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cHARR\PR_STAPM\Code\R_packages\tobalcepi\vignettes\disease risks\"/>
    </mc:Choice>
  </mc:AlternateContent>
  <bookViews>
    <workbookView xWindow="0" yWindow="0" windowWidth="16200" windowHeight="24900" firstSheet="5" activeTab="6"/>
  </bookViews>
  <sheets>
    <sheet name="General remarks" sheetId="2" r:id="rId1"/>
    <sheet name="Laryngeal cancer" sheetId="1" r:id="rId2"/>
    <sheet name="Oral and pharyngeal cancer" sheetId="3" r:id="rId3"/>
    <sheet name="Oesophargeal cancer" sheetId="4" r:id="rId4"/>
    <sheet name="Laryngeal_comparison" sheetId="5" r:id="rId5"/>
    <sheet name="OralPharyngeal_comparison" sheetId="7" r:id="rId6"/>
    <sheet name="Oesophargeal_comparison" sheetId="8" r:id="rId7"/>
  </sheets>
  <calcPr calcId="162913"/>
</workbook>
</file>

<file path=xl/calcChain.xml><?xml version="1.0" encoding="utf-8"?>
<calcChain xmlns="http://schemas.openxmlformats.org/spreadsheetml/2006/main">
  <c r="I60" i="4" l="1"/>
  <c r="I59" i="4"/>
  <c r="I58" i="4"/>
  <c r="I57" i="4"/>
  <c r="I55" i="4"/>
  <c r="I54" i="4"/>
  <c r="I53" i="4"/>
  <c r="I52" i="4"/>
  <c r="I50" i="4"/>
  <c r="I49" i="4"/>
  <c r="I48" i="4"/>
  <c r="I47" i="4"/>
  <c r="I45" i="4"/>
  <c r="I44" i="4"/>
  <c r="I43" i="4"/>
  <c r="I42" i="4"/>
  <c r="I39" i="4"/>
  <c r="I37" i="4"/>
  <c r="I40" i="4"/>
  <c r="I38" i="4"/>
  <c r="I36" i="4"/>
  <c r="I35" i="4"/>
  <c r="I33" i="4"/>
  <c r="I32" i="4"/>
  <c r="I31" i="4"/>
  <c r="I30" i="4"/>
  <c r="I24" i="4"/>
  <c r="I23" i="4"/>
  <c r="I22" i="4"/>
  <c r="I21" i="4"/>
  <c r="I12" i="4"/>
  <c r="I11" i="4"/>
  <c r="I9" i="4"/>
  <c r="I8" i="4"/>
  <c r="I7" i="4"/>
  <c r="I6" i="4"/>
  <c r="I4" i="4"/>
  <c r="I3" i="4"/>
  <c r="I53" i="3" l="1"/>
  <c r="I51" i="3"/>
  <c r="I49" i="3"/>
  <c r="I47" i="3"/>
  <c r="I45" i="3"/>
  <c r="I52" i="3"/>
  <c r="I50" i="3"/>
  <c r="I48" i="3"/>
  <c r="I46" i="3"/>
  <c r="I44" i="3"/>
  <c r="I38" i="3"/>
  <c r="I36" i="3"/>
  <c r="I34" i="3"/>
  <c r="I37" i="3"/>
  <c r="I35" i="3"/>
  <c r="I33" i="3"/>
  <c r="I31" i="3"/>
  <c r="I29" i="3"/>
  <c r="I27" i="3"/>
  <c r="I30" i="3"/>
  <c r="I28" i="3"/>
  <c r="I26" i="3"/>
  <c r="I24" i="3"/>
  <c r="I22" i="3"/>
  <c r="I23" i="3"/>
  <c r="I21" i="3"/>
  <c r="I19" i="3"/>
  <c r="I17" i="3"/>
  <c r="I18" i="3"/>
  <c r="I16" i="3"/>
  <c r="I13" i="3"/>
  <c r="I11" i="3"/>
  <c r="I14" i="3"/>
  <c r="I12" i="3"/>
  <c r="I10" i="3"/>
  <c r="I15" i="1"/>
  <c r="I16" i="1"/>
  <c r="I17" i="1"/>
  <c r="I18" i="1"/>
  <c r="I19" i="1"/>
  <c r="I20" i="1"/>
  <c r="I21" i="1"/>
  <c r="I22" i="1"/>
  <c r="I23" i="1"/>
  <c r="I24" i="1"/>
  <c r="I39" i="1"/>
  <c r="I38" i="1"/>
  <c r="I31" i="1"/>
  <c r="I30" i="1"/>
  <c r="I29" i="1"/>
  <c r="I27" i="1"/>
  <c r="I26" i="1"/>
  <c r="K24" i="1"/>
  <c r="K23" i="1"/>
  <c r="K22" i="1"/>
  <c r="K21" i="1"/>
  <c r="K20" i="1"/>
  <c r="K19" i="1"/>
  <c r="K18" i="1"/>
  <c r="K17" i="1"/>
  <c r="K16" i="1"/>
  <c r="J24" i="1"/>
  <c r="J23" i="1"/>
  <c r="J22" i="1"/>
  <c r="J21" i="1"/>
  <c r="J20" i="1"/>
  <c r="J19" i="1"/>
  <c r="J18" i="1"/>
  <c r="J17" i="1"/>
  <c r="J16" i="1"/>
  <c r="K15" i="1"/>
  <c r="J15" i="1"/>
  <c r="I6" i="1"/>
  <c r="I5" i="1"/>
  <c r="I4" i="1"/>
  <c r="I3" i="1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 for never smokers = 0.53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 for never smokers = 0.47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 of never smokers = 0.36</t>
        </r>
      </text>
    </comment>
  </commentList>
</comments>
</file>

<file path=xl/sharedStrings.xml><?xml version="1.0" encoding="utf-8"?>
<sst xmlns="http://schemas.openxmlformats.org/spreadsheetml/2006/main" count="572" uniqueCount="361">
  <si>
    <t>Elena, April 2015:</t>
  </si>
  <si>
    <t>Author, year, country</t>
  </si>
  <si>
    <t>Sample</t>
  </si>
  <si>
    <t>Years since quitting</t>
  </si>
  <si>
    <t>RR</t>
  </si>
  <si>
    <t>95% confidence interval</t>
  </si>
  <si>
    <t>Comments</t>
  </si>
  <si>
    <t>Wynder et al., 1976
USA</t>
  </si>
  <si>
    <t>1-5</t>
  </si>
  <si>
    <t>6-10</t>
  </si>
  <si>
    <t>10-15</t>
  </si>
  <si>
    <t>&gt;=16</t>
  </si>
  <si>
    <t>compared to never-smokers</t>
  </si>
  <si>
    <t>Tuyns et al., 1988
France, Italy, Spain, Switzerland</t>
  </si>
  <si>
    <t>compared to current smokers</t>
  </si>
  <si>
    <t xml:space="preserve"> </t>
  </si>
  <si>
    <t>314 cases (258 men, 56 women);
684 controls (516 men, 168 women)</t>
  </si>
  <si>
    <t>1147 cases;
3057 controls;
men</t>
  </si>
  <si>
    <t>1-4</t>
  </si>
  <si>
    <t>5-9</t>
  </si>
  <si>
    <t>&gt;=10</t>
  </si>
  <si>
    <t>Endolarynx</t>
  </si>
  <si>
    <t>Hypopharynx and epilarynx</t>
  </si>
  <si>
    <t>151 cases;
135 controls;
men</t>
  </si>
  <si>
    <t>Further findings</t>
  </si>
  <si>
    <t>RR current smokers = 14.5;
Average age at which former smokers develop cancer is 10 years older than that of current smokers</t>
  </si>
  <si>
    <t>Falk et al., 1989
Texas, USA</t>
  </si>
  <si>
    <t>1-2</t>
  </si>
  <si>
    <t>3-5</t>
  </si>
  <si>
    <t>6-9</t>
  </si>
  <si>
    <t>10-14</t>
  </si>
  <si>
    <t>3-9</t>
  </si>
  <si>
    <t>former smoking of 1-10 cigarettes/day</t>
  </si>
  <si>
    <t>former smoking of 11-20 cigarettes/day</t>
  </si>
  <si>
    <t>former smoking of 21-30 cigarettes/day</t>
  </si>
  <si>
    <t>former smoking of 31-40 cigarettes/day</t>
  </si>
  <si>
    <t>former smoking of &gt;40 cigarettes/day</t>
  </si>
  <si>
    <t>Compared to never smokers</t>
  </si>
  <si>
    <t>Estimates adjusted for age, residence, alcohol use, ever employed in high-risk occupation, vegetable consumption</t>
  </si>
  <si>
    <t>162 cases;
1272 controls;
men</t>
  </si>
  <si>
    <t>1-10</t>
  </si>
  <si>
    <t>&gt;10</t>
  </si>
  <si>
    <t>compared to never smokers</t>
  </si>
  <si>
    <t>0.4; 3.3</t>
  </si>
  <si>
    <t>2.0; 10.4</t>
  </si>
  <si>
    <t>RR current smokers = 4.6</t>
  </si>
  <si>
    <t>Estimates adjusted for age, residence, education, alcohol use</t>
  </si>
  <si>
    <t>Franceschi et al., 1990; La Vecchia et al., 1990
Northern Italy</t>
  </si>
  <si>
    <t>Ahrens et al., 1991
Germany</t>
  </si>
  <si>
    <t>85 cases;
100 controls; 
men</t>
  </si>
  <si>
    <t>6-15</t>
  </si>
  <si>
    <t>0.3; 7.4</t>
  </si>
  <si>
    <t>0.5; 12.9</t>
  </si>
  <si>
    <t>0.2; 4.3</t>
  </si>
  <si>
    <t>RR current smokers = 3.8</t>
  </si>
  <si>
    <t>Estimates adjusted for age</t>
  </si>
  <si>
    <t>50 cases;
103 controls;
men</t>
  </si>
  <si>
    <t>Lopez-Abente et al., 1992
Spain</t>
  </si>
  <si>
    <t>1</t>
  </si>
  <si>
    <t>2-5</t>
  </si>
  <si>
    <t>&gt;15</t>
  </si>
  <si>
    <t>0.3, 5.5</t>
  </si>
  <si>
    <t>0.2, 2.9</t>
  </si>
  <si>
    <t>0.2, 3.0</t>
  </si>
  <si>
    <t>0.1, 3.2</t>
  </si>
  <si>
    <t>Muscat &amp; Wynder, 1992
USA</t>
  </si>
  <si>
    <t>194 cases;
184 controls;
Men</t>
  </si>
  <si>
    <t>2.8, 25.4</t>
  </si>
  <si>
    <t>1.3, 10.8</t>
  </si>
  <si>
    <t>RR current smokers = 13.8</t>
  </si>
  <si>
    <t>In the first time after smoking cessation RR ist often increased when compared to current smokers. Hypothesis: that is because people stop smoking when diagnosed with cancer or having first symptoms.</t>
  </si>
  <si>
    <t>&gt;20</t>
  </si>
  <si>
    <t>Altierei et al., 2002; Talamini et al., 2002
Italy and Switzerland</t>
  </si>
  <si>
    <t>527 cases (478 men, 49 women);
1297 controls</t>
  </si>
  <si>
    <t>14-19</t>
  </si>
  <si>
    <t>&gt;=20</t>
  </si>
  <si>
    <t>0.7, 2.4</t>
  </si>
  <si>
    <t>0.4, 1.2</t>
  </si>
  <si>
    <t>0.4, 1.0</t>
  </si>
  <si>
    <t>0.2,0 .5</t>
  </si>
  <si>
    <t>0.1 , 0.4</t>
  </si>
  <si>
    <t>0. 1, 0.3</t>
  </si>
  <si>
    <t>Estimates adjusted for age, gender, alcohol use, tobacco use, study center, education</t>
  </si>
  <si>
    <t>Menvielle et al., 2004
France</t>
  </si>
  <si>
    <t>504 cases;
242 controls;
men</t>
  </si>
  <si>
    <t>&lt;10</t>
  </si>
  <si>
    <t>11-20</t>
  </si>
  <si>
    <t>0.2, 0.6</t>
  </si>
  <si>
    <t>0.1 , 0.5</t>
  </si>
  <si>
    <t>0.03, 0.4</t>
  </si>
  <si>
    <t xml:space="preserve">
</t>
  </si>
  <si>
    <t xml:space="preserve">non-smokers included those who had stopped smoking &lt;1 year prior to admission
</t>
  </si>
  <si>
    <t>Estimates adjusted for age, alcohol use, duration of smoking, amount of smoking;
former smokers: risk increased linearly with amount of tobacco smoked. No info on how this is related to changes in risk after cessation.</t>
  </si>
  <si>
    <t>Blot et al., 1988;
USA</t>
  </si>
  <si>
    <t>1114 cases (762 men, 352 women)</t>
  </si>
  <si>
    <t>1-9</t>
  </si>
  <si>
    <t>10-19</t>
  </si>
  <si>
    <t>OR</t>
  </si>
  <si>
    <t>0.7, 1.9</t>
  </si>
  <si>
    <t xml:space="preserve">Population based.
Adjusted for alcohol use, race, area, respondent status.
</t>
  </si>
  <si>
    <t>ICD version and codes included</t>
  </si>
  <si>
    <t>ICD9
141 ;143-146; 148-149</t>
  </si>
  <si>
    <t>Merletti et al., 1989
Italy</t>
  </si>
  <si>
    <t>122 cases (86 men, 36 women)</t>
  </si>
  <si>
    <t>0-1</t>
  </si>
  <si>
    <t>&gt;5</t>
  </si>
  <si>
    <t>Men</t>
  </si>
  <si>
    <t>Women</t>
  </si>
  <si>
    <t>0.9, 3.6</t>
  </si>
  <si>
    <t>0.4, 1.9</t>
  </si>
  <si>
    <t>0. 1, 1.4</t>
  </si>
  <si>
    <t>ICD9
141 ;143-146</t>
  </si>
  <si>
    <t>2.3, 16.8</t>
  </si>
  <si>
    <t>1.6, 12.4</t>
  </si>
  <si>
    <t>0.1 , 2.7</t>
  </si>
  <si>
    <t>&gt;2</t>
  </si>
  <si>
    <t>3.0, 18.3</t>
  </si>
  <si>
    <t>Franceschi et al., 1990
Italy</t>
  </si>
  <si>
    <t>ICD9
140;141 ;143-145</t>
  </si>
  <si>
    <t>291 cases:
157 oral, 146 pharyngeal
Men</t>
  </si>
  <si>
    <t>Oral</t>
  </si>
  <si>
    <t>Pharyngeal</t>
  </si>
  <si>
    <t xml:space="preserve">Population based.
Adjusted for age.
</t>
  </si>
  <si>
    <t>1.6, 20.8</t>
  </si>
  <si>
    <t>0.3, 5.1</t>
  </si>
  <si>
    <t>0.8, 18.0</t>
  </si>
  <si>
    <t>2.6, 49.4</t>
  </si>
  <si>
    <t>Hospital based. 
Adjusted for age, area, SES, alcohol use</t>
  </si>
  <si>
    <t>0.1, 3.9</t>
  </si>
  <si>
    <t>Franceschi et al., 1992
Italy</t>
  </si>
  <si>
    <t>206 cases:
102 tongue (men only)
104 mouth</t>
  </si>
  <si>
    <t>Tongue</t>
  </si>
  <si>
    <t>Mouth</t>
  </si>
  <si>
    <t>1.0, 14.5</t>
  </si>
  <si>
    <t>0.1 , 3.8</t>
  </si>
  <si>
    <t>1.0, 14.4</t>
  </si>
  <si>
    <t>Day et al., 1993
USA</t>
  </si>
  <si>
    <t>Tongue, mouth and pharynx.
Population based.
Adjusted for age, gender, study location, respondent status.
Incident cases</t>
  </si>
  <si>
    <t>1065 cases (729 men, 336 women)</t>
  </si>
  <si>
    <t>OR curent smokers = 3.4 (men) and 4.7 (women)</t>
  </si>
  <si>
    <t>OR current smokers = 3.8 (men), 5.4 (women)</t>
  </si>
  <si>
    <t>OR current smoker = 11.1 (oral) and 12.9 (pharyngeal)</t>
  </si>
  <si>
    <t>OR current smokers = 10.5 (tongue) and 11.8 (mouth)</t>
  </si>
  <si>
    <t>OR current smokers = 3.6 (European Americans) and 2.3 (African Americans)</t>
  </si>
  <si>
    <t>0.7, 1.6</t>
  </si>
  <si>
    <t>0.3, 0.9</t>
  </si>
  <si>
    <t>0.4, 3.1</t>
  </si>
  <si>
    <t>0.0, 1.3</t>
  </si>
  <si>
    <t>0. 1, 1.7</t>
  </si>
  <si>
    <t>European Americans</t>
  </si>
  <si>
    <t>African Americans</t>
  </si>
  <si>
    <t>Kabat et al., 1994
USA</t>
  </si>
  <si>
    <t>1560 cases (1097 men, 463 women)</t>
  </si>
  <si>
    <t>0.4, 0.8</t>
  </si>
  <si>
    <t>0.2, 0.5</t>
  </si>
  <si>
    <t>0.3, 0.8</t>
  </si>
  <si>
    <t>0.1 , 0.8</t>
  </si>
  <si>
    <t xml:space="preserve">Oral-oropharynx.
Hospital based.
Adjusted for age, SES, alcohol use, race, type of hospital.
</t>
  </si>
  <si>
    <t>OR current smokers = 3.3 (men) and 4.3 (women)</t>
  </si>
  <si>
    <t>Macfarlane el al., 1995
China, Italy, USA</t>
  </si>
  <si>
    <t>590 cases (374 men, 216 women)</t>
  </si>
  <si>
    <t>&lt;1</t>
  </si>
  <si>
    <t>ICD-9: 141;143-5</t>
  </si>
  <si>
    <t>0.7, 1.8</t>
  </si>
  <si>
    <t>0.5, 1.1</t>
  </si>
  <si>
    <t>0.3, 0.7</t>
  </si>
  <si>
    <t>Oral cavity
Hospital based.
Adjusted for age, gender, centre, SES, alcohol use, smoking</t>
  </si>
  <si>
    <t>1.2, 3.9</t>
  </si>
  <si>
    <t>&lt;2</t>
  </si>
  <si>
    <t>0.8</t>
  </si>
  <si>
    <t>La Vecchia et al., 1999
Italy, Switzerland</t>
  </si>
  <si>
    <t>1275 cases (638 oral, 642 pharyngeal);
4179 controls</t>
  </si>
  <si>
    <t>&gt;=15</t>
  </si>
  <si>
    <t>4.6</t>
  </si>
  <si>
    <t>2.8, 7.8</t>
  </si>
  <si>
    <t>3.9</t>
  </si>
  <si>
    <t>2.5, 6.2</t>
  </si>
  <si>
    <t>2.9</t>
  </si>
  <si>
    <t>1.8, 4.7</t>
  </si>
  <si>
    <t>0.4, 1.6</t>
  </si>
  <si>
    <t>0.7</t>
  </si>
  <si>
    <t>OR current smokers = 6.2 (4.6, 8.3) for oral, 13.5 (9.1, 19.8) for phyrangeal</t>
  </si>
  <si>
    <t>Adjusted for age, gender, study cenre, SES, alcohol use</t>
  </si>
  <si>
    <t>5.6, 17.5</t>
  </si>
  <si>
    <t>9.9</t>
  </si>
  <si>
    <t>3.6, 11.0</t>
  </si>
  <si>
    <t>6.3</t>
  </si>
  <si>
    <t>4.8</t>
  </si>
  <si>
    <t>2.7, 8.4</t>
  </si>
  <si>
    <t>1.8, 5.7</t>
  </si>
  <si>
    <t>3.2</t>
  </si>
  <si>
    <t>1.7, 4.8</t>
  </si>
  <si>
    <t>Lissowska et al., 2003
Poland</t>
  </si>
  <si>
    <t>ICD9: 141; 143- 145; 146; 149</t>
  </si>
  <si>
    <t>&lt;=10</t>
  </si>
  <si>
    <t>122 cases (78 men, 44 women)</t>
  </si>
  <si>
    <t>0.5</t>
  </si>
  <si>
    <t>0.2, 1.3</t>
  </si>
  <si>
    <t>0.3</t>
  </si>
  <si>
    <t>0. 1, 0.8</t>
  </si>
  <si>
    <t>Hospital based
Adjusted for gender, age, residence, alcohol use</t>
  </si>
  <si>
    <t>Morris-Brown et al., 1988
USA</t>
  </si>
  <si>
    <t>OR current smokers = 1.8 (1.0, 3.0)</t>
  </si>
  <si>
    <t>1.0, 3.7</t>
  </si>
  <si>
    <t>0.5, 2.1</t>
  </si>
  <si>
    <t>Adjusted for study series and alcohol use</t>
  </si>
  <si>
    <t>207 cases, 422 controls
Men</t>
  </si>
  <si>
    <t>Yu et al., 1988
USA</t>
  </si>
  <si>
    <t>275 cases, 275 controls</t>
  </si>
  <si>
    <t>&lt;5</t>
  </si>
  <si>
    <t>OR current smokers (1 pack/day) = 6.6 (2.3, 19.3)</t>
  </si>
  <si>
    <t>0.6, 28.6</t>
  </si>
  <si>
    <t>0.8, 12.8</t>
  </si>
  <si>
    <t>0.6, 7.2</t>
  </si>
  <si>
    <t>0.5, 6.6</t>
  </si>
  <si>
    <t>Franceschi et al., 1990; La Vecchia et al., 1990
Italy</t>
  </si>
  <si>
    <t>288 cases, 1272 controls
Men</t>
  </si>
  <si>
    <t>1.3, 4.8</t>
  </si>
  <si>
    <t>1.1 , 4.3</t>
  </si>
  <si>
    <t>adjusted for age, SES, alcohol use, centre and time period</t>
  </si>
  <si>
    <t>OR current smokers = 5.0 (3.0, 8.5)</t>
  </si>
  <si>
    <t>214 cases (136 men, 78 women); 
6768 controls (4540 men, 2228 women)</t>
  </si>
  <si>
    <t>&gt;=11</t>
  </si>
  <si>
    <t xml:space="preserve">&gt;=21 </t>
  </si>
  <si>
    <t>0.3, 1.0</t>
  </si>
  <si>
    <t>0.2, 0.8</t>
  </si>
  <si>
    <t>0.1, 0.3</t>
  </si>
  <si>
    <t>0.2, 0.9</t>
  </si>
  <si>
    <t>Adjusted for age, residence, SES, alcohol use</t>
  </si>
  <si>
    <t>Gammon et al., 1997
USA</t>
  </si>
  <si>
    <t>221 cases
695 controls</t>
  </si>
  <si>
    <t>&lt;11</t>
  </si>
  <si>
    <t>21-30</t>
  </si>
  <si>
    <t>&gt;30</t>
  </si>
  <si>
    <t>2.9, 10.8</t>
  </si>
  <si>
    <t>1.1 , 4.8</t>
  </si>
  <si>
    <t>0.4, 2.7</t>
  </si>
  <si>
    <t>0.8, 4.2</t>
  </si>
  <si>
    <t>OR current smokers = 5.1 (2.8, 9.2)</t>
  </si>
  <si>
    <t>Launoy et al., 1997
France</t>
  </si>
  <si>
    <t>208 cases, 
399 controls
Men</t>
  </si>
  <si>
    <t>0.8, 2.6</t>
  </si>
  <si>
    <t>0.3, 1.5</t>
  </si>
  <si>
    <t>adjusted for interviewer, age, residence, SES, marital status</t>
  </si>
  <si>
    <t>Lagergren et al., 2000
Sweden</t>
  </si>
  <si>
    <t>167 cases,
620 controls</t>
  </si>
  <si>
    <t>OR current smokers = 9.3 (5.1, 17.0)</t>
  </si>
  <si>
    <t>3-10</t>
  </si>
  <si>
    <t>11-25</t>
  </si>
  <si>
    <t>&gt;25</t>
  </si>
  <si>
    <t>5.6, 19.1</t>
  </si>
  <si>
    <t>2.4, 11.3</t>
  </si>
  <si>
    <t>1.0, 4.7</t>
  </si>
  <si>
    <t>0.8, 4.0</t>
  </si>
  <si>
    <t>adjusted for age, gender, alcohol use, BMI, SES, physical activity, diet</t>
  </si>
  <si>
    <t>194 cases (173 men, 21 women),
6768 controls (4540 men, 2228 women)</t>
  </si>
  <si>
    <t>Adenocarcinoma</t>
  </si>
  <si>
    <t>OR current smokers = 2.3 (1.4, 3.9) for men, 4.8 (1.7, 14.0) for women</t>
  </si>
  <si>
    <t>0.2, 1.1</t>
  </si>
  <si>
    <t>0.6, 1.9</t>
  </si>
  <si>
    <t>0.8, 1.9</t>
  </si>
  <si>
    <t>0.1, 1.7</t>
  </si>
  <si>
    <t>Morris Brown et al., 1994
USA</t>
  </si>
  <si>
    <t>174 cases,
750 controls
Men</t>
  </si>
  <si>
    <t>20-29</t>
  </si>
  <si>
    <t>&gt;=30</t>
  </si>
  <si>
    <t>1.0, 4.1</t>
  </si>
  <si>
    <t>1.2, 4.9</t>
  </si>
  <si>
    <t>1.5, 6.6</t>
  </si>
  <si>
    <t>OR current smokers = 1.7 (0.9, 3.2)</t>
  </si>
  <si>
    <t>293 cases,
695 controls</t>
  </si>
  <si>
    <t>OR current smokers = 2.2 (1.4, 3.3)</t>
  </si>
  <si>
    <t>1.6, 4.4</t>
  </si>
  <si>
    <t>1.4, 3.8</t>
  </si>
  <si>
    <t>1. 1, 3.2</t>
  </si>
  <si>
    <t>0.7, 2.2</t>
  </si>
  <si>
    <t>189 cases.
820 controls</t>
  </si>
  <si>
    <t>OR current smokers = 1.6 (0.9, 2.7)</t>
  </si>
  <si>
    <t>1.0, 3.0</t>
  </si>
  <si>
    <t>1.2, 4.8</t>
  </si>
  <si>
    <t>0.9, 2.5</t>
  </si>
  <si>
    <t>0.9, 2.8</t>
  </si>
  <si>
    <t>0-2</t>
  </si>
  <si>
    <t>Wu et al., 2001
USA</t>
  </si>
  <si>
    <t>222 cases,
1356 controls</t>
  </si>
  <si>
    <t>11-19</t>
  </si>
  <si>
    <t>0.5, 2.3</t>
  </si>
  <si>
    <t>1.1, 2.9</t>
  </si>
  <si>
    <t>0.8, 2.1</t>
  </si>
  <si>
    <t>OR current smokers = 2.8 (1.8, 4.3)</t>
  </si>
  <si>
    <t>Adjusted for age, gender, race, MBI, SES, alcohol use
Adenocarcinoma</t>
  </si>
  <si>
    <t>Adjusted for age, gender, race, birth place, SES
Adenocarcinoma</t>
  </si>
  <si>
    <t xml:space="preserve">Adenocarcinoma
Adjusted for age, region, alcohol use, SES
Adenocarcinoma
</t>
  </si>
  <si>
    <t>All studies here are case-control studies unless indicated otherwise</t>
  </si>
  <si>
    <t>years</t>
  </si>
  <si>
    <t>Estimate</t>
  </si>
  <si>
    <t>Lower CI</t>
  </si>
  <si>
    <t>Upper CI</t>
  </si>
  <si>
    <t>Tuyns et al., 1988 a</t>
  </si>
  <si>
    <t>Tuyns et al., 1988b</t>
  </si>
  <si>
    <t>RR compared to current smokers</t>
  </si>
  <si>
    <t>RR compared to current smokers: CI low</t>
  </si>
  <si>
    <t>RR compared to current smokers: CI high</t>
  </si>
  <si>
    <t>95% confidence interval: low</t>
  </si>
  <si>
    <t>95% confidence interval: up</t>
  </si>
  <si>
    <t>RR current smokers = 9.0 (3.9; 20.6)</t>
  </si>
  <si>
    <t>Falk et al. a</t>
  </si>
  <si>
    <t>Falk et al. b</t>
  </si>
  <si>
    <t>Franceschi et al., 1990</t>
  </si>
  <si>
    <t>Ahrens et al., 1995</t>
  </si>
  <si>
    <t>Lopez-Abente, 1992</t>
  </si>
  <si>
    <t>Muscat, 1992</t>
  </si>
  <si>
    <t>Altieiri, 2002</t>
  </si>
  <si>
    <t>Menvielle et al., 2004</t>
  </si>
  <si>
    <t>not used because not sure what the comparison group ist</t>
  </si>
  <si>
    <t>Merletti et al., 1989 a</t>
  </si>
  <si>
    <t>Merletti et al., 1989 b</t>
  </si>
  <si>
    <t>Franceschi et al., 1990 a</t>
  </si>
  <si>
    <t>Franceschi et al., 1990 b</t>
  </si>
  <si>
    <t>Franceschi et al., 1992 a</t>
  </si>
  <si>
    <t>Franceschi et al., 1992 b</t>
  </si>
  <si>
    <t>Day et al., 1993 a</t>
  </si>
  <si>
    <t xml:space="preserve">Day et al., 1993 b </t>
  </si>
  <si>
    <t>Kabat et al., 1994 a</t>
  </si>
  <si>
    <t>Kabat et al., 1994 b</t>
  </si>
  <si>
    <t>Macfarlane et al., 1995</t>
  </si>
  <si>
    <t>LaVeccia et al., 1999 a</t>
  </si>
  <si>
    <t>La Veccia et al., 1999 b</t>
  </si>
  <si>
    <t>Lissowska et al., 2003</t>
  </si>
  <si>
    <t>Kabat et al., 1993b
USA</t>
  </si>
  <si>
    <t>Morris-Brown et al., 1988</t>
  </si>
  <si>
    <t>Yu et al., 1988</t>
  </si>
  <si>
    <t>Franschesci et al., 2000</t>
  </si>
  <si>
    <t>Kabat et al., 1993a
USA</t>
  </si>
  <si>
    <t>Gammon et al., 1997</t>
  </si>
  <si>
    <t>Launon et al., 1997</t>
  </si>
  <si>
    <t>Lagergren et al., 2000a</t>
  </si>
  <si>
    <t>Morris-Brown et al., 1994</t>
  </si>
  <si>
    <t>Gammon et al., 1997b
USA</t>
  </si>
  <si>
    <t>Lagergren et al., 2000b
Sweden</t>
  </si>
  <si>
    <t>Gammon, 1997b</t>
  </si>
  <si>
    <t>Lagergren, 2000b</t>
  </si>
  <si>
    <t>Wu et al., 2001</t>
  </si>
  <si>
    <t>Kabat et al., 1993aII</t>
  </si>
  <si>
    <t>Kabat et al., 1993aI</t>
  </si>
  <si>
    <t>Kabat et al., 1993bI</t>
  </si>
  <si>
    <t>Kabat et al., 1993bII</t>
  </si>
  <si>
    <t>Some general remarks:</t>
  </si>
  <si>
    <t>IARC included studies before December 2005</t>
  </si>
  <si>
    <t>ns in single cells are often small. In case further analyses are done with these data this should be taken into account (weighting?)</t>
  </si>
  <si>
    <t>How to read this file:</t>
  </si>
  <si>
    <t xml:space="preserve">First three sheets contain a summary of the studies (estimates, sample, remarks). </t>
  </si>
  <si>
    <t>Next three sheets contain estimates with all cancer types, estimates from the single studies (from the first sheets), and graphs to compare them.</t>
  </si>
  <si>
    <t>IARC is not clear whether they report ORs or RRs (information in text and tables contradict). As prevalences are low it shouldn't make much of a difference here for a first impression.</t>
  </si>
  <si>
    <t>3 figures for oesophargeal cancer: one overall, one for adenocarcinoma only and one for all other.</t>
  </si>
  <si>
    <t>Data shown in this file are retrieved from IARC (2007) and relate to risk changes over time after smoking cessation for laryngeal cancer, oral and pharyngeal cancer, and oesophageal cancer.</t>
  </si>
  <si>
    <t>Jarl &amp; Gerdtham, 2012</t>
  </si>
  <si>
    <t>Ahmad Kiadaliri et al. 2013</t>
  </si>
  <si>
    <t xml:space="preserve"> Falk et al. d </t>
  </si>
  <si>
    <t>Falk et al. c</t>
  </si>
  <si>
    <t>Falk et al.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</si>
</sst>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11" fontId="0" fillId="0" borderId="0" xfId="0" applyNumberFormat="1"/>
    <xf numFmtId="2" fontId="1" fillId="2" borderId="0" xfId="0" applyNumberFormat="1" applyFont="1" applyFill="1" applyAlignment="1">
      <alignment vertical="top"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vertical="top" wrapText="1"/>
    </xf>
    <xf numFmtId="0" fontId="2" fillId="0" borderId="0" xfId="0" applyFont="1" applyAlignment="1">
      <alignment vertical="center"/>
    </xf>
    <xf numFmtId="0" fontId="5" fillId="0" borderId="0" xfId="0" applyFont="1"/>
    <xf numFmtId="0" fontId="0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Laryngeal_comparison!$B$1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cat>
          <c:val>
            <c:numRef>
              <c:f>Laryngeal_comparison!$B$2:$B$162</c:f>
              <c:numCache>
                <c:formatCode>General</c:formatCode>
                <c:ptCount val="161"/>
                <c:pt idx="0">
                  <c:v>1</c:v>
                </c:pt>
                <c:pt idx="1">
                  <c:v>0.97698150500000003</c:v>
                </c:pt>
                <c:pt idx="2">
                  <c:v>0.95452468099999999</c:v>
                </c:pt>
                <c:pt idx="3">
                  <c:v>0.93261440900000003</c:v>
                </c:pt>
                <c:pt idx="4">
                  <c:v>0.91123600999999999</c:v>
                </c:pt>
                <c:pt idx="5">
                  <c:v>0.89037523900000004</c:v>
                </c:pt>
                <c:pt idx="6">
                  <c:v>0.87001826199999999</c:v>
                </c:pt>
                <c:pt idx="7">
                  <c:v>0.85015165199999998</c:v>
                </c:pt>
                <c:pt idx="8">
                  <c:v>0.83076236800000003</c:v>
                </c:pt>
                <c:pt idx="9">
                  <c:v>0.81183774900000005</c:v>
                </c:pt>
                <c:pt idx="10">
                  <c:v>0.79336549999999995</c:v>
                </c:pt>
                <c:pt idx="11">
                  <c:v>0.77533368000000003</c:v>
                </c:pt>
                <c:pt idx="12">
                  <c:v>0.75773069299999996</c:v>
                </c:pt>
                <c:pt idx="13">
                  <c:v>0.74054527199999998</c:v>
                </c:pt>
                <c:pt idx="14">
                  <c:v>0.72376647699999996</c:v>
                </c:pt>
                <c:pt idx="15">
                  <c:v>0.70738367899999999</c:v>
                </c:pt>
                <c:pt idx="16">
                  <c:v>0.69138655000000004</c:v>
                </c:pt>
                <c:pt idx="17">
                  <c:v>0.67576505799999997</c:v>
                </c:pt>
                <c:pt idx="18">
                  <c:v>0.66050945500000002</c:v>
                </c:pt>
                <c:pt idx="19">
                  <c:v>0.64561026799999999</c:v>
                </c:pt>
                <c:pt idx="20">
                  <c:v>0.63105829400000002</c:v>
                </c:pt>
                <c:pt idx="21">
                  <c:v>0.61684458600000003</c:v>
                </c:pt>
                <c:pt idx="22">
                  <c:v>0.60296044900000001</c:v>
                </c:pt>
                <c:pt idx="23">
                  <c:v>0.58939743499999997</c:v>
                </c:pt>
                <c:pt idx="24">
                  <c:v>0.57614732899999999</c:v>
                </c:pt>
                <c:pt idx="25">
                  <c:v>0.56320214599999996</c:v>
                </c:pt>
                <c:pt idx="26">
                  <c:v>0.55055412400000003</c:v>
                </c:pt>
                <c:pt idx="27">
                  <c:v>0.53819571600000005</c:v>
                </c:pt>
                <c:pt idx="28">
                  <c:v>0.526119585</c:v>
                </c:pt>
                <c:pt idx="29">
                  <c:v>0.51431859700000004</c:v>
                </c:pt>
                <c:pt idx="30">
                  <c:v>0.50278581300000003</c:v>
                </c:pt>
                <c:pt idx="31">
                  <c:v>0.491514487</c:v>
                </c:pt>
                <c:pt idx="32">
                  <c:v>0.48049805800000001</c:v>
                </c:pt>
                <c:pt idx="33">
                  <c:v>0.46973014400000002</c:v>
                </c:pt>
                <c:pt idx="34">
                  <c:v>0.459204538</c:v>
                </c:pt>
                <c:pt idx="35">
                  <c:v>0.44891520200000001</c:v>
                </c:pt>
                <c:pt idx="36">
                  <c:v>0.438856262</c:v>
                </c:pt>
                <c:pt idx="37">
                  <c:v>0.42902200600000001</c:v>
                </c:pt>
                <c:pt idx="38">
                  <c:v>0.41940687399999999</c:v>
                </c:pt>
                <c:pt idx="39">
                  <c:v>0.41000545599999999</c:v>
                </c:pt>
                <c:pt idx="40">
                  <c:v>0.40081249099999999</c:v>
                </c:pt>
                <c:pt idx="41">
                  <c:v>0.39182285700000002</c:v>
                </c:pt>
                <c:pt idx="42">
                  <c:v>0.38303156999999999</c:v>
                </c:pt>
                <c:pt idx="43">
                  <c:v>0.37443377999999999</c:v>
                </c:pt>
                <c:pt idx="44">
                  <c:v>0.366024766</c:v>
                </c:pt>
                <c:pt idx="45">
                  <c:v>0.35779993399999999</c:v>
                </c:pt>
                <c:pt idx="46">
                  <c:v>0.34975481200000003</c:v>
                </c:pt>
                <c:pt idx="47">
                  <c:v>0.34188504600000003</c:v>
                </c:pt>
                <c:pt idx="48">
                  <c:v>0.334186398</c:v>
                </c:pt>
                <c:pt idx="49">
                  <c:v>0.32665474100000003</c:v>
                </c:pt>
                <c:pt idx="50">
                  <c:v>0.31928605900000001</c:v>
                </c:pt>
                <c:pt idx="51">
                  <c:v>0.31207643899999998</c:v>
                </c:pt>
                <c:pt idx="52">
                  <c:v>0.305022073</c:v>
                </c:pt>
                <c:pt idx="53">
                  <c:v>0.298119252</c:v>
                </c:pt>
                <c:pt idx="54">
                  <c:v>0.29136436399999999</c:v>
                </c:pt>
                <c:pt idx="55">
                  <c:v>0.28475389099999998</c:v>
                </c:pt>
                <c:pt idx="56">
                  <c:v>0.27828440599999998</c:v>
                </c:pt>
                <c:pt idx="57">
                  <c:v>0.271952574</c:v>
                </c:pt>
                <c:pt idx="58">
                  <c:v>0.265755142</c:v>
                </c:pt>
                <c:pt idx="59">
                  <c:v>0.25968894399999998</c:v>
                </c:pt>
                <c:pt idx="60">
                  <c:v>0.25375089499999998</c:v>
                </c:pt>
                <c:pt idx="61">
                  <c:v>0.247937991</c:v>
                </c:pt>
                <c:pt idx="62">
                  <c:v>0.242247302</c:v>
                </c:pt>
                <c:pt idx="63">
                  <c:v>0.23667597500000001</c:v>
                </c:pt>
                <c:pt idx="64">
                  <c:v>0.23122123</c:v>
                </c:pt>
                <c:pt idx="65">
                  <c:v>0.225880358</c:v>
                </c:pt>
                <c:pt idx="66">
                  <c:v>0.22065071999999999</c:v>
                </c:pt>
                <c:pt idx="67">
                  <c:v>0.21552974</c:v>
                </c:pt>
                <c:pt idx="68">
                  <c:v>0.210514913</c:v>
                </c:pt>
                <c:pt idx="69">
                  <c:v>0.20560379400000001</c:v>
                </c:pt>
                <c:pt idx="70">
                  <c:v>0.200793999</c:v>
                </c:pt>
                <c:pt idx="71">
                  <c:v>0.19608320700000001</c:v>
                </c:pt>
                <c:pt idx="72">
                  <c:v>0.191469153</c:v>
                </c:pt>
                <c:pt idx="73">
                  <c:v>0.18694963000000001</c:v>
                </c:pt>
                <c:pt idx="74">
                  <c:v>0.18252248500000001</c:v>
                </c:pt>
                <c:pt idx="75">
                  <c:v>0.17818562199999999</c:v>
                </c:pt>
                <c:pt idx="76">
                  <c:v>0.17393699300000001</c:v>
                </c:pt>
                <c:pt idx="77">
                  <c:v>0.169774604</c:v>
                </c:pt>
                <c:pt idx="78">
                  <c:v>0.16569650899999999</c:v>
                </c:pt>
                <c:pt idx="79">
                  <c:v>0.161700812</c:v>
                </c:pt>
                <c:pt idx="80">
                  <c:v>0.15778565999999999</c:v>
                </c:pt>
                <c:pt idx="81">
                  <c:v>0.15394925100000001</c:v>
                </c:pt>
                <c:pt idx="82">
                  <c:v>0.150189823</c:v>
                </c:pt>
                <c:pt idx="83">
                  <c:v>0.14650566000000001</c:v>
                </c:pt>
                <c:pt idx="84">
                  <c:v>0.142895086</c:v>
                </c:pt>
                <c:pt idx="85">
                  <c:v>0.13935646900000001</c:v>
                </c:pt>
                <c:pt idx="86">
                  <c:v>0.13588821300000001</c:v>
                </c:pt>
                <c:pt idx="87">
                  <c:v>0.13248876300000001</c:v>
                </c:pt>
                <c:pt idx="88">
                  <c:v>0.12915660300000001</c:v>
                </c:pt>
                <c:pt idx="89">
                  <c:v>0.12589025200000001</c:v>
                </c:pt>
                <c:pt idx="90">
                  <c:v>0.12268826400000001</c:v>
                </c:pt>
                <c:pt idx="91">
                  <c:v>0.11954923100000001</c:v>
                </c:pt>
                <c:pt idx="92">
                  <c:v>0.116471776</c:v>
                </c:pt>
                <c:pt idx="93">
                  <c:v>0.113454557</c:v>
                </c:pt>
                <c:pt idx="94">
                  <c:v>0.110496264</c:v>
                </c:pt>
                <c:pt idx="95">
                  <c:v>0.107595617</c:v>
                </c:pt>
                <c:pt idx="96">
                  <c:v>0.104751368</c:v>
                </c:pt>
                <c:pt idx="97">
                  <c:v>0.10196229900000001</c:v>
                </c:pt>
                <c:pt idx="98">
                  <c:v>9.9227220000000005E-2</c:v>
                </c:pt>
                <c:pt idx="99">
                  <c:v>9.6544968999999994E-2</c:v>
                </c:pt>
                <c:pt idx="100">
                  <c:v>9.3914414000000002E-2</c:v>
                </c:pt>
                <c:pt idx="101">
                  <c:v>9.1334446999999999E-2</c:v>
                </c:pt>
                <c:pt idx="102">
                  <c:v>8.8803988E-2</c:v>
                </c:pt>
                <c:pt idx="103">
                  <c:v>8.6321981000000006E-2</c:v>
                </c:pt>
                <c:pt idx="104">
                  <c:v>8.3887395000000003E-2</c:v>
                </c:pt>
                <c:pt idx="105">
                  <c:v>8.1499225999999994E-2</c:v>
                </c:pt>
                <c:pt idx="106">
                  <c:v>7.9156489999999996E-2</c:v>
                </c:pt>
                <c:pt idx="107">
                  <c:v>7.6858228000000001E-2</c:v>
                </c:pt>
                <c:pt idx="108">
                  <c:v>7.4603503000000002E-2</c:v>
                </c:pt>
                <c:pt idx="109">
                  <c:v>7.2391398999999995E-2</c:v>
                </c:pt>
                <c:pt idx="110">
                  <c:v>7.0221021999999994E-2</c:v>
                </c:pt>
                <c:pt idx="111">
                  <c:v>6.8091499E-2</c:v>
                </c:pt>
                <c:pt idx="112">
                  <c:v>6.6001978000000003E-2</c:v>
                </c:pt>
                <c:pt idx="113">
                  <c:v>6.3951623999999999E-2</c:v>
                </c:pt>
                <c:pt idx="114">
                  <c:v>6.1939623999999999E-2</c:v>
                </c:pt>
                <c:pt idx="115">
                  <c:v>5.9965182999999998E-2</c:v>
                </c:pt>
                <c:pt idx="116">
                  <c:v>5.8027522999999998E-2</c:v>
                </c:pt>
                <c:pt idx="117">
                  <c:v>5.6125885E-2</c:v>
                </c:pt>
                <c:pt idx="118">
                  <c:v>5.4259528000000001E-2</c:v>
                </c:pt>
                <c:pt idx="119">
                  <c:v>5.2427727E-2</c:v>
                </c:pt>
                <c:pt idx="120">
                  <c:v>5.0629773000000003E-2</c:v>
                </c:pt>
                <c:pt idx="121">
                  <c:v>4.8864973999999999E-2</c:v>
                </c:pt>
                <c:pt idx="122">
                  <c:v>4.7132654000000003E-2</c:v>
                </c:pt>
                <c:pt idx="123">
                  <c:v>4.5432152000000003E-2</c:v>
                </c:pt>
                <c:pt idx="124">
                  <c:v>4.3762822E-2</c:v>
                </c:pt>
                <c:pt idx="125">
                  <c:v>4.2124031999999999E-2</c:v>
                </c:pt>
                <c:pt idx="126">
                  <c:v>4.0515164999999999E-2</c:v>
                </c:pt>
                <c:pt idx="127">
                  <c:v>3.8935617999999998E-2</c:v>
                </c:pt>
                <c:pt idx="128">
                  <c:v>3.7384801000000002E-2</c:v>
                </c:pt>
                <c:pt idx="129">
                  <c:v>3.5862137000000002E-2</c:v>
                </c:pt>
                <c:pt idx="130">
                  <c:v>3.4367061999999997E-2</c:v>
                </c:pt>
                <c:pt idx="131">
                  <c:v>3.2899026999999997E-2</c:v>
                </c:pt>
                <c:pt idx="132">
                  <c:v>3.1457490999999997E-2</c:v>
                </c:pt>
                <c:pt idx="133">
                  <c:v>3.0041928999999998E-2</c:v>
                </c:pt>
                <c:pt idx="134">
                  <c:v>2.8651824999999999E-2</c:v>
                </c:pt>
                <c:pt idx="135">
                  <c:v>2.7286675999999999E-2</c:v>
                </c:pt>
                <c:pt idx="136">
                  <c:v>2.5945989999999999E-2</c:v>
                </c:pt>
                <c:pt idx="137">
                  <c:v>2.4629284000000001E-2</c:v>
                </c:pt>
                <c:pt idx="138">
                  <c:v>2.3336088000000001E-2</c:v>
                </c:pt>
                <c:pt idx="139">
                  <c:v>2.2065940999999999E-2</c:v>
                </c:pt>
                <c:pt idx="140">
                  <c:v>2.0818394E-2</c:v>
                </c:pt>
                <c:pt idx="141">
                  <c:v>1.9593005E-2</c:v>
                </c:pt>
                <c:pt idx="142">
                  <c:v>1.8389342999999999E-2</c:v>
                </c:pt>
                <c:pt idx="143">
                  <c:v>1.7206988999999999E-2</c:v>
                </c:pt>
                <c:pt idx="144">
                  <c:v>1.6045528E-2</c:v>
                </c:pt>
                <c:pt idx="145">
                  <c:v>1.4904559E-2</c:v>
                </c:pt>
                <c:pt idx="146">
                  <c:v>1.3783686E-2</c:v>
                </c:pt>
                <c:pt idx="147">
                  <c:v>1.2682524000000001E-2</c:v>
                </c:pt>
                <c:pt idx="148">
                  <c:v>1.1600696000000001E-2</c:v>
                </c:pt>
                <c:pt idx="149">
                  <c:v>1.0537830999999999E-2</c:v>
                </c:pt>
                <c:pt idx="150">
                  <c:v>9.4935699999999998E-3</c:v>
                </c:pt>
                <c:pt idx="151">
                  <c:v>8.467558E-3</c:v>
                </c:pt>
                <c:pt idx="152">
                  <c:v>7.4594500000000003E-3</c:v>
                </c:pt>
                <c:pt idx="153">
                  <c:v>6.4689070000000003E-3</c:v>
                </c:pt>
                <c:pt idx="154">
                  <c:v>5.495598E-3</c:v>
                </c:pt>
                <c:pt idx="155">
                  <c:v>4.5392000000000002E-3</c:v>
                </c:pt>
                <c:pt idx="156">
                  <c:v>3.599395E-3</c:v>
                </c:pt>
                <c:pt idx="157">
                  <c:v>2.6758720000000001E-3</c:v>
                </c:pt>
                <c:pt idx="158">
                  <c:v>1.76833E-3</c:v>
                </c:pt>
                <c:pt idx="159">
                  <c:v>8.7646899999999995E-4</c:v>
                </c:pt>
                <c:pt idx="160" formatCode="0.00E+00">
                  <c:v>1.9699999999999999E-13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E-4543-8249-EC0B8414352D}"/>
            </c:ext>
          </c:extLst>
        </c:ser>
        <c:ser>
          <c:idx val="1"/>
          <c:order val="1"/>
          <c:tx>
            <c:strRef>
              <c:f>Laryngeal_comparison!$C$1</c:f>
              <c:strCache>
                <c:ptCount val="1"/>
                <c:pt idx="0">
                  <c:v>Lower CI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cat>
          <c:val>
            <c:numRef>
              <c:f>Laryngeal_comparison!$C$2:$C$162</c:f>
              <c:numCache>
                <c:formatCode>General</c:formatCode>
                <c:ptCount val="161"/>
                <c:pt idx="0">
                  <c:v>1</c:v>
                </c:pt>
                <c:pt idx="1">
                  <c:v>0.97226217800000003</c:v>
                </c:pt>
                <c:pt idx="2">
                  <c:v>0.94536058599999995</c:v>
                </c:pt>
                <c:pt idx="3">
                  <c:v>0.91926753400000005</c:v>
                </c:pt>
                <c:pt idx="4">
                  <c:v>0.89395632300000005</c:v>
                </c:pt>
                <c:pt idx="5">
                  <c:v>0.86940119999999999</c:v>
                </c:pt>
                <c:pt idx="6">
                  <c:v>0.84557732900000004</c:v>
                </c:pt>
                <c:pt idx="7">
                  <c:v>0.82246075200000002</c:v>
                </c:pt>
                <c:pt idx="8">
                  <c:v>0.80002835900000002</c:v>
                </c:pt>
                <c:pt idx="9">
                  <c:v>0.778257855</c:v>
                </c:pt>
                <c:pt idx="10">
                  <c:v>0.75712772699999997</c:v>
                </c:pt>
                <c:pt idx="11">
                  <c:v>0.73661721899999999</c:v>
                </c:pt>
                <c:pt idx="12">
                  <c:v>0.71670630199999996</c:v>
                </c:pt>
                <c:pt idx="13">
                  <c:v>0.69737564399999996</c:v>
                </c:pt>
                <c:pt idx="14">
                  <c:v>0.67860658799999996</c:v>
                </c:pt>
                <c:pt idx="15">
                  <c:v>0.66038112699999996</c:v>
                </c:pt>
                <c:pt idx="16">
                  <c:v>0.64268187600000004</c:v>
                </c:pt>
                <c:pt idx="17">
                  <c:v>0.62549205200000002</c:v>
                </c:pt>
                <c:pt idx="18">
                  <c:v>0.60879545300000004</c:v>
                </c:pt>
                <c:pt idx="19">
                  <c:v>0.59257643299999996</c:v>
                </c:pt>
                <c:pt idx="20">
                  <c:v>0.57681988299999998</c:v>
                </c:pt>
                <c:pt idx="21">
                  <c:v>0.56151121500000001</c:v>
                </c:pt>
                <c:pt idx="22">
                  <c:v>0.54663633599999994</c:v>
                </c:pt>
                <c:pt idx="23">
                  <c:v>0.53218163600000001</c:v>
                </c:pt>
                <c:pt idx="24">
                  <c:v>0.51813396599999995</c:v>
                </c:pt>
                <c:pt idx="25">
                  <c:v>0.50448062599999999</c:v>
                </c:pt>
                <c:pt idx="26">
                  <c:v>0.49120934500000002</c:v>
                </c:pt>
                <c:pt idx="27">
                  <c:v>0.47830826500000001</c:v>
                </c:pt>
                <c:pt idx="28">
                  <c:v>0.46576592900000002</c:v>
                </c:pt>
                <c:pt idx="29">
                  <c:v>0.45357126599999997</c:v>
                </c:pt>
                <c:pt idx="30">
                  <c:v>0.44171357500000002</c:v>
                </c:pt>
                <c:pt idx="31">
                  <c:v>0.43018251400000002</c:v>
                </c:pt>
                <c:pt idx="32">
                  <c:v>0.41896808400000002</c:v>
                </c:pt>
                <c:pt idx="33">
                  <c:v>0.40806062199999998</c:v>
                </c:pt>
                <c:pt idx="34">
                  <c:v>0.39745078499999997</c:v>
                </c:pt>
                <c:pt idx="35">
                  <c:v>0.387129538</c:v>
                </c:pt>
                <c:pt idx="36">
                  <c:v>0.37708814699999998</c:v>
                </c:pt>
                <c:pt idx="37">
                  <c:v>0.367318164</c:v>
                </c:pt>
                <c:pt idx="38">
                  <c:v>0.35781142199999999</c:v>
                </c:pt>
                <c:pt idx="39">
                  <c:v>0.34856001800000003</c:v>
                </c:pt>
                <c:pt idx="40">
                  <c:v>0.33955630999999997</c:v>
                </c:pt>
                <c:pt idx="41">
                  <c:v>0.33079290700000002</c:v>
                </c:pt>
                <c:pt idx="42">
                  <c:v>0.32226265599999998</c:v>
                </c:pt>
                <c:pt idx="43">
                  <c:v>0.31395863800000001</c:v>
                </c:pt>
                <c:pt idx="44">
                  <c:v>0.30587415899999998</c:v>
                </c:pt>
                <c:pt idx="45">
                  <c:v>0.29800273999999999</c:v>
                </c:pt>
                <c:pt idx="46">
                  <c:v>0.29033811100000001</c:v>
                </c:pt>
                <c:pt idx="47">
                  <c:v>0.28287420600000002</c:v>
                </c:pt>
                <c:pt idx="48">
                  <c:v>0.27560515200000002</c:v>
                </c:pt>
                <c:pt idx="49">
                  <c:v>0.26852526500000001</c:v>
                </c:pt>
                <c:pt idx="50">
                  <c:v>0.26162904199999998</c:v>
                </c:pt>
                <c:pt idx="51">
                  <c:v>0.254911155</c:v>
                </c:pt>
                <c:pt idx="52">
                  <c:v>0.24836644699999999</c:v>
                </c:pt>
                <c:pt idx="53">
                  <c:v>0.241989924</c:v>
                </c:pt>
                <c:pt idx="54">
                  <c:v>0.23577675000000001</c:v>
                </c:pt>
                <c:pt idx="55">
                  <c:v>0.22972223999999999</c:v>
                </c:pt>
                <c:pt idx="56">
                  <c:v>0.22382186000000001</c:v>
                </c:pt>
                <c:pt idx="57">
                  <c:v>0.21807121600000001</c:v>
                </c:pt>
                <c:pt idx="58">
                  <c:v>0.21246605199999999</c:v>
                </c:pt>
                <c:pt idx="59">
                  <c:v>0.207002246</c:v>
                </c:pt>
                <c:pt idx="60">
                  <c:v>0.20167580299999999</c:v>
                </c:pt>
                <c:pt idx="61">
                  <c:v>0.19648285400000001</c:v>
                </c:pt>
                <c:pt idx="62">
                  <c:v>0.191419649</c:v>
                </c:pt>
                <c:pt idx="63">
                  <c:v>0.18648255599999999</c:v>
                </c:pt>
                <c:pt idx="64">
                  <c:v>0.181668051</c:v>
                </c:pt>
                <c:pt idx="65">
                  <c:v>0.176972724</c:v>
                </c:pt>
                <c:pt idx="66">
                  <c:v>0.17239326499999999</c:v>
                </c:pt>
                <c:pt idx="67">
                  <c:v>0.16792646899999999</c:v>
                </c:pt>
                <c:pt idx="68">
                  <c:v>0.16356922700000001</c:v>
                </c:pt>
                <c:pt idx="69">
                  <c:v>0.15931852599999999</c:v>
                </c:pt>
                <c:pt idx="70">
                  <c:v>0.15517144299999999</c:v>
                </c:pt>
                <c:pt idx="71">
                  <c:v>0.15112514699999999</c:v>
                </c:pt>
                <c:pt idx="72">
                  <c:v>0.14717688900000001</c:v>
                </c:pt>
                <c:pt idx="73">
                  <c:v>0.143324007</c:v>
                </c:pt>
                <c:pt idx="74">
                  <c:v>0.13956391500000001</c:v>
                </c:pt>
                <c:pt idx="75">
                  <c:v>0.13589410699999999</c:v>
                </c:pt>
                <c:pt idx="76">
                  <c:v>0.13231215399999999</c:v>
                </c:pt>
                <c:pt idx="77">
                  <c:v>0.12881569600000001</c:v>
                </c:pt>
                <c:pt idx="78">
                  <c:v>0.125402446</c:v>
                </c:pt>
                <c:pt idx="79">
                  <c:v>0.122070184</c:v>
                </c:pt>
                <c:pt idx="80">
                  <c:v>0.118816757</c:v>
                </c:pt>
                <c:pt idx="81">
                  <c:v>0.11562942700000001</c:v>
                </c:pt>
                <c:pt idx="82">
                  <c:v>0.11251668300000001</c:v>
                </c:pt>
                <c:pt idx="83">
                  <c:v>0.109476775</c:v>
                </c:pt>
                <c:pt idx="84">
                  <c:v>0.106507803</c:v>
                </c:pt>
                <c:pt idx="85">
                  <c:v>0.10360792200000001</c:v>
                </c:pt>
                <c:pt idx="86">
                  <c:v>0.100775343</c:v>
                </c:pt>
                <c:pt idx="87">
                  <c:v>9.8008327000000006E-2</c:v>
                </c:pt>
                <c:pt idx="88">
                  <c:v>9.5311331999999999E-2</c:v>
                </c:pt>
                <c:pt idx="89">
                  <c:v>9.2680656E-2</c:v>
                </c:pt>
                <c:pt idx="90">
                  <c:v>9.0110477999999994E-2</c:v>
                </c:pt>
                <c:pt idx="91">
                  <c:v>8.7599244000000007E-2</c:v>
                </c:pt>
                <c:pt idx="92">
                  <c:v>8.5145447999999999E-2</c:v>
                </c:pt>
                <c:pt idx="93">
                  <c:v>8.2747626000000005E-2</c:v>
                </c:pt>
                <c:pt idx="94">
                  <c:v>8.0404356999999996E-2</c:v>
                </c:pt>
                <c:pt idx="95">
                  <c:v>7.8114259000000005E-2</c:v>
                </c:pt>
                <c:pt idx="96">
                  <c:v>7.5873965000000002E-2</c:v>
                </c:pt>
                <c:pt idx="97">
                  <c:v>7.3680045E-2</c:v>
                </c:pt>
                <c:pt idx="98">
                  <c:v>7.1535514999999994E-2</c:v>
                </c:pt>
                <c:pt idx="99">
                  <c:v>6.9439149000000006E-2</c:v>
                </c:pt>
                <c:pt idx="100">
                  <c:v>6.7389755999999995E-2</c:v>
                </c:pt>
                <c:pt idx="101">
                  <c:v>6.5386178000000003E-2</c:v>
                </c:pt>
                <c:pt idx="102">
                  <c:v>6.3427291999999996E-2</c:v>
                </c:pt>
                <c:pt idx="103">
                  <c:v>6.1512005000000002E-2</c:v>
                </c:pt>
                <c:pt idx="104">
                  <c:v>5.9639254000000003E-2</c:v>
                </c:pt>
                <c:pt idx="105">
                  <c:v>5.7808008000000001E-2</c:v>
                </c:pt>
                <c:pt idx="106">
                  <c:v>5.6017263999999997E-2</c:v>
                </c:pt>
                <c:pt idx="107">
                  <c:v>5.4266045999999998E-2</c:v>
                </c:pt>
                <c:pt idx="108">
                  <c:v>5.2553569000000001E-2</c:v>
                </c:pt>
                <c:pt idx="109">
                  <c:v>5.0878550000000002E-2</c:v>
                </c:pt>
                <c:pt idx="110">
                  <c:v>4.9239982000000002E-2</c:v>
                </c:pt>
                <c:pt idx="111">
                  <c:v>4.7637315999999999E-2</c:v>
                </c:pt>
                <c:pt idx="112">
                  <c:v>4.6069702999999997E-2</c:v>
                </c:pt>
                <c:pt idx="113">
                  <c:v>4.4536320999999997E-2</c:v>
                </c:pt>
                <c:pt idx="114">
                  <c:v>4.3036367999999998E-2</c:v>
                </c:pt>
                <c:pt idx="115">
                  <c:v>4.1569067000000001E-2</c:v>
                </c:pt>
                <c:pt idx="116">
                  <c:v>4.0133659000000002E-2</c:v>
                </c:pt>
                <c:pt idx="117">
                  <c:v>3.8729518999999997E-2</c:v>
                </c:pt>
                <c:pt idx="118">
                  <c:v>3.7355882E-2</c:v>
                </c:pt>
                <c:pt idx="119">
                  <c:v>3.6011980999999998E-2</c:v>
                </c:pt>
                <c:pt idx="120">
                  <c:v>3.4697139000000002E-2</c:v>
                </c:pt>
                <c:pt idx="121">
                  <c:v>3.3410695999999997E-2</c:v>
                </c:pt>
                <c:pt idx="122">
                  <c:v>3.2152010000000002E-2</c:v>
                </c:pt>
                <c:pt idx="123">
                  <c:v>3.0924396999999999E-2</c:v>
                </c:pt>
                <c:pt idx="124">
                  <c:v>2.9721042E-2</c:v>
                </c:pt>
                <c:pt idx="125">
                  <c:v>2.8541970999999999E-2</c:v>
                </c:pt>
                <c:pt idx="126">
                  <c:v>2.7388249999999999E-2</c:v>
                </c:pt>
                <c:pt idx="127">
                  <c:v>2.6259320999999999E-2</c:v>
                </c:pt>
                <c:pt idx="128">
                  <c:v>2.5154638E-2</c:v>
                </c:pt>
                <c:pt idx="129">
                  <c:v>2.4073673E-2</c:v>
                </c:pt>
                <c:pt idx="130">
                  <c:v>2.3015908000000002E-2</c:v>
                </c:pt>
                <c:pt idx="131">
                  <c:v>2.1980843999999999E-2</c:v>
                </c:pt>
                <c:pt idx="132">
                  <c:v>2.0967990999999998E-2</c:v>
                </c:pt>
                <c:pt idx="133">
                  <c:v>1.9976872999999999E-2</c:v>
                </c:pt>
                <c:pt idx="134">
                  <c:v>1.9007029000000002E-2</c:v>
                </c:pt>
                <c:pt idx="135">
                  <c:v>1.8058008E-2</c:v>
                </c:pt>
                <c:pt idx="136">
                  <c:v>1.7129372E-2</c:v>
                </c:pt>
                <c:pt idx="137">
                  <c:v>1.6220720000000001E-2</c:v>
                </c:pt>
                <c:pt idx="138">
                  <c:v>1.5331625999999999E-2</c:v>
                </c:pt>
                <c:pt idx="139">
                  <c:v>1.4461686E-2</c:v>
                </c:pt>
                <c:pt idx="140">
                  <c:v>1.361236E-2</c:v>
                </c:pt>
                <c:pt idx="141">
                  <c:v>1.2783307000000001E-2</c:v>
                </c:pt>
                <c:pt idx="142">
                  <c:v>1.1971865E-2</c:v>
                </c:pt>
                <c:pt idx="143">
                  <c:v>1.1175727999999999E-2</c:v>
                </c:pt>
                <c:pt idx="144">
                  <c:v>1.0394946E-2</c:v>
                </c:pt>
                <c:pt idx="145">
                  <c:v>9.6311150000000009E-3</c:v>
                </c:pt>
                <c:pt idx="146">
                  <c:v>8.885535E-3</c:v>
                </c:pt>
                <c:pt idx="147">
                  <c:v>8.1568230000000005E-3</c:v>
                </c:pt>
                <c:pt idx="148">
                  <c:v>7.4437349999999999E-3</c:v>
                </c:pt>
                <c:pt idx="149">
                  <c:v>6.7459590000000002E-3</c:v>
                </c:pt>
                <c:pt idx="150">
                  <c:v>6.0632120000000001E-3</c:v>
                </c:pt>
                <c:pt idx="151">
                  <c:v>5.3951789999999999E-3</c:v>
                </c:pt>
                <c:pt idx="152">
                  <c:v>4.7415699999999996E-3</c:v>
                </c:pt>
                <c:pt idx="153">
                  <c:v>4.1018510000000001E-3</c:v>
                </c:pt>
                <c:pt idx="154">
                  <c:v>3.474581E-3</c:v>
                </c:pt>
                <c:pt idx="155">
                  <c:v>2.8614970000000002E-3</c:v>
                </c:pt>
                <c:pt idx="156">
                  <c:v>2.2623330000000001E-3</c:v>
                </c:pt>
                <c:pt idx="157">
                  <c:v>1.6768379999999999E-3</c:v>
                </c:pt>
                <c:pt idx="158">
                  <c:v>1.1050299999999999E-3</c:v>
                </c:pt>
                <c:pt idx="159">
                  <c:v>5.4628100000000002E-4</c:v>
                </c:pt>
                <c:pt idx="160" formatCode="0.00E+00">
                  <c:v>-5.4999999999999998E-13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E-4543-8249-EC0B8414352D}"/>
            </c:ext>
          </c:extLst>
        </c:ser>
        <c:ser>
          <c:idx val="2"/>
          <c:order val="2"/>
          <c:tx>
            <c:strRef>
              <c:f>Laryngeal_comparison!$D$1</c:f>
              <c:strCache>
                <c:ptCount val="1"/>
                <c:pt idx="0">
                  <c:v>Upper CI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cat>
          <c:val>
            <c:numRef>
              <c:f>Laryngeal_comparison!$D$2:$D$162</c:f>
              <c:numCache>
                <c:formatCode>General</c:formatCode>
                <c:ptCount val="161"/>
                <c:pt idx="0">
                  <c:v>1</c:v>
                </c:pt>
                <c:pt idx="1">
                  <c:v>0.9811647</c:v>
                </c:pt>
                <c:pt idx="2">
                  <c:v>0.96267179999999997</c:v>
                </c:pt>
                <c:pt idx="3">
                  <c:v>0.94451487700000003</c:v>
                </c:pt>
                <c:pt idx="4">
                  <c:v>0.92668763300000001</c:v>
                </c:pt>
                <c:pt idx="5">
                  <c:v>0.90918389099999997</c:v>
                </c:pt>
                <c:pt idx="6">
                  <c:v>0.89199736200000002</c:v>
                </c:pt>
                <c:pt idx="7">
                  <c:v>0.87512223099999997</c:v>
                </c:pt>
                <c:pt idx="8">
                  <c:v>0.858552706</c:v>
                </c:pt>
                <c:pt idx="9">
                  <c:v>0.84228307800000002</c:v>
                </c:pt>
                <c:pt idx="10">
                  <c:v>0.82630774699999998</c:v>
                </c:pt>
                <c:pt idx="11">
                  <c:v>0.810621221</c:v>
                </c:pt>
                <c:pt idx="12">
                  <c:v>0.79521811200000003</c:v>
                </c:pt>
                <c:pt idx="13">
                  <c:v>0.78009313700000005</c:v>
                </c:pt>
                <c:pt idx="14">
                  <c:v>0.76524111500000003</c:v>
                </c:pt>
                <c:pt idx="15">
                  <c:v>0.75065696299999995</c:v>
                </c:pt>
                <c:pt idx="16">
                  <c:v>0.73633569499999996</c:v>
                </c:pt>
                <c:pt idx="17">
                  <c:v>0.72227242199999997</c:v>
                </c:pt>
                <c:pt idx="18">
                  <c:v>0.70846234699999999</c:v>
                </c:pt>
                <c:pt idx="19">
                  <c:v>0.69490076599999995</c:v>
                </c:pt>
                <c:pt idx="20">
                  <c:v>0.68158306400000002</c:v>
                </c:pt>
                <c:pt idx="21">
                  <c:v>0.66850471499999997</c:v>
                </c:pt>
                <c:pt idx="22">
                  <c:v>0.65566127900000004</c:v>
                </c:pt>
                <c:pt idx="23">
                  <c:v>0.64304840100000005</c:v>
                </c:pt>
                <c:pt idx="24">
                  <c:v>0.63066180999999999</c:v>
                </c:pt>
                <c:pt idx="25">
                  <c:v>0.61849731299999999</c:v>
                </c:pt>
                <c:pt idx="26">
                  <c:v>0.606550802</c:v>
                </c:pt>
                <c:pt idx="27">
                  <c:v>0.59481824299999997</c:v>
                </c:pt>
                <c:pt idx="28">
                  <c:v>0.58329567999999998</c:v>
                </c:pt>
                <c:pt idx="29">
                  <c:v>0.57197923500000003</c:v>
                </c:pt>
                <c:pt idx="30">
                  <c:v>0.56086509900000003</c:v>
                </c:pt>
                <c:pt idx="31">
                  <c:v>0.54994953899999999</c:v>
                </c:pt>
                <c:pt idx="32">
                  <c:v>0.53922889200000002</c:v>
                </c:pt>
                <c:pt idx="33">
                  <c:v>0.52869956500000004</c:v>
                </c:pt>
                <c:pt idx="34">
                  <c:v>0.518358031</c:v>
                </c:pt>
                <c:pt idx="35">
                  <c:v>0.50820791399999998</c:v>
                </c:pt>
                <c:pt idx="36">
                  <c:v>0.49826071100000002</c:v>
                </c:pt>
                <c:pt idx="37">
                  <c:v>0.48849142699999998</c:v>
                </c:pt>
                <c:pt idx="38">
                  <c:v>0.47889673100000002</c:v>
                </c:pt>
                <c:pt idx="39">
                  <c:v>0.46947335699999998</c:v>
                </c:pt>
                <c:pt idx="40">
                  <c:v>0.46019453300000002</c:v>
                </c:pt>
                <c:pt idx="41">
                  <c:v>0.45107182200000001</c:v>
                </c:pt>
                <c:pt idx="42">
                  <c:v>0.44211090800000002</c:v>
                </c:pt>
                <c:pt idx="43">
                  <c:v>0.433308833</c:v>
                </c:pt>
                <c:pt idx="44">
                  <c:v>0.42466269099999998</c:v>
                </c:pt>
                <c:pt idx="45">
                  <c:v>0.41616963299999998</c:v>
                </c:pt>
                <c:pt idx="46">
                  <c:v>0.40782604300000003</c:v>
                </c:pt>
                <c:pt idx="47">
                  <c:v>0.39963417499999998</c:v>
                </c:pt>
                <c:pt idx="48">
                  <c:v>0.39163238500000003</c:v>
                </c:pt>
                <c:pt idx="49">
                  <c:v>0.38377259899999999</c:v>
                </c:pt>
                <c:pt idx="50">
                  <c:v>0.37605215600000003</c:v>
                </c:pt>
                <c:pt idx="51">
                  <c:v>0.36846137600000001</c:v>
                </c:pt>
                <c:pt idx="52">
                  <c:v>0.36096479199999998</c:v>
                </c:pt>
                <c:pt idx="53">
                  <c:v>0.353600254</c:v>
                </c:pt>
                <c:pt idx="54">
                  <c:v>0.34636536000000001</c:v>
                </c:pt>
                <c:pt idx="55">
                  <c:v>0.33925775499999999</c:v>
                </c:pt>
                <c:pt idx="56">
                  <c:v>0.332275125</c:v>
                </c:pt>
                <c:pt idx="57">
                  <c:v>0.32541498400000002</c:v>
                </c:pt>
                <c:pt idx="58">
                  <c:v>0.318674401</c:v>
                </c:pt>
                <c:pt idx="59">
                  <c:v>0.31205212799999998</c:v>
                </c:pt>
                <c:pt idx="60">
                  <c:v>0.305546023</c:v>
                </c:pt>
                <c:pt idx="61">
                  <c:v>0.29915398399999998</c:v>
                </c:pt>
                <c:pt idx="62">
                  <c:v>0.29287394700000002</c:v>
                </c:pt>
                <c:pt idx="63">
                  <c:v>0.28670388499999999</c:v>
                </c:pt>
                <c:pt idx="64">
                  <c:v>0.28064181300000002</c:v>
                </c:pt>
                <c:pt idx="65">
                  <c:v>0.27470940700000002</c:v>
                </c:pt>
                <c:pt idx="66">
                  <c:v>0.26888637599999998</c:v>
                </c:pt>
                <c:pt idx="67">
                  <c:v>0.26316505600000001</c:v>
                </c:pt>
                <c:pt idx="68">
                  <c:v>0.25754358399999999</c:v>
                </c:pt>
                <c:pt idx="69">
                  <c:v>0.25202013099999998</c:v>
                </c:pt>
                <c:pt idx="70">
                  <c:v>0.246592905</c:v>
                </c:pt>
                <c:pt idx="71">
                  <c:v>0.24126014500000001</c:v>
                </c:pt>
                <c:pt idx="72">
                  <c:v>0.236020126</c:v>
                </c:pt>
                <c:pt idx="73">
                  <c:v>0.23087115599999999</c:v>
                </c:pt>
                <c:pt idx="74">
                  <c:v>0.22581157499999999</c:v>
                </c:pt>
                <c:pt idx="75">
                  <c:v>0.220828676</c:v>
                </c:pt>
                <c:pt idx="76">
                  <c:v>0.21591951600000001</c:v>
                </c:pt>
                <c:pt idx="77">
                  <c:v>0.21109552400000001</c:v>
                </c:pt>
                <c:pt idx="78">
                  <c:v>0.206355172</c:v>
                </c:pt>
                <c:pt idx="79">
                  <c:v>0.20169696100000001</c:v>
                </c:pt>
                <c:pt idx="80">
                  <c:v>0.19711941799999999</c:v>
                </c:pt>
                <c:pt idx="81">
                  <c:v>0.19262109899999999</c:v>
                </c:pt>
                <c:pt idx="82">
                  <c:v>0.188200585</c:v>
                </c:pt>
                <c:pt idx="83">
                  <c:v>0.18385648600000001</c:v>
                </c:pt>
                <c:pt idx="84">
                  <c:v>0.17958743399999999</c:v>
                </c:pt>
                <c:pt idx="85">
                  <c:v>0.175392088</c:v>
                </c:pt>
                <c:pt idx="86">
                  <c:v>0.17126913199999999</c:v>
                </c:pt>
                <c:pt idx="87">
                  <c:v>0.167217274</c:v>
                </c:pt>
                <c:pt idx="88">
                  <c:v>0.163235246</c:v>
                </c:pt>
                <c:pt idx="89">
                  <c:v>0.15932180200000001</c:v>
                </c:pt>
                <c:pt idx="90">
                  <c:v>0.155487606</c:v>
                </c:pt>
                <c:pt idx="91">
                  <c:v>0.151723582</c:v>
                </c:pt>
                <c:pt idx="92">
                  <c:v>0.14802332700000001</c:v>
                </c:pt>
                <c:pt idx="93">
                  <c:v>0.14438630499999999</c:v>
                </c:pt>
                <c:pt idx="94">
                  <c:v>0.140811468</c:v>
                </c:pt>
                <c:pt idx="95">
                  <c:v>0.13729769999999999</c:v>
                </c:pt>
                <c:pt idx="96">
                  <c:v>0.13384390700000001</c:v>
                </c:pt>
                <c:pt idx="97">
                  <c:v>0.130449018</c:v>
                </c:pt>
                <c:pt idx="98">
                  <c:v>0.12711197799999999</c:v>
                </c:pt>
                <c:pt idx="99">
                  <c:v>0.123831753</c:v>
                </c:pt>
                <c:pt idx="100">
                  <c:v>0.120607331</c:v>
                </c:pt>
                <c:pt idx="101">
                  <c:v>0.117437714</c:v>
                </c:pt>
                <c:pt idx="102">
                  <c:v>0.114321927</c:v>
                </c:pt>
                <c:pt idx="103">
                  <c:v>0.1112399</c:v>
                </c:pt>
                <c:pt idx="104">
                  <c:v>0.108208792</c:v>
                </c:pt>
                <c:pt idx="105">
                  <c:v>0.105229554</c:v>
                </c:pt>
                <c:pt idx="106">
                  <c:v>0.102301275</c:v>
                </c:pt>
                <c:pt idx="107">
                  <c:v>9.9423062000000006E-2</c:v>
                </c:pt>
                <c:pt idx="108">
                  <c:v>9.6594037999999993E-2</c:v>
                </c:pt>
                <c:pt idx="109">
                  <c:v>9.3813338999999996E-2</c:v>
                </c:pt>
                <c:pt idx="110">
                  <c:v>9.1080121E-2</c:v>
                </c:pt>
                <c:pt idx="111">
                  <c:v>8.8393550000000001E-2</c:v>
                </c:pt>
                <c:pt idx="112">
                  <c:v>8.5752811999999998E-2</c:v>
                </c:pt>
                <c:pt idx="113">
                  <c:v>8.3172430000000006E-2</c:v>
                </c:pt>
                <c:pt idx="114">
                  <c:v>8.0636880999999994E-2</c:v>
                </c:pt>
                <c:pt idx="115">
                  <c:v>7.8143966999999995E-2</c:v>
                </c:pt>
                <c:pt idx="116">
                  <c:v>7.5692936000000002E-2</c:v>
                </c:pt>
                <c:pt idx="117">
                  <c:v>7.3284161E-2</c:v>
                </c:pt>
                <c:pt idx="118">
                  <c:v>7.0933089000000005E-2</c:v>
                </c:pt>
                <c:pt idx="119">
                  <c:v>6.8620693999999996E-2</c:v>
                </c:pt>
                <c:pt idx="120">
                  <c:v>6.6346288000000003E-2</c:v>
                </c:pt>
                <c:pt idx="121">
                  <c:v>6.4109192999999995E-2</c:v>
                </c:pt>
                <c:pt idx="122">
                  <c:v>6.1899173000000002E-2</c:v>
                </c:pt>
                <c:pt idx="123">
                  <c:v>5.9708127E-2</c:v>
                </c:pt>
                <c:pt idx="124">
                  <c:v>5.7554124999999998E-2</c:v>
                </c:pt>
                <c:pt idx="125">
                  <c:v>5.5436358999999998E-2</c:v>
                </c:pt>
                <c:pt idx="126">
                  <c:v>5.3368448999999998E-2</c:v>
                </c:pt>
                <c:pt idx="127">
                  <c:v>5.1334979000000003E-2</c:v>
                </c:pt>
                <c:pt idx="128">
                  <c:v>4.9335095000000002E-2</c:v>
                </c:pt>
                <c:pt idx="129">
                  <c:v>4.7368207000000002E-2</c:v>
                </c:pt>
                <c:pt idx="130">
                  <c:v>4.5433739000000001E-2</c:v>
                </c:pt>
                <c:pt idx="131">
                  <c:v>4.3531121999999998E-2</c:v>
                </c:pt>
                <c:pt idx="132">
                  <c:v>4.1659802000000003E-2</c:v>
                </c:pt>
                <c:pt idx="133">
                  <c:v>3.9819229999999997E-2</c:v>
                </c:pt>
                <c:pt idx="134">
                  <c:v>3.8006235999999999E-2</c:v>
                </c:pt>
                <c:pt idx="135">
                  <c:v>3.6219461000000001E-2</c:v>
                </c:pt>
                <c:pt idx="136">
                  <c:v>3.4462409999999999E-2</c:v>
                </c:pt>
                <c:pt idx="137">
                  <c:v>3.2734568999999998E-2</c:v>
                </c:pt>
                <c:pt idx="138">
                  <c:v>3.1035245999999999E-2</c:v>
                </c:pt>
                <c:pt idx="139">
                  <c:v>2.9364095E-2</c:v>
                </c:pt>
                <c:pt idx="140">
                  <c:v>2.7720689999999999E-2</c:v>
                </c:pt>
                <c:pt idx="141">
                  <c:v>2.6104550000000001E-2</c:v>
                </c:pt>
                <c:pt idx="142">
                  <c:v>2.4515206000000001E-2</c:v>
                </c:pt>
                <c:pt idx="143">
                  <c:v>2.2950041000000001E-2</c:v>
                </c:pt>
                <c:pt idx="144">
                  <c:v>2.1410299000000001E-2</c:v>
                </c:pt>
                <c:pt idx="145">
                  <c:v>1.9896455E-2</c:v>
                </c:pt>
                <c:pt idx="146">
                  <c:v>1.8412069999999999E-2</c:v>
                </c:pt>
                <c:pt idx="147">
                  <c:v>1.6951968000000001E-2</c:v>
                </c:pt>
                <c:pt idx="148">
                  <c:v>1.5515731E-2</c:v>
                </c:pt>
                <c:pt idx="149">
                  <c:v>1.4102612E-2</c:v>
                </c:pt>
                <c:pt idx="150">
                  <c:v>1.2711714000000001E-2</c:v>
                </c:pt>
                <c:pt idx="151">
                  <c:v>1.1343723E-2</c:v>
                </c:pt>
                <c:pt idx="152">
                  <c:v>9.9982439999999999E-3</c:v>
                </c:pt>
                <c:pt idx="153">
                  <c:v>8.6748929999999995E-3</c:v>
                </c:pt>
                <c:pt idx="154">
                  <c:v>7.3750789999999997E-3</c:v>
                </c:pt>
                <c:pt idx="155">
                  <c:v>6.0962009999999999E-3</c:v>
                </c:pt>
                <c:pt idx="156">
                  <c:v>4.8373069999999999E-3</c:v>
                </c:pt>
                <c:pt idx="157">
                  <c:v>3.5982340000000001E-3</c:v>
                </c:pt>
                <c:pt idx="158">
                  <c:v>2.3792190000000001E-3</c:v>
                </c:pt>
                <c:pt idx="159">
                  <c:v>1.1799200000000001E-3</c:v>
                </c:pt>
                <c:pt idx="160" formatCode="0.00E+00">
                  <c:v>2.2999999999999999E-12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E-4543-8249-EC0B8414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0544"/>
        <c:axId val="66199552"/>
      </c:lineChart>
      <c:scatterChart>
        <c:scatterStyle val="lineMarker"/>
        <c:varyColors val="0"/>
        <c:ser>
          <c:idx val="3"/>
          <c:order val="3"/>
          <c:tx>
            <c:strRef>
              <c:f>Laryngeal_comparison!$E$1</c:f>
              <c:strCache>
                <c:ptCount val="1"/>
                <c:pt idx="0">
                  <c:v>Tuyns et al., 1988 a</c:v>
                </c:pt>
              </c:strCache>
            </c:strRef>
          </c:tx>
          <c:spPr>
            <a:ln w="28575">
              <a:noFill/>
            </a:ln>
          </c:spPr>
          <c:yVal>
            <c:numRef>
              <c:f>Laryngeal_comparison!$E$2:$E$162</c:f>
              <c:numCache>
                <c:formatCode>General</c:formatCode>
                <c:ptCount val="161"/>
                <c:pt idx="0">
                  <c:v>1</c:v>
                </c:pt>
                <c:pt idx="4" formatCode="0.0">
                  <c:v>1.5</c:v>
                </c:pt>
                <c:pt idx="5" formatCode="0.0">
                  <c:v>1.5</c:v>
                </c:pt>
                <c:pt idx="6" formatCode="0.0">
                  <c:v>1.5</c:v>
                </c:pt>
                <c:pt idx="7" formatCode="0.0">
                  <c:v>1.5</c:v>
                </c:pt>
                <c:pt idx="8" formatCode="0.0">
                  <c:v>1.5</c:v>
                </c:pt>
                <c:pt idx="9" formatCode="0.0">
                  <c:v>1.5</c:v>
                </c:pt>
                <c:pt idx="10" formatCode="0.0">
                  <c:v>1.5</c:v>
                </c:pt>
                <c:pt idx="11" formatCode="0.0">
                  <c:v>1.5</c:v>
                </c:pt>
                <c:pt idx="12" formatCode="0.0">
                  <c:v>1.5</c:v>
                </c:pt>
                <c:pt idx="13" formatCode="0.0">
                  <c:v>1.5</c:v>
                </c:pt>
                <c:pt idx="14" formatCode="0.0">
                  <c:v>1.5</c:v>
                </c:pt>
                <c:pt idx="15" formatCode="0.0">
                  <c:v>1.5</c:v>
                </c:pt>
                <c:pt idx="16" formatCode="0.0">
                  <c:v>1.5</c:v>
                </c:pt>
                <c:pt idx="17" formatCode="0.0">
                  <c:v>1.5</c:v>
                </c:pt>
                <c:pt idx="18" formatCode="0.0">
                  <c:v>1.5</c:v>
                </c:pt>
                <c:pt idx="19" formatCode="0.0">
                  <c:v>1.5</c:v>
                </c:pt>
                <c:pt idx="20" formatCode="0.0">
                  <c:v>0.5</c:v>
                </c:pt>
                <c:pt idx="21" formatCode="0.0">
                  <c:v>0.5</c:v>
                </c:pt>
                <c:pt idx="22" formatCode="0.0">
                  <c:v>0.5</c:v>
                </c:pt>
                <c:pt idx="23" formatCode="0.0">
                  <c:v>0.5</c:v>
                </c:pt>
                <c:pt idx="24" formatCode="0.0">
                  <c:v>0.5</c:v>
                </c:pt>
                <c:pt idx="25" formatCode="0.0">
                  <c:v>0.5</c:v>
                </c:pt>
                <c:pt idx="26" formatCode="0.0">
                  <c:v>0.5</c:v>
                </c:pt>
                <c:pt idx="27" formatCode="0.0">
                  <c:v>0.5</c:v>
                </c:pt>
                <c:pt idx="28" formatCode="0.0">
                  <c:v>0.5</c:v>
                </c:pt>
                <c:pt idx="29" formatCode="0.0">
                  <c:v>0.5</c:v>
                </c:pt>
                <c:pt idx="30" formatCode="0.0">
                  <c:v>0.5</c:v>
                </c:pt>
                <c:pt idx="31" formatCode="0.0">
                  <c:v>0.5</c:v>
                </c:pt>
                <c:pt idx="32" formatCode="0.0">
                  <c:v>0.5</c:v>
                </c:pt>
                <c:pt idx="33" formatCode="0.0">
                  <c:v>0.5</c:v>
                </c:pt>
                <c:pt idx="34" formatCode="0.0">
                  <c:v>0.5</c:v>
                </c:pt>
                <c:pt idx="35" formatCode="0.0">
                  <c:v>0.5</c:v>
                </c:pt>
                <c:pt idx="36" formatCode="0.0">
                  <c:v>0.5</c:v>
                </c:pt>
                <c:pt idx="37" formatCode="0.0">
                  <c:v>0.5</c:v>
                </c:pt>
                <c:pt idx="38" formatCode="0.0">
                  <c:v>0.5</c:v>
                </c:pt>
                <c:pt idx="39" formatCode="0.0">
                  <c:v>0.5</c:v>
                </c:pt>
                <c:pt idx="40" formatCode="0.0">
                  <c:v>0.3</c:v>
                </c:pt>
                <c:pt idx="41" formatCode="0.0">
                  <c:v>0.3</c:v>
                </c:pt>
                <c:pt idx="42" formatCode="0.0">
                  <c:v>0.3</c:v>
                </c:pt>
                <c:pt idx="43" formatCode="0.0">
                  <c:v>0.3</c:v>
                </c:pt>
                <c:pt idx="44" formatCode="0.0">
                  <c:v>0.3</c:v>
                </c:pt>
                <c:pt idx="45" formatCode="0.0">
                  <c:v>0.3</c:v>
                </c:pt>
                <c:pt idx="46" formatCode="0.0">
                  <c:v>0.3</c:v>
                </c:pt>
                <c:pt idx="47" formatCode="0.0">
                  <c:v>0.3</c:v>
                </c:pt>
                <c:pt idx="48" formatCode="0.0">
                  <c:v>0.3</c:v>
                </c:pt>
                <c:pt idx="49" formatCode="0.0">
                  <c:v>0.3</c:v>
                </c:pt>
                <c:pt idx="50" formatCode="0.0">
                  <c:v>0.3</c:v>
                </c:pt>
                <c:pt idx="51" formatCode="0.0">
                  <c:v>0.3</c:v>
                </c:pt>
                <c:pt idx="52" formatCode="0.0">
                  <c:v>0.3</c:v>
                </c:pt>
                <c:pt idx="53" formatCode="0.0">
                  <c:v>0.3</c:v>
                </c:pt>
                <c:pt idx="54" formatCode="0.0">
                  <c:v>0.3</c:v>
                </c:pt>
                <c:pt idx="55" formatCode="0.0">
                  <c:v>0.3</c:v>
                </c:pt>
                <c:pt idx="56" formatCode="0.0">
                  <c:v>0.3</c:v>
                </c:pt>
                <c:pt idx="57" formatCode="0.0">
                  <c:v>0.3</c:v>
                </c:pt>
                <c:pt idx="58" formatCode="0.0">
                  <c:v>0.3</c:v>
                </c:pt>
                <c:pt idx="59" formatCode="0.0">
                  <c:v>0.3</c:v>
                </c:pt>
                <c:pt idx="60" formatCode="0.0">
                  <c:v>0.3</c:v>
                </c:pt>
                <c:pt idx="61" formatCode="0.0">
                  <c:v>0.3</c:v>
                </c:pt>
                <c:pt idx="62" formatCode="0.0">
                  <c:v>0.3</c:v>
                </c:pt>
                <c:pt idx="63" formatCode="0.0">
                  <c:v>0.3</c:v>
                </c:pt>
                <c:pt idx="64" formatCode="0.0">
                  <c:v>0.3</c:v>
                </c:pt>
                <c:pt idx="65" formatCode="0.0">
                  <c:v>0.3</c:v>
                </c:pt>
                <c:pt idx="66" formatCode="0.0">
                  <c:v>0.3</c:v>
                </c:pt>
                <c:pt idx="67" formatCode="0.0">
                  <c:v>0.3</c:v>
                </c:pt>
                <c:pt idx="68" formatCode="0.0">
                  <c:v>0.3</c:v>
                </c:pt>
                <c:pt idx="69" formatCode="0.0">
                  <c:v>0.3</c:v>
                </c:pt>
                <c:pt idx="70" formatCode="0.0">
                  <c:v>0.3</c:v>
                </c:pt>
                <c:pt idx="71" formatCode="0.0">
                  <c:v>0.3</c:v>
                </c:pt>
                <c:pt idx="72" formatCode="0.0">
                  <c:v>0.3</c:v>
                </c:pt>
                <c:pt idx="73" formatCode="0.0">
                  <c:v>0.3</c:v>
                </c:pt>
                <c:pt idx="74" formatCode="0.0">
                  <c:v>0.3</c:v>
                </c:pt>
                <c:pt idx="75" formatCode="0.0">
                  <c:v>0.3</c:v>
                </c:pt>
                <c:pt idx="76" formatCode="0.0">
                  <c:v>0.3</c:v>
                </c:pt>
                <c:pt idx="77" formatCode="0.0">
                  <c:v>0.3</c:v>
                </c:pt>
                <c:pt idx="78" formatCode="0.0">
                  <c:v>0.3</c:v>
                </c:pt>
                <c:pt idx="79" formatCode="0.0">
                  <c:v>0.3</c:v>
                </c:pt>
                <c:pt idx="80" formatCode="0.0">
                  <c:v>0.3</c:v>
                </c:pt>
                <c:pt idx="81" formatCode="0.0">
                  <c:v>0.3</c:v>
                </c:pt>
                <c:pt idx="82" formatCode="0.0">
                  <c:v>0.3</c:v>
                </c:pt>
                <c:pt idx="83" formatCode="0.0">
                  <c:v>0.3</c:v>
                </c:pt>
                <c:pt idx="84" formatCode="0.0">
                  <c:v>0.3</c:v>
                </c:pt>
                <c:pt idx="85" formatCode="0.0">
                  <c:v>0.3</c:v>
                </c:pt>
                <c:pt idx="86" formatCode="0.0">
                  <c:v>0.3</c:v>
                </c:pt>
                <c:pt idx="87" formatCode="0.0">
                  <c:v>0.3</c:v>
                </c:pt>
                <c:pt idx="88" formatCode="0.0">
                  <c:v>0.3</c:v>
                </c:pt>
                <c:pt idx="89" formatCode="0.0">
                  <c:v>0.3</c:v>
                </c:pt>
                <c:pt idx="90" formatCode="0.0">
                  <c:v>0.3</c:v>
                </c:pt>
                <c:pt idx="91" formatCode="0.0">
                  <c:v>0.3</c:v>
                </c:pt>
                <c:pt idx="92" formatCode="0.0">
                  <c:v>0.3</c:v>
                </c:pt>
                <c:pt idx="93" formatCode="0.0">
                  <c:v>0.3</c:v>
                </c:pt>
                <c:pt idx="94" formatCode="0.0">
                  <c:v>0.3</c:v>
                </c:pt>
                <c:pt idx="95" formatCode="0.0">
                  <c:v>0.3</c:v>
                </c:pt>
                <c:pt idx="96" formatCode="0.0">
                  <c:v>0.3</c:v>
                </c:pt>
                <c:pt idx="97" formatCode="0.0">
                  <c:v>0.3</c:v>
                </c:pt>
                <c:pt idx="98" formatCode="0.0">
                  <c:v>0.3</c:v>
                </c:pt>
                <c:pt idx="99" formatCode="0.0">
                  <c:v>0.3</c:v>
                </c:pt>
                <c:pt idx="100" formatCode="0.0">
                  <c:v>0.3</c:v>
                </c:pt>
                <c:pt idx="101" formatCode="0.0">
                  <c:v>0.3</c:v>
                </c:pt>
                <c:pt idx="102" formatCode="0.0">
                  <c:v>0.3</c:v>
                </c:pt>
                <c:pt idx="103" formatCode="0.0">
                  <c:v>0.3</c:v>
                </c:pt>
                <c:pt idx="104" formatCode="0.0">
                  <c:v>0.3</c:v>
                </c:pt>
                <c:pt idx="105" formatCode="0.0">
                  <c:v>0.3</c:v>
                </c:pt>
                <c:pt idx="106" formatCode="0.0">
                  <c:v>0.3</c:v>
                </c:pt>
                <c:pt idx="107" formatCode="0.0">
                  <c:v>0.3</c:v>
                </c:pt>
                <c:pt idx="108" formatCode="0.0">
                  <c:v>0.3</c:v>
                </c:pt>
                <c:pt idx="109" formatCode="0.0">
                  <c:v>0.3</c:v>
                </c:pt>
                <c:pt idx="110" formatCode="0.0">
                  <c:v>0.3</c:v>
                </c:pt>
                <c:pt idx="111" formatCode="0.0">
                  <c:v>0.3</c:v>
                </c:pt>
                <c:pt idx="112" formatCode="0.0">
                  <c:v>0.3</c:v>
                </c:pt>
                <c:pt idx="113" formatCode="0.0">
                  <c:v>0.3</c:v>
                </c:pt>
                <c:pt idx="114" formatCode="0.0">
                  <c:v>0.3</c:v>
                </c:pt>
                <c:pt idx="115" formatCode="0.0">
                  <c:v>0.3</c:v>
                </c:pt>
                <c:pt idx="116" formatCode="0.0">
                  <c:v>0.3</c:v>
                </c:pt>
                <c:pt idx="117" formatCode="0.0">
                  <c:v>0.3</c:v>
                </c:pt>
                <c:pt idx="118" formatCode="0.0">
                  <c:v>0.3</c:v>
                </c:pt>
                <c:pt idx="119" formatCode="0.0">
                  <c:v>0.3</c:v>
                </c:pt>
                <c:pt idx="120" formatCode="0.0">
                  <c:v>0.3</c:v>
                </c:pt>
                <c:pt idx="121" formatCode="0.0">
                  <c:v>0.3</c:v>
                </c:pt>
                <c:pt idx="122" formatCode="0.0">
                  <c:v>0.3</c:v>
                </c:pt>
                <c:pt idx="123" formatCode="0.0">
                  <c:v>0.3</c:v>
                </c:pt>
                <c:pt idx="124" formatCode="0.0">
                  <c:v>0.3</c:v>
                </c:pt>
                <c:pt idx="125" formatCode="0.0">
                  <c:v>0.3</c:v>
                </c:pt>
                <c:pt idx="126" formatCode="0.0">
                  <c:v>0.3</c:v>
                </c:pt>
                <c:pt idx="127" formatCode="0.0">
                  <c:v>0.3</c:v>
                </c:pt>
                <c:pt idx="128" formatCode="0.0">
                  <c:v>0.3</c:v>
                </c:pt>
                <c:pt idx="129" formatCode="0.0">
                  <c:v>0.3</c:v>
                </c:pt>
                <c:pt idx="130" formatCode="0.0">
                  <c:v>0.3</c:v>
                </c:pt>
                <c:pt idx="131" formatCode="0.0">
                  <c:v>0.3</c:v>
                </c:pt>
                <c:pt idx="132" formatCode="0.0">
                  <c:v>0.3</c:v>
                </c:pt>
                <c:pt idx="133" formatCode="0.0">
                  <c:v>0.3</c:v>
                </c:pt>
                <c:pt idx="134" formatCode="0.0">
                  <c:v>0.3</c:v>
                </c:pt>
                <c:pt idx="135" formatCode="0.0">
                  <c:v>0.3</c:v>
                </c:pt>
                <c:pt idx="136" formatCode="0.0">
                  <c:v>0.3</c:v>
                </c:pt>
                <c:pt idx="137" formatCode="0.0">
                  <c:v>0.3</c:v>
                </c:pt>
                <c:pt idx="138" formatCode="0.0">
                  <c:v>0.3</c:v>
                </c:pt>
                <c:pt idx="139" formatCode="0.0">
                  <c:v>0.3</c:v>
                </c:pt>
                <c:pt idx="140" formatCode="0.0">
                  <c:v>0.3</c:v>
                </c:pt>
                <c:pt idx="141" formatCode="0.0">
                  <c:v>0.3</c:v>
                </c:pt>
                <c:pt idx="142" formatCode="0.0">
                  <c:v>0.3</c:v>
                </c:pt>
                <c:pt idx="143" formatCode="0.0">
                  <c:v>0.3</c:v>
                </c:pt>
                <c:pt idx="144" formatCode="0.0">
                  <c:v>0.3</c:v>
                </c:pt>
                <c:pt idx="145" formatCode="0.0">
                  <c:v>0.3</c:v>
                </c:pt>
                <c:pt idx="146" formatCode="0.0">
                  <c:v>0.3</c:v>
                </c:pt>
                <c:pt idx="147" formatCode="0.0">
                  <c:v>0.3</c:v>
                </c:pt>
                <c:pt idx="148" formatCode="0.0">
                  <c:v>0.3</c:v>
                </c:pt>
                <c:pt idx="149" formatCode="0.0">
                  <c:v>0.3</c:v>
                </c:pt>
                <c:pt idx="150" formatCode="0.0">
                  <c:v>0.3</c:v>
                </c:pt>
                <c:pt idx="151" formatCode="0.0">
                  <c:v>0.3</c:v>
                </c:pt>
                <c:pt idx="152" formatCode="0.0">
                  <c:v>0.3</c:v>
                </c:pt>
                <c:pt idx="153" formatCode="0.0">
                  <c:v>0.3</c:v>
                </c:pt>
                <c:pt idx="154" formatCode="0.0">
                  <c:v>0.3</c:v>
                </c:pt>
                <c:pt idx="155" formatCode="0.0">
                  <c:v>0.3</c:v>
                </c:pt>
                <c:pt idx="156" formatCode="0.0">
                  <c:v>0.3</c:v>
                </c:pt>
                <c:pt idx="157" formatCode="0.0">
                  <c:v>0.3</c:v>
                </c:pt>
                <c:pt idx="158" formatCode="0.0">
                  <c:v>0.3</c:v>
                </c:pt>
                <c:pt idx="159" formatCode="0.0">
                  <c:v>0.3</c:v>
                </c:pt>
                <c:pt idx="160" formatCode="0.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6E-4543-8249-EC0B8414352D}"/>
            </c:ext>
          </c:extLst>
        </c:ser>
        <c:ser>
          <c:idx val="4"/>
          <c:order val="4"/>
          <c:tx>
            <c:strRef>
              <c:f>Laryngeal_comparison!$F$1</c:f>
              <c:strCache>
                <c:ptCount val="1"/>
                <c:pt idx="0">
                  <c:v>Tuyns et al., 1988b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</c:spPr>
          </c:marke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Laryngeal_comparison!$F$2:$F$162</c:f>
              <c:numCache>
                <c:formatCode>General</c:formatCode>
                <c:ptCount val="161"/>
                <c:pt idx="4" formatCode="0.0">
                  <c:v>1.1000000000000001</c:v>
                </c:pt>
                <c:pt idx="5" formatCode="0.0">
                  <c:v>1.1000000000000001</c:v>
                </c:pt>
                <c:pt idx="6" formatCode="0.0">
                  <c:v>1.1000000000000001</c:v>
                </c:pt>
                <c:pt idx="7" formatCode="0.0">
                  <c:v>1.1000000000000001</c:v>
                </c:pt>
                <c:pt idx="8" formatCode="0.0">
                  <c:v>1.1000000000000001</c:v>
                </c:pt>
                <c:pt idx="9" formatCode="0.0">
                  <c:v>1.1000000000000001</c:v>
                </c:pt>
                <c:pt idx="10" formatCode="0.0">
                  <c:v>1.1000000000000001</c:v>
                </c:pt>
                <c:pt idx="11" formatCode="0.0">
                  <c:v>1.1000000000000001</c:v>
                </c:pt>
                <c:pt idx="12" formatCode="0.0">
                  <c:v>1.1000000000000001</c:v>
                </c:pt>
                <c:pt idx="13" formatCode="0.0">
                  <c:v>1.1000000000000001</c:v>
                </c:pt>
                <c:pt idx="14" formatCode="0.0">
                  <c:v>1.1000000000000001</c:v>
                </c:pt>
                <c:pt idx="15" formatCode="0.0">
                  <c:v>1.1000000000000001</c:v>
                </c:pt>
                <c:pt idx="16" formatCode="0.0">
                  <c:v>1.1000000000000001</c:v>
                </c:pt>
                <c:pt idx="17" formatCode="0.0">
                  <c:v>1.1000000000000001</c:v>
                </c:pt>
                <c:pt idx="18" formatCode="0.0">
                  <c:v>1.1000000000000001</c:v>
                </c:pt>
                <c:pt idx="19" formatCode="0.0">
                  <c:v>1.1000000000000001</c:v>
                </c:pt>
                <c:pt idx="20" formatCode="0.0">
                  <c:v>0.3</c:v>
                </c:pt>
                <c:pt idx="21" formatCode="0.0">
                  <c:v>0.3</c:v>
                </c:pt>
                <c:pt idx="22" formatCode="0.0">
                  <c:v>0.3</c:v>
                </c:pt>
                <c:pt idx="23" formatCode="0.0">
                  <c:v>0.3</c:v>
                </c:pt>
                <c:pt idx="24" formatCode="0.0">
                  <c:v>0.3</c:v>
                </c:pt>
                <c:pt idx="25" formatCode="0.0">
                  <c:v>0.3</c:v>
                </c:pt>
                <c:pt idx="26" formatCode="0.0">
                  <c:v>0.3</c:v>
                </c:pt>
                <c:pt idx="27" formatCode="0.0">
                  <c:v>0.3</c:v>
                </c:pt>
                <c:pt idx="28" formatCode="0.0">
                  <c:v>0.3</c:v>
                </c:pt>
                <c:pt idx="29" formatCode="0.0">
                  <c:v>0.3</c:v>
                </c:pt>
                <c:pt idx="30" formatCode="0.0">
                  <c:v>0.3</c:v>
                </c:pt>
                <c:pt idx="31" formatCode="0.0">
                  <c:v>0.3</c:v>
                </c:pt>
                <c:pt idx="32" formatCode="0.0">
                  <c:v>0.3</c:v>
                </c:pt>
                <c:pt idx="33" formatCode="0.0">
                  <c:v>0.3</c:v>
                </c:pt>
                <c:pt idx="34" formatCode="0.0">
                  <c:v>0.3</c:v>
                </c:pt>
                <c:pt idx="35" formatCode="0.0">
                  <c:v>0.3</c:v>
                </c:pt>
                <c:pt idx="36" formatCode="0.0">
                  <c:v>0.3</c:v>
                </c:pt>
                <c:pt idx="37" formatCode="0.0">
                  <c:v>0.3</c:v>
                </c:pt>
                <c:pt idx="38" formatCode="0.0">
                  <c:v>0.3</c:v>
                </c:pt>
                <c:pt idx="39" formatCode="0.0">
                  <c:v>0.3</c:v>
                </c:pt>
                <c:pt idx="40" formatCode="0.0">
                  <c:v>0.3</c:v>
                </c:pt>
                <c:pt idx="41" formatCode="0.0">
                  <c:v>0.3</c:v>
                </c:pt>
                <c:pt idx="42" formatCode="0.0">
                  <c:v>0.3</c:v>
                </c:pt>
                <c:pt idx="43" formatCode="0.0">
                  <c:v>0.3</c:v>
                </c:pt>
                <c:pt idx="44" formatCode="0.0">
                  <c:v>0.3</c:v>
                </c:pt>
                <c:pt idx="45" formatCode="0.0">
                  <c:v>0.3</c:v>
                </c:pt>
                <c:pt idx="46" formatCode="0.0">
                  <c:v>0.3</c:v>
                </c:pt>
                <c:pt idx="47" formatCode="0.0">
                  <c:v>0.3</c:v>
                </c:pt>
                <c:pt idx="48" formatCode="0.0">
                  <c:v>0.3</c:v>
                </c:pt>
                <c:pt idx="49" formatCode="0.0">
                  <c:v>0.3</c:v>
                </c:pt>
                <c:pt idx="50" formatCode="0.0">
                  <c:v>0.3</c:v>
                </c:pt>
                <c:pt idx="51" formatCode="0.0">
                  <c:v>0.3</c:v>
                </c:pt>
                <c:pt idx="52" formatCode="0.0">
                  <c:v>0.3</c:v>
                </c:pt>
                <c:pt idx="53" formatCode="0.0">
                  <c:v>0.3</c:v>
                </c:pt>
                <c:pt idx="54" formatCode="0.0">
                  <c:v>0.3</c:v>
                </c:pt>
                <c:pt idx="55" formatCode="0.0">
                  <c:v>0.3</c:v>
                </c:pt>
                <c:pt idx="56" formatCode="0.0">
                  <c:v>0.3</c:v>
                </c:pt>
                <c:pt idx="57" formatCode="0.0">
                  <c:v>0.3</c:v>
                </c:pt>
                <c:pt idx="58" formatCode="0.0">
                  <c:v>0.3</c:v>
                </c:pt>
                <c:pt idx="59" formatCode="0.0">
                  <c:v>0.3</c:v>
                </c:pt>
                <c:pt idx="60" formatCode="0.0">
                  <c:v>0.3</c:v>
                </c:pt>
                <c:pt idx="61" formatCode="0.0">
                  <c:v>0.3</c:v>
                </c:pt>
                <c:pt idx="62" formatCode="0.0">
                  <c:v>0.3</c:v>
                </c:pt>
                <c:pt idx="63" formatCode="0.0">
                  <c:v>0.3</c:v>
                </c:pt>
                <c:pt idx="64" formatCode="0.0">
                  <c:v>0.3</c:v>
                </c:pt>
                <c:pt idx="65" formatCode="0.0">
                  <c:v>0.3</c:v>
                </c:pt>
                <c:pt idx="66" formatCode="0.0">
                  <c:v>0.3</c:v>
                </c:pt>
                <c:pt idx="67" formatCode="0.0">
                  <c:v>0.3</c:v>
                </c:pt>
                <c:pt idx="68" formatCode="0.0">
                  <c:v>0.3</c:v>
                </c:pt>
                <c:pt idx="69" formatCode="0.0">
                  <c:v>0.3</c:v>
                </c:pt>
                <c:pt idx="70" formatCode="0.0">
                  <c:v>0.3</c:v>
                </c:pt>
                <c:pt idx="71" formatCode="0.0">
                  <c:v>0.3</c:v>
                </c:pt>
                <c:pt idx="72" formatCode="0.0">
                  <c:v>0.3</c:v>
                </c:pt>
                <c:pt idx="73" formatCode="0.0">
                  <c:v>0.3</c:v>
                </c:pt>
                <c:pt idx="74" formatCode="0.0">
                  <c:v>0.3</c:v>
                </c:pt>
                <c:pt idx="75" formatCode="0.0">
                  <c:v>0.3</c:v>
                </c:pt>
                <c:pt idx="76" formatCode="0.0">
                  <c:v>0.3</c:v>
                </c:pt>
                <c:pt idx="77" formatCode="0.0">
                  <c:v>0.3</c:v>
                </c:pt>
                <c:pt idx="78" formatCode="0.0">
                  <c:v>0.3</c:v>
                </c:pt>
                <c:pt idx="79" formatCode="0.0">
                  <c:v>0.3</c:v>
                </c:pt>
                <c:pt idx="80" formatCode="0.0">
                  <c:v>0.3</c:v>
                </c:pt>
                <c:pt idx="81" formatCode="0.0">
                  <c:v>0.3</c:v>
                </c:pt>
                <c:pt idx="82" formatCode="0.0">
                  <c:v>0.3</c:v>
                </c:pt>
                <c:pt idx="83" formatCode="0.0">
                  <c:v>0.3</c:v>
                </c:pt>
                <c:pt idx="84" formatCode="0.0">
                  <c:v>0.3</c:v>
                </c:pt>
                <c:pt idx="85" formatCode="0.0">
                  <c:v>0.3</c:v>
                </c:pt>
                <c:pt idx="86" formatCode="0.0">
                  <c:v>0.3</c:v>
                </c:pt>
                <c:pt idx="87" formatCode="0.0">
                  <c:v>0.3</c:v>
                </c:pt>
                <c:pt idx="88" formatCode="0.0">
                  <c:v>0.3</c:v>
                </c:pt>
                <c:pt idx="89" formatCode="0.0">
                  <c:v>0.3</c:v>
                </c:pt>
                <c:pt idx="90" formatCode="0.0">
                  <c:v>0.3</c:v>
                </c:pt>
                <c:pt idx="91" formatCode="0.0">
                  <c:v>0.3</c:v>
                </c:pt>
                <c:pt idx="92" formatCode="0.0">
                  <c:v>0.3</c:v>
                </c:pt>
                <c:pt idx="93" formatCode="0.0">
                  <c:v>0.3</c:v>
                </c:pt>
                <c:pt idx="94" formatCode="0.0">
                  <c:v>0.3</c:v>
                </c:pt>
                <c:pt idx="95" formatCode="0.0">
                  <c:v>0.3</c:v>
                </c:pt>
                <c:pt idx="96" formatCode="0.0">
                  <c:v>0.3</c:v>
                </c:pt>
                <c:pt idx="97" formatCode="0.0">
                  <c:v>0.3</c:v>
                </c:pt>
                <c:pt idx="98" formatCode="0.0">
                  <c:v>0.3</c:v>
                </c:pt>
                <c:pt idx="99" formatCode="0.0">
                  <c:v>0.3</c:v>
                </c:pt>
                <c:pt idx="100" formatCode="0.0">
                  <c:v>0.3</c:v>
                </c:pt>
                <c:pt idx="101" formatCode="0.0">
                  <c:v>0.3</c:v>
                </c:pt>
                <c:pt idx="102" formatCode="0.0">
                  <c:v>0.3</c:v>
                </c:pt>
                <c:pt idx="103" formatCode="0.0">
                  <c:v>0.3</c:v>
                </c:pt>
                <c:pt idx="104" formatCode="0.0">
                  <c:v>0.3</c:v>
                </c:pt>
                <c:pt idx="105" formatCode="0.0">
                  <c:v>0.3</c:v>
                </c:pt>
                <c:pt idx="106" formatCode="0.0">
                  <c:v>0.3</c:v>
                </c:pt>
                <c:pt idx="107" formatCode="0.0">
                  <c:v>0.3</c:v>
                </c:pt>
                <c:pt idx="108" formatCode="0.0">
                  <c:v>0.3</c:v>
                </c:pt>
                <c:pt idx="109" formatCode="0.0">
                  <c:v>0.3</c:v>
                </c:pt>
                <c:pt idx="110" formatCode="0.0">
                  <c:v>0.3</c:v>
                </c:pt>
                <c:pt idx="111" formatCode="0.0">
                  <c:v>0.3</c:v>
                </c:pt>
                <c:pt idx="112" formatCode="0.0">
                  <c:v>0.3</c:v>
                </c:pt>
                <c:pt idx="113" formatCode="0.0">
                  <c:v>0.3</c:v>
                </c:pt>
                <c:pt idx="114" formatCode="0.0">
                  <c:v>0.3</c:v>
                </c:pt>
                <c:pt idx="115" formatCode="0.0">
                  <c:v>0.3</c:v>
                </c:pt>
                <c:pt idx="116" formatCode="0.0">
                  <c:v>0.3</c:v>
                </c:pt>
                <c:pt idx="117" formatCode="0.0">
                  <c:v>0.3</c:v>
                </c:pt>
                <c:pt idx="118" formatCode="0.0">
                  <c:v>0.3</c:v>
                </c:pt>
                <c:pt idx="119" formatCode="0.0">
                  <c:v>0.3</c:v>
                </c:pt>
                <c:pt idx="120" formatCode="0.0">
                  <c:v>0.3</c:v>
                </c:pt>
                <c:pt idx="121" formatCode="0.0">
                  <c:v>0.3</c:v>
                </c:pt>
                <c:pt idx="122" formatCode="0.0">
                  <c:v>0.3</c:v>
                </c:pt>
                <c:pt idx="123" formatCode="0.0">
                  <c:v>0.3</c:v>
                </c:pt>
                <c:pt idx="124" formatCode="0.0">
                  <c:v>0.3</c:v>
                </c:pt>
                <c:pt idx="125" formatCode="0.0">
                  <c:v>0.3</c:v>
                </c:pt>
                <c:pt idx="126" formatCode="0.0">
                  <c:v>0.3</c:v>
                </c:pt>
                <c:pt idx="127" formatCode="0.0">
                  <c:v>0.3</c:v>
                </c:pt>
                <c:pt idx="128" formatCode="0.0">
                  <c:v>0.3</c:v>
                </c:pt>
                <c:pt idx="129" formatCode="0.0">
                  <c:v>0.3</c:v>
                </c:pt>
                <c:pt idx="130" formatCode="0.0">
                  <c:v>0.3</c:v>
                </c:pt>
                <c:pt idx="131" formatCode="0.0">
                  <c:v>0.3</c:v>
                </c:pt>
                <c:pt idx="132" formatCode="0.0">
                  <c:v>0.3</c:v>
                </c:pt>
                <c:pt idx="133" formatCode="0.0">
                  <c:v>0.3</c:v>
                </c:pt>
                <c:pt idx="134" formatCode="0.0">
                  <c:v>0.3</c:v>
                </c:pt>
                <c:pt idx="135" formatCode="0.0">
                  <c:v>0.3</c:v>
                </c:pt>
                <c:pt idx="136" formatCode="0.0">
                  <c:v>0.3</c:v>
                </c:pt>
                <c:pt idx="137" formatCode="0.0">
                  <c:v>0.3</c:v>
                </c:pt>
                <c:pt idx="138" formatCode="0.0">
                  <c:v>0.3</c:v>
                </c:pt>
                <c:pt idx="139" formatCode="0.0">
                  <c:v>0.3</c:v>
                </c:pt>
                <c:pt idx="140" formatCode="0.0">
                  <c:v>0.3</c:v>
                </c:pt>
                <c:pt idx="141" formatCode="0.0">
                  <c:v>0.3</c:v>
                </c:pt>
                <c:pt idx="142" formatCode="0.0">
                  <c:v>0.3</c:v>
                </c:pt>
                <c:pt idx="143" formatCode="0.0">
                  <c:v>0.3</c:v>
                </c:pt>
                <c:pt idx="144" formatCode="0.0">
                  <c:v>0.3</c:v>
                </c:pt>
                <c:pt idx="145" formatCode="0.0">
                  <c:v>0.3</c:v>
                </c:pt>
                <c:pt idx="146" formatCode="0.0">
                  <c:v>0.3</c:v>
                </c:pt>
                <c:pt idx="147" formatCode="0.0">
                  <c:v>0.3</c:v>
                </c:pt>
                <c:pt idx="148" formatCode="0.0">
                  <c:v>0.3</c:v>
                </c:pt>
                <c:pt idx="149" formatCode="0.0">
                  <c:v>0.3</c:v>
                </c:pt>
                <c:pt idx="150" formatCode="0.0">
                  <c:v>0.3</c:v>
                </c:pt>
                <c:pt idx="151" formatCode="0.0">
                  <c:v>0.3</c:v>
                </c:pt>
                <c:pt idx="152" formatCode="0.0">
                  <c:v>0.3</c:v>
                </c:pt>
                <c:pt idx="153" formatCode="0.0">
                  <c:v>0.3</c:v>
                </c:pt>
                <c:pt idx="154" formatCode="0.0">
                  <c:v>0.3</c:v>
                </c:pt>
                <c:pt idx="155" formatCode="0.0">
                  <c:v>0.3</c:v>
                </c:pt>
                <c:pt idx="156" formatCode="0.0">
                  <c:v>0.3</c:v>
                </c:pt>
                <c:pt idx="157" formatCode="0.0">
                  <c:v>0.3</c:v>
                </c:pt>
                <c:pt idx="158" formatCode="0.0">
                  <c:v>0.3</c:v>
                </c:pt>
                <c:pt idx="159" formatCode="0.0">
                  <c:v>0.3</c:v>
                </c:pt>
                <c:pt idx="160" formatCode="0.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6E-4543-8249-EC0B8414352D}"/>
            </c:ext>
          </c:extLst>
        </c:ser>
        <c:ser>
          <c:idx val="5"/>
          <c:order val="5"/>
          <c:tx>
            <c:strRef>
              <c:f>Laryngeal_comparison!$G$1</c:f>
              <c:strCache>
                <c:ptCount val="1"/>
                <c:pt idx="0">
                  <c:v>Falk et al. a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Laryngeal_comparison!$G$2:$G$162</c:f>
              <c:numCache>
                <c:formatCode>General</c:formatCode>
                <c:ptCount val="161"/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0.33333333333333331</c:v>
                </c:pt>
                <c:pt idx="25">
                  <c:v>0.33333333333333331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0.31111111111111112</c:v>
                </c:pt>
                <c:pt idx="42">
                  <c:v>0.31111111111111112</c:v>
                </c:pt>
                <c:pt idx="43">
                  <c:v>0.31111111111111112</c:v>
                </c:pt>
                <c:pt idx="44">
                  <c:v>0.31111111111111112</c:v>
                </c:pt>
                <c:pt idx="45">
                  <c:v>0.31111111111111112</c:v>
                </c:pt>
                <c:pt idx="46">
                  <c:v>0.31111111111111112</c:v>
                </c:pt>
                <c:pt idx="47">
                  <c:v>0.31111111111111112</c:v>
                </c:pt>
                <c:pt idx="48">
                  <c:v>0.31111111111111112</c:v>
                </c:pt>
                <c:pt idx="49">
                  <c:v>0.31111111111111112</c:v>
                </c:pt>
                <c:pt idx="50">
                  <c:v>0.31111111111111112</c:v>
                </c:pt>
                <c:pt idx="51">
                  <c:v>0.31111111111111112</c:v>
                </c:pt>
                <c:pt idx="52">
                  <c:v>0.31111111111111112</c:v>
                </c:pt>
                <c:pt idx="53">
                  <c:v>0.31111111111111112</c:v>
                </c:pt>
                <c:pt idx="54">
                  <c:v>0.31111111111111112</c:v>
                </c:pt>
                <c:pt idx="55">
                  <c:v>0.31111111111111112</c:v>
                </c:pt>
                <c:pt idx="56">
                  <c:v>0.31111111111111112</c:v>
                </c:pt>
                <c:pt idx="57">
                  <c:v>0.31111111111111112</c:v>
                </c:pt>
                <c:pt idx="58">
                  <c:v>0.31111111111111112</c:v>
                </c:pt>
                <c:pt idx="59">
                  <c:v>0.31111111111111112</c:v>
                </c:pt>
                <c:pt idx="60">
                  <c:v>0.31111111111111112</c:v>
                </c:pt>
                <c:pt idx="61">
                  <c:v>0.31111111111111112</c:v>
                </c:pt>
                <c:pt idx="62">
                  <c:v>0.31111111111111112</c:v>
                </c:pt>
                <c:pt idx="63">
                  <c:v>0.31111111111111112</c:v>
                </c:pt>
                <c:pt idx="64">
                  <c:v>0.31111111111111112</c:v>
                </c:pt>
                <c:pt idx="65">
                  <c:v>0.31111111111111112</c:v>
                </c:pt>
                <c:pt idx="66">
                  <c:v>0.31111111111111112</c:v>
                </c:pt>
                <c:pt idx="67">
                  <c:v>0.31111111111111112</c:v>
                </c:pt>
                <c:pt idx="68">
                  <c:v>0.31111111111111112</c:v>
                </c:pt>
                <c:pt idx="69">
                  <c:v>0.31111111111111112</c:v>
                </c:pt>
                <c:pt idx="70">
                  <c:v>0.31111111111111112</c:v>
                </c:pt>
                <c:pt idx="71">
                  <c:v>0.31111111111111112</c:v>
                </c:pt>
                <c:pt idx="72">
                  <c:v>0.31111111111111112</c:v>
                </c:pt>
                <c:pt idx="73">
                  <c:v>0.31111111111111112</c:v>
                </c:pt>
                <c:pt idx="74">
                  <c:v>0.31111111111111112</c:v>
                </c:pt>
                <c:pt idx="75">
                  <c:v>0.31111111111111112</c:v>
                </c:pt>
                <c:pt idx="76">
                  <c:v>0.31111111111111112</c:v>
                </c:pt>
                <c:pt idx="77">
                  <c:v>0.31111111111111112</c:v>
                </c:pt>
                <c:pt idx="78">
                  <c:v>0.31111111111111112</c:v>
                </c:pt>
                <c:pt idx="79">
                  <c:v>0.31111111111111112</c:v>
                </c:pt>
                <c:pt idx="80">
                  <c:v>0.31111111111111112</c:v>
                </c:pt>
                <c:pt idx="81">
                  <c:v>0.31111111111111112</c:v>
                </c:pt>
                <c:pt idx="82">
                  <c:v>0.31111111111111112</c:v>
                </c:pt>
                <c:pt idx="83">
                  <c:v>0.31111111111111112</c:v>
                </c:pt>
                <c:pt idx="84">
                  <c:v>0.31111111111111112</c:v>
                </c:pt>
                <c:pt idx="85">
                  <c:v>0.31111111111111112</c:v>
                </c:pt>
                <c:pt idx="86">
                  <c:v>0.31111111111111112</c:v>
                </c:pt>
                <c:pt idx="87">
                  <c:v>0.31111111111111112</c:v>
                </c:pt>
                <c:pt idx="88">
                  <c:v>0.31111111111111112</c:v>
                </c:pt>
                <c:pt idx="89">
                  <c:v>0.31111111111111112</c:v>
                </c:pt>
                <c:pt idx="90">
                  <c:v>0.31111111111111112</c:v>
                </c:pt>
                <c:pt idx="91">
                  <c:v>0.31111111111111112</c:v>
                </c:pt>
                <c:pt idx="92">
                  <c:v>0.31111111111111112</c:v>
                </c:pt>
                <c:pt idx="93">
                  <c:v>0.31111111111111112</c:v>
                </c:pt>
                <c:pt idx="94">
                  <c:v>0.31111111111111112</c:v>
                </c:pt>
                <c:pt idx="95">
                  <c:v>0.31111111111111112</c:v>
                </c:pt>
                <c:pt idx="96">
                  <c:v>0.31111111111111112</c:v>
                </c:pt>
                <c:pt idx="97">
                  <c:v>0.31111111111111112</c:v>
                </c:pt>
                <c:pt idx="98">
                  <c:v>0.31111111111111112</c:v>
                </c:pt>
                <c:pt idx="99">
                  <c:v>0.31111111111111112</c:v>
                </c:pt>
                <c:pt idx="100">
                  <c:v>0.31111111111111112</c:v>
                </c:pt>
                <c:pt idx="101">
                  <c:v>0.31111111111111112</c:v>
                </c:pt>
                <c:pt idx="102">
                  <c:v>0.31111111111111112</c:v>
                </c:pt>
                <c:pt idx="103">
                  <c:v>0.31111111111111112</c:v>
                </c:pt>
                <c:pt idx="104">
                  <c:v>0.31111111111111112</c:v>
                </c:pt>
                <c:pt idx="105">
                  <c:v>0.31111111111111112</c:v>
                </c:pt>
                <c:pt idx="106">
                  <c:v>0.31111111111111112</c:v>
                </c:pt>
                <c:pt idx="107">
                  <c:v>0.31111111111111112</c:v>
                </c:pt>
                <c:pt idx="108">
                  <c:v>0.31111111111111112</c:v>
                </c:pt>
                <c:pt idx="109">
                  <c:v>0.31111111111111112</c:v>
                </c:pt>
                <c:pt idx="110">
                  <c:v>0.31111111111111112</c:v>
                </c:pt>
                <c:pt idx="111">
                  <c:v>0.31111111111111112</c:v>
                </c:pt>
                <c:pt idx="112">
                  <c:v>0.31111111111111112</c:v>
                </c:pt>
                <c:pt idx="113">
                  <c:v>0.31111111111111112</c:v>
                </c:pt>
                <c:pt idx="114">
                  <c:v>0.31111111111111112</c:v>
                </c:pt>
                <c:pt idx="115">
                  <c:v>0.31111111111111112</c:v>
                </c:pt>
                <c:pt idx="116">
                  <c:v>0.31111111111111112</c:v>
                </c:pt>
                <c:pt idx="117">
                  <c:v>0.31111111111111112</c:v>
                </c:pt>
                <c:pt idx="118">
                  <c:v>0.31111111111111112</c:v>
                </c:pt>
                <c:pt idx="119">
                  <c:v>0.31111111111111112</c:v>
                </c:pt>
                <c:pt idx="120">
                  <c:v>0.31111111111111112</c:v>
                </c:pt>
                <c:pt idx="121">
                  <c:v>0.31111111111111112</c:v>
                </c:pt>
                <c:pt idx="122">
                  <c:v>0.31111111111111112</c:v>
                </c:pt>
                <c:pt idx="123">
                  <c:v>0.31111111111111112</c:v>
                </c:pt>
                <c:pt idx="124">
                  <c:v>0.31111111111111112</c:v>
                </c:pt>
                <c:pt idx="125">
                  <c:v>0.31111111111111112</c:v>
                </c:pt>
                <c:pt idx="126">
                  <c:v>0.31111111111111112</c:v>
                </c:pt>
                <c:pt idx="127">
                  <c:v>0.31111111111111112</c:v>
                </c:pt>
                <c:pt idx="128">
                  <c:v>0.31111111111111112</c:v>
                </c:pt>
                <c:pt idx="129">
                  <c:v>0.31111111111111112</c:v>
                </c:pt>
                <c:pt idx="130">
                  <c:v>0.31111111111111112</c:v>
                </c:pt>
                <c:pt idx="131">
                  <c:v>0.31111111111111112</c:v>
                </c:pt>
                <c:pt idx="132">
                  <c:v>0.31111111111111112</c:v>
                </c:pt>
                <c:pt idx="133">
                  <c:v>0.31111111111111112</c:v>
                </c:pt>
                <c:pt idx="134">
                  <c:v>0.31111111111111112</c:v>
                </c:pt>
                <c:pt idx="135">
                  <c:v>0.31111111111111112</c:v>
                </c:pt>
                <c:pt idx="136">
                  <c:v>0.31111111111111112</c:v>
                </c:pt>
                <c:pt idx="137">
                  <c:v>0.31111111111111112</c:v>
                </c:pt>
                <c:pt idx="138">
                  <c:v>0.31111111111111112</c:v>
                </c:pt>
                <c:pt idx="139">
                  <c:v>0.31111111111111112</c:v>
                </c:pt>
                <c:pt idx="140">
                  <c:v>0.31111111111111112</c:v>
                </c:pt>
                <c:pt idx="141">
                  <c:v>0.31111111111111112</c:v>
                </c:pt>
                <c:pt idx="142">
                  <c:v>0.31111111111111112</c:v>
                </c:pt>
                <c:pt idx="143">
                  <c:v>0.31111111111111112</c:v>
                </c:pt>
                <c:pt idx="144">
                  <c:v>0.31111111111111112</c:v>
                </c:pt>
                <c:pt idx="145">
                  <c:v>0.31111111111111112</c:v>
                </c:pt>
                <c:pt idx="146">
                  <c:v>0.31111111111111112</c:v>
                </c:pt>
                <c:pt idx="147">
                  <c:v>0.31111111111111112</c:v>
                </c:pt>
                <c:pt idx="148">
                  <c:v>0.31111111111111112</c:v>
                </c:pt>
                <c:pt idx="149">
                  <c:v>0.31111111111111112</c:v>
                </c:pt>
                <c:pt idx="150">
                  <c:v>0.31111111111111112</c:v>
                </c:pt>
                <c:pt idx="151">
                  <c:v>0.31111111111111112</c:v>
                </c:pt>
                <c:pt idx="152">
                  <c:v>0.31111111111111112</c:v>
                </c:pt>
                <c:pt idx="153">
                  <c:v>0.31111111111111112</c:v>
                </c:pt>
                <c:pt idx="154">
                  <c:v>0.31111111111111112</c:v>
                </c:pt>
                <c:pt idx="155">
                  <c:v>0.31111111111111112</c:v>
                </c:pt>
                <c:pt idx="156">
                  <c:v>0.31111111111111112</c:v>
                </c:pt>
                <c:pt idx="157">
                  <c:v>0.31111111111111112</c:v>
                </c:pt>
                <c:pt idx="158">
                  <c:v>0.31111111111111112</c:v>
                </c:pt>
                <c:pt idx="159">
                  <c:v>0.31111111111111112</c:v>
                </c:pt>
                <c:pt idx="160">
                  <c:v>0.31111111111111112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6E-4543-8249-EC0B8414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2624"/>
        <c:axId val="66201088"/>
      </c:scatterChart>
      <c:catAx>
        <c:axId val="1108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199552"/>
        <c:crosses val="autoZero"/>
        <c:auto val="1"/>
        <c:lblAlgn val="ctr"/>
        <c:lblOffset val="100"/>
        <c:tickLblSkip val="20"/>
        <c:noMultiLvlLbl val="0"/>
      </c:catAx>
      <c:valAx>
        <c:axId val="66199552"/>
        <c:scaling>
          <c:orientation val="minMax"/>
          <c:max val="1.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60544"/>
        <c:crosses val="autoZero"/>
        <c:crossBetween val="between"/>
      </c:valAx>
      <c:valAx>
        <c:axId val="66201088"/>
        <c:scaling>
          <c:orientation val="minMax"/>
          <c:max val="1.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6202624"/>
        <c:crosses val="max"/>
        <c:crossBetween val="midCat"/>
      </c:valAx>
      <c:valAx>
        <c:axId val="6620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01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Laryngeal_comparison!$B$1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Laryngeal_comparison!$B$2:$B$162</c:f>
              <c:numCache>
                <c:formatCode>General</c:formatCode>
                <c:ptCount val="161"/>
                <c:pt idx="0">
                  <c:v>1</c:v>
                </c:pt>
                <c:pt idx="1">
                  <c:v>0.97698150500000003</c:v>
                </c:pt>
                <c:pt idx="2">
                  <c:v>0.95452468099999999</c:v>
                </c:pt>
                <c:pt idx="3">
                  <c:v>0.93261440900000003</c:v>
                </c:pt>
                <c:pt idx="4">
                  <c:v>0.91123600999999999</c:v>
                </c:pt>
                <c:pt idx="5">
                  <c:v>0.89037523900000004</c:v>
                </c:pt>
                <c:pt idx="6">
                  <c:v>0.87001826199999999</c:v>
                </c:pt>
                <c:pt idx="7">
                  <c:v>0.85015165199999998</c:v>
                </c:pt>
                <c:pt idx="8">
                  <c:v>0.83076236800000003</c:v>
                </c:pt>
                <c:pt idx="9">
                  <c:v>0.81183774900000005</c:v>
                </c:pt>
                <c:pt idx="10">
                  <c:v>0.79336549999999995</c:v>
                </c:pt>
                <c:pt idx="11">
                  <c:v>0.77533368000000003</c:v>
                </c:pt>
                <c:pt idx="12">
                  <c:v>0.75773069299999996</c:v>
                </c:pt>
                <c:pt idx="13">
                  <c:v>0.74054527199999998</c:v>
                </c:pt>
                <c:pt idx="14">
                  <c:v>0.72376647699999996</c:v>
                </c:pt>
                <c:pt idx="15">
                  <c:v>0.70738367899999999</c:v>
                </c:pt>
                <c:pt idx="16">
                  <c:v>0.69138655000000004</c:v>
                </c:pt>
                <c:pt idx="17">
                  <c:v>0.67576505799999997</c:v>
                </c:pt>
                <c:pt idx="18">
                  <c:v>0.66050945500000002</c:v>
                </c:pt>
                <c:pt idx="19">
                  <c:v>0.64561026799999999</c:v>
                </c:pt>
                <c:pt idx="20">
                  <c:v>0.63105829400000002</c:v>
                </c:pt>
                <c:pt idx="21">
                  <c:v>0.61684458600000003</c:v>
                </c:pt>
                <c:pt idx="22">
                  <c:v>0.60296044900000001</c:v>
                </c:pt>
                <c:pt idx="23">
                  <c:v>0.58939743499999997</c:v>
                </c:pt>
                <c:pt idx="24">
                  <c:v>0.57614732899999999</c:v>
                </c:pt>
                <c:pt idx="25">
                  <c:v>0.56320214599999996</c:v>
                </c:pt>
                <c:pt idx="26">
                  <c:v>0.55055412400000003</c:v>
                </c:pt>
                <c:pt idx="27">
                  <c:v>0.53819571600000005</c:v>
                </c:pt>
                <c:pt idx="28">
                  <c:v>0.526119585</c:v>
                </c:pt>
                <c:pt idx="29">
                  <c:v>0.51431859700000004</c:v>
                </c:pt>
                <c:pt idx="30">
                  <c:v>0.50278581300000003</c:v>
                </c:pt>
                <c:pt idx="31">
                  <c:v>0.491514487</c:v>
                </c:pt>
                <c:pt idx="32">
                  <c:v>0.48049805800000001</c:v>
                </c:pt>
                <c:pt idx="33">
                  <c:v>0.46973014400000002</c:v>
                </c:pt>
                <c:pt idx="34">
                  <c:v>0.459204538</c:v>
                </c:pt>
                <c:pt idx="35">
                  <c:v>0.44891520200000001</c:v>
                </c:pt>
                <c:pt idx="36">
                  <c:v>0.438856262</c:v>
                </c:pt>
                <c:pt idx="37">
                  <c:v>0.42902200600000001</c:v>
                </c:pt>
                <c:pt idx="38">
                  <c:v>0.41940687399999999</c:v>
                </c:pt>
                <c:pt idx="39">
                  <c:v>0.41000545599999999</c:v>
                </c:pt>
                <c:pt idx="40">
                  <c:v>0.40081249099999999</c:v>
                </c:pt>
                <c:pt idx="41">
                  <c:v>0.39182285700000002</c:v>
                </c:pt>
                <c:pt idx="42">
                  <c:v>0.38303156999999999</c:v>
                </c:pt>
                <c:pt idx="43">
                  <c:v>0.37443377999999999</c:v>
                </c:pt>
                <c:pt idx="44">
                  <c:v>0.366024766</c:v>
                </c:pt>
                <c:pt idx="45">
                  <c:v>0.35779993399999999</c:v>
                </c:pt>
                <c:pt idx="46">
                  <c:v>0.34975481200000003</c:v>
                </c:pt>
                <c:pt idx="47">
                  <c:v>0.34188504600000003</c:v>
                </c:pt>
                <c:pt idx="48">
                  <c:v>0.334186398</c:v>
                </c:pt>
                <c:pt idx="49">
                  <c:v>0.32665474100000003</c:v>
                </c:pt>
                <c:pt idx="50">
                  <c:v>0.31928605900000001</c:v>
                </c:pt>
                <c:pt idx="51">
                  <c:v>0.31207643899999998</c:v>
                </c:pt>
                <c:pt idx="52">
                  <c:v>0.305022073</c:v>
                </c:pt>
                <c:pt idx="53">
                  <c:v>0.298119252</c:v>
                </c:pt>
                <c:pt idx="54">
                  <c:v>0.29136436399999999</c:v>
                </c:pt>
                <c:pt idx="55">
                  <c:v>0.28475389099999998</c:v>
                </c:pt>
                <c:pt idx="56">
                  <c:v>0.27828440599999998</c:v>
                </c:pt>
                <c:pt idx="57">
                  <c:v>0.271952574</c:v>
                </c:pt>
                <c:pt idx="58">
                  <c:v>0.265755142</c:v>
                </c:pt>
                <c:pt idx="59">
                  <c:v>0.25968894399999998</c:v>
                </c:pt>
                <c:pt idx="60">
                  <c:v>0.25375089499999998</c:v>
                </c:pt>
                <c:pt idx="61">
                  <c:v>0.247937991</c:v>
                </c:pt>
                <c:pt idx="62">
                  <c:v>0.242247302</c:v>
                </c:pt>
                <c:pt idx="63">
                  <c:v>0.23667597500000001</c:v>
                </c:pt>
                <c:pt idx="64">
                  <c:v>0.23122123</c:v>
                </c:pt>
                <c:pt idx="65">
                  <c:v>0.225880358</c:v>
                </c:pt>
                <c:pt idx="66">
                  <c:v>0.22065071999999999</c:v>
                </c:pt>
                <c:pt idx="67">
                  <c:v>0.21552974</c:v>
                </c:pt>
                <c:pt idx="68">
                  <c:v>0.210514913</c:v>
                </c:pt>
                <c:pt idx="69">
                  <c:v>0.20560379400000001</c:v>
                </c:pt>
                <c:pt idx="70">
                  <c:v>0.200793999</c:v>
                </c:pt>
                <c:pt idx="71">
                  <c:v>0.19608320700000001</c:v>
                </c:pt>
                <c:pt idx="72">
                  <c:v>0.191469153</c:v>
                </c:pt>
                <c:pt idx="73">
                  <c:v>0.18694963000000001</c:v>
                </c:pt>
                <c:pt idx="74">
                  <c:v>0.18252248500000001</c:v>
                </c:pt>
                <c:pt idx="75">
                  <c:v>0.17818562199999999</c:v>
                </c:pt>
                <c:pt idx="76">
                  <c:v>0.17393699300000001</c:v>
                </c:pt>
                <c:pt idx="77">
                  <c:v>0.169774604</c:v>
                </c:pt>
                <c:pt idx="78">
                  <c:v>0.16569650899999999</c:v>
                </c:pt>
                <c:pt idx="79">
                  <c:v>0.161700812</c:v>
                </c:pt>
                <c:pt idx="80">
                  <c:v>0.15778565999999999</c:v>
                </c:pt>
                <c:pt idx="81">
                  <c:v>0.15394925100000001</c:v>
                </c:pt>
                <c:pt idx="82">
                  <c:v>0.150189823</c:v>
                </c:pt>
                <c:pt idx="83">
                  <c:v>0.14650566000000001</c:v>
                </c:pt>
                <c:pt idx="84">
                  <c:v>0.142895086</c:v>
                </c:pt>
                <c:pt idx="85">
                  <c:v>0.13935646900000001</c:v>
                </c:pt>
                <c:pt idx="86">
                  <c:v>0.13588821300000001</c:v>
                </c:pt>
                <c:pt idx="87">
                  <c:v>0.13248876300000001</c:v>
                </c:pt>
                <c:pt idx="88">
                  <c:v>0.12915660300000001</c:v>
                </c:pt>
                <c:pt idx="89">
                  <c:v>0.12589025200000001</c:v>
                </c:pt>
                <c:pt idx="90">
                  <c:v>0.12268826400000001</c:v>
                </c:pt>
                <c:pt idx="91">
                  <c:v>0.11954923100000001</c:v>
                </c:pt>
                <c:pt idx="92">
                  <c:v>0.116471776</c:v>
                </c:pt>
                <c:pt idx="93">
                  <c:v>0.113454557</c:v>
                </c:pt>
                <c:pt idx="94">
                  <c:v>0.110496264</c:v>
                </c:pt>
                <c:pt idx="95">
                  <c:v>0.107595617</c:v>
                </c:pt>
                <c:pt idx="96">
                  <c:v>0.104751368</c:v>
                </c:pt>
                <c:pt idx="97">
                  <c:v>0.10196229900000001</c:v>
                </c:pt>
                <c:pt idx="98">
                  <c:v>9.9227220000000005E-2</c:v>
                </c:pt>
                <c:pt idx="99">
                  <c:v>9.6544968999999994E-2</c:v>
                </c:pt>
                <c:pt idx="100">
                  <c:v>9.3914414000000002E-2</c:v>
                </c:pt>
                <c:pt idx="101">
                  <c:v>9.1334446999999999E-2</c:v>
                </c:pt>
                <c:pt idx="102">
                  <c:v>8.8803988E-2</c:v>
                </c:pt>
                <c:pt idx="103">
                  <c:v>8.6321981000000006E-2</c:v>
                </c:pt>
                <c:pt idx="104">
                  <c:v>8.3887395000000003E-2</c:v>
                </c:pt>
                <c:pt idx="105">
                  <c:v>8.1499225999999994E-2</c:v>
                </c:pt>
                <c:pt idx="106">
                  <c:v>7.9156489999999996E-2</c:v>
                </c:pt>
                <c:pt idx="107">
                  <c:v>7.6858228000000001E-2</c:v>
                </c:pt>
                <c:pt idx="108">
                  <c:v>7.4603503000000002E-2</c:v>
                </c:pt>
                <c:pt idx="109">
                  <c:v>7.2391398999999995E-2</c:v>
                </c:pt>
                <c:pt idx="110">
                  <c:v>7.0221021999999994E-2</c:v>
                </c:pt>
                <c:pt idx="111">
                  <c:v>6.8091499E-2</c:v>
                </c:pt>
                <c:pt idx="112">
                  <c:v>6.6001978000000003E-2</c:v>
                </c:pt>
                <c:pt idx="113">
                  <c:v>6.3951623999999999E-2</c:v>
                </c:pt>
                <c:pt idx="114">
                  <c:v>6.1939623999999999E-2</c:v>
                </c:pt>
                <c:pt idx="115">
                  <c:v>5.9965182999999998E-2</c:v>
                </c:pt>
                <c:pt idx="116">
                  <c:v>5.8027522999999998E-2</c:v>
                </c:pt>
                <c:pt idx="117">
                  <c:v>5.6125885E-2</c:v>
                </c:pt>
                <c:pt idx="118">
                  <c:v>5.4259528000000001E-2</c:v>
                </c:pt>
                <c:pt idx="119">
                  <c:v>5.2427727E-2</c:v>
                </c:pt>
                <c:pt idx="120">
                  <c:v>5.0629773000000003E-2</c:v>
                </c:pt>
                <c:pt idx="121">
                  <c:v>4.8864973999999999E-2</c:v>
                </c:pt>
                <c:pt idx="122">
                  <c:v>4.7132654000000003E-2</c:v>
                </c:pt>
                <c:pt idx="123">
                  <c:v>4.5432152000000003E-2</c:v>
                </c:pt>
                <c:pt idx="124">
                  <c:v>4.3762822E-2</c:v>
                </c:pt>
                <c:pt idx="125">
                  <c:v>4.2124031999999999E-2</c:v>
                </c:pt>
                <c:pt idx="126">
                  <c:v>4.0515164999999999E-2</c:v>
                </c:pt>
                <c:pt idx="127">
                  <c:v>3.8935617999999998E-2</c:v>
                </c:pt>
                <c:pt idx="128">
                  <c:v>3.7384801000000002E-2</c:v>
                </c:pt>
                <c:pt idx="129">
                  <c:v>3.5862137000000002E-2</c:v>
                </c:pt>
                <c:pt idx="130">
                  <c:v>3.4367061999999997E-2</c:v>
                </c:pt>
                <c:pt idx="131">
                  <c:v>3.2899026999999997E-2</c:v>
                </c:pt>
                <c:pt idx="132">
                  <c:v>3.1457490999999997E-2</c:v>
                </c:pt>
                <c:pt idx="133">
                  <c:v>3.0041928999999998E-2</c:v>
                </c:pt>
                <c:pt idx="134">
                  <c:v>2.8651824999999999E-2</c:v>
                </c:pt>
                <c:pt idx="135">
                  <c:v>2.7286675999999999E-2</c:v>
                </c:pt>
                <c:pt idx="136">
                  <c:v>2.5945989999999999E-2</c:v>
                </c:pt>
                <c:pt idx="137">
                  <c:v>2.4629284000000001E-2</c:v>
                </c:pt>
                <c:pt idx="138">
                  <c:v>2.3336088000000001E-2</c:v>
                </c:pt>
                <c:pt idx="139">
                  <c:v>2.2065940999999999E-2</c:v>
                </c:pt>
                <c:pt idx="140">
                  <c:v>2.0818394E-2</c:v>
                </c:pt>
                <c:pt idx="141">
                  <c:v>1.9593005E-2</c:v>
                </c:pt>
                <c:pt idx="142">
                  <c:v>1.8389342999999999E-2</c:v>
                </c:pt>
                <c:pt idx="143">
                  <c:v>1.7206988999999999E-2</c:v>
                </c:pt>
                <c:pt idx="144">
                  <c:v>1.6045528E-2</c:v>
                </c:pt>
                <c:pt idx="145">
                  <c:v>1.4904559E-2</c:v>
                </c:pt>
                <c:pt idx="146">
                  <c:v>1.3783686E-2</c:v>
                </c:pt>
                <c:pt idx="147">
                  <c:v>1.2682524000000001E-2</c:v>
                </c:pt>
                <c:pt idx="148">
                  <c:v>1.1600696000000001E-2</c:v>
                </c:pt>
                <c:pt idx="149">
                  <c:v>1.0537830999999999E-2</c:v>
                </c:pt>
                <c:pt idx="150">
                  <c:v>9.4935699999999998E-3</c:v>
                </c:pt>
                <c:pt idx="151">
                  <c:v>8.467558E-3</c:v>
                </c:pt>
                <c:pt idx="152">
                  <c:v>7.4594500000000003E-3</c:v>
                </c:pt>
                <c:pt idx="153">
                  <c:v>6.4689070000000003E-3</c:v>
                </c:pt>
                <c:pt idx="154">
                  <c:v>5.495598E-3</c:v>
                </c:pt>
                <c:pt idx="155">
                  <c:v>4.5392000000000002E-3</c:v>
                </c:pt>
                <c:pt idx="156">
                  <c:v>3.599395E-3</c:v>
                </c:pt>
                <c:pt idx="157">
                  <c:v>2.6758720000000001E-3</c:v>
                </c:pt>
                <c:pt idx="158">
                  <c:v>1.76833E-3</c:v>
                </c:pt>
                <c:pt idx="159">
                  <c:v>8.7646899999999995E-4</c:v>
                </c:pt>
                <c:pt idx="160" formatCode="0.00E+00">
                  <c:v>1.9699999999999999E-13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F76-B962-7DBC03E8ABB9}"/>
            </c:ext>
          </c:extLst>
        </c:ser>
        <c:ser>
          <c:idx val="1"/>
          <c:order val="1"/>
          <c:tx>
            <c:strRef>
              <c:f>Laryngeal_comparison!$C$1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Laryngeal_comparison!$C$2:$C$162</c:f>
              <c:numCache>
                <c:formatCode>General</c:formatCode>
                <c:ptCount val="161"/>
                <c:pt idx="0">
                  <c:v>1</c:v>
                </c:pt>
                <c:pt idx="1">
                  <c:v>0.97226217800000003</c:v>
                </c:pt>
                <c:pt idx="2">
                  <c:v>0.94536058599999995</c:v>
                </c:pt>
                <c:pt idx="3">
                  <c:v>0.91926753400000005</c:v>
                </c:pt>
                <c:pt idx="4">
                  <c:v>0.89395632300000005</c:v>
                </c:pt>
                <c:pt idx="5">
                  <c:v>0.86940119999999999</c:v>
                </c:pt>
                <c:pt idx="6">
                  <c:v>0.84557732900000004</c:v>
                </c:pt>
                <c:pt idx="7">
                  <c:v>0.82246075200000002</c:v>
                </c:pt>
                <c:pt idx="8">
                  <c:v>0.80002835900000002</c:v>
                </c:pt>
                <c:pt idx="9">
                  <c:v>0.778257855</c:v>
                </c:pt>
                <c:pt idx="10">
                  <c:v>0.75712772699999997</c:v>
                </c:pt>
                <c:pt idx="11">
                  <c:v>0.73661721899999999</c:v>
                </c:pt>
                <c:pt idx="12">
                  <c:v>0.71670630199999996</c:v>
                </c:pt>
                <c:pt idx="13">
                  <c:v>0.69737564399999996</c:v>
                </c:pt>
                <c:pt idx="14">
                  <c:v>0.67860658799999996</c:v>
                </c:pt>
                <c:pt idx="15">
                  <c:v>0.66038112699999996</c:v>
                </c:pt>
                <c:pt idx="16">
                  <c:v>0.64268187600000004</c:v>
                </c:pt>
                <c:pt idx="17">
                  <c:v>0.62549205200000002</c:v>
                </c:pt>
                <c:pt idx="18">
                  <c:v>0.60879545300000004</c:v>
                </c:pt>
                <c:pt idx="19">
                  <c:v>0.59257643299999996</c:v>
                </c:pt>
                <c:pt idx="20">
                  <c:v>0.57681988299999998</c:v>
                </c:pt>
                <c:pt idx="21">
                  <c:v>0.56151121500000001</c:v>
                </c:pt>
                <c:pt idx="22">
                  <c:v>0.54663633599999994</c:v>
                </c:pt>
                <c:pt idx="23">
                  <c:v>0.53218163600000001</c:v>
                </c:pt>
                <c:pt idx="24">
                  <c:v>0.51813396599999995</c:v>
                </c:pt>
                <c:pt idx="25">
                  <c:v>0.50448062599999999</c:v>
                </c:pt>
                <c:pt idx="26">
                  <c:v>0.49120934500000002</c:v>
                </c:pt>
                <c:pt idx="27">
                  <c:v>0.47830826500000001</c:v>
                </c:pt>
                <c:pt idx="28">
                  <c:v>0.46576592900000002</c:v>
                </c:pt>
                <c:pt idx="29">
                  <c:v>0.45357126599999997</c:v>
                </c:pt>
                <c:pt idx="30">
                  <c:v>0.44171357500000002</c:v>
                </c:pt>
                <c:pt idx="31">
                  <c:v>0.43018251400000002</c:v>
                </c:pt>
                <c:pt idx="32">
                  <c:v>0.41896808400000002</c:v>
                </c:pt>
                <c:pt idx="33">
                  <c:v>0.40806062199999998</c:v>
                </c:pt>
                <c:pt idx="34">
                  <c:v>0.39745078499999997</c:v>
                </c:pt>
                <c:pt idx="35">
                  <c:v>0.387129538</c:v>
                </c:pt>
                <c:pt idx="36">
                  <c:v>0.37708814699999998</c:v>
                </c:pt>
                <c:pt idx="37">
                  <c:v>0.367318164</c:v>
                </c:pt>
                <c:pt idx="38">
                  <c:v>0.35781142199999999</c:v>
                </c:pt>
                <c:pt idx="39">
                  <c:v>0.34856001800000003</c:v>
                </c:pt>
                <c:pt idx="40">
                  <c:v>0.33955630999999997</c:v>
                </c:pt>
                <c:pt idx="41">
                  <c:v>0.33079290700000002</c:v>
                </c:pt>
                <c:pt idx="42">
                  <c:v>0.32226265599999998</c:v>
                </c:pt>
                <c:pt idx="43">
                  <c:v>0.31395863800000001</c:v>
                </c:pt>
                <c:pt idx="44">
                  <c:v>0.30587415899999998</c:v>
                </c:pt>
                <c:pt idx="45">
                  <c:v>0.29800273999999999</c:v>
                </c:pt>
                <c:pt idx="46">
                  <c:v>0.29033811100000001</c:v>
                </c:pt>
                <c:pt idx="47">
                  <c:v>0.28287420600000002</c:v>
                </c:pt>
                <c:pt idx="48">
                  <c:v>0.27560515200000002</c:v>
                </c:pt>
                <c:pt idx="49">
                  <c:v>0.26852526500000001</c:v>
                </c:pt>
                <c:pt idx="50">
                  <c:v>0.26162904199999998</c:v>
                </c:pt>
                <c:pt idx="51">
                  <c:v>0.254911155</c:v>
                </c:pt>
                <c:pt idx="52">
                  <c:v>0.24836644699999999</c:v>
                </c:pt>
                <c:pt idx="53">
                  <c:v>0.241989924</c:v>
                </c:pt>
                <c:pt idx="54">
                  <c:v>0.23577675000000001</c:v>
                </c:pt>
                <c:pt idx="55">
                  <c:v>0.22972223999999999</c:v>
                </c:pt>
                <c:pt idx="56">
                  <c:v>0.22382186000000001</c:v>
                </c:pt>
                <c:pt idx="57">
                  <c:v>0.21807121600000001</c:v>
                </c:pt>
                <c:pt idx="58">
                  <c:v>0.21246605199999999</c:v>
                </c:pt>
                <c:pt idx="59">
                  <c:v>0.207002246</c:v>
                </c:pt>
                <c:pt idx="60">
                  <c:v>0.20167580299999999</c:v>
                </c:pt>
                <c:pt idx="61">
                  <c:v>0.19648285400000001</c:v>
                </c:pt>
                <c:pt idx="62">
                  <c:v>0.191419649</c:v>
                </c:pt>
                <c:pt idx="63">
                  <c:v>0.18648255599999999</c:v>
                </c:pt>
                <c:pt idx="64">
                  <c:v>0.181668051</c:v>
                </c:pt>
                <c:pt idx="65">
                  <c:v>0.176972724</c:v>
                </c:pt>
                <c:pt idx="66">
                  <c:v>0.17239326499999999</c:v>
                </c:pt>
                <c:pt idx="67">
                  <c:v>0.16792646899999999</c:v>
                </c:pt>
                <c:pt idx="68">
                  <c:v>0.16356922700000001</c:v>
                </c:pt>
                <c:pt idx="69">
                  <c:v>0.15931852599999999</c:v>
                </c:pt>
                <c:pt idx="70">
                  <c:v>0.15517144299999999</c:v>
                </c:pt>
                <c:pt idx="71">
                  <c:v>0.15112514699999999</c:v>
                </c:pt>
                <c:pt idx="72">
                  <c:v>0.14717688900000001</c:v>
                </c:pt>
                <c:pt idx="73">
                  <c:v>0.143324007</c:v>
                </c:pt>
                <c:pt idx="74">
                  <c:v>0.13956391500000001</c:v>
                </c:pt>
                <c:pt idx="75">
                  <c:v>0.13589410699999999</c:v>
                </c:pt>
                <c:pt idx="76">
                  <c:v>0.13231215399999999</c:v>
                </c:pt>
                <c:pt idx="77">
                  <c:v>0.12881569600000001</c:v>
                </c:pt>
                <c:pt idx="78">
                  <c:v>0.125402446</c:v>
                </c:pt>
                <c:pt idx="79">
                  <c:v>0.122070184</c:v>
                </c:pt>
                <c:pt idx="80">
                  <c:v>0.118816757</c:v>
                </c:pt>
                <c:pt idx="81">
                  <c:v>0.11562942700000001</c:v>
                </c:pt>
                <c:pt idx="82">
                  <c:v>0.11251668300000001</c:v>
                </c:pt>
                <c:pt idx="83">
                  <c:v>0.109476775</c:v>
                </c:pt>
                <c:pt idx="84">
                  <c:v>0.106507803</c:v>
                </c:pt>
                <c:pt idx="85">
                  <c:v>0.10360792200000001</c:v>
                </c:pt>
                <c:pt idx="86">
                  <c:v>0.100775343</c:v>
                </c:pt>
                <c:pt idx="87">
                  <c:v>9.8008327000000006E-2</c:v>
                </c:pt>
                <c:pt idx="88">
                  <c:v>9.5311331999999999E-2</c:v>
                </c:pt>
                <c:pt idx="89">
                  <c:v>9.2680656E-2</c:v>
                </c:pt>
                <c:pt idx="90">
                  <c:v>9.0110477999999994E-2</c:v>
                </c:pt>
                <c:pt idx="91">
                  <c:v>8.7599244000000007E-2</c:v>
                </c:pt>
                <c:pt idx="92">
                  <c:v>8.5145447999999999E-2</c:v>
                </c:pt>
                <c:pt idx="93">
                  <c:v>8.2747626000000005E-2</c:v>
                </c:pt>
                <c:pt idx="94">
                  <c:v>8.0404356999999996E-2</c:v>
                </c:pt>
                <c:pt idx="95">
                  <c:v>7.8114259000000005E-2</c:v>
                </c:pt>
                <c:pt idx="96">
                  <c:v>7.5873965000000002E-2</c:v>
                </c:pt>
                <c:pt idx="97">
                  <c:v>7.3680045E-2</c:v>
                </c:pt>
                <c:pt idx="98">
                  <c:v>7.1535514999999994E-2</c:v>
                </c:pt>
                <c:pt idx="99">
                  <c:v>6.9439149000000006E-2</c:v>
                </c:pt>
                <c:pt idx="100">
                  <c:v>6.7389755999999995E-2</c:v>
                </c:pt>
                <c:pt idx="101">
                  <c:v>6.5386178000000003E-2</c:v>
                </c:pt>
                <c:pt idx="102">
                  <c:v>6.3427291999999996E-2</c:v>
                </c:pt>
                <c:pt idx="103">
                  <c:v>6.1512005000000002E-2</c:v>
                </c:pt>
                <c:pt idx="104">
                  <c:v>5.9639254000000003E-2</c:v>
                </c:pt>
                <c:pt idx="105">
                  <c:v>5.7808008000000001E-2</c:v>
                </c:pt>
                <c:pt idx="106">
                  <c:v>5.6017263999999997E-2</c:v>
                </c:pt>
                <c:pt idx="107">
                  <c:v>5.4266045999999998E-2</c:v>
                </c:pt>
                <c:pt idx="108">
                  <c:v>5.2553569000000001E-2</c:v>
                </c:pt>
                <c:pt idx="109">
                  <c:v>5.0878550000000002E-2</c:v>
                </c:pt>
                <c:pt idx="110">
                  <c:v>4.9239982000000002E-2</c:v>
                </c:pt>
                <c:pt idx="111">
                  <c:v>4.7637315999999999E-2</c:v>
                </c:pt>
                <c:pt idx="112">
                  <c:v>4.6069702999999997E-2</c:v>
                </c:pt>
                <c:pt idx="113">
                  <c:v>4.4536320999999997E-2</c:v>
                </c:pt>
                <c:pt idx="114">
                  <c:v>4.3036367999999998E-2</c:v>
                </c:pt>
                <c:pt idx="115">
                  <c:v>4.1569067000000001E-2</c:v>
                </c:pt>
                <c:pt idx="116">
                  <c:v>4.0133659000000002E-2</c:v>
                </c:pt>
                <c:pt idx="117">
                  <c:v>3.8729518999999997E-2</c:v>
                </c:pt>
                <c:pt idx="118">
                  <c:v>3.7355882E-2</c:v>
                </c:pt>
                <c:pt idx="119">
                  <c:v>3.6011980999999998E-2</c:v>
                </c:pt>
                <c:pt idx="120">
                  <c:v>3.4697139000000002E-2</c:v>
                </c:pt>
                <c:pt idx="121">
                  <c:v>3.3410695999999997E-2</c:v>
                </c:pt>
                <c:pt idx="122">
                  <c:v>3.2152010000000002E-2</c:v>
                </c:pt>
                <c:pt idx="123">
                  <c:v>3.0924396999999999E-2</c:v>
                </c:pt>
                <c:pt idx="124">
                  <c:v>2.9721042E-2</c:v>
                </c:pt>
                <c:pt idx="125">
                  <c:v>2.8541970999999999E-2</c:v>
                </c:pt>
                <c:pt idx="126">
                  <c:v>2.7388249999999999E-2</c:v>
                </c:pt>
                <c:pt idx="127">
                  <c:v>2.6259320999999999E-2</c:v>
                </c:pt>
                <c:pt idx="128">
                  <c:v>2.5154638E-2</c:v>
                </c:pt>
                <c:pt idx="129">
                  <c:v>2.4073673E-2</c:v>
                </c:pt>
                <c:pt idx="130">
                  <c:v>2.3015908000000002E-2</c:v>
                </c:pt>
                <c:pt idx="131">
                  <c:v>2.1980843999999999E-2</c:v>
                </c:pt>
                <c:pt idx="132">
                  <c:v>2.0967990999999998E-2</c:v>
                </c:pt>
                <c:pt idx="133">
                  <c:v>1.9976872999999999E-2</c:v>
                </c:pt>
                <c:pt idx="134">
                  <c:v>1.9007029000000002E-2</c:v>
                </c:pt>
                <c:pt idx="135">
                  <c:v>1.8058008E-2</c:v>
                </c:pt>
                <c:pt idx="136">
                  <c:v>1.7129372E-2</c:v>
                </c:pt>
                <c:pt idx="137">
                  <c:v>1.6220720000000001E-2</c:v>
                </c:pt>
                <c:pt idx="138">
                  <c:v>1.5331625999999999E-2</c:v>
                </c:pt>
                <c:pt idx="139">
                  <c:v>1.4461686E-2</c:v>
                </c:pt>
                <c:pt idx="140">
                  <c:v>1.361236E-2</c:v>
                </c:pt>
                <c:pt idx="141">
                  <c:v>1.2783307000000001E-2</c:v>
                </c:pt>
                <c:pt idx="142">
                  <c:v>1.1971865E-2</c:v>
                </c:pt>
                <c:pt idx="143">
                  <c:v>1.1175727999999999E-2</c:v>
                </c:pt>
                <c:pt idx="144">
                  <c:v>1.0394946E-2</c:v>
                </c:pt>
                <c:pt idx="145">
                  <c:v>9.6311150000000009E-3</c:v>
                </c:pt>
                <c:pt idx="146">
                  <c:v>8.885535E-3</c:v>
                </c:pt>
                <c:pt idx="147">
                  <c:v>8.1568230000000005E-3</c:v>
                </c:pt>
                <c:pt idx="148">
                  <c:v>7.4437349999999999E-3</c:v>
                </c:pt>
                <c:pt idx="149">
                  <c:v>6.7459590000000002E-3</c:v>
                </c:pt>
                <c:pt idx="150">
                  <c:v>6.0632120000000001E-3</c:v>
                </c:pt>
                <c:pt idx="151">
                  <c:v>5.3951789999999999E-3</c:v>
                </c:pt>
                <c:pt idx="152">
                  <c:v>4.7415699999999996E-3</c:v>
                </c:pt>
                <c:pt idx="153">
                  <c:v>4.1018510000000001E-3</c:v>
                </c:pt>
                <c:pt idx="154">
                  <c:v>3.474581E-3</c:v>
                </c:pt>
                <c:pt idx="155">
                  <c:v>2.8614970000000002E-3</c:v>
                </c:pt>
                <c:pt idx="156">
                  <c:v>2.2623330000000001E-3</c:v>
                </c:pt>
                <c:pt idx="157">
                  <c:v>1.6768379999999999E-3</c:v>
                </c:pt>
                <c:pt idx="158">
                  <c:v>1.1050299999999999E-3</c:v>
                </c:pt>
                <c:pt idx="159">
                  <c:v>5.4628100000000002E-4</c:v>
                </c:pt>
                <c:pt idx="160" formatCode="0.00E+00">
                  <c:v>-5.4999999999999998E-13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8-4F76-B962-7DBC03E8ABB9}"/>
            </c:ext>
          </c:extLst>
        </c:ser>
        <c:ser>
          <c:idx val="2"/>
          <c:order val="2"/>
          <c:tx>
            <c:strRef>
              <c:f>Laryngeal_comparison!$D$1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Laryngeal_comparison!$D$2:$D$162</c:f>
              <c:numCache>
                <c:formatCode>General</c:formatCode>
                <c:ptCount val="161"/>
                <c:pt idx="0">
                  <c:v>1</c:v>
                </c:pt>
                <c:pt idx="1">
                  <c:v>0.9811647</c:v>
                </c:pt>
                <c:pt idx="2">
                  <c:v>0.96267179999999997</c:v>
                </c:pt>
                <c:pt idx="3">
                  <c:v>0.94451487700000003</c:v>
                </c:pt>
                <c:pt idx="4">
                  <c:v>0.92668763300000001</c:v>
                </c:pt>
                <c:pt idx="5">
                  <c:v>0.90918389099999997</c:v>
                </c:pt>
                <c:pt idx="6">
                  <c:v>0.89199736200000002</c:v>
                </c:pt>
                <c:pt idx="7">
                  <c:v>0.87512223099999997</c:v>
                </c:pt>
                <c:pt idx="8">
                  <c:v>0.858552706</c:v>
                </c:pt>
                <c:pt idx="9">
                  <c:v>0.84228307800000002</c:v>
                </c:pt>
                <c:pt idx="10">
                  <c:v>0.82630774699999998</c:v>
                </c:pt>
                <c:pt idx="11">
                  <c:v>0.810621221</c:v>
                </c:pt>
                <c:pt idx="12">
                  <c:v>0.79521811200000003</c:v>
                </c:pt>
                <c:pt idx="13">
                  <c:v>0.78009313700000005</c:v>
                </c:pt>
                <c:pt idx="14">
                  <c:v>0.76524111500000003</c:v>
                </c:pt>
                <c:pt idx="15">
                  <c:v>0.75065696299999995</c:v>
                </c:pt>
                <c:pt idx="16">
                  <c:v>0.73633569499999996</c:v>
                </c:pt>
                <c:pt idx="17">
                  <c:v>0.72227242199999997</c:v>
                </c:pt>
                <c:pt idx="18">
                  <c:v>0.70846234699999999</c:v>
                </c:pt>
                <c:pt idx="19">
                  <c:v>0.69490076599999995</c:v>
                </c:pt>
                <c:pt idx="20">
                  <c:v>0.68158306400000002</c:v>
                </c:pt>
                <c:pt idx="21">
                  <c:v>0.66850471499999997</c:v>
                </c:pt>
                <c:pt idx="22">
                  <c:v>0.65566127900000004</c:v>
                </c:pt>
                <c:pt idx="23">
                  <c:v>0.64304840100000005</c:v>
                </c:pt>
                <c:pt idx="24">
                  <c:v>0.63066180999999999</c:v>
                </c:pt>
                <c:pt idx="25">
                  <c:v>0.61849731299999999</c:v>
                </c:pt>
                <c:pt idx="26">
                  <c:v>0.606550802</c:v>
                </c:pt>
                <c:pt idx="27">
                  <c:v>0.59481824299999997</c:v>
                </c:pt>
                <c:pt idx="28">
                  <c:v>0.58329567999999998</c:v>
                </c:pt>
                <c:pt idx="29">
                  <c:v>0.57197923500000003</c:v>
                </c:pt>
                <c:pt idx="30">
                  <c:v>0.56086509900000003</c:v>
                </c:pt>
                <c:pt idx="31">
                  <c:v>0.54994953899999999</c:v>
                </c:pt>
                <c:pt idx="32">
                  <c:v>0.53922889200000002</c:v>
                </c:pt>
                <c:pt idx="33">
                  <c:v>0.52869956500000004</c:v>
                </c:pt>
                <c:pt idx="34">
                  <c:v>0.518358031</c:v>
                </c:pt>
                <c:pt idx="35">
                  <c:v>0.50820791399999998</c:v>
                </c:pt>
                <c:pt idx="36">
                  <c:v>0.49826071100000002</c:v>
                </c:pt>
                <c:pt idx="37">
                  <c:v>0.48849142699999998</c:v>
                </c:pt>
                <c:pt idx="38">
                  <c:v>0.47889673100000002</c:v>
                </c:pt>
                <c:pt idx="39">
                  <c:v>0.46947335699999998</c:v>
                </c:pt>
                <c:pt idx="40">
                  <c:v>0.46019453300000002</c:v>
                </c:pt>
                <c:pt idx="41">
                  <c:v>0.45107182200000001</c:v>
                </c:pt>
                <c:pt idx="42">
                  <c:v>0.44211090800000002</c:v>
                </c:pt>
                <c:pt idx="43">
                  <c:v>0.433308833</c:v>
                </c:pt>
                <c:pt idx="44">
                  <c:v>0.42466269099999998</c:v>
                </c:pt>
                <c:pt idx="45">
                  <c:v>0.41616963299999998</c:v>
                </c:pt>
                <c:pt idx="46">
                  <c:v>0.40782604300000003</c:v>
                </c:pt>
                <c:pt idx="47">
                  <c:v>0.39963417499999998</c:v>
                </c:pt>
                <c:pt idx="48">
                  <c:v>0.39163238500000003</c:v>
                </c:pt>
                <c:pt idx="49">
                  <c:v>0.38377259899999999</c:v>
                </c:pt>
                <c:pt idx="50">
                  <c:v>0.37605215600000003</c:v>
                </c:pt>
                <c:pt idx="51">
                  <c:v>0.36846137600000001</c:v>
                </c:pt>
                <c:pt idx="52">
                  <c:v>0.36096479199999998</c:v>
                </c:pt>
                <c:pt idx="53">
                  <c:v>0.353600254</c:v>
                </c:pt>
                <c:pt idx="54">
                  <c:v>0.34636536000000001</c:v>
                </c:pt>
                <c:pt idx="55">
                  <c:v>0.33925775499999999</c:v>
                </c:pt>
                <c:pt idx="56">
                  <c:v>0.332275125</c:v>
                </c:pt>
                <c:pt idx="57">
                  <c:v>0.32541498400000002</c:v>
                </c:pt>
                <c:pt idx="58">
                  <c:v>0.318674401</c:v>
                </c:pt>
                <c:pt idx="59">
                  <c:v>0.31205212799999998</c:v>
                </c:pt>
                <c:pt idx="60">
                  <c:v>0.305546023</c:v>
                </c:pt>
                <c:pt idx="61">
                  <c:v>0.29915398399999998</c:v>
                </c:pt>
                <c:pt idx="62">
                  <c:v>0.29287394700000002</c:v>
                </c:pt>
                <c:pt idx="63">
                  <c:v>0.28670388499999999</c:v>
                </c:pt>
                <c:pt idx="64">
                  <c:v>0.28064181300000002</c:v>
                </c:pt>
                <c:pt idx="65">
                  <c:v>0.27470940700000002</c:v>
                </c:pt>
                <c:pt idx="66">
                  <c:v>0.26888637599999998</c:v>
                </c:pt>
                <c:pt idx="67">
                  <c:v>0.26316505600000001</c:v>
                </c:pt>
                <c:pt idx="68">
                  <c:v>0.25754358399999999</c:v>
                </c:pt>
                <c:pt idx="69">
                  <c:v>0.25202013099999998</c:v>
                </c:pt>
                <c:pt idx="70">
                  <c:v>0.246592905</c:v>
                </c:pt>
                <c:pt idx="71">
                  <c:v>0.24126014500000001</c:v>
                </c:pt>
                <c:pt idx="72">
                  <c:v>0.236020126</c:v>
                </c:pt>
                <c:pt idx="73">
                  <c:v>0.23087115599999999</c:v>
                </c:pt>
                <c:pt idx="74">
                  <c:v>0.22581157499999999</c:v>
                </c:pt>
                <c:pt idx="75">
                  <c:v>0.220828676</c:v>
                </c:pt>
                <c:pt idx="76">
                  <c:v>0.21591951600000001</c:v>
                </c:pt>
                <c:pt idx="77">
                  <c:v>0.21109552400000001</c:v>
                </c:pt>
                <c:pt idx="78">
                  <c:v>0.206355172</c:v>
                </c:pt>
                <c:pt idx="79">
                  <c:v>0.20169696100000001</c:v>
                </c:pt>
                <c:pt idx="80">
                  <c:v>0.19711941799999999</c:v>
                </c:pt>
                <c:pt idx="81">
                  <c:v>0.19262109899999999</c:v>
                </c:pt>
                <c:pt idx="82">
                  <c:v>0.188200585</c:v>
                </c:pt>
                <c:pt idx="83">
                  <c:v>0.18385648600000001</c:v>
                </c:pt>
                <c:pt idx="84">
                  <c:v>0.17958743399999999</c:v>
                </c:pt>
                <c:pt idx="85">
                  <c:v>0.175392088</c:v>
                </c:pt>
                <c:pt idx="86">
                  <c:v>0.17126913199999999</c:v>
                </c:pt>
                <c:pt idx="87">
                  <c:v>0.167217274</c:v>
                </c:pt>
                <c:pt idx="88">
                  <c:v>0.163235246</c:v>
                </c:pt>
                <c:pt idx="89">
                  <c:v>0.15932180200000001</c:v>
                </c:pt>
                <c:pt idx="90">
                  <c:v>0.155487606</c:v>
                </c:pt>
                <c:pt idx="91">
                  <c:v>0.151723582</c:v>
                </c:pt>
                <c:pt idx="92">
                  <c:v>0.14802332700000001</c:v>
                </c:pt>
                <c:pt idx="93">
                  <c:v>0.14438630499999999</c:v>
                </c:pt>
                <c:pt idx="94">
                  <c:v>0.140811468</c:v>
                </c:pt>
                <c:pt idx="95">
                  <c:v>0.13729769999999999</c:v>
                </c:pt>
                <c:pt idx="96">
                  <c:v>0.13384390700000001</c:v>
                </c:pt>
                <c:pt idx="97">
                  <c:v>0.130449018</c:v>
                </c:pt>
                <c:pt idx="98">
                  <c:v>0.12711197799999999</c:v>
                </c:pt>
                <c:pt idx="99">
                  <c:v>0.123831753</c:v>
                </c:pt>
                <c:pt idx="100">
                  <c:v>0.120607331</c:v>
                </c:pt>
                <c:pt idx="101">
                  <c:v>0.117437714</c:v>
                </c:pt>
                <c:pt idx="102">
                  <c:v>0.114321927</c:v>
                </c:pt>
                <c:pt idx="103">
                  <c:v>0.1112399</c:v>
                </c:pt>
                <c:pt idx="104">
                  <c:v>0.108208792</c:v>
                </c:pt>
                <c:pt idx="105">
                  <c:v>0.105229554</c:v>
                </c:pt>
                <c:pt idx="106">
                  <c:v>0.102301275</c:v>
                </c:pt>
                <c:pt idx="107">
                  <c:v>9.9423062000000006E-2</c:v>
                </c:pt>
                <c:pt idx="108">
                  <c:v>9.6594037999999993E-2</c:v>
                </c:pt>
                <c:pt idx="109">
                  <c:v>9.3813338999999996E-2</c:v>
                </c:pt>
                <c:pt idx="110">
                  <c:v>9.1080121E-2</c:v>
                </c:pt>
                <c:pt idx="111">
                  <c:v>8.8393550000000001E-2</c:v>
                </c:pt>
                <c:pt idx="112">
                  <c:v>8.5752811999999998E-2</c:v>
                </c:pt>
                <c:pt idx="113">
                  <c:v>8.3172430000000006E-2</c:v>
                </c:pt>
                <c:pt idx="114">
                  <c:v>8.0636880999999994E-2</c:v>
                </c:pt>
                <c:pt idx="115">
                  <c:v>7.8143966999999995E-2</c:v>
                </c:pt>
                <c:pt idx="116">
                  <c:v>7.5692936000000002E-2</c:v>
                </c:pt>
                <c:pt idx="117">
                  <c:v>7.3284161E-2</c:v>
                </c:pt>
                <c:pt idx="118">
                  <c:v>7.0933089000000005E-2</c:v>
                </c:pt>
                <c:pt idx="119">
                  <c:v>6.8620693999999996E-2</c:v>
                </c:pt>
                <c:pt idx="120">
                  <c:v>6.6346288000000003E-2</c:v>
                </c:pt>
                <c:pt idx="121">
                  <c:v>6.4109192999999995E-2</c:v>
                </c:pt>
                <c:pt idx="122">
                  <c:v>6.1899173000000002E-2</c:v>
                </c:pt>
                <c:pt idx="123">
                  <c:v>5.9708127E-2</c:v>
                </c:pt>
                <c:pt idx="124">
                  <c:v>5.7554124999999998E-2</c:v>
                </c:pt>
                <c:pt idx="125">
                  <c:v>5.5436358999999998E-2</c:v>
                </c:pt>
                <c:pt idx="126">
                  <c:v>5.3368448999999998E-2</c:v>
                </c:pt>
                <c:pt idx="127">
                  <c:v>5.1334979000000003E-2</c:v>
                </c:pt>
                <c:pt idx="128">
                  <c:v>4.9335095000000002E-2</c:v>
                </c:pt>
                <c:pt idx="129">
                  <c:v>4.7368207000000002E-2</c:v>
                </c:pt>
                <c:pt idx="130">
                  <c:v>4.5433739000000001E-2</c:v>
                </c:pt>
                <c:pt idx="131">
                  <c:v>4.3531121999999998E-2</c:v>
                </c:pt>
                <c:pt idx="132">
                  <c:v>4.1659802000000003E-2</c:v>
                </c:pt>
                <c:pt idx="133">
                  <c:v>3.9819229999999997E-2</c:v>
                </c:pt>
                <c:pt idx="134">
                  <c:v>3.8006235999999999E-2</c:v>
                </c:pt>
                <c:pt idx="135">
                  <c:v>3.6219461000000001E-2</c:v>
                </c:pt>
                <c:pt idx="136">
                  <c:v>3.4462409999999999E-2</c:v>
                </c:pt>
                <c:pt idx="137">
                  <c:v>3.2734568999999998E-2</c:v>
                </c:pt>
                <c:pt idx="138">
                  <c:v>3.1035245999999999E-2</c:v>
                </c:pt>
                <c:pt idx="139">
                  <c:v>2.9364095E-2</c:v>
                </c:pt>
                <c:pt idx="140">
                  <c:v>2.7720689999999999E-2</c:v>
                </c:pt>
                <c:pt idx="141">
                  <c:v>2.6104550000000001E-2</c:v>
                </c:pt>
                <c:pt idx="142">
                  <c:v>2.4515206000000001E-2</c:v>
                </c:pt>
                <c:pt idx="143">
                  <c:v>2.2950041000000001E-2</c:v>
                </c:pt>
                <c:pt idx="144">
                  <c:v>2.1410299000000001E-2</c:v>
                </c:pt>
                <c:pt idx="145">
                  <c:v>1.9896455E-2</c:v>
                </c:pt>
                <c:pt idx="146">
                  <c:v>1.8412069999999999E-2</c:v>
                </c:pt>
                <c:pt idx="147">
                  <c:v>1.6951968000000001E-2</c:v>
                </c:pt>
                <c:pt idx="148">
                  <c:v>1.5515731E-2</c:v>
                </c:pt>
                <c:pt idx="149">
                  <c:v>1.4102612E-2</c:v>
                </c:pt>
                <c:pt idx="150">
                  <c:v>1.2711714000000001E-2</c:v>
                </c:pt>
                <c:pt idx="151">
                  <c:v>1.1343723E-2</c:v>
                </c:pt>
                <c:pt idx="152">
                  <c:v>9.9982439999999999E-3</c:v>
                </c:pt>
                <c:pt idx="153">
                  <c:v>8.6748929999999995E-3</c:v>
                </c:pt>
                <c:pt idx="154">
                  <c:v>7.3750789999999997E-3</c:v>
                </c:pt>
                <c:pt idx="155">
                  <c:v>6.0962009999999999E-3</c:v>
                </c:pt>
                <c:pt idx="156">
                  <c:v>4.8373069999999999E-3</c:v>
                </c:pt>
                <c:pt idx="157">
                  <c:v>3.5982340000000001E-3</c:v>
                </c:pt>
                <c:pt idx="158">
                  <c:v>2.3792190000000001E-3</c:v>
                </c:pt>
                <c:pt idx="159">
                  <c:v>1.1799200000000001E-3</c:v>
                </c:pt>
                <c:pt idx="160" formatCode="0.00E+00">
                  <c:v>2.2999999999999999E-12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8-4F76-B962-7DBC03E8ABB9}"/>
            </c:ext>
          </c:extLst>
        </c:ser>
        <c:ser>
          <c:idx val="3"/>
          <c:order val="3"/>
          <c:tx>
            <c:strRef>
              <c:f>Laryngeal_comparison!$E$1</c:f>
              <c:strCache>
                <c:ptCount val="1"/>
                <c:pt idx="0">
                  <c:v>Tuyns et al., 1988 a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Laryngeal_comparison!$E$2:$E$162</c:f>
              <c:numCache>
                <c:formatCode>General</c:formatCode>
                <c:ptCount val="161"/>
                <c:pt idx="0">
                  <c:v>1</c:v>
                </c:pt>
                <c:pt idx="4" formatCode="0.0">
                  <c:v>1.5</c:v>
                </c:pt>
                <c:pt idx="5" formatCode="0.0">
                  <c:v>1.5</c:v>
                </c:pt>
                <c:pt idx="6" formatCode="0.0">
                  <c:v>1.5</c:v>
                </c:pt>
                <c:pt idx="7" formatCode="0.0">
                  <c:v>1.5</c:v>
                </c:pt>
                <c:pt idx="8" formatCode="0.0">
                  <c:v>1.5</c:v>
                </c:pt>
                <c:pt idx="9" formatCode="0.0">
                  <c:v>1.5</c:v>
                </c:pt>
                <c:pt idx="10" formatCode="0.0">
                  <c:v>1.5</c:v>
                </c:pt>
                <c:pt idx="11" formatCode="0.0">
                  <c:v>1.5</c:v>
                </c:pt>
                <c:pt idx="12" formatCode="0.0">
                  <c:v>1.5</c:v>
                </c:pt>
                <c:pt idx="13" formatCode="0.0">
                  <c:v>1.5</c:v>
                </c:pt>
                <c:pt idx="14" formatCode="0.0">
                  <c:v>1.5</c:v>
                </c:pt>
                <c:pt idx="15" formatCode="0.0">
                  <c:v>1.5</c:v>
                </c:pt>
                <c:pt idx="16" formatCode="0.0">
                  <c:v>1.5</c:v>
                </c:pt>
                <c:pt idx="17" formatCode="0.0">
                  <c:v>1.5</c:v>
                </c:pt>
                <c:pt idx="18" formatCode="0.0">
                  <c:v>1.5</c:v>
                </c:pt>
                <c:pt idx="19" formatCode="0.0">
                  <c:v>1.5</c:v>
                </c:pt>
                <c:pt idx="20" formatCode="0.0">
                  <c:v>0.5</c:v>
                </c:pt>
                <c:pt idx="21" formatCode="0.0">
                  <c:v>0.5</c:v>
                </c:pt>
                <c:pt idx="22" formatCode="0.0">
                  <c:v>0.5</c:v>
                </c:pt>
                <c:pt idx="23" formatCode="0.0">
                  <c:v>0.5</c:v>
                </c:pt>
                <c:pt idx="24" formatCode="0.0">
                  <c:v>0.5</c:v>
                </c:pt>
                <c:pt idx="25" formatCode="0.0">
                  <c:v>0.5</c:v>
                </c:pt>
                <c:pt idx="26" formatCode="0.0">
                  <c:v>0.5</c:v>
                </c:pt>
                <c:pt idx="27" formatCode="0.0">
                  <c:v>0.5</c:v>
                </c:pt>
                <c:pt idx="28" formatCode="0.0">
                  <c:v>0.5</c:v>
                </c:pt>
                <c:pt idx="29" formatCode="0.0">
                  <c:v>0.5</c:v>
                </c:pt>
                <c:pt idx="30" formatCode="0.0">
                  <c:v>0.5</c:v>
                </c:pt>
                <c:pt idx="31" formatCode="0.0">
                  <c:v>0.5</c:v>
                </c:pt>
                <c:pt idx="32" formatCode="0.0">
                  <c:v>0.5</c:v>
                </c:pt>
                <c:pt idx="33" formatCode="0.0">
                  <c:v>0.5</c:v>
                </c:pt>
                <c:pt idx="34" formatCode="0.0">
                  <c:v>0.5</c:v>
                </c:pt>
                <c:pt idx="35" formatCode="0.0">
                  <c:v>0.5</c:v>
                </c:pt>
                <c:pt idx="36" formatCode="0.0">
                  <c:v>0.5</c:v>
                </c:pt>
                <c:pt idx="37" formatCode="0.0">
                  <c:v>0.5</c:v>
                </c:pt>
                <c:pt idx="38" formatCode="0.0">
                  <c:v>0.5</c:v>
                </c:pt>
                <c:pt idx="39" formatCode="0.0">
                  <c:v>0.5</c:v>
                </c:pt>
                <c:pt idx="40" formatCode="0.0">
                  <c:v>0.3</c:v>
                </c:pt>
                <c:pt idx="41" formatCode="0.0">
                  <c:v>0.3</c:v>
                </c:pt>
                <c:pt idx="42" formatCode="0.0">
                  <c:v>0.3</c:v>
                </c:pt>
                <c:pt idx="43" formatCode="0.0">
                  <c:v>0.3</c:v>
                </c:pt>
                <c:pt idx="44" formatCode="0.0">
                  <c:v>0.3</c:v>
                </c:pt>
                <c:pt idx="45" formatCode="0.0">
                  <c:v>0.3</c:v>
                </c:pt>
                <c:pt idx="46" formatCode="0.0">
                  <c:v>0.3</c:v>
                </c:pt>
                <c:pt idx="47" formatCode="0.0">
                  <c:v>0.3</c:v>
                </c:pt>
                <c:pt idx="48" formatCode="0.0">
                  <c:v>0.3</c:v>
                </c:pt>
                <c:pt idx="49" formatCode="0.0">
                  <c:v>0.3</c:v>
                </c:pt>
                <c:pt idx="50" formatCode="0.0">
                  <c:v>0.3</c:v>
                </c:pt>
                <c:pt idx="51" formatCode="0.0">
                  <c:v>0.3</c:v>
                </c:pt>
                <c:pt idx="52" formatCode="0.0">
                  <c:v>0.3</c:v>
                </c:pt>
                <c:pt idx="53" formatCode="0.0">
                  <c:v>0.3</c:v>
                </c:pt>
                <c:pt idx="54" formatCode="0.0">
                  <c:v>0.3</c:v>
                </c:pt>
                <c:pt idx="55" formatCode="0.0">
                  <c:v>0.3</c:v>
                </c:pt>
                <c:pt idx="56" formatCode="0.0">
                  <c:v>0.3</c:v>
                </c:pt>
                <c:pt idx="57" formatCode="0.0">
                  <c:v>0.3</c:v>
                </c:pt>
                <c:pt idx="58" formatCode="0.0">
                  <c:v>0.3</c:v>
                </c:pt>
                <c:pt idx="59" formatCode="0.0">
                  <c:v>0.3</c:v>
                </c:pt>
                <c:pt idx="60" formatCode="0.0">
                  <c:v>0.3</c:v>
                </c:pt>
                <c:pt idx="61" formatCode="0.0">
                  <c:v>0.3</c:v>
                </c:pt>
                <c:pt idx="62" formatCode="0.0">
                  <c:v>0.3</c:v>
                </c:pt>
                <c:pt idx="63" formatCode="0.0">
                  <c:v>0.3</c:v>
                </c:pt>
                <c:pt idx="64" formatCode="0.0">
                  <c:v>0.3</c:v>
                </c:pt>
                <c:pt idx="65" formatCode="0.0">
                  <c:v>0.3</c:v>
                </c:pt>
                <c:pt idx="66" formatCode="0.0">
                  <c:v>0.3</c:v>
                </c:pt>
                <c:pt idx="67" formatCode="0.0">
                  <c:v>0.3</c:v>
                </c:pt>
                <c:pt idx="68" formatCode="0.0">
                  <c:v>0.3</c:v>
                </c:pt>
                <c:pt idx="69" formatCode="0.0">
                  <c:v>0.3</c:v>
                </c:pt>
                <c:pt idx="70" formatCode="0.0">
                  <c:v>0.3</c:v>
                </c:pt>
                <c:pt idx="71" formatCode="0.0">
                  <c:v>0.3</c:v>
                </c:pt>
                <c:pt idx="72" formatCode="0.0">
                  <c:v>0.3</c:v>
                </c:pt>
                <c:pt idx="73" formatCode="0.0">
                  <c:v>0.3</c:v>
                </c:pt>
                <c:pt idx="74" formatCode="0.0">
                  <c:v>0.3</c:v>
                </c:pt>
                <c:pt idx="75" formatCode="0.0">
                  <c:v>0.3</c:v>
                </c:pt>
                <c:pt idx="76" formatCode="0.0">
                  <c:v>0.3</c:v>
                </c:pt>
                <c:pt idx="77" formatCode="0.0">
                  <c:v>0.3</c:v>
                </c:pt>
                <c:pt idx="78" formatCode="0.0">
                  <c:v>0.3</c:v>
                </c:pt>
                <c:pt idx="79" formatCode="0.0">
                  <c:v>0.3</c:v>
                </c:pt>
                <c:pt idx="80" formatCode="0.0">
                  <c:v>0.3</c:v>
                </c:pt>
                <c:pt idx="81" formatCode="0.0">
                  <c:v>0.3</c:v>
                </c:pt>
                <c:pt idx="82" formatCode="0.0">
                  <c:v>0.3</c:v>
                </c:pt>
                <c:pt idx="83" formatCode="0.0">
                  <c:v>0.3</c:v>
                </c:pt>
                <c:pt idx="84" formatCode="0.0">
                  <c:v>0.3</c:v>
                </c:pt>
                <c:pt idx="85" formatCode="0.0">
                  <c:v>0.3</c:v>
                </c:pt>
                <c:pt idx="86" formatCode="0.0">
                  <c:v>0.3</c:v>
                </c:pt>
                <c:pt idx="87" formatCode="0.0">
                  <c:v>0.3</c:v>
                </c:pt>
                <c:pt idx="88" formatCode="0.0">
                  <c:v>0.3</c:v>
                </c:pt>
                <c:pt idx="89" formatCode="0.0">
                  <c:v>0.3</c:v>
                </c:pt>
                <c:pt idx="90" formatCode="0.0">
                  <c:v>0.3</c:v>
                </c:pt>
                <c:pt idx="91" formatCode="0.0">
                  <c:v>0.3</c:v>
                </c:pt>
                <c:pt idx="92" formatCode="0.0">
                  <c:v>0.3</c:v>
                </c:pt>
                <c:pt idx="93" formatCode="0.0">
                  <c:v>0.3</c:v>
                </c:pt>
                <c:pt idx="94" formatCode="0.0">
                  <c:v>0.3</c:v>
                </c:pt>
                <c:pt idx="95" formatCode="0.0">
                  <c:v>0.3</c:v>
                </c:pt>
                <c:pt idx="96" formatCode="0.0">
                  <c:v>0.3</c:v>
                </c:pt>
                <c:pt idx="97" formatCode="0.0">
                  <c:v>0.3</c:v>
                </c:pt>
                <c:pt idx="98" formatCode="0.0">
                  <c:v>0.3</c:v>
                </c:pt>
                <c:pt idx="99" formatCode="0.0">
                  <c:v>0.3</c:v>
                </c:pt>
                <c:pt idx="100" formatCode="0.0">
                  <c:v>0.3</c:v>
                </c:pt>
                <c:pt idx="101" formatCode="0.0">
                  <c:v>0.3</c:v>
                </c:pt>
                <c:pt idx="102" formatCode="0.0">
                  <c:v>0.3</c:v>
                </c:pt>
                <c:pt idx="103" formatCode="0.0">
                  <c:v>0.3</c:v>
                </c:pt>
                <c:pt idx="104" formatCode="0.0">
                  <c:v>0.3</c:v>
                </c:pt>
                <c:pt idx="105" formatCode="0.0">
                  <c:v>0.3</c:v>
                </c:pt>
                <c:pt idx="106" formatCode="0.0">
                  <c:v>0.3</c:v>
                </c:pt>
                <c:pt idx="107" formatCode="0.0">
                  <c:v>0.3</c:v>
                </c:pt>
                <c:pt idx="108" formatCode="0.0">
                  <c:v>0.3</c:v>
                </c:pt>
                <c:pt idx="109" formatCode="0.0">
                  <c:v>0.3</c:v>
                </c:pt>
                <c:pt idx="110" formatCode="0.0">
                  <c:v>0.3</c:v>
                </c:pt>
                <c:pt idx="111" formatCode="0.0">
                  <c:v>0.3</c:v>
                </c:pt>
                <c:pt idx="112" formatCode="0.0">
                  <c:v>0.3</c:v>
                </c:pt>
                <c:pt idx="113" formatCode="0.0">
                  <c:v>0.3</c:v>
                </c:pt>
                <c:pt idx="114" formatCode="0.0">
                  <c:v>0.3</c:v>
                </c:pt>
                <c:pt idx="115" formatCode="0.0">
                  <c:v>0.3</c:v>
                </c:pt>
                <c:pt idx="116" formatCode="0.0">
                  <c:v>0.3</c:v>
                </c:pt>
                <c:pt idx="117" formatCode="0.0">
                  <c:v>0.3</c:v>
                </c:pt>
                <c:pt idx="118" formatCode="0.0">
                  <c:v>0.3</c:v>
                </c:pt>
                <c:pt idx="119" formatCode="0.0">
                  <c:v>0.3</c:v>
                </c:pt>
                <c:pt idx="120" formatCode="0.0">
                  <c:v>0.3</c:v>
                </c:pt>
                <c:pt idx="121" formatCode="0.0">
                  <c:v>0.3</c:v>
                </c:pt>
                <c:pt idx="122" formatCode="0.0">
                  <c:v>0.3</c:v>
                </c:pt>
                <c:pt idx="123" formatCode="0.0">
                  <c:v>0.3</c:v>
                </c:pt>
                <c:pt idx="124" formatCode="0.0">
                  <c:v>0.3</c:v>
                </c:pt>
                <c:pt idx="125" formatCode="0.0">
                  <c:v>0.3</c:v>
                </c:pt>
                <c:pt idx="126" formatCode="0.0">
                  <c:v>0.3</c:v>
                </c:pt>
                <c:pt idx="127" formatCode="0.0">
                  <c:v>0.3</c:v>
                </c:pt>
                <c:pt idx="128" formatCode="0.0">
                  <c:v>0.3</c:v>
                </c:pt>
                <c:pt idx="129" formatCode="0.0">
                  <c:v>0.3</c:v>
                </c:pt>
                <c:pt idx="130" formatCode="0.0">
                  <c:v>0.3</c:v>
                </c:pt>
                <c:pt idx="131" formatCode="0.0">
                  <c:v>0.3</c:v>
                </c:pt>
                <c:pt idx="132" formatCode="0.0">
                  <c:v>0.3</c:v>
                </c:pt>
                <c:pt idx="133" formatCode="0.0">
                  <c:v>0.3</c:v>
                </c:pt>
                <c:pt idx="134" formatCode="0.0">
                  <c:v>0.3</c:v>
                </c:pt>
                <c:pt idx="135" formatCode="0.0">
                  <c:v>0.3</c:v>
                </c:pt>
                <c:pt idx="136" formatCode="0.0">
                  <c:v>0.3</c:v>
                </c:pt>
                <c:pt idx="137" formatCode="0.0">
                  <c:v>0.3</c:v>
                </c:pt>
                <c:pt idx="138" formatCode="0.0">
                  <c:v>0.3</c:v>
                </c:pt>
                <c:pt idx="139" formatCode="0.0">
                  <c:v>0.3</c:v>
                </c:pt>
                <c:pt idx="140" formatCode="0.0">
                  <c:v>0.3</c:v>
                </c:pt>
                <c:pt idx="141" formatCode="0.0">
                  <c:v>0.3</c:v>
                </c:pt>
                <c:pt idx="142" formatCode="0.0">
                  <c:v>0.3</c:v>
                </c:pt>
                <c:pt idx="143" formatCode="0.0">
                  <c:v>0.3</c:v>
                </c:pt>
                <c:pt idx="144" formatCode="0.0">
                  <c:v>0.3</c:v>
                </c:pt>
                <c:pt idx="145" formatCode="0.0">
                  <c:v>0.3</c:v>
                </c:pt>
                <c:pt idx="146" formatCode="0.0">
                  <c:v>0.3</c:v>
                </c:pt>
                <c:pt idx="147" formatCode="0.0">
                  <c:v>0.3</c:v>
                </c:pt>
                <c:pt idx="148" formatCode="0.0">
                  <c:v>0.3</c:v>
                </c:pt>
                <c:pt idx="149" formatCode="0.0">
                  <c:v>0.3</c:v>
                </c:pt>
                <c:pt idx="150" formatCode="0.0">
                  <c:v>0.3</c:v>
                </c:pt>
                <c:pt idx="151" formatCode="0.0">
                  <c:v>0.3</c:v>
                </c:pt>
                <c:pt idx="152" formatCode="0.0">
                  <c:v>0.3</c:v>
                </c:pt>
                <c:pt idx="153" formatCode="0.0">
                  <c:v>0.3</c:v>
                </c:pt>
                <c:pt idx="154" formatCode="0.0">
                  <c:v>0.3</c:v>
                </c:pt>
                <c:pt idx="155" formatCode="0.0">
                  <c:v>0.3</c:v>
                </c:pt>
                <c:pt idx="156" formatCode="0.0">
                  <c:v>0.3</c:v>
                </c:pt>
                <c:pt idx="157" formatCode="0.0">
                  <c:v>0.3</c:v>
                </c:pt>
                <c:pt idx="158" formatCode="0.0">
                  <c:v>0.3</c:v>
                </c:pt>
                <c:pt idx="159" formatCode="0.0">
                  <c:v>0.3</c:v>
                </c:pt>
                <c:pt idx="160" formatCode="0.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78-4F76-B962-7DBC03E8ABB9}"/>
            </c:ext>
          </c:extLst>
        </c:ser>
        <c:ser>
          <c:idx val="4"/>
          <c:order val="4"/>
          <c:tx>
            <c:strRef>
              <c:f>Laryngeal_comparison!$F$1</c:f>
              <c:strCache>
                <c:ptCount val="1"/>
                <c:pt idx="0">
                  <c:v>Tuyns et al., 1988b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Laryngeal_comparison!$F$2:$F$162</c:f>
              <c:numCache>
                <c:formatCode>General</c:formatCode>
                <c:ptCount val="161"/>
                <c:pt idx="4" formatCode="0.0">
                  <c:v>1.1000000000000001</c:v>
                </c:pt>
                <c:pt idx="5" formatCode="0.0">
                  <c:v>1.1000000000000001</c:v>
                </c:pt>
                <c:pt idx="6" formatCode="0.0">
                  <c:v>1.1000000000000001</c:v>
                </c:pt>
                <c:pt idx="7" formatCode="0.0">
                  <c:v>1.1000000000000001</c:v>
                </c:pt>
                <c:pt idx="8" formatCode="0.0">
                  <c:v>1.1000000000000001</c:v>
                </c:pt>
                <c:pt idx="9" formatCode="0.0">
                  <c:v>1.1000000000000001</c:v>
                </c:pt>
                <c:pt idx="10" formatCode="0.0">
                  <c:v>1.1000000000000001</c:v>
                </c:pt>
                <c:pt idx="11" formatCode="0.0">
                  <c:v>1.1000000000000001</c:v>
                </c:pt>
                <c:pt idx="12" formatCode="0.0">
                  <c:v>1.1000000000000001</c:v>
                </c:pt>
                <c:pt idx="13" formatCode="0.0">
                  <c:v>1.1000000000000001</c:v>
                </c:pt>
                <c:pt idx="14" formatCode="0.0">
                  <c:v>1.1000000000000001</c:v>
                </c:pt>
                <c:pt idx="15" formatCode="0.0">
                  <c:v>1.1000000000000001</c:v>
                </c:pt>
                <c:pt idx="16" formatCode="0.0">
                  <c:v>1.1000000000000001</c:v>
                </c:pt>
                <c:pt idx="17" formatCode="0.0">
                  <c:v>1.1000000000000001</c:v>
                </c:pt>
                <c:pt idx="18" formatCode="0.0">
                  <c:v>1.1000000000000001</c:v>
                </c:pt>
                <c:pt idx="19" formatCode="0.0">
                  <c:v>1.1000000000000001</c:v>
                </c:pt>
                <c:pt idx="20" formatCode="0.0">
                  <c:v>0.3</c:v>
                </c:pt>
                <c:pt idx="21" formatCode="0.0">
                  <c:v>0.3</c:v>
                </c:pt>
                <c:pt idx="22" formatCode="0.0">
                  <c:v>0.3</c:v>
                </c:pt>
                <c:pt idx="23" formatCode="0.0">
                  <c:v>0.3</c:v>
                </c:pt>
                <c:pt idx="24" formatCode="0.0">
                  <c:v>0.3</c:v>
                </c:pt>
                <c:pt idx="25" formatCode="0.0">
                  <c:v>0.3</c:v>
                </c:pt>
                <c:pt idx="26" formatCode="0.0">
                  <c:v>0.3</c:v>
                </c:pt>
                <c:pt idx="27" formatCode="0.0">
                  <c:v>0.3</c:v>
                </c:pt>
                <c:pt idx="28" formatCode="0.0">
                  <c:v>0.3</c:v>
                </c:pt>
                <c:pt idx="29" formatCode="0.0">
                  <c:v>0.3</c:v>
                </c:pt>
                <c:pt idx="30" formatCode="0.0">
                  <c:v>0.3</c:v>
                </c:pt>
                <c:pt idx="31" formatCode="0.0">
                  <c:v>0.3</c:v>
                </c:pt>
                <c:pt idx="32" formatCode="0.0">
                  <c:v>0.3</c:v>
                </c:pt>
                <c:pt idx="33" formatCode="0.0">
                  <c:v>0.3</c:v>
                </c:pt>
                <c:pt idx="34" formatCode="0.0">
                  <c:v>0.3</c:v>
                </c:pt>
                <c:pt idx="35" formatCode="0.0">
                  <c:v>0.3</c:v>
                </c:pt>
                <c:pt idx="36" formatCode="0.0">
                  <c:v>0.3</c:v>
                </c:pt>
                <c:pt idx="37" formatCode="0.0">
                  <c:v>0.3</c:v>
                </c:pt>
                <c:pt idx="38" formatCode="0.0">
                  <c:v>0.3</c:v>
                </c:pt>
                <c:pt idx="39" formatCode="0.0">
                  <c:v>0.3</c:v>
                </c:pt>
                <c:pt idx="40" formatCode="0.0">
                  <c:v>0.3</c:v>
                </c:pt>
                <c:pt idx="41" formatCode="0.0">
                  <c:v>0.3</c:v>
                </c:pt>
                <c:pt idx="42" formatCode="0.0">
                  <c:v>0.3</c:v>
                </c:pt>
                <c:pt idx="43" formatCode="0.0">
                  <c:v>0.3</c:v>
                </c:pt>
                <c:pt idx="44" formatCode="0.0">
                  <c:v>0.3</c:v>
                </c:pt>
                <c:pt idx="45" formatCode="0.0">
                  <c:v>0.3</c:v>
                </c:pt>
                <c:pt idx="46" formatCode="0.0">
                  <c:v>0.3</c:v>
                </c:pt>
                <c:pt idx="47" formatCode="0.0">
                  <c:v>0.3</c:v>
                </c:pt>
                <c:pt idx="48" formatCode="0.0">
                  <c:v>0.3</c:v>
                </c:pt>
                <c:pt idx="49" formatCode="0.0">
                  <c:v>0.3</c:v>
                </c:pt>
                <c:pt idx="50" formatCode="0.0">
                  <c:v>0.3</c:v>
                </c:pt>
                <c:pt idx="51" formatCode="0.0">
                  <c:v>0.3</c:v>
                </c:pt>
                <c:pt idx="52" formatCode="0.0">
                  <c:v>0.3</c:v>
                </c:pt>
                <c:pt idx="53" formatCode="0.0">
                  <c:v>0.3</c:v>
                </c:pt>
                <c:pt idx="54" formatCode="0.0">
                  <c:v>0.3</c:v>
                </c:pt>
                <c:pt idx="55" formatCode="0.0">
                  <c:v>0.3</c:v>
                </c:pt>
                <c:pt idx="56" formatCode="0.0">
                  <c:v>0.3</c:v>
                </c:pt>
                <c:pt idx="57" formatCode="0.0">
                  <c:v>0.3</c:v>
                </c:pt>
                <c:pt idx="58" formatCode="0.0">
                  <c:v>0.3</c:v>
                </c:pt>
                <c:pt idx="59" formatCode="0.0">
                  <c:v>0.3</c:v>
                </c:pt>
                <c:pt idx="60" formatCode="0.0">
                  <c:v>0.3</c:v>
                </c:pt>
                <c:pt idx="61" formatCode="0.0">
                  <c:v>0.3</c:v>
                </c:pt>
                <c:pt idx="62" formatCode="0.0">
                  <c:v>0.3</c:v>
                </c:pt>
                <c:pt idx="63" formatCode="0.0">
                  <c:v>0.3</c:v>
                </c:pt>
                <c:pt idx="64" formatCode="0.0">
                  <c:v>0.3</c:v>
                </c:pt>
                <c:pt idx="65" formatCode="0.0">
                  <c:v>0.3</c:v>
                </c:pt>
                <c:pt idx="66" formatCode="0.0">
                  <c:v>0.3</c:v>
                </c:pt>
                <c:pt idx="67" formatCode="0.0">
                  <c:v>0.3</c:v>
                </c:pt>
                <c:pt idx="68" formatCode="0.0">
                  <c:v>0.3</c:v>
                </c:pt>
                <c:pt idx="69" formatCode="0.0">
                  <c:v>0.3</c:v>
                </c:pt>
                <c:pt idx="70" formatCode="0.0">
                  <c:v>0.3</c:v>
                </c:pt>
                <c:pt idx="71" formatCode="0.0">
                  <c:v>0.3</c:v>
                </c:pt>
                <c:pt idx="72" formatCode="0.0">
                  <c:v>0.3</c:v>
                </c:pt>
                <c:pt idx="73" formatCode="0.0">
                  <c:v>0.3</c:v>
                </c:pt>
                <c:pt idx="74" formatCode="0.0">
                  <c:v>0.3</c:v>
                </c:pt>
                <c:pt idx="75" formatCode="0.0">
                  <c:v>0.3</c:v>
                </c:pt>
                <c:pt idx="76" formatCode="0.0">
                  <c:v>0.3</c:v>
                </c:pt>
                <c:pt idx="77" formatCode="0.0">
                  <c:v>0.3</c:v>
                </c:pt>
                <c:pt idx="78" formatCode="0.0">
                  <c:v>0.3</c:v>
                </c:pt>
                <c:pt idx="79" formatCode="0.0">
                  <c:v>0.3</c:v>
                </c:pt>
                <c:pt idx="80" formatCode="0.0">
                  <c:v>0.3</c:v>
                </c:pt>
                <c:pt idx="81" formatCode="0.0">
                  <c:v>0.3</c:v>
                </c:pt>
                <c:pt idx="82" formatCode="0.0">
                  <c:v>0.3</c:v>
                </c:pt>
                <c:pt idx="83" formatCode="0.0">
                  <c:v>0.3</c:v>
                </c:pt>
                <c:pt idx="84" formatCode="0.0">
                  <c:v>0.3</c:v>
                </c:pt>
                <c:pt idx="85" formatCode="0.0">
                  <c:v>0.3</c:v>
                </c:pt>
                <c:pt idx="86" formatCode="0.0">
                  <c:v>0.3</c:v>
                </c:pt>
                <c:pt idx="87" formatCode="0.0">
                  <c:v>0.3</c:v>
                </c:pt>
                <c:pt idx="88" formatCode="0.0">
                  <c:v>0.3</c:v>
                </c:pt>
                <c:pt idx="89" formatCode="0.0">
                  <c:v>0.3</c:v>
                </c:pt>
                <c:pt idx="90" formatCode="0.0">
                  <c:v>0.3</c:v>
                </c:pt>
                <c:pt idx="91" formatCode="0.0">
                  <c:v>0.3</c:v>
                </c:pt>
                <c:pt idx="92" formatCode="0.0">
                  <c:v>0.3</c:v>
                </c:pt>
                <c:pt idx="93" formatCode="0.0">
                  <c:v>0.3</c:v>
                </c:pt>
                <c:pt idx="94" formatCode="0.0">
                  <c:v>0.3</c:v>
                </c:pt>
                <c:pt idx="95" formatCode="0.0">
                  <c:v>0.3</c:v>
                </c:pt>
                <c:pt idx="96" formatCode="0.0">
                  <c:v>0.3</c:v>
                </c:pt>
                <c:pt idx="97" formatCode="0.0">
                  <c:v>0.3</c:v>
                </c:pt>
                <c:pt idx="98" formatCode="0.0">
                  <c:v>0.3</c:v>
                </c:pt>
                <c:pt idx="99" formatCode="0.0">
                  <c:v>0.3</c:v>
                </c:pt>
                <c:pt idx="100" formatCode="0.0">
                  <c:v>0.3</c:v>
                </c:pt>
                <c:pt idx="101" formatCode="0.0">
                  <c:v>0.3</c:v>
                </c:pt>
                <c:pt idx="102" formatCode="0.0">
                  <c:v>0.3</c:v>
                </c:pt>
                <c:pt idx="103" formatCode="0.0">
                  <c:v>0.3</c:v>
                </c:pt>
                <c:pt idx="104" formatCode="0.0">
                  <c:v>0.3</c:v>
                </c:pt>
                <c:pt idx="105" formatCode="0.0">
                  <c:v>0.3</c:v>
                </c:pt>
                <c:pt idx="106" formatCode="0.0">
                  <c:v>0.3</c:v>
                </c:pt>
                <c:pt idx="107" formatCode="0.0">
                  <c:v>0.3</c:v>
                </c:pt>
                <c:pt idx="108" formatCode="0.0">
                  <c:v>0.3</c:v>
                </c:pt>
                <c:pt idx="109" formatCode="0.0">
                  <c:v>0.3</c:v>
                </c:pt>
                <c:pt idx="110" formatCode="0.0">
                  <c:v>0.3</c:v>
                </c:pt>
                <c:pt idx="111" formatCode="0.0">
                  <c:v>0.3</c:v>
                </c:pt>
                <c:pt idx="112" formatCode="0.0">
                  <c:v>0.3</c:v>
                </c:pt>
                <c:pt idx="113" formatCode="0.0">
                  <c:v>0.3</c:v>
                </c:pt>
                <c:pt idx="114" formatCode="0.0">
                  <c:v>0.3</c:v>
                </c:pt>
                <c:pt idx="115" formatCode="0.0">
                  <c:v>0.3</c:v>
                </c:pt>
                <c:pt idx="116" formatCode="0.0">
                  <c:v>0.3</c:v>
                </c:pt>
                <c:pt idx="117" formatCode="0.0">
                  <c:v>0.3</c:v>
                </c:pt>
                <c:pt idx="118" formatCode="0.0">
                  <c:v>0.3</c:v>
                </c:pt>
                <c:pt idx="119" formatCode="0.0">
                  <c:v>0.3</c:v>
                </c:pt>
                <c:pt idx="120" formatCode="0.0">
                  <c:v>0.3</c:v>
                </c:pt>
                <c:pt idx="121" formatCode="0.0">
                  <c:v>0.3</c:v>
                </c:pt>
                <c:pt idx="122" formatCode="0.0">
                  <c:v>0.3</c:v>
                </c:pt>
                <c:pt idx="123" formatCode="0.0">
                  <c:v>0.3</c:v>
                </c:pt>
                <c:pt idx="124" formatCode="0.0">
                  <c:v>0.3</c:v>
                </c:pt>
                <c:pt idx="125" formatCode="0.0">
                  <c:v>0.3</c:v>
                </c:pt>
                <c:pt idx="126" formatCode="0.0">
                  <c:v>0.3</c:v>
                </c:pt>
                <c:pt idx="127" formatCode="0.0">
                  <c:v>0.3</c:v>
                </c:pt>
                <c:pt idx="128" formatCode="0.0">
                  <c:v>0.3</c:v>
                </c:pt>
                <c:pt idx="129" formatCode="0.0">
                  <c:v>0.3</c:v>
                </c:pt>
                <c:pt idx="130" formatCode="0.0">
                  <c:v>0.3</c:v>
                </c:pt>
                <c:pt idx="131" formatCode="0.0">
                  <c:v>0.3</c:v>
                </c:pt>
                <c:pt idx="132" formatCode="0.0">
                  <c:v>0.3</c:v>
                </c:pt>
                <c:pt idx="133" formatCode="0.0">
                  <c:v>0.3</c:v>
                </c:pt>
                <c:pt idx="134" formatCode="0.0">
                  <c:v>0.3</c:v>
                </c:pt>
                <c:pt idx="135" formatCode="0.0">
                  <c:v>0.3</c:v>
                </c:pt>
                <c:pt idx="136" formatCode="0.0">
                  <c:v>0.3</c:v>
                </c:pt>
                <c:pt idx="137" formatCode="0.0">
                  <c:v>0.3</c:v>
                </c:pt>
                <c:pt idx="138" formatCode="0.0">
                  <c:v>0.3</c:v>
                </c:pt>
                <c:pt idx="139" formatCode="0.0">
                  <c:v>0.3</c:v>
                </c:pt>
                <c:pt idx="140" formatCode="0.0">
                  <c:v>0.3</c:v>
                </c:pt>
                <c:pt idx="141" formatCode="0.0">
                  <c:v>0.3</c:v>
                </c:pt>
                <c:pt idx="142" formatCode="0.0">
                  <c:v>0.3</c:v>
                </c:pt>
                <c:pt idx="143" formatCode="0.0">
                  <c:v>0.3</c:v>
                </c:pt>
                <c:pt idx="144" formatCode="0.0">
                  <c:v>0.3</c:v>
                </c:pt>
                <c:pt idx="145" formatCode="0.0">
                  <c:v>0.3</c:v>
                </c:pt>
                <c:pt idx="146" formatCode="0.0">
                  <c:v>0.3</c:v>
                </c:pt>
                <c:pt idx="147" formatCode="0.0">
                  <c:v>0.3</c:v>
                </c:pt>
                <c:pt idx="148" formatCode="0.0">
                  <c:v>0.3</c:v>
                </c:pt>
                <c:pt idx="149" formatCode="0.0">
                  <c:v>0.3</c:v>
                </c:pt>
                <c:pt idx="150" formatCode="0.0">
                  <c:v>0.3</c:v>
                </c:pt>
                <c:pt idx="151" formatCode="0.0">
                  <c:v>0.3</c:v>
                </c:pt>
                <c:pt idx="152" formatCode="0.0">
                  <c:v>0.3</c:v>
                </c:pt>
                <c:pt idx="153" formatCode="0.0">
                  <c:v>0.3</c:v>
                </c:pt>
                <c:pt idx="154" formatCode="0.0">
                  <c:v>0.3</c:v>
                </c:pt>
                <c:pt idx="155" formatCode="0.0">
                  <c:v>0.3</c:v>
                </c:pt>
                <c:pt idx="156" formatCode="0.0">
                  <c:v>0.3</c:v>
                </c:pt>
                <c:pt idx="157" formatCode="0.0">
                  <c:v>0.3</c:v>
                </c:pt>
                <c:pt idx="158" formatCode="0.0">
                  <c:v>0.3</c:v>
                </c:pt>
                <c:pt idx="159" formatCode="0.0">
                  <c:v>0.3</c:v>
                </c:pt>
                <c:pt idx="160" formatCode="0.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78-4F76-B962-7DBC03E8ABB9}"/>
            </c:ext>
          </c:extLst>
        </c:ser>
        <c:ser>
          <c:idx val="5"/>
          <c:order val="5"/>
          <c:tx>
            <c:strRef>
              <c:f>Laryngeal_comparison!$G$1</c:f>
              <c:strCache>
                <c:ptCount val="1"/>
                <c:pt idx="0">
                  <c:v>Falk et al. a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Laryngeal_comparison!$G$2:$G$162</c:f>
              <c:numCache>
                <c:formatCode>General</c:formatCode>
                <c:ptCount val="161"/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0.33333333333333331</c:v>
                </c:pt>
                <c:pt idx="25">
                  <c:v>0.33333333333333331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0.31111111111111112</c:v>
                </c:pt>
                <c:pt idx="42">
                  <c:v>0.31111111111111112</c:v>
                </c:pt>
                <c:pt idx="43">
                  <c:v>0.31111111111111112</c:v>
                </c:pt>
                <c:pt idx="44">
                  <c:v>0.31111111111111112</c:v>
                </c:pt>
                <c:pt idx="45">
                  <c:v>0.31111111111111112</c:v>
                </c:pt>
                <c:pt idx="46">
                  <c:v>0.31111111111111112</c:v>
                </c:pt>
                <c:pt idx="47">
                  <c:v>0.31111111111111112</c:v>
                </c:pt>
                <c:pt idx="48">
                  <c:v>0.31111111111111112</c:v>
                </c:pt>
                <c:pt idx="49">
                  <c:v>0.31111111111111112</c:v>
                </c:pt>
                <c:pt idx="50">
                  <c:v>0.31111111111111112</c:v>
                </c:pt>
                <c:pt idx="51">
                  <c:v>0.31111111111111112</c:v>
                </c:pt>
                <c:pt idx="52">
                  <c:v>0.31111111111111112</c:v>
                </c:pt>
                <c:pt idx="53">
                  <c:v>0.31111111111111112</c:v>
                </c:pt>
                <c:pt idx="54">
                  <c:v>0.31111111111111112</c:v>
                </c:pt>
                <c:pt idx="55">
                  <c:v>0.31111111111111112</c:v>
                </c:pt>
                <c:pt idx="56">
                  <c:v>0.31111111111111112</c:v>
                </c:pt>
                <c:pt idx="57">
                  <c:v>0.31111111111111112</c:v>
                </c:pt>
                <c:pt idx="58">
                  <c:v>0.31111111111111112</c:v>
                </c:pt>
                <c:pt idx="59">
                  <c:v>0.31111111111111112</c:v>
                </c:pt>
                <c:pt idx="60">
                  <c:v>0.31111111111111112</c:v>
                </c:pt>
                <c:pt idx="61">
                  <c:v>0.31111111111111112</c:v>
                </c:pt>
                <c:pt idx="62">
                  <c:v>0.31111111111111112</c:v>
                </c:pt>
                <c:pt idx="63">
                  <c:v>0.31111111111111112</c:v>
                </c:pt>
                <c:pt idx="64">
                  <c:v>0.31111111111111112</c:v>
                </c:pt>
                <c:pt idx="65">
                  <c:v>0.31111111111111112</c:v>
                </c:pt>
                <c:pt idx="66">
                  <c:v>0.31111111111111112</c:v>
                </c:pt>
                <c:pt idx="67">
                  <c:v>0.31111111111111112</c:v>
                </c:pt>
                <c:pt idx="68">
                  <c:v>0.31111111111111112</c:v>
                </c:pt>
                <c:pt idx="69">
                  <c:v>0.31111111111111112</c:v>
                </c:pt>
                <c:pt idx="70">
                  <c:v>0.31111111111111112</c:v>
                </c:pt>
                <c:pt idx="71">
                  <c:v>0.31111111111111112</c:v>
                </c:pt>
                <c:pt idx="72">
                  <c:v>0.31111111111111112</c:v>
                </c:pt>
                <c:pt idx="73">
                  <c:v>0.31111111111111112</c:v>
                </c:pt>
                <c:pt idx="74">
                  <c:v>0.31111111111111112</c:v>
                </c:pt>
                <c:pt idx="75">
                  <c:v>0.31111111111111112</c:v>
                </c:pt>
                <c:pt idx="76">
                  <c:v>0.31111111111111112</c:v>
                </c:pt>
                <c:pt idx="77">
                  <c:v>0.31111111111111112</c:v>
                </c:pt>
                <c:pt idx="78">
                  <c:v>0.31111111111111112</c:v>
                </c:pt>
                <c:pt idx="79">
                  <c:v>0.31111111111111112</c:v>
                </c:pt>
                <c:pt idx="80">
                  <c:v>0.31111111111111112</c:v>
                </c:pt>
                <c:pt idx="81">
                  <c:v>0.31111111111111112</c:v>
                </c:pt>
                <c:pt idx="82">
                  <c:v>0.31111111111111112</c:v>
                </c:pt>
                <c:pt idx="83">
                  <c:v>0.31111111111111112</c:v>
                </c:pt>
                <c:pt idx="84">
                  <c:v>0.31111111111111112</c:v>
                </c:pt>
                <c:pt idx="85">
                  <c:v>0.31111111111111112</c:v>
                </c:pt>
                <c:pt idx="86">
                  <c:v>0.31111111111111112</c:v>
                </c:pt>
                <c:pt idx="87">
                  <c:v>0.31111111111111112</c:v>
                </c:pt>
                <c:pt idx="88">
                  <c:v>0.31111111111111112</c:v>
                </c:pt>
                <c:pt idx="89">
                  <c:v>0.31111111111111112</c:v>
                </c:pt>
                <c:pt idx="90">
                  <c:v>0.31111111111111112</c:v>
                </c:pt>
                <c:pt idx="91">
                  <c:v>0.31111111111111112</c:v>
                </c:pt>
                <c:pt idx="92">
                  <c:v>0.31111111111111112</c:v>
                </c:pt>
                <c:pt idx="93">
                  <c:v>0.31111111111111112</c:v>
                </c:pt>
                <c:pt idx="94">
                  <c:v>0.31111111111111112</c:v>
                </c:pt>
                <c:pt idx="95">
                  <c:v>0.31111111111111112</c:v>
                </c:pt>
                <c:pt idx="96">
                  <c:v>0.31111111111111112</c:v>
                </c:pt>
                <c:pt idx="97">
                  <c:v>0.31111111111111112</c:v>
                </c:pt>
                <c:pt idx="98">
                  <c:v>0.31111111111111112</c:v>
                </c:pt>
                <c:pt idx="99">
                  <c:v>0.31111111111111112</c:v>
                </c:pt>
                <c:pt idx="100">
                  <c:v>0.31111111111111112</c:v>
                </c:pt>
                <c:pt idx="101">
                  <c:v>0.31111111111111112</c:v>
                </c:pt>
                <c:pt idx="102">
                  <c:v>0.31111111111111112</c:v>
                </c:pt>
                <c:pt idx="103">
                  <c:v>0.31111111111111112</c:v>
                </c:pt>
                <c:pt idx="104">
                  <c:v>0.31111111111111112</c:v>
                </c:pt>
                <c:pt idx="105">
                  <c:v>0.31111111111111112</c:v>
                </c:pt>
                <c:pt idx="106">
                  <c:v>0.31111111111111112</c:v>
                </c:pt>
                <c:pt idx="107">
                  <c:v>0.31111111111111112</c:v>
                </c:pt>
                <c:pt idx="108">
                  <c:v>0.31111111111111112</c:v>
                </c:pt>
                <c:pt idx="109">
                  <c:v>0.31111111111111112</c:v>
                </c:pt>
                <c:pt idx="110">
                  <c:v>0.31111111111111112</c:v>
                </c:pt>
                <c:pt idx="111">
                  <c:v>0.31111111111111112</c:v>
                </c:pt>
                <c:pt idx="112">
                  <c:v>0.31111111111111112</c:v>
                </c:pt>
                <c:pt idx="113">
                  <c:v>0.31111111111111112</c:v>
                </c:pt>
                <c:pt idx="114">
                  <c:v>0.31111111111111112</c:v>
                </c:pt>
                <c:pt idx="115">
                  <c:v>0.31111111111111112</c:v>
                </c:pt>
                <c:pt idx="116">
                  <c:v>0.31111111111111112</c:v>
                </c:pt>
                <c:pt idx="117">
                  <c:v>0.31111111111111112</c:v>
                </c:pt>
                <c:pt idx="118">
                  <c:v>0.31111111111111112</c:v>
                </c:pt>
                <c:pt idx="119">
                  <c:v>0.31111111111111112</c:v>
                </c:pt>
                <c:pt idx="120">
                  <c:v>0.31111111111111112</c:v>
                </c:pt>
                <c:pt idx="121">
                  <c:v>0.31111111111111112</c:v>
                </c:pt>
                <c:pt idx="122">
                  <c:v>0.31111111111111112</c:v>
                </c:pt>
                <c:pt idx="123">
                  <c:v>0.31111111111111112</c:v>
                </c:pt>
                <c:pt idx="124">
                  <c:v>0.31111111111111112</c:v>
                </c:pt>
                <c:pt idx="125">
                  <c:v>0.31111111111111112</c:v>
                </c:pt>
                <c:pt idx="126">
                  <c:v>0.31111111111111112</c:v>
                </c:pt>
                <c:pt idx="127">
                  <c:v>0.31111111111111112</c:v>
                </c:pt>
                <c:pt idx="128">
                  <c:v>0.31111111111111112</c:v>
                </c:pt>
                <c:pt idx="129">
                  <c:v>0.31111111111111112</c:v>
                </c:pt>
                <c:pt idx="130">
                  <c:v>0.31111111111111112</c:v>
                </c:pt>
                <c:pt idx="131">
                  <c:v>0.31111111111111112</c:v>
                </c:pt>
                <c:pt idx="132">
                  <c:v>0.31111111111111112</c:v>
                </c:pt>
                <c:pt idx="133">
                  <c:v>0.31111111111111112</c:v>
                </c:pt>
                <c:pt idx="134">
                  <c:v>0.31111111111111112</c:v>
                </c:pt>
                <c:pt idx="135">
                  <c:v>0.31111111111111112</c:v>
                </c:pt>
                <c:pt idx="136">
                  <c:v>0.31111111111111112</c:v>
                </c:pt>
                <c:pt idx="137">
                  <c:v>0.31111111111111112</c:v>
                </c:pt>
                <c:pt idx="138">
                  <c:v>0.31111111111111112</c:v>
                </c:pt>
                <c:pt idx="139">
                  <c:v>0.31111111111111112</c:v>
                </c:pt>
                <c:pt idx="140">
                  <c:v>0.31111111111111112</c:v>
                </c:pt>
                <c:pt idx="141">
                  <c:v>0.31111111111111112</c:v>
                </c:pt>
                <c:pt idx="142">
                  <c:v>0.31111111111111112</c:v>
                </c:pt>
                <c:pt idx="143">
                  <c:v>0.31111111111111112</c:v>
                </c:pt>
                <c:pt idx="144">
                  <c:v>0.31111111111111112</c:v>
                </c:pt>
                <c:pt idx="145">
                  <c:v>0.31111111111111112</c:v>
                </c:pt>
                <c:pt idx="146">
                  <c:v>0.31111111111111112</c:v>
                </c:pt>
                <c:pt idx="147">
                  <c:v>0.31111111111111112</c:v>
                </c:pt>
                <c:pt idx="148">
                  <c:v>0.31111111111111112</c:v>
                </c:pt>
                <c:pt idx="149">
                  <c:v>0.31111111111111112</c:v>
                </c:pt>
                <c:pt idx="150">
                  <c:v>0.31111111111111112</c:v>
                </c:pt>
                <c:pt idx="151">
                  <c:v>0.31111111111111112</c:v>
                </c:pt>
                <c:pt idx="152">
                  <c:v>0.31111111111111112</c:v>
                </c:pt>
                <c:pt idx="153">
                  <c:v>0.31111111111111112</c:v>
                </c:pt>
                <c:pt idx="154">
                  <c:v>0.31111111111111112</c:v>
                </c:pt>
                <c:pt idx="155">
                  <c:v>0.31111111111111112</c:v>
                </c:pt>
                <c:pt idx="156">
                  <c:v>0.31111111111111112</c:v>
                </c:pt>
                <c:pt idx="157">
                  <c:v>0.31111111111111112</c:v>
                </c:pt>
                <c:pt idx="158">
                  <c:v>0.31111111111111112</c:v>
                </c:pt>
                <c:pt idx="159">
                  <c:v>0.31111111111111112</c:v>
                </c:pt>
                <c:pt idx="160">
                  <c:v>0.31111111111111112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78-4F76-B962-7DBC03E8ABB9}"/>
            </c:ext>
          </c:extLst>
        </c:ser>
        <c:ser>
          <c:idx val="6"/>
          <c:order val="6"/>
          <c:tx>
            <c:strRef>
              <c:f>Laryngeal_comparison!$H$1</c:f>
              <c:strCache>
                <c:ptCount val="1"/>
                <c:pt idx="0">
                  <c:v>Falk et al. b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Laryngeal_comparison!$H$2:$H$162</c:f>
              <c:numCache>
                <c:formatCode>General</c:formatCode>
                <c:ptCount val="161"/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0.13333333333333333</c:v>
                </c:pt>
                <c:pt idx="42">
                  <c:v>0.13333333333333333</c:v>
                </c:pt>
                <c:pt idx="43">
                  <c:v>0.13333333333333333</c:v>
                </c:pt>
                <c:pt idx="44">
                  <c:v>0.13333333333333333</c:v>
                </c:pt>
                <c:pt idx="45">
                  <c:v>0.13333333333333333</c:v>
                </c:pt>
                <c:pt idx="46">
                  <c:v>0.13333333333333333</c:v>
                </c:pt>
                <c:pt idx="47">
                  <c:v>0.13333333333333333</c:v>
                </c:pt>
                <c:pt idx="48">
                  <c:v>0.13333333333333333</c:v>
                </c:pt>
                <c:pt idx="49">
                  <c:v>0.13333333333333333</c:v>
                </c:pt>
                <c:pt idx="50">
                  <c:v>0.13333333333333333</c:v>
                </c:pt>
                <c:pt idx="51">
                  <c:v>0.13333333333333333</c:v>
                </c:pt>
                <c:pt idx="52">
                  <c:v>0.13333333333333333</c:v>
                </c:pt>
                <c:pt idx="53">
                  <c:v>0.13333333333333333</c:v>
                </c:pt>
                <c:pt idx="54">
                  <c:v>0.13333333333333333</c:v>
                </c:pt>
                <c:pt idx="55">
                  <c:v>0.13333333333333333</c:v>
                </c:pt>
                <c:pt idx="56">
                  <c:v>0.13333333333333333</c:v>
                </c:pt>
                <c:pt idx="57">
                  <c:v>0.13333333333333333</c:v>
                </c:pt>
                <c:pt idx="58">
                  <c:v>0.13333333333333333</c:v>
                </c:pt>
                <c:pt idx="59">
                  <c:v>0.13333333333333333</c:v>
                </c:pt>
                <c:pt idx="60">
                  <c:v>0.13333333333333333</c:v>
                </c:pt>
                <c:pt idx="61">
                  <c:v>0.13333333333333333</c:v>
                </c:pt>
                <c:pt idx="62">
                  <c:v>0.13333333333333333</c:v>
                </c:pt>
                <c:pt idx="63">
                  <c:v>0.13333333333333333</c:v>
                </c:pt>
                <c:pt idx="64">
                  <c:v>0.13333333333333333</c:v>
                </c:pt>
                <c:pt idx="65">
                  <c:v>0.13333333333333333</c:v>
                </c:pt>
                <c:pt idx="66">
                  <c:v>0.13333333333333333</c:v>
                </c:pt>
                <c:pt idx="67">
                  <c:v>0.13333333333333333</c:v>
                </c:pt>
                <c:pt idx="68">
                  <c:v>0.13333333333333333</c:v>
                </c:pt>
                <c:pt idx="69">
                  <c:v>0.13333333333333333</c:v>
                </c:pt>
                <c:pt idx="70">
                  <c:v>0.13333333333333333</c:v>
                </c:pt>
                <c:pt idx="71">
                  <c:v>0.13333333333333333</c:v>
                </c:pt>
                <c:pt idx="72">
                  <c:v>0.13333333333333333</c:v>
                </c:pt>
                <c:pt idx="73">
                  <c:v>0.13333333333333333</c:v>
                </c:pt>
                <c:pt idx="74">
                  <c:v>0.13333333333333333</c:v>
                </c:pt>
                <c:pt idx="75">
                  <c:v>0.13333333333333333</c:v>
                </c:pt>
                <c:pt idx="76">
                  <c:v>0.13333333333333333</c:v>
                </c:pt>
                <c:pt idx="77">
                  <c:v>0.13333333333333333</c:v>
                </c:pt>
                <c:pt idx="78">
                  <c:v>0.13333333333333333</c:v>
                </c:pt>
                <c:pt idx="79">
                  <c:v>0.13333333333333333</c:v>
                </c:pt>
                <c:pt idx="80">
                  <c:v>0.13333333333333333</c:v>
                </c:pt>
                <c:pt idx="81">
                  <c:v>0.13333333333333333</c:v>
                </c:pt>
                <c:pt idx="82">
                  <c:v>0.13333333333333333</c:v>
                </c:pt>
                <c:pt idx="83">
                  <c:v>0.13333333333333333</c:v>
                </c:pt>
                <c:pt idx="84">
                  <c:v>0.13333333333333333</c:v>
                </c:pt>
                <c:pt idx="85">
                  <c:v>0.13333333333333333</c:v>
                </c:pt>
                <c:pt idx="86">
                  <c:v>0.13333333333333333</c:v>
                </c:pt>
                <c:pt idx="87">
                  <c:v>0.13333333333333333</c:v>
                </c:pt>
                <c:pt idx="88">
                  <c:v>0.13333333333333333</c:v>
                </c:pt>
                <c:pt idx="89">
                  <c:v>0.13333333333333333</c:v>
                </c:pt>
                <c:pt idx="90">
                  <c:v>0.13333333333333333</c:v>
                </c:pt>
                <c:pt idx="91">
                  <c:v>0.13333333333333333</c:v>
                </c:pt>
                <c:pt idx="92">
                  <c:v>0.13333333333333333</c:v>
                </c:pt>
                <c:pt idx="93">
                  <c:v>0.13333333333333333</c:v>
                </c:pt>
                <c:pt idx="94">
                  <c:v>0.13333333333333333</c:v>
                </c:pt>
                <c:pt idx="95">
                  <c:v>0.13333333333333333</c:v>
                </c:pt>
                <c:pt idx="96">
                  <c:v>0.13333333333333333</c:v>
                </c:pt>
                <c:pt idx="97">
                  <c:v>0.13333333333333333</c:v>
                </c:pt>
                <c:pt idx="98">
                  <c:v>0.13333333333333333</c:v>
                </c:pt>
                <c:pt idx="99">
                  <c:v>0.13333333333333333</c:v>
                </c:pt>
                <c:pt idx="100">
                  <c:v>0.13333333333333333</c:v>
                </c:pt>
                <c:pt idx="101">
                  <c:v>0.13333333333333333</c:v>
                </c:pt>
                <c:pt idx="102">
                  <c:v>0.13333333333333333</c:v>
                </c:pt>
                <c:pt idx="103">
                  <c:v>0.13333333333333333</c:v>
                </c:pt>
                <c:pt idx="104">
                  <c:v>0.13333333333333333</c:v>
                </c:pt>
                <c:pt idx="105">
                  <c:v>0.13333333333333333</c:v>
                </c:pt>
                <c:pt idx="106">
                  <c:v>0.13333333333333333</c:v>
                </c:pt>
                <c:pt idx="107">
                  <c:v>0.13333333333333333</c:v>
                </c:pt>
                <c:pt idx="108">
                  <c:v>0.13333333333333333</c:v>
                </c:pt>
                <c:pt idx="109">
                  <c:v>0.13333333333333333</c:v>
                </c:pt>
                <c:pt idx="110">
                  <c:v>0.13333333333333333</c:v>
                </c:pt>
                <c:pt idx="111">
                  <c:v>0.13333333333333333</c:v>
                </c:pt>
                <c:pt idx="112">
                  <c:v>0.13333333333333333</c:v>
                </c:pt>
                <c:pt idx="113">
                  <c:v>0.13333333333333333</c:v>
                </c:pt>
                <c:pt idx="114">
                  <c:v>0.13333333333333333</c:v>
                </c:pt>
                <c:pt idx="115">
                  <c:v>0.13333333333333333</c:v>
                </c:pt>
                <c:pt idx="116">
                  <c:v>0.13333333333333333</c:v>
                </c:pt>
                <c:pt idx="117">
                  <c:v>0.13333333333333333</c:v>
                </c:pt>
                <c:pt idx="118">
                  <c:v>0.13333333333333333</c:v>
                </c:pt>
                <c:pt idx="119">
                  <c:v>0.13333333333333333</c:v>
                </c:pt>
                <c:pt idx="120">
                  <c:v>0.13333333333333333</c:v>
                </c:pt>
                <c:pt idx="121">
                  <c:v>0.13333333333333333</c:v>
                </c:pt>
                <c:pt idx="122">
                  <c:v>0.13333333333333333</c:v>
                </c:pt>
                <c:pt idx="123">
                  <c:v>0.13333333333333333</c:v>
                </c:pt>
                <c:pt idx="124">
                  <c:v>0.13333333333333333</c:v>
                </c:pt>
                <c:pt idx="125">
                  <c:v>0.13333333333333333</c:v>
                </c:pt>
                <c:pt idx="126">
                  <c:v>0.13333333333333333</c:v>
                </c:pt>
                <c:pt idx="127">
                  <c:v>0.13333333333333333</c:v>
                </c:pt>
                <c:pt idx="128">
                  <c:v>0.13333333333333333</c:v>
                </c:pt>
                <c:pt idx="129">
                  <c:v>0.13333333333333333</c:v>
                </c:pt>
                <c:pt idx="130">
                  <c:v>0.13333333333333333</c:v>
                </c:pt>
                <c:pt idx="131">
                  <c:v>0.13333333333333333</c:v>
                </c:pt>
                <c:pt idx="132">
                  <c:v>0.13333333333333333</c:v>
                </c:pt>
                <c:pt idx="133">
                  <c:v>0.13333333333333333</c:v>
                </c:pt>
                <c:pt idx="134">
                  <c:v>0.13333333333333333</c:v>
                </c:pt>
                <c:pt idx="135">
                  <c:v>0.13333333333333333</c:v>
                </c:pt>
                <c:pt idx="136">
                  <c:v>0.13333333333333333</c:v>
                </c:pt>
                <c:pt idx="137">
                  <c:v>0.13333333333333333</c:v>
                </c:pt>
                <c:pt idx="138">
                  <c:v>0.13333333333333333</c:v>
                </c:pt>
                <c:pt idx="139">
                  <c:v>0.13333333333333333</c:v>
                </c:pt>
                <c:pt idx="140">
                  <c:v>0.13333333333333333</c:v>
                </c:pt>
                <c:pt idx="141">
                  <c:v>0.13333333333333333</c:v>
                </c:pt>
                <c:pt idx="142">
                  <c:v>0.13333333333333333</c:v>
                </c:pt>
                <c:pt idx="143">
                  <c:v>0.13333333333333333</c:v>
                </c:pt>
                <c:pt idx="144">
                  <c:v>0.13333333333333333</c:v>
                </c:pt>
                <c:pt idx="145">
                  <c:v>0.13333333333333333</c:v>
                </c:pt>
                <c:pt idx="146">
                  <c:v>0.13333333333333333</c:v>
                </c:pt>
                <c:pt idx="147">
                  <c:v>0.13333333333333333</c:v>
                </c:pt>
                <c:pt idx="148">
                  <c:v>0.13333333333333333</c:v>
                </c:pt>
                <c:pt idx="149">
                  <c:v>0.13333333333333333</c:v>
                </c:pt>
                <c:pt idx="150">
                  <c:v>0.13333333333333333</c:v>
                </c:pt>
                <c:pt idx="151">
                  <c:v>0.13333333333333333</c:v>
                </c:pt>
                <c:pt idx="152">
                  <c:v>0.13333333333333333</c:v>
                </c:pt>
                <c:pt idx="153">
                  <c:v>0.13333333333333333</c:v>
                </c:pt>
                <c:pt idx="154">
                  <c:v>0.13333333333333333</c:v>
                </c:pt>
                <c:pt idx="155">
                  <c:v>0.13333333333333333</c:v>
                </c:pt>
                <c:pt idx="156">
                  <c:v>0.13333333333333333</c:v>
                </c:pt>
                <c:pt idx="157">
                  <c:v>0.13333333333333333</c:v>
                </c:pt>
                <c:pt idx="158">
                  <c:v>0.13333333333333333</c:v>
                </c:pt>
                <c:pt idx="159">
                  <c:v>0.13333333333333333</c:v>
                </c:pt>
                <c:pt idx="160">
                  <c:v>0.13333333333333333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78-4F76-B962-7DBC03E8ABB9}"/>
            </c:ext>
          </c:extLst>
        </c:ser>
        <c:ser>
          <c:idx val="7"/>
          <c:order val="7"/>
          <c:tx>
            <c:strRef>
              <c:f>Laryngeal_comparison!$I$1</c:f>
              <c:strCache>
                <c:ptCount val="1"/>
                <c:pt idx="0">
                  <c:v>Falk et al. c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Laryngeal_comparison!$I$2:$I$162</c:f>
              <c:numCache>
                <c:formatCode>General</c:formatCode>
                <c:ptCount val="161"/>
                <c:pt idx="12">
                  <c:v>0.44444444444444442</c:v>
                </c:pt>
                <c:pt idx="13">
                  <c:v>0.44444444444444442</c:v>
                </c:pt>
                <c:pt idx="14">
                  <c:v>0.44444444444444442</c:v>
                </c:pt>
                <c:pt idx="15">
                  <c:v>0.44444444444444442</c:v>
                </c:pt>
                <c:pt idx="16">
                  <c:v>0.44444444444444442</c:v>
                </c:pt>
                <c:pt idx="17">
                  <c:v>0.44444444444444442</c:v>
                </c:pt>
                <c:pt idx="18">
                  <c:v>0.44444444444444442</c:v>
                </c:pt>
                <c:pt idx="19">
                  <c:v>0.44444444444444442</c:v>
                </c:pt>
                <c:pt idx="20">
                  <c:v>0.44444444444444442</c:v>
                </c:pt>
                <c:pt idx="21">
                  <c:v>0.44444444444444442</c:v>
                </c:pt>
                <c:pt idx="22">
                  <c:v>0.44444444444444442</c:v>
                </c:pt>
                <c:pt idx="23">
                  <c:v>0.44444444444444442</c:v>
                </c:pt>
                <c:pt idx="24">
                  <c:v>0.44444444444444442</c:v>
                </c:pt>
                <c:pt idx="25">
                  <c:v>0.44444444444444442</c:v>
                </c:pt>
                <c:pt idx="26">
                  <c:v>0.44444444444444442</c:v>
                </c:pt>
                <c:pt idx="27">
                  <c:v>0.44444444444444442</c:v>
                </c:pt>
                <c:pt idx="28">
                  <c:v>0.44444444444444442</c:v>
                </c:pt>
                <c:pt idx="29">
                  <c:v>0.44444444444444442</c:v>
                </c:pt>
                <c:pt idx="30">
                  <c:v>0.44444444444444442</c:v>
                </c:pt>
                <c:pt idx="31">
                  <c:v>0.44444444444444442</c:v>
                </c:pt>
                <c:pt idx="32">
                  <c:v>0.44444444444444442</c:v>
                </c:pt>
                <c:pt idx="33">
                  <c:v>0.44444444444444442</c:v>
                </c:pt>
                <c:pt idx="34">
                  <c:v>0.44444444444444442</c:v>
                </c:pt>
                <c:pt idx="35">
                  <c:v>0.44444444444444442</c:v>
                </c:pt>
                <c:pt idx="36">
                  <c:v>0.44444444444444442</c:v>
                </c:pt>
                <c:pt idx="37">
                  <c:v>0.44444444444444442</c:v>
                </c:pt>
                <c:pt idx="38">
                  <c:v>0.44444444444444442</c:v>
                </c:pt>
                <c:pt idx="39">
                  <c:v>0.44444444444444442</c:v>
                </c:pt>
                <c:pt idx="40">
                  <c:v>0.44444444444444442</c:v>
                </c:pt>
                <c:pt idx="41">
                  <c:v>0.1111111111111111</c:v>
                </c:pt>
                <c:pt idx="42">
                  <c:v>0.1111111111111111</c:v>
                </c:pt>
                <c:pt idx="43">
                  <c:v>0.1111111111111111</c:v>
                </c:pt>
                <c:pt idx="44">
                  <c:v>0.1111111111111111</c:v>
                </c:pt>
                <c:pt idx="45">
                  <c:v>0.1111111111111111</c:v>
                </c:pt>
                <c:pt idx="46">
                  <c:v>0.1111111111111111</c:v>
                </c:pt>
                <c:pt idx="47">
                  <c:v>0.1111111111111111</c:v>
                </c:pt>
                <c:pt idx="48">
                  <c:v>0.1111111111111111</c:v>
                </c:pt>
                <c:pt idx="49">
                  <c:v>0.1111111111111111</c:v>
                </c:pt>
                <c:pt idx="50">
                  <c:v>0.1111111111111111</c:v>
                </c:pt>
                <c:pt idx="51">
                  <c:v>0.1111111111111111</c:v>
                </c:pt>
                <c:pt idx="52">
                  <c:v>0.1111111111111111</c:v>
                </c:pt>
                <c:pt idx="53">
                  <c:v>0.1111111111111111</c:v>
                </c:pt>
                <c:pt idx="54">
                  <c:v>0.1111111111111111</c:v>
                </c:pt>
                <c:pt idx="55">
                  <c:v>0.1111111111111111</c:v>
                </c:pt>
                <c:pt idx="56">
                  <c:v>0.1111111111111111</c:v>
                </c:pt>
                <c:pt idx="57">
                  <c:v>0.1111111111111111</c:v>
                </c:pt>
                <c:pt idx="58">
                  <c:v>0.1111111111111111</c:v>
                </c:pt>
                <c:pt idx="59">
                  <c:v>0.1111111111111111</c:v>
                </c:pt>
                <c:pt idx="60">
                  <c:v>0.1111111111111111</c:v>
                </c:pt>
                <c:pt idx="61">
                  <c:v>0.1111111111111111</c:v>
                </c:pt>
                <c:pt idx="62">
                  <c:v>0.1111111111111111</c:v>
                </c:pt>
                <c:pt idx="63">
                  <c:v>0.1111111111111111</c:v>
                </c:pt>
                <c:pt idx="64">
                  <c:v>0.1111111111111111</c:v>
                </c:pt>
                <c:pt idx="65">
                  <c:v>0.1111111111111111</c:v>
                </c:pt>
                <c:pt idx="66">
                  <c:v>0.1111111111111111</c:v>
                </c:pt>
                <c:pt idx="67">
                  <c:v>0.1111111111111111</c:v>
                </c:pt>
                <c:pt idx="68">
                  <c:v>0.1111111111111111</c:v>
                </c:pt>
                <c:pt idx="69">
                  <c:v>0.1111111111111111</c:v>
                </c:pt>
                <c:pt idx="70">
                  <c:v>0.1111111111111111</c:v>
                </c:pt>
                <c:pt idx="71">
                  <c:v>0.1111111111111111</c:v>
                </c:pt>
                <c:pt idx="72">
                  <c:v>0.1111111111111111</c:v>
                </c:pt>
                <c:pt idx="73">
                  <c:v>0.1111111111111111</c:v>
                </c:pt>
                <c:pt idx="74">
                  <c:v>0.1111111111111111</c:v>
                </c:pt>
                <c:pt idx="75">
                  <c:v>0.1111111111111111</c:v>
                </c:pt>
                <c:pt idx="76">
                  <c:v>0.1111111111111111</c:v>
                </c:pt>
                <c:pt idx="77">
                  <c:v>0.1111111111111111</c:v>
                </c:pt>
                <c:pt idx="78">
                  <c:v>0.1111111111111111</c:v>
                </c:pt>
                <c:pt idx="79">
                  <c:v>0.1111111111111111</c:v>
                </c:pt>
                <c:pt idx="80">
                  <c:v>0.1111111111111111</c:v>
                </c:pt>
                <c:pt idx="81">
                  <c:v>0.1111111111111111</c:v>
                </c:pt>
                <c:pt idx="82">
                  <c:v>0.1111111111111111</c:v>
                </c:pt>
                <c:pt idx="83">
                  <c:v>0.1111111111111111</c:v>
                </c:pt>
                <c:pt idx="84">
                  <c:v>0.1111111111111111</c:v>
                </c:pt>
                <c:pt idx="85">
                  <c:v>0.1111111111111111</c:v>
                </c:pt>
                <c:pt idx="86">
                  <c:v>0.1111111111111111</c:v>
                </c:pt>
                <c:pt idx="87">
                  <c:v>0.1111111111111111</c:v>
                </c:pt>
                <c:pt idx="88">
                  <c:v>0.1111111111111111</c:v>
                </c:pt>
                <c:pt idx="89">
                  <c:v>0.1111111111111111</c:v>
                </c:pt>
                <c:pt idx="90">
                  <c:v>0.1111111111111111</c:v>
                </c:pt>
                <c:pt idx="91">
                  <c:v>0.1111111111111111</c:v>
                </c:pt>
                <c:pt idx="92">
                  <c:v>0.1111111111111111</c:v>
                </c:pt>
                <c:pt idx="93">
                  <c:v>0.1111111111111111</c:v>
                </c:pt>
                <c:pt idx="94">
                  <c:v>0.1111111111111111</c:v>
                </c:pt>
                <c:pt idx="95">
                  <c:v>0.1111111111111111</c:v>
                </c:pt>
                <c:pt idx="96">
                  <c:v>0.1111111111111111</c:v>
                </c:pt>
                <c:pt idx="97">
                  <c:v>0.1111111111111111</c:v>
                </c:pt>
                <c:pt idx="98">
                  <c:v>0.1111111111111111</c:v>
                </c:pt>
                <c:pt idx="99">
                  <c:v>0.1111111111111111</c:v>
                </c:pt>
                <c:pt idx="100">
                  <c:v>0.1111111111111111</c:v>
                </c:pt>
                <c:pt idx="101">
                  <c:v>0.1111111111111111</c:v>
                </c:pt>
                <c:pt idx="102">
                  <c:v>0.1111111111111111</c:v>
                </c:pt>
                <c:pt idx="103">
                  <c:v>0.1111111111111111</c:v>
                </c:pt>
                <c:pt idx="104">
                  <c:v>0.1111111111111111</c:v>
                </c:pt>
                <c:pt idx="105">
                  <c:v>0.1111111111111111</c:v>
                </c:pt>
                <c:pt idx="106">
                  <c:v>0.1111111111111111</c:v>
                </c:pt>
                <c:pt idx="107">
                  <c:v>0.1111111111111111</c:v>
                </c:pt>
                <c:pt idx="108">
                  <c:v>0.1111111111111111</c:v>
                </c:pt>
                <c:pt idx="109">
                  <c:v>0.1111111111111111</c:v>
                </c:pt>
                <c:pt idx="110">
                  <c:v>0.1111111111111111</c:v>
                </c:pt>
                <c:pt idx="111">
                  <c:v>0.1111111111111111</c:v>
                </c:pt>
                <c:pt idx="112">
                  <c:v>0.1111111111111111</c:v>
                </c:pt>
                <c:pt idx="113">
                  <c:v>0.1111111111111111</c:v>
                </c:pt>
                <c:pt idx="114">
                  <c:v>0.1111111111111111</c:v>
                </c:pt>
                <c:pt idx="115">
                  <c:v>0.1111111111111111</c:v>
                </c:pt>
                <c:pt idx="116">
                  <c:v>0.1111111111111111</c:v>
                </c:pt>
                <c:pt idx="117">
                  <c:v>0.1111111111111111</c:v>
                </c:pt>
                <c:pt idx="118">
                  <c:v>0.1111111111111111</c:v>
                </c:pt>
                <c:pt idx="119">
                  <c:v>0.1111111111111111</c:v>
                </c:pt>
                <c:pt idx="120">
                  <c:v>0.1111111111111111</c:v>
                </c:pt>
                <c:pt idx="121">
                  <c:v>0.1111111111111111</c:v>
                </c:pt>
                <c:pt idx="122">
                  <c:v>0.1111111111111111</c:v>
                </c:pt>
                <c:pt idx="123">
                  <c:v>0.1111111111111111</c:v>
                </c:pt>
                <c:pt idx="124">
                  <c:v>0.1111111111111111</c:v>
                </c:pt>
                <c:pt idx="125">
                  <c:v>0.1111111111111111</c:v>
                </c:pt>
                <c:pt idx="126">
                  <c:v>0.1111111111111111</c:v>
                </c:pt>
                <c:pt idx="127">
                  <c:v>0.1111111111111111</c:v>
                </c:pt>
                <c:pt idx="128">
                  <c:v>0.1111111111111111</c:v>
                </c:pt>
                <c:pt idx="129">
                  <c:v>0.1111111111111111</c:v>
                </c:pt>
                <c:pt idx="130">
                  <c:v>0.1111111111111111</c:v>
                </c:pt>
                <c:pt idx="131">
                  <c:v>0.1111111111111111</c:v>
                </c:pt>
                <c:pt idx="132">
                  <c:v>0.1111111111111111</c:v>
                </c:pt>
                <c:pt idx="133">
                  <c:v>0.1111111111111111</c:v>
                </c:pt>
                <c:pt idx="134">
                  <c:v>0.1111111111111111</c:v>
                </c:pt>
                <c:pt idx="135">
                  <c:v>0.1111111111111111</c:v>
                </c:pt>
                <c:pt idx="136">
                  <c:v>0.1111111111111111</c:v>
                </c:pt>
                <c:pt idx="137">
                  <c:v>0.1111111111111111</c:v>
                </c:pt>
                <c:pt idx="138">
                  <c:v>0.1111111111111111</c:v>
                </c:pt>
                <c:pt idx="139">
                  <c:v>0.1111111111111111</c:v>
                </c:pt>
                <c:pt idx="140">
                  <c:v>0.1111111111111111</c:v>
                </c:pt>
                <c:pt idx="141">
                  <c:v>0.1111111111111111</c:v>
                </c:pt>
                <c:pt idx="142">
                  <c:v>0.1111111111111111</c:v>
                </c:pt>
                <c:pt idx="143">
                  <c:v>0.1111111111111111</c:v>
                </c:pt>
                <c:pt idx="144">
                  <c:v>0.1111111111111111</c:v>
                </c:pt>
                <c:pt idx="145">
                  <c:v>0.1111111111111111</c:v>
                </c:pt>
                <c:pt idx="146">
                  <c:v>0.1111111111111111</c:v>
                </c:pt>
                <c:pt idx="147">
                  <c:v>0.1111111111111111</c:v>
                </c:pt>
                <c:pt idx="148">
                  <c:v>0.1111111111111111</c:v>
                </c:pt>
                <c:pt idx="149">
                  <c:v>0.1111111111111111</c:v>
                </c:pt>
                <c:pt idx="150">
                  <c:v>0.1111111111111111</c:v>
                </c:pt>
                <c:pt idx="151">
                  <c:v>0.1111111111111111</c:v>
                </c:pt>
                <c:pt idx="152">
                  <c:v>0.1111111111111111</c:v>
                </c:pt>
                <c:pt idx="153">
                  <c:v>0.1111111111111111</c:v>
                </c:pt>
                <c:pt idx="154">
                  <c:v>0.1111111111111111</c:v>
                </c:pt>
                <c:pt idx="155">
                  <c:v>0.1111111111111111</c:v>
                </c:pt>
                <c:pt idx="156">
                  <c:v>0.1111111111111111</c:v>
                </c:pt>
                <c:pt idx="157">
                  <c:v>0.1111111111111111</c:v>
                </c:pt>
                <c:pt idx="158">
                  <c:v>0.1111111111111111</c:v>
                </c:pt>
                <c:pt idx="159">
                  <c:v>0.1111111111111111</c:v>
                </c:pt>
                <c:pt idx="160">
                  <c:v>0.1111111111111111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78-4F76-B962-7DBC03E8ABB9}"/>
            </c:ext>
          </c:extLst>
        </c:ser>
        <c:ser>
          <c:idx val="8"/>
          <c:order val="8"/>
          <c:tx>
            <c:strRef>
              <c:f>Laryngeal_comparison!$J$1</c:f>
              <c:strCache>
                <c:ptCount val="1"/>
                <c:pt idx="0">
                  <c:v> Falk et al. d 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Laryngeal_comparison!$J$2:$J$162</c:f>
              <c:numCache>
                <c:formatCode>General</c:formatCode>
                <c:ptCount val="161"/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0.34444444444444444</c:v>
                </c:pt>
                <c:pt idx="42">
                  <c:v>0.34444444444444444</c:v>
                </c:pt>
                <c:pt idx="43">
                  <c:v>0.34444444444444444</c:v>
                </c:pt>
                <c:pt idx="44">
                  <c:v>0.34444444444444444</c:v>
                </c:pt>
                <c:pt idx="45">
                  <c:v>0.34444444444444444</c:v>
                </c:pt>
                <c:pt idx="46">
                  <c:v>0.34444444444444444</c:v>
                </c:pt>
                <c:pt idx="47">
                  <c:v>0.34444444444444444</c:v>
                </c:pt>
                <c:pt idx="48">
                  <c:v>0.34444444444444444</c:v>
                </c:pt>
                <c:pt idx="49">
                  <c:v>0.34444444444444444</c:v>
                </c:pt>
                <c:pt idx="50">
                  <c:v>0.34444444444444444</c:v>
                </c:pt>
                <c:pt idx="51">
                  <c:v>0.34444444444444444</c:v>
                </c:pt>
                <c:pt idx="52">
                  <c:v>0.34444444444444444</c:v>
                </c:pt>
                <c:pt idx="53">
                  <c:v>0.34444444444444444</c:v>
                </c:pt>
                <c:pt idx="54">
                  <c:v>0.34444444444444444</c:v>
                </c:pt>
                <c:pt idx="55">
                  <c:v>0.34444444444444444</c:v>
                </c:pt>
                <c:pt idx="56">
                  <c:v>0.34444444444444444</c:v>
                </c:pt>
                <c:pt idx="57">
                  <c:v>0.34444444444444444</c:v>
                </c:pt>
                <c:pt idx="58">
                  <c:v>0.34444444444444444</c:v>
                </c:pt>
                <c:pt idx="59">
                  <c:v>0.34444444444444444</c:v>
                </c:pt>
                <c:pt idx="60">
                  <c:v>0.34444444444444444</c:v>
                </c:pt>
                <c:pt idx="61">
                  <c:v>0.34444444444444444</c:v>
                </c:pt>
                <c:pt idx="62">
                  <c:v>0.34444444444444444</c:v>
                </c:pt>
                <c:pt idx="63">
                  <c:v>0.34444444444444444</c:v>
                </c:pt>
                <c:pt idx="64">
                  <c:v>0.34444444444444444</c:v>
                </c:pt>
                <c:pt idx="65">
                  <c:v>0.34444444444444444</c:v>
                </c:pt>
                <c:pt idx="66">
                  <c:v>0.34444444444444444</c:v>
                </c:pt>
                <c:pt idx="67">
                  <c:v>0.34444444444444444</c:v>
                </c:pt>
                <c:pt idx="68">
                  <c:v>0.34444444444444444</c:v>
                </c:pt>
                <c:pt idx="69">
                  <c:v>0.34444444444444444</c:v>
                </c:pt>
                <c:pt idx="70">
                  <c:v>0.34444444444444444</c:v>
                </c:pt>
                <c:pt idx="71">
                  <c:v>0.34444444444444444</c:v>
                </c:pt>
                <c:pt idx="72">
                  <c:v>0.34444444444444444</c:v>
                </c:pt>
                <c:pt idx="73">
                  <c:v>0.34444444444444444</c:v>
                </c:pt>
                <c:pt idx="74">
                  <c:v>0.34444444444444444</c:v>
                </c:pt>
                <c:pt idx="75">
                  <c:v>0.34444444444444444</c:v>
                </c:pt>
                <c:pt idx="76">
                  <c:v>0.34444444444444444</c:v>
                </c:pt>
                <c:pt idx="77">
                  <c:v>0.34444444444444444</c:v>
                </c:pt>
                <c:pt idx="78">
                  <c:v>0.34444444444444444</c:v>
                </c:pt>
                <c:pt idx="79">
                  <c:v>0.34444444444444444</c:v>
                </c:pt>
                <c:pt idx="80">
                  <c:v>0.34444444444444444</c:v>
                </c:pt>
                <c:pt idx="81">
                  <c:v>0.34444444444444444</c:v>
                </c:pt>
                <c:pt idx="82">
                  <c:v>0.34444444444444444</c:v>
                </c:pt>
                <c:pt idx="83">
                  <c:v>0.34444444444444444</c:v>
                </c:pt>
                <c:pt idx="84">
                  <c:v>0.34444444444444444</c:v>
                </c:pt>
                <c:pt idx="85">
                  <c:v>0.34444444444444444</c:v>
                </c:pt>
                <c:pt idx="86">
                  <c:v>0.34444444444444444</c:v>
                </c:pt>
                <c:pt idx="87">
                  <c:v>0.34444444444444444</c:v>
                </c:pt>
                <c:pt idx="88">
                  <c:v>0.34444444444444444</c:v>
                </c:pt>
                <c:pt idx="89">
                  <c:v>0.34444444444444444</c:v>
                </c:pt>
                <c:pt idx="90">
                  <c:v>0.34444444444444444</c:v>
                </c:pt>
                <c:pt idx="91">
                  <c:v>0.34444444444444444</c:v>
                </c:pt>
                <c:pt idx="92">
                  <c:v>0.34444444444444444</c:v>
                </c:pt>
                <c:pt idx="93">
                  <c:v>0.34444444444444444</c:v>
                </c:pt>
                <c:pt idx="94">
                  <c:v>0.34444444444444444</c:v>
                </c:pt>
                <c:pt idx="95">
                  <c:v>0.34444444444444444</c:v>
                </c:pt>
                <c:pt idx="96">
                  <c:v>0.34444444444444444</c:v>
                </c:pt>
                <c:pt idx="97">
                  <c:v>0.34444444444444444</c:v>
                </c:pt>
                <c:pt idx="98">
                  <c:v>0.34444444444444444</c:v>
                </c:pt>
                <c:pt idx="99">
                  <c:v>0.34444444444444444</c:v>
                </c:pt>
                <c:pt idx="100">
                  <c:v>0.34444444444444444</c:v>
                </c:pt>
                <c:pt idx="101">
                  <c:v>0.34444444444444444</c:v>
                </c:pt>
                <c:pt idx="102">
                  <c:v>0.34444444444444444</c:v>
                </c:pt>
                <c:pt idx="103">
                  <c:v>0.34444444444444444</c:v>
                </c:pt>
                <c:pt idx="104">
                  <c:v>0.34444444444444444</c:v>
                </c:pt>
                <c:pt idx="105">
                  <c:v>0.34444444444444444</c:v>
                </c:pt>
                <c:pt idx="106">
                  <c:v>0.34444444444444444</c:v>
                </c:pt>
                <c:pt idx="107">
                  <c:v>0.34444444444444444</c:v>
                </c:pt>
                <c:pt idx="108">
                  <c:v>0.34444444444444444</c:v>
                </c:pt>
                <c:pt idx="109">
                  <c:v>0.34444444444444444</c:v>
                </c:pt>
                <c:pt idx="110">
                  <c:v>0.34444444444444444</c:v>
                </c:pt>
                <c:pt idx="111">
                  <c:v>0.34444444444444444</c:v>
                </c:pt>
                <c:pt idx="112">
                  <c:v>0.34444444444444444</c:v>
                </c:pt>
                <c:pt idx="113">
                  <c:v>0.34444444444444444</c:v>
                </c:pt>
                <c:pt idx="114">
                  <c:v>0.34444444444444444</c:v>
                </c:pt>
                <c:pt idx="115">
                  <c:v>0.34444444444444444</c:v>
                </c:pt>
                <c:pt idx="116">
                  <c:v>0.34444444444444444</c:v>
                </c:pt>
                <c:pt idx="117">
                  <c:v>0.34444444444444444</c:v>
                </c:pt>
                <c:pt idx="118">
                  <c:v>0.34444444444444444</c:v>
                </c:pt>
                <c:pt idx="119">
                  <c:v>0.34444444444444444</c:v>
                </c:pt>
                <c:pt idx="120">
                  <c:v>0.34444444444444444</c:v>
                </c:pt>
                <c:pt idx="121">
                  <c:v>0.34444444444444444</c:v>
                </c:pt>
                <c:pt idx="122">
                  <c:v>0.34444444444444444</c:v>
                </c:pt>
                <c:pt idx="123">
                  <c:v>0.34444444444444444</c:v>
                </c:pt>
                <c:pt idx="124">
                  <c:v>0.34444444444444444</c:v>
                </c:pt>
                <c:pt idx="125">
                  <c:v>0.34444444444444444</c:v>
                </c:pt>
                <c:pt idx="126">
                  <c:v>0.34444444444444444</c:v>
                </c:pt>
                <c:pt idx="127">
                  <c:v>0.34444444444444444</c:v>
                </c:pt>
                <c:pt idx="128">
                  <c:v>0.34444444444444444</c:v>
                </c:pt>
                <c:pt idx="129">
                  <c:v>0.34444444444444444</c:v>
                </c:pt>
                <c:pt idx="130">
                  <c:v>0.34444444444444444</c:v>
                </c:pt>
                <c:pt idx="131">
                  <c:v>0.34444444444444444</c:v>
                </c:pt>
                <c:pt idx="132">
                  <c:v>0.34444444444444444</c:v>
                </c:pt>
                <c:pt idx="133">
                  <c:v>0.34444444444444444</c:v>
                </c:pt>
                <c:pt idx="134">
                  <c:v>0.34444444444444444</c:v>
                </c:pt>
                <c:pt idx="135">
                  <c:v>0.34444444444444444</c:v>
                </c:pt>
                <c:pt idx="136">
                  <c:v>0.34444444444444444</c:v>
                </c:pt>
                <c:pt idx="137">
                  <c:v>0.34444444444444444</c:v>
                </c:pt>
                <c:pt idx="138">
                  <c:v>0.34444444444444444</c:v>
                </c:pt>
                <c:pt idx="139">
                  <c:v>0.34444444444444444</c:v>
                </c:pt>
                <c:pt idx="140">
                  <c:v>0.34444444444444444</c:v>
                </c:pt>
                <c:pt idx="141">
                  <c:v>0.34444444444444444</c:v>
                </c:pt>
                <c:pt idx="142">
                  <c:v>0.34444444444444444</c:v>
                </c:pt>
                <c:pt idx="143">
                  <c:v>0.34444444444444444</c:v>
                </c:pt>
                <c:pt idx="144">
                  <c:v>0.34444444444444444</c:v>
                </c:pt>
                <c:pt idx="145">
                  <c:v>0.34444444444444444</c:v>
                </c:pt>
                <c:pt idx="146">
                  <c:v>0.34444444444444444</c:v>
                </c:pt>
                <c:pt idx="147">
                  <c:v>0.34444444444444444</c:v>
                </c:pt>
                <c:pt idx="148">
                  <c:v>0.34444444444444444</c:v>
                </c:pt>
                <c:pt idx="149">
                  <c:v>0.34444444444444444</c:v>
                </c:pt>
                <c:pt idx="150">
                  <c:v>0.34444444444444444</c:v>
                </c:pt>
                <c:pt idx="151">
                  <c:v>0.34444444444444444</c:v>
                </c:pt>
                <c:pt idx="152">
                  <c:v>0.34444444444444444</c:v>
                </c:pt>
                <c:pt idx="153">
                  <c:v>0.34444444444444444</c:v>
                </c:pt>
                <c:pt idx="154">
                  <c:v>0.34444444444444444</c:v>
                </c:pt>
                <c:pt idx="155">
                  <c:v>0.34444444444444444</c:v>
                </c:pt>
                <c:pt idx="156">
                  <c:v>0.34444444444444444</c:v>
                </c:pt>
                <c:pt idx="157">
                  <c:v>0.34444444444444444</c:v>
                </c:pt>
                <c:pt idx="158">
                  <c:v>0.34444444444444444</c:v>
                </c:pt>
                <c:pt idx="159">
                  <c:v>0.34444444444444444</c:v>
                </c:pt>
                <c:pt idx="160">
                  <c:v>0.34444444444444444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78-4F76-B962-7DBC03E8ABB9}"/>
            </c:ext>
          </c:extLst>
        </c:ser>
        <c:ser>
          <c:idx val="9"/>
          <c:order val="9"/>
          <c:tx>
            <c:strRef>
              <c:f>Laryngeal_comparison!$K$1</c:f>
              <c:strCache>
                <c:ptCount val="1"/>
                <c:pt idx="0">
                  <c:v>Falk et al. e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Laryngeal_comparison!$K$2:$K$162</c:f>
              <c:numCache>
                <c:formatCode>General</c:formatCode>
                <c:ptCount val="161"/>
                <c:pt idx="12">
                  <c:v>1.2111111111111112</c:v>
                </c:pt>
                <c:pt idx="13">
                  <c:v>1.2111111111111112</c:v>
                </c:pt>
                <c:pt idx="14">
                  <c:v>1.2111111111111112</c:v>
                </c:pt>
                <c:pt idx="15">
                  <c:v>1.2111111111111112</c:v>
                </c:pt>
                <c:pt idx="16">
                  <c:v>1.2111111111111112</c:v>
                </c:pt>
                <c:pt idx="17">
                  <c:v>1.2111111111111112</c:v>
                </c:pt>
                <c:pt idx="18">
                  <c:v>1.2111111111111112</c:v>
                </c:pt>
                <c:pt idx="19">
                  <c:v>1.2111111111111112</c:v>
                </c:pt>
                <c:pt idx="20">
                  <c:v>1.2111111111111112</c:v>
                </c:pt>
                <c:pt idx="21">
                  <c:v>1.2111111111111112</c:v>
                </c:pt>
                <c:pt idx="22">
                  <c:v>1.2111111111111112</c:v>
                </c:pt>
                <c:pt idx="23">
                  <c:v>1.2111111111111112</c:v>
                </c:pt>
                <c:pt idx="24">
                  <c:v>1.2111111111111112</c:v>
                </c:pt>
                <c:pt idx="25">
                  <c:v>1.2111111111111112</c:v>
                </c:pt>
                <c:pt idx="26">
                  <c:v>1.2111111111111112</c:v>
                </c:pt>
                <c:pt idx="27">
                  <c:v>1.2111111111111112</c:v>
                </c:pt>
                <c:pt idx="28">
                  <c:v>1.2111111111111112</c:v>
                </c:pt>
                <c:pt idx="29">
                  <c:v>1.2111111111111112</c:v>
                </c:pt>
                <c:pt idx="30">
                  <c:v>1.2111111111111112</c:v>
                </c:pt>
                <c:pt idx="31">
                  <c:v>1.2111111111111112</c:v>
                </c:pt>
                <c:pt idx="32">
                  <c:v>1.2111111111111112</c:v>
                </c:pt>
                <c:pt idx="33">
                  <c:v>1.2111111111111112</c:v>
                </c:pt>
                <c:pt idx="34">
                  <c:v>1.2111111111111112</c:v>
                </c:pt>
                <c:pt idx="35">
                  <c:v>1.2111111111111112</c:v>
                </c:pt>
                <c:pt idx="36">
                  <c:v>1.2111111111111112</c:v>
                </c:pt>
                <c:pt idx="37">
                  <c:v>1.2111111111111112</c:v>
                </c:pt>
                <c:pt idx="38">
                  <c:v>1.2111111111111112</c:v>
                </c:pt>
                <c:pt idx="39">
                  <c:v>1.2111111111111112</c:v>
                </c:pt>
                <c:pt idx="40">
                  <c:v>1.2111111111111112</c:v>
                </c:pt>
                <c:pt idx="41">
                  <c:v>0.3888888888888889</c:v>
                </c:pt>
                <c:pt idx="42">
                  <c:v>0.3888888888888889</c:v>
                </c:pt>
                <c:pt idx="43">
                  <c:v>0.3888888888888889</c:v>
                </c:pt>
                <c:pt idx="44">
                  <c:v>0.3888888888888889</c:v>
                </c:pt>
                <c:pt idx="45">
                  <c:v>0.3888888888888889</c:v>
                </c:pt>
                <c:pt idx="46">
                  <c:v>0.3888888888888889</c:v>
                </c:pt>
                <c:pt idx="47">
                  <c:v>0.3888888888888889</c:v>
                </c:pt>
                <c:pt idx="48">
                  <c:v>0.3888888888888889</c:v>
                </c:pt>
                <c:pt idx="49">
                  <c:v>0.3888888888888889</c:v>
                </c:pt>
                <c:pt idx="50">
                  <c:v>0.3888888888888889</c:v>
                </c:pt>
                <c:pt idx="51">
                  <c:v>0.3888888888888889</c:v>
                </c:pt>
                <c:pt idx="52">
                  <c:v>0.3888888888888889</c:v>
                </c:pt>
                <c:pt idx="53">
                  <c:v>0.3888888888888889</c:v>
                </c:pt>
                <c:pt idx="54">
                  <c:v>0.3888888888888889</c:v>
                </c:pt>
                <c:pt idx="55">
                  <c:v>0.3888888888888889</c:v>
                </c:pt>
                <c:pt idx="56">
                  <c:v>0.3888888888888889</c:v>
                </c:pt>
                <c:pt idx="57">
                  <c:v>0.3888888888888889</c:v>
                </c:pt>
                <c:pt idx="58">
                  <c:v>0.3888888888888889</c:v>
                </c:pt>
                <c:pt idx="59">
                  <c:v>0.3888888888888889</c:v>
                </c:pt>
                <c:pt idx="60">
                  <c:v>0.3888888888888889</c:v>
                </c:pt>
                <c:pt idx="61">
                  <c:v>0.3888888888888889</c:v>
                </c:pt>
                <c:pt idx="62">
                  <c:v>0.3888888888888889</c:v>
                </c:pt>
                <c:pt idx="63">
                  <c:v>0.3888888888888889</c:v>
                </c:pt>
                <c:pt idx="64">
                  <c:v>0.3888888888888889</c:v>
                </c:pt>
                <c:pt idx="65">
                  <c:v>0.3888888888888889</c:v>
                </c:pt>
                <c:pt idx="66">
                  <c:v>0.3888888888888889</c:v>
                </c:pt>
                <c:pt idx="67">
                  <c:v>0.3888888888888889</c:v>
                </c:pt>
                <c:pt idx="68">
                  <c:v>0.3888888888888889</c:v>
                </c:pt>
                <c:pt idx="69">
                  <c:v>0.3888888888888889</c:v>
                </c:pt>
                <c:pt idx="70">
                  <c:v>0.3888888888888889</c:v>
                </c:pt>
                <c:pt idx="71">
                  <c:v>0.3888888888888889</c:v>
                </c:pt>
                <c:pt idx="72">
                  <c:v>0.3888888888888889</c:v>
                </c:pt>
                <c:pt idx="73">
                  <c:v>0.3888888888888889</c:v>
                </c:pt>
                <c:pt idx="74">
                  <c:v>0.3888888888888889</c:v>
                </c:pt>
                <c:pt idx="75">
                  <c:v>0.3888888888888889</c:v>
                </c:pt>
                <c:pt idx="76">
                  <c:v>0.3888888888888889</c:v>
                </c:pt>
                <c:pt idx="77">
                  <c:v>0.3888888888888889</c:v>
                </c:pt>
                <c:pt idx="78">
                  <c:v>0.3888888888888889</c:v>
                </c:pt>
                <c:pt idx="79">
                  <c:v>0.3888888888888889</c:v>
                </c:pt>
                <c:pt idx="80">
                  <c:v>0.3888888888888889</c:v>
                </c:pt>
                <c:pt idx="81">
                  <c:v>0.3888888888888889</c:v>
                </c:pt>
                <c:pt idx="82">
                  <c:v>0.3888888888888889</c:v>
                </c:pt>
                <c:pt idx="83">
                  <c:v>0.3888888888888889</c:v>
                </c:pt>
                <c:pt idx="84">
                  <c:v>0.3888888888888889</c:v>
                </c:pt>
                <c:pt idx="85">
                  <c:v>0.3888888888888889</c:v>
                </c:pt>
                <c:pt idx="86">
                  <c:v>0.3888888888888889</c:v>
                </c:pt>
                <c:pt idx="87">
                  <c:v>0.3888888888888889</c:v>
                </c:pt>
                <c:pt idx="88">
                  <c:v>0.3888888888888889</c:v>
                </c:pt>
                <c:pt idx="89">
                  <c:v>0.3888888888888889</c:v>
                </c:pt>
                <c:pt idx="90">
                  <c:v>0.3888888888888889</c:v>
                </c:pt>
                <c:pt idx="91">
                  <c:v>0.3888888888888889</c:v>
                </c:pt>
                <c:pt idx="92">
                  <c:v>0.3888888888888889</c:v>
                </c:pt>
                <c:pt idx="93">
                  <c:v>0.3888888888888889</c:v>
                </c:pt>
                <c:pt idx="94">
                  <c:v>0.3888888888888889</c:v>
                </c:pt>
                <c:pt idx="95">
                  <c:v>0.3888888888888889</c:v>
                </c:pt>
                <c:pt idx="96">
                  <c:v>0.3888888888888889</c:v>
                </c:pt>
                <c:pt idx="97">
                  <c:v>0.3888888888888889</c:v>
                </c:pt>
                <c:pt idx="98">
                  <c:v>0.3888888888888889</c:v>
                </c:pt>
                <c:pt idx="99">
                  <c:v>0.3888888888888889</c:v>
                </c:pt>
                <c:pt idx="100">
                  <c:v>0.3888888888888889</c:v>
                </c:pt>
                <c:pt idx="101">
                  <c:v>0.3888888888888889</c:v>
                </c:pt>
                <c:pt idx="102">
                  <c:v>0.3888888888888889</c:v>
                </c:pt>
                <c:pt idx="103">
                  <c:v>0.3888888888888889</c:v>
                </c:pt>
                <c:pt idx="104">
                  <c:v>0.3888888888888889</c:v>
                </c:pt>
                <c:pt idx="105">
                  <c:v>0.3888888888888889</c:v>
                </c:pt>
                <c:pt idx="106">
                  <c:v>0.3888888888888889</c:v>
                </c:pt>
                <c:pt idx="107">
                  <c:v>0.3888888888888889</c:v>
                </c:pt>
                <c:pt idx="108">
                  <c:v>0.3888888888888889</c:v>
                </c:pt>
                <c:pt idx="109">
                  <c:v>0.3888888888888889</c:v>
                </c:pt>
                <c:pt idx="110">
                  <c:v>0.3888888888888889</c:v>
                </c:pt>
                <c:pt idx="111">
                  <c:v>0.3888888888888889</c:v>
                </c:pt>
                <c:pt idx="112">
                  <c:v>0.3888888888888889</c:v>
                </c:pt>
                <c:pt idx="113">
                  <c:v>0.3888888888888889</c:v>
                </c:pt>
                <c:pt idx="114">
                  <c:v>0.3888888888888889</c:v>
                </c:pt>
                <c:pt idx="115">
                  <c:v>0.3888888888888889</c:v>
                </c:pt>
                <c:pt idx="116">
                  <c:v>0.3888888888888889</c:v>
                </c:pt>
                <c:pt idx="117">
                  <c:v>0.3888888888888889</c:v>
                </c:pt>
                <c:pt idx="118">
                  <c:v>0.3888888888888889</c:v>
                </c:pt>
                <c:pt idx="119">
                  <c:v>0.3888888888888889</c:v>
                </c:pt>
                <c:pt idx="120">
                  <c:v>0.3888888888888889</c:v>
                </c:pt>
                <c:pt idx="121">
                  <c:v>0.3888888888888889</c:v>
                </c:pt>
                <c:pt idx="122">
                  <c:v>0.3888888888888889</c:v>
                </c:pt>
                <c:pt idx="123">
                  <c:v>0.3888888888888889</c:v>
                </c:pt>
                <c:pt idx="124">
                  <c:v>0.3888888888888889</c:v>
                </c:pt>
                <c:pt idx="125">
                  <c:v>0.3888888888888889</c:v>
                </c:pt>
                <c:pt idx="126">
                  <c:v>0.3888888888888889</c:v>
                </c:pt>
                <c:pt idx="127">
                  <c:v>0.3888888888888889</c:v>
                </c:pt>
                <c:pt idx="128">
                  <c:v>0.3888888888888889</c:v>
                </c:pt>
                <c:pt idx="129">
                  <c:v>0.3888888888888889</c:v>
                </c:pt>
                <c:pt idx="130">
                  <c:v>0.3888888888888889</c:v>
                </c:pt>
                <c:pt idx="131">
                  <c:v>0.3888888888888889</c:v>
                </c:pt>
                <c:pt idx="132">
                  <c:v>0.3888888888888889</c:v>
                </c:pt>
                <c:pt idx="133">
                  <c:v>0.3888888888888889</c:v>
                </c:pt>
                <c:pt idx="134">
                  <c:v>0.3888888888888889</c:v>
                </c:pt>
                <c:pt idx="135">
                  <c:v>0.3888888888888889</c:v>
                </c:pt>
                <c:pt idx="136">
                  <c:v>0.3888888888888889</c:v>
                </c:pt>
                <c:pt idx="137">
                  <c:v>0.3888888888888889</c:v>
                </c:pt>
                <c:pt idx="138">
                  <c:v>0.3888888888888889</c:v>
                </c:pt>
                <c:pt idx="139">
                  <c:v>0.3888888888888889</c:v>
                </c:pt>
                <c:pt idx="140">
                  <c:v>0.3888888888888889</c:v>
                </c:pt>
                <c:pt idx="141">
                  <c:v>0.3888888888888889</c:v>
                </c:pt>
                <c:pt idx="142">
                  <c:v>0.3888888888888889</c:v>
                </c:pt>
                <c:pt idx="143">
                  <c:v>0.3888888888888889</c:v>
                </c:pt>
                <c:pt idx="144">
                  <c:v>0.3888888888888889</c:v>
                </c:pt>
                <c:pt idx="145">
                  <c:v>0.3888888888888889</c:v>
                </c:pt>
                <c:pt idx="146">
                  <c:v>0.3888888888888889</c:v>
                </c:pt>
                <c:pt idx="147">
                  <c:v>0.3888888888888889</c:v>
                </c:pt>
                <c:pt idx="148">
                  <c:v>0.3888888888888889</c:v>
                </c:pt>
                <c:pt idx="149">
                  <c:v>0.3888888888888889</c:v>
                </c:pt>
                <c:pt idx="150">
                  <c:v>0.3888888888888889</c:v>
                </c:pt>
                <c:pt idx="151">
                  <c:v>0.3888888888888889</c:v>
                </c:pt>
                <c:pt idx="152">
                  <c:v>0.3888888888888889</c:v>
                </c:pt>
                <c:pt idx="153">
                  <c:v>0.3888888888888889</c:v>
                </c:pt>
                <c:pt idx="154">
                  <c:v>0.3888888888888889</c:v>
                </c:pt>
                <c:pt idx="155">
                  <c:v>0.3888888888888889</c:v>
                </c:pt>
                <c:pt idx="156">
                  <c:v>0.3888888888888889</c:v>
                </c:pt>
                <c:pt idx="157">
                  <c:v>0.3888888888888889</c:v>
                </c:pt>
                <c:pt idx="158">
                  <c:v>0.3888888888888889</c:v>
                </c:pt>
                <c:pt idx="159">
                  <c:v>0.3888888888888889</c:v>
                </c:pt>
                <c:pt idx="160">
                  <c:v>0.3888888888888889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78-4F76-B962-7DBC03E8ABB9}"/>
            </c:ext>
          </c:extLst>
        </c:ser>
        <c:ser>
          <c:idx val="10"/>
          <c:order val="10"/>
          <c:tx>
            <c:strRef>
              <c:f>Laryngeal_comparison!$L$1</c:f>
              <c:strCache>
                <c:ptCount val="1"/>
                <c:pt idx="0">
                  <c:v>Franceschi et al., 1990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Laryngeal_comparison!$L$2:$L$162</c:f>
              <c:numCache>
                <c:formatCode>General</c:formatCode>
                <c:ptCount val="161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0.2608695652173913</c:v>
                </c:pt>
                <c:pt idx="45">
                  <c:v>0.2608695652173913</c:v>
                </c:pt>
                <c:pt idx="46">
                  <c:v>0.2608695652173913</c:v>
                </c:pt>
                <c:pt idx="47">
                  <c:v>0.2608695652173913</c:v>
                </c:pt>
                <c:pt idx="48">
                  <c:v>0.2608695652173913</c:v>
                </c:pt>
                <c:pt idx="49">
                  <c:v>0.2608695652173913</c:v>
                </c:pt>
                <c:pt idx="50">
                  <c:v>0.2608695652173913</c:v>
                </c:pt>
                <c:pt idx="51">
                  <c:v>0.2608695652173913</c:v>
                </c:pt>
                <c:pt idx="52">
                  <c:v>0.2608695652173913</c:v>
                </c:pt>
                <c:pt idx="53">
                  <c:v>0.2608695652173913</c:v>
                </c:pt>
                <c:pt idx="54">
                  <c:v>0.2608695652173913</c:v>
                </c:pt>
                <c:pt idx="55">
                  <c:v>0.2608695652173913</c:v>
                </c:pt>
                <c:pt idx="56">
                  <c:v>0.2608695652173913</c:v>
                </c:pt>
                <c:pt idx="57">
                  <c:v>0.2608695652173913</c:v>
                </c:pt>
                <c:pt idx="58">
                  <c:v>0.2608695652173913</c:v>
                </c:pt>
                <c:pt idx="59">
                  <c:v>0.2608695652173913</c:v>
                </c:pt>
                <c:pt idx="60">
                  <c:v>0.2608695652173913</c:v>
                </c:pt>
                <c:pt idx="61">
                  <c:v>0.2608695652173913</c:v>
                </c:pt>
                <c:pt idx="62">
                  <c:v>0.2608695652173913</c:v>
                </c:pt>
                <c:pt idx="63">
                  <c:v>0.2608695652173913</c:v>
                </c:pt>
                <c:pt idx="64">
                  <c:v>0.2608695652173913</c:v>
                </c:pt>
                <c:pt idx="65">
                  <c:v>0.2608695652173913</c:v>
                </c:pt>
                <c:pt idx="66">
                  <c:v>0.2608695652173913</c:v>
                </c:pt>
                <c:pt idx="67">
                  <c:v>0.2608695652173913</c:v>
                </c:pt>
                <c:pt idx="68">
                  <c:v>0.2608695652173913</c:v>
                </c:pt>
                <c:pt idx="69">
                  <c:v>0.2608695652173913</c:v>
                </c:pt>
                <c:pt idx="70">
                  <c:v>0.2608695652173913</c:v>
                </c:pt>
                <c:pt idx="71">
                  <c:v>0.2608695652173913</c:v>
                </c:pt>
                <c:pt idx="72">
                  <c:v>0.2608695652173913</c:v>
                </c:pt>
                <c:pt idx="73">
                  <c:v>0.2608695652173913</c:v>
                </c:pt>
                <c:pt idx="74">
                  <c:v>0.2608695652173913</c:v>
                </c:pt>
                <c:pt idx="75">
                  <c:v>0.2608695652173913</c:v>
                </c:pt>
                <c:pt idx="76">
                  <c:v>0.2608695652173913</c:v>
                </c:pt>
                <c:pt idx="77">
                  <c:v>0.2608695652173913</c:v>
                </c:pt>
                <c:pt idx="78">
                  <c:v>0.2608695652173913</c:v>
                </c:pt>
                <c:pt idx="79">
                  <c:v>0.2608695652173913</c:v>
                </c:pt>
                <c:pt idx="80">
                  <c:v>0.2608695652173913</c:v>
                </c:pt>
                <c:pt idx="81">
                  <c:v>0.2608695652173913</c:v>
                </c:pt>
                <c:pt idx="82">
                  <c:v>0.2608695652173913</c:v>
                </c:pt>
                <c:pt idx="83">
                  <c:v>0.2608695652173913</c:v>
                </c:pt>
                <c:pt idx="84">
                  <c:v>0.2608695652173913</c:v>
                </c:pt>
                <c:pt idx="85">
                  <c:v>0.2608695652173913</c:v>
                </c:pt>
                <c:pt idx="86">
                  <c:v>0.2608695652173913</c:v>
                </c:pt>
                <c:pt idx="87">
                  <c:v>0.2608695652173913</c:v>
                </c:pt>
                <c:pt idx="88">
                  <c:v>0.2608695652173913</c:v>
                </c:pt>
                <c:pt idx="89">
                  <c:v>0.2608695652173913</c:v>
                </c:pt>
                <c:pt idx="90">
                  <c:v>0.2608695652173913</c:v>
                </c:pt>
                <c:pt idx="91">
                  <c:v>0.2608695652173913</c:v>
                </c:pt>
                <c:pt idx="92">
                  <c:v>0.2608695652173913</c:v>
                </c:pt>
                <c:pt idx="93">
                  <c:v>0.2608695652173913</c:v>
                </c:pt>
                <c:pt idx="94">
                  <c:v>0.2608695652173913</c:v>
                </c:pt>
                <c:pt idx="95">
                  <c:v>0.2608695652173913</c:v>
                </c:pt>
                <c:pt idx="96">
                  <c:v>0.2608695652173913</c:v>
                </c:pt>
                <c:pt idx="97">
                  <c:v>0.2608695652173913</c:v>
                </c:pt>
                <c:pt idx="98">
                  <c:v>0.2608695652173913</c:v>
                </c:pt>
                <c:pt idx="99">
                  <c:v>0.2608695652173913</c:v>
                </c:pt>
                <c:pt idx="100">
                  <c:v>0.2608695652173913</c:v>
                </c:pt>
                <c:pt idx="101">
                  <c:v>0.2608695652173913</c:v>
                </c:pt>
                <c:pt idx="102">
                  <c:v>0.2608695652173913</c:v>
                </c:pt>
                <c:pt idx="103">
                  <c:v>0.2608695652173913</c:v>
                </c:pt>
                <c:pt idx="104">
                  <c:v>0.2608695652173913</c:v>
                </c:pt>
                <c:pt idx="105">
                  <c:v>0.2608695652173913</c:v>
                </c:pt>
                <c:pt idx="106">
                  <c:v>0.2608695652173913</c:v>
                </c:pt>
                <c:pt idx="107">
                  <c:v>0.2608695652173913</c:v>
                </c:pt>
                <c:pt idx="108">
                  <c:v>0.2608695652173913</c:v>
                </c:pt>
                <c:pt idx="109">
                  <c:v>0.2608695652173913</c:v>
                </c:pt>
                <c:pt idx="110">
                  <c:v>0.2608695652173913</c:v>
                </c:pt>
                <c:pt idx="111">
                  <c:v>0.2608695652173913</c:v>
                </c:pt>
                <c:pt idx="112">
                  <c:v>0.2608695652173913</c:v>
                </c:pt>
                <c:pt idx="113">
                  <c:v>0.2608695652173913</c:v>
                </c:pt>
                <c:pt idx="114">
                  <c:v>0.2608695652173913</c:v>
                </c:pt>
                <c:pt idx="115">
                  <c:v>0.2608695652173913</c:v>
                </c:pt>
                <c:pt idx="116">
                  <c:v>0.2608695652173913</c:v>
                </c:pt>
                <c:pt idx="117">
                  <c:v>0.2608695652173913</c:v>
                </c:pt>
                <c:pt idx="118">
                  <c:v>0.2608695652173913</c:v>
                </c:pt>
                <c:pt idx="119">
                  <c:v>0.2608695652173913</c:v>
                </c:pt>
                <c:pt idx="120">
                  <c:v>0.2608695652173913</c:v>
                </c:pt>
                <c:pt idx="121">
                  <c:v>0.2608695652173913</c:v>
                </c:pt>
                <c:pt idx="122">
                  <c:v>0.2608695652173913</c:v>
                </c:pt>
                <c:pt idx="123">
                  <c:v>0.2608695652173913</c:v>
                </c:pt>
                <c:pt idx="124">
                  <c:v>0.2608695652173913</c:v>
                </c:pt>
                <c:pt idx="125">
                  <c:v>0.2608695652173913</c:v>
                </c:pt>
                <c:pt idx="126">
                  <c:v>0.2608695652173913</c:v>
                </c:pt>
                <c:pt idx="127">
                  <c:v>0.2608695652173913</c:v>
                </c:pt>
                <c:pt idx="128">
                  <c:v>0.2608695652173913</c:v>
                </c:pt>
                <c:pt idx="129">
                  <c:v>0.2608695652173913</c:v>
                </c:pt>
                <c:pt idx="130">
                  <c:v>0.2608695652173913</c:v>
                </c:pt>
                <c:pt idx="131">
                  <c:v>0.2608695652173913</c:v>
                </c:pt>
                <c:pt idx="132">
                  <c:v>0.2608695652173913</c:v>
                </c:pt>
                <c:pt idx="133">
                  <c:v>0.2608695652173913</c:v>
                </c:pt>
                <c:pt idx="134">
                  <c:v>0.2608695652173913</c:v>
                </c:pt>
                <c:pt idx="135">
                  <c:v>0.2608695652173913</c:v>
                </c:pt>
                <c:pt idx="136">
                  <c:v>0.2608695652173913</c:v>
                </c:pt>
                <c:pt idx="137">
                  <c:v>0.2608695652173913</c:v>
                </c:pt>
                <c:pt idx="138">
                  <c:v>0.2608695652173913</c:v>
                </c:pt>
                <c:pt idx="139">
                  <c:v>0.2608695652173913</c:v>
                </c:pt>
                <c:pt idx="140">
                  <c:v>0.2608695652173913</c:v>
                </c:pt>
                <c:pt idx="141">
                  <c:v>0.2608695652173913</c:v>
                </c:pt>
                <c:pt idx="142">
                  <c:v>0.2608695652173913</c:v>
                </c:pt>
                <c:pt idx="143">
                  <c:v>0.2608695652173913</c:v>
                </c:pt>
                <c:pt idx="144">
                  <c:v>0.2608695652173913</c:v>
                </c:pt>
                <c:pt idx="145">
                  <c:v>0.2608695652173913</c:v>
                </c:pt>
                <c:pt idx="146">
                  <c:v>0.2608695652173913</c:v>
                </c:pt>
                <c:pt idx="147">
                  <c:v>0.2608695652173913</c:v>
                </c:pt>
                <c:pt idx="148">
                  <c:v>0.2608695652173913</c:v>
                </c:pt>
                <c:pt idx="149">
                  <c:v>0.2608695652173913</c:v>
                </c:pt>
                <c:pt idx="150">
                  <c:v>0.2608695652173913</c:v>
                </c:pt>
                <c:pt idx="151">
                  <c:v>0.2608695652173913</c:v>
                </c:pt>
                <c:pt idx="152">
                  <c:v>0.2608695652173913</c:v>
                </c:pt>
                <c:pt idx="153">
                  <c:v>0.2608695652173913</c:v>
                </c:pt>
                <c:pt idx="154">
                  <c:v>0.2608695652173913</c:v>
                </c:pt>
                <c:pt idx="155">
                  <c:v>0.2608695652173913</c:v>
                </c:pt>
                <c:pt idx="156">
                  <c:v>0.2608695652173913</c:v>
                </c:pt>
                <c:pt idx="157">
                  <c:v>0.2608695652173913</c:v>
                </c:pt>
                <c:pt idx="158">
                  <c:v>0.2608695652173913</c:v>
                </c:pt>
                <c:pt idx="159">
                  <c:v>0.2608695652173913</c:v>
                </c:pt>
                <c:pt idx="160">
                  <c:v>0.2608695652173913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78-4F76-B962-7DBC03E8ABB9}"/>
            </c:ext>
          </c:extLst>
        </c:ser>
        <c:ser>
          <c:idx val="11"/>
          <c:order val="11"/>
          <c:tx>
            <c:strRef>
              <c:f>Laryngeal_comparison!$M$1</c:f>
              <c:strCache>
                <c:ptCount val="1"/>
                <c:pt idx="0">
                  <c:v>Ahrens et al., 1995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Laryngeal_comparison!$M$2:$M$162</c:f>
              <c:numCache>
                <c:formatCode>General</c:formatCode>
                <c:ptCount val="161"/>
                <c:pt idx="4" formatCode="0.000">
                  <c:v>0.63157894736842102</c:v>
                </c:pt>
                <c:pt idx="5" formatCode="0.000">
                  <c:v>0.63157894736842102</c:v>
                </c:pt>
                <c:pt idx="6" formatCode="0.000">
                  <c:v>0.63157894736842102</c:v>
                </c:pt>
                <c:pt idx="7" formatCode="0.000">
                  <c:v>0.63157894736842102</c:v>
                </c:pt>
                <c:pt idx="8" formatCode="0.000">
                  <c:v>0.63157894736842102</c:v>
                </c:pt>
                <c:pt idx="9" formatCode="0.000">
                  <c:v>0.63157894736842102</c:v>
                </c:pt>
                <c:pt idx="10" formatCode="0.000">
                  <c:v>0.63157894736842102</c:v>
                </c:pt>
                <c:pt idx="11" formatCode="0.000">
                  <c:v>0.63157894736842102</c:v>
                </c:pt>
                <c:pt idx="12" formatCode="0.000">
                  <c:v>0.63157894736842102</c:v>
                </c:pt>
                <c:pt idx="13" formatCode="0.000">
                  <c:v>0.63157894736842102</c:v>
                </c:pt>
                <c:pt idx="14" formatCode="0.000">
                  <c:v>0.63157894736842102</c:v>
                </c:pt>
                <c:pt idx="15" formatCode="0.000">
                  <c:v>0.63157894736842102</c:v>
                </c:pt>
                <c:pt idx="16" formatCode="0.000">
                  <c:v>0.63157894736842102</c:v>
                </c:pt>
                <c:pt idx="17" formatCode="0.000">
                  <c:v>0.63157894736842102</c:v>
                </c:pt>
                <c:pt idx="18" formatCode="0.000">
                  <c:v>0.63157894736842102</c:v>
                </c:pt>
                <c:pt idx="19" formatCode="0.000">
                  <c:v>0.63157894736842102</c:v>
                </c:pt>
                <c:pt idx="20" formatCode="0.000">
                  <c:v>0.63157894736842102</c:v>
                </c:pt>
                <c:pt idx="21" formatCode="0.000">
                  <c:v>0.63157894736842102</c:v>
                </c:pt>
                <c:pt idx="22" formatCode="0.000">
                  <c:v>0.63157894736842102</c:v>
                </c:pt>
                <c:pt idx="23" formatCode="0.000">
                  <c:v>0.63157894736842102</c:v>
                </c:pt>
                <c:pt idx="24" formatCode="0.000">
                  <c:v>0.36842105263157893</c:v>
                </c:pt>
                <c:pt idx="25" formatCode="0.000">
                  <c:v>0.36842105263157893</c:v>
                </c:pt>
                <c:pt idx="26" formatCode="0.000">
                  <c:v>0.36842105263157893</c:v>
                </c:pt>
                <c:pt idx="27" formatCode="0.000">
                  <c:v>0.36842105263157893</c:v>
                </c:pt>
                <c:pt idx="28" formatCode="0.000">
                  <c:v>0.36842105263157893</c:v>
                </c:pt>
                <c:pt idx="29" formatCode="0.000">
                  <c:v>0.36842105263157893</c:v>
                </c:pt>
                <c:pt idx="30" formatCode="0.000">
                  <c:v>0.36842105263157893</c:v>
                </c:pt>
                <c:pt idx="31" formatCode="0.000">
                  <c:v>0.36842105263157893</c:v>
                </c:pt>
                <c:pt idx="32" formatCode="0.000">
                  <c:v>0.36842105263157893</c:v>
                </c:pt>
                <c:pt idx="33" formatCode="0.000">
                  <c:v>0.36842105263157893</c:v>
                </c:pt>
                <c:pt idx="34" formatCode="0.000">
                  <c:v>0.36842105263157893</c:v>
                </c:pt>
                <c:pt idx="35" formatCode="0.000">
                  <c:v>0.36842105263157893</c:v>
                </c:pt>
                <c:pt idx="36" formatCode="0.000">
                  <c:v>0.36842105263157893</c:v>
                </c:pt>
                <c:pt idx="37" formatCode="0.000">
                  <c:v>0.36842105263157893</c:v>
                </c:pt>
                <c:pt idx="38" formatCode="0.000">
                  <c:v>0.36842105263157893</c:v>
                </c:pt>
                <c:pt idx="39" formatCode="0.000">
                  <c:v>0.36842105263157893</c:v>
                </c:pt>
                <c:pt idx="40" formatCode="0.000">
                  <c:v>0.36842105263157893</c:v>
                </c:pt>
                <c:pt idx="41" formatCode="0.000">
                  <c:v>0.36842105263157893</c:v>
                </c:pt>
                <c:pt idx="42" formatCode="0.000">
                  <c:v>0.36842105263157893</c:v>
                </c:pt>
                <c:pt idx="43" formatCode="0.000">
                  <c:v>0.36842105263157893</c:v>
                </c:pt>
                <c:pt idx="44" formatCode="0.000">
                  <c:v>0.36842105263157893</c:v>
                </c:pt>
                <c:pt idx="45" formatCode="0.000">
                  <c:v>0.36842105263157893</c:v>
                </c:pt>
                <c:pt idx="46" formatCode="0.000">
                  <c:v>0.36842105263157893</c:v>
                </c:pt>
                <c:pt idx="47" formatCode="0.000">
                  <c:v>0.36842105263157893</c:v>
                </c:pt>
                <c:pt idx="48" formatCode="0.000">
                  <c:v>0.36842105263157893</c:v>
                </c:pt>
                <c:pt idx="49" formatCode="0.000">
                  <c:v>0.36842105263157893</c:v>
                </c:pt>
                <c:pt idx="50" formatCode="0.000">
                  <c:v>0.36842105263157893</c:v>
                </c:pt>
                <c:pt idx="51" formatCode="0.000">
                  <c:v>0.36842105263157893</c:v>
                </c:pt>
                <c:pt idx="52" formatCode="0.000">
                  <c:v>0.36842105263157893</c:v>
                </c:pt>
                <c:pt idx="53" formatCode="0.000">
                  <c:v>0.36842105263157893</c:v>
                </c:pt>
                <c:pt idx="54" formatCode="0.000">
                  <c:v>0.36842105263157893</c:v>
                </c:pt>
                <c:pt idx="55" formatCode="0.000">
                  <c:v>0.36842105263157893</c:v>
                </c:pt>
                <c:pt idx="56" formatCode="0.000">
                  <c:v>0.36842105263157893</c:v>
                </c:pt>
                <c:pt idx="57" formatCode="0.000">
                  <c:v>0.36842105263157893</c:v>
                </c:pt>
                <c:pt idx="58" formatCode="0.000">
                  <c:v>0.36842105263157893</c:v>
                </c:pt>
                <c:pt idx="59" formatCode="0.000">
                  <c:v>0.36842105263157893</c:v>
                </c:pt>
                <c:pt idx="60" formatCode="0.000">
                  <c:v>0.36842105263157893</c:v>
                </c:pt>
                <c:pt idx="61" formatCode="0.000">
                  <c:v>0.36842105263157893</c:v>
                </c:pt>
                <c:pt idx="62" formatCode="0.000">
                  <c:v>0.36842105263157893</c:v>
                </c:pt>
                <c:pt idx="63" formatCode="0.000">
                  <c:v>0.36842105263157893</c:v>
                </c:pt>
                <c:pt idx="64" formatCode="0.000">
                  <c:v>0.23684210526315791</c:v>
                </c:pt>
                <c:pt idx="65" formatCode="0.000">
                  <c:v>0.23684210526315791</c:v>
                </c:pt>
                <c:pt idx="66" formatCode="0.000">
                  <c:v>0.23684210526315791</c:v>
                </c:pt>
                <c:pt idx="67" formatCode="0.000">
                  <c:v>0.23684210526315791</c:v>
                </c:pt>
                <c:pt idx="68" formatCode="0.000">
                  <c:v>0.23684210526315791</c:v>
                </c:pt>
                <c:pt idx="69" formatCode="0.000">
                  <c:v>0.23684210526315791</c:v>
                </c:pt>
                <c:pt idx="70" formatCode="0.000">
                  <c:v>0.23684210526315791</c:v>
                </c:pt>
                <c:pt idx="71" formatCode="0.000">
                  <c:v>0.23684210526315791</c:v>
                </c:pt>
                <c:pt idx="72" formatCode="0.000">
                  <c:v>0.23684210526315791</c:v>
                </c:pt>
                <c:pt idx="73" formatCode="0.000">
                  <c:v>0.23684210526315791</c:v>
                </c:pt>
                <c:pt idx="74" formatCode="0.000">
                  <c:v>0.23684210526315791</c:v>
                </c:pt>
                <c:pt idx="75" formatCode="0.000">
                  <c:v>0.23684210526315791</c:v>
                </c:pt>
                <c:pt idx="76" formatCode="0.000">
                  <c:v>0.23684210526315791</c:v>
                </c:pt>
                <c:pt idx="77" formatCode="0.000">
                  <c:v>0.23684210526315791</c:v>
                </c:pt>
                <c:pt idx="78" formatCode="0.000">
                  <c:v>0.23684210526315791</c:v>
                </c:pt>
                <c:pt idx="79" formatCode="0.000">
                  <c:v>0.23684210526315791</c:v>
                </c:pt>
                <c:pt idx="80" formatCode="0.000">
                  <c:v>0.23684210526315791</c:v>
                </c:pt>
                <c:pt idx="81" formatCode="0.000">
                  <c:v>0.23684210526315791</c:v>
                </c:pt>
                <c:pt idx="82" formatCode="0.000">
                  <c:v>0.23684210526315791</c:v>
                </c:pt>
                <c:pt idx="83" formatCode="0.000">
                  <c:v>0.23684210526315791</c:v>
                </c:pt>
                <c:pt idx="84" formatCode="0.000">
                  <c:v>0.23684210526315791</c:v>
                </c:pt>
                <c:pt idx="85" formatCode="0.000">
                  <c:v>0.23684210526315791</c:v>
                </c:pt>
                <c:pt idx="86" formatCode="0.000">
                  <c:v>0.23684210526315791</c:v>
                </c:pt>
                <c:pt idx="87" formatCode="0.000">
                  <c:v>0.23684210526315791</c:v>
                </c:pt>
                <c:pt idx="88" formatCode="0.000">
                  <c:v>0.23684210526315791</c:v>
                </c:pt>
                <c:pt idx="89" formatCode="0.000">
                  <c:v>0.23684210526315791</c:v>
                </c:pt>
                <c:pt idx="90" formatCode="0.000">
                  <c:v>0.23684210526315791</c:v>
                </c:pt>
                <c:pt idx="91" formatCode="0.000">
                  <c:v>0.23684210526315791</c:v>
                </c:pt>
                <c:pt idx="92" formatCode="0.000">
                  <c:v>0.23684210526315791</c:v>
                </c:pt>
                <c:pt idx="93" formatCode="0.000">
                  <c:v>0.23684210526315791</c:v>
                </c:pt>
                <c:pt idx="94" formatCode="0.000">
                  <c:v>0.23684210526315791</c:v>
                </c:pt>
                <c:pt idx="95" formatCode="0.000">
                  <c:v>0.23684210526315791</c:v>
                </c:pt>
                <c:pt idx="96" formatCode="0.000">
                  <c:v>0.23684210526315791</c:v>
                </c:pt>
                <c:pt idx="97" formatCode="0.000">
                  <c:v>0.23684210526315791</c:v>
                </c:pt>
                <c:pt idx="98" formatCode="0.000">
                  <c:v>0.23684210526315791</c:v>
                </c:pt>
                <c:pt idx="99" formatCode="0.000">
                  <c:v>0.23684210526315791</c:v>
                </c:pt>
                <c:pt idx="100" formatCode="0.000">
                  <c:v>0.23684210526315791</c:v>
                </c:pt>
                <c:pt idx="101" formatCode="0.000">
                  <c:v>0.23684210526315791</c:v>
                </c:pt>
                <c:pt idx="102" formatCode="0.000">
                  <c:v>0.23684210526315791</c:v>
                </c:pt>
                <c:pt idx="103" formatCode="0.000">
                  <c:v>0.23684210526315791</c:v>
                </c:pt>
                <c:pt idx="104" formatCode="0.000">
                  <c:v>0.23684210526315791</c:v>
                </c:pt>
                <c:pt idx="105" formatCode="0.000">
                  <c:v>0.23684210526315791</c:v>
                </c:pt>
                <c:pt idx="106" formatCode="0.000">
                  <c:v>0.23684210526315791</c:v>
                </c:pt>
                <c:pt idx="107" formatCode="0.000">
                  <c:v>0.23684210526315791</c:v>
                </c:pt>
                <c:pt idx="108" formatCode="0.000">
                  <c:v>0.23684210526315791</c:v>
                </c:pt>
                <c:pt idx="109" formatCode="0.000">
                  <c:v>0.23684210526315791</c:v>
                </c:pt>
                <c:pt idx="110" formatCode="0.000">
                  <c:v>0.23684210526315791</c:v>
                </c:pt>
                <c:pt idx="111" formatCode="0.000">
                  <c:v>0.23684210526315791</c:v>
                </c:pt>
                <c:pt idx="112" formatCode="0.000">
                  <c:v>0.23684210526315791</c:v>
                </c:pt>
                <c:pt idx="113" formatCode="0.000">
                  <c:v>0.23684210526315791</c:v>
                </c:pt>
                <c:pt idx="114" formatCode="0.000">
                  <c:v>0.23684210526315791</c:v>
                </c:pt>
                <c:pt idx="115" formatCode="0.000">
                  <c:v>0.23684210526315791</c:v>
                </c:pt>
                <c:pt idx="116" formatCode="0.000">
                  <c:v>0.23684210526315791</c:v>
                </c:pt>
                <c:pt idx="117" formatCode="0.000">
                  <c:v>0.23684210526315791</c:v>
                </c:pt>
                <c:pt idx="118" formatCode="0.000">
                  <c:v>0.23684210526315791</c:v>
                </c:pt>
                <c:pt idx="119" formatCode="0.000">
                  <c:v>0.23684210526315791</c:v>
                </c:pt>
                <c:pt idx="120" formatCode="0.000">
                  <c:v>0.23684210526315791</c:v>
                </c:pt>
                <c:pt idx="121" formatCode="0.000">
                  <c:v>0.23684210526315791</c:v>
                </c:pt>
                <c:pt idx="122" formatCode="0.000">
                  <c:v>0.23684210526315791</c:v>
                </c:pt>
                <c:pt idx="123" formatCode="0.000">
                  <c:v>0.23684210526315791</c:v>
                </c:pt>
                <c:pt idx="124" formatCode="0.000">
                  <c:v>0.23684210526315791</c:v>
                </c:pt>
                <c:pt idx="125" formatCode="0.000">
                  <c:v>0.23684210526315791</c:v>
                </c:pt>
                <c:pt idx="126" formatCode="0.000">
                  <c:v>0.23684210526315791</c:v>
                </c:pt>
                <c:pt idx="127" formatCode="0.000">
                  <c:v>0.23684210526315791</c:v>
                </c:pt>
                <c:pt idx="128" formatCode="0.000">
                  <c:v>0.23684210526315791</c:v>
                </c:pt>
                <c:pt idx="129" formatCode="0.000">
                  <c:v>0.23684210526315791</c:v>
                </c:pt>
                <c:pt idx="130" formatCode="0.000">
                  <c:v>0.23684210526315791</c:v>
                </c:pt>
                <c:pt idx="131" formatCode="0.000">
                  <c:v>0.23684210526315791</c:v>
                </c:pt>
                <c:pt idx="132" formatCode="0.000">
                  <c:v>0.23684210526315791</c:v>
                </c:pt>
                <c:pt idx="133" formatCode="0.000">
                  <c:v>0.23684210526315791</c:v>
                </c:pt>
                <c:pt idx="134" formatCode="0.000">
                  <c:v>0.23684210526315791</c:v>
                </c:pt>
                <c:pt idx="135" formatCode="0.000">
                  <c:v>0.23684210526315791</c:v>
                </c:pt>
                <c:pt idx="136" formatCode="0.000">
                  <c:v>0.23684210526315791</c:v>
                </c:pt>
                <c:pt idx="137" formatCode="0.000">
                  <c:v>0.23684210526315791</c:v>
                </c:pt>
                <c:pt idx="138" formatCode="0.000">
                  <c:v>0.23684210526315791</c:v>
                </c:pt>
                <c:pt idx="139" formatCode="0.000">
                  <c:v>0.23684210526315791</c:v>
                </c:pt>
                <c:pt idx="140" formatCode="0.000">
                  <c:v>0.23684210526315791</c:v>
                </c:pt>
                <c:pt idx="141" formatCode="0.000">
                  <c:v>0.23684210526315791</c:v>
                </c:pt>
                <c:pt idx="142" formatCode="0.000">
                  <c:v>0.23684210526315791</c:v>
                </c:pt>
                <c:pt idx="143" formatCode="0.000">
                  <c:v>0.23684210526315791</c:v>
                </c:pt>
                <c:pt idx="144" formatCode="0.000">
                  <c:v>0.23684210526315791</c:v>
                </c:pt>
                <c:pt idx="145" formatCode="0.000">
                  <c:v>0.23684210526315791</c:v>
                </c:pt>
                <c:pt idx="146" formatCode="0.000">
                  <c:v>0.23684210526315791</c:v>
                </c:pt>
                <c:pt idx="147" formatCode="0.000">
                  <c:v>0.23684210526315791</c:v>
                </c:pt>
                <c:pt idx="148" formatCode="0.000">
                  <c:v>0.23684210526315791</c:v>
                </c:pt>
                <c:pt idx="149" formatCode="0.000">
                  <c:v>0.23684210526315791</c:v>
                </c:pt>
                <c:pt idx="150" formatCode="0.000">
                  <c:v>0.23684210526315791</c:v>
                </c:pt>
                <c:pt idx="151" formatCode="0.000">
                  <c:v>0.23684210526315791</c:v>
                </c:pt>
                <c:pt idx="152" formatCode="0.000">
                  <c:v>0.23684210526315791</c:v>
                </c:pt>
                <c:pt idx="153" formatCode="0.000">
                  <c:v>0.23684210526315791</c:v>
                </c:pt>
                <c:pt idx="154" formatCode="0.000">
                  <c:v>0.23684210526315791</c:v>
                </c:pt>
                <c:pt idx="155" formatCode="0.000">
                  <c:v>0.23684210526315791</c:v>
                </c:pt>
                <c:pt idx="156" formatCode="0.000">
                  <c:v>0.23684210526315791</c:v>
                </c:pt>
                <c:pt idx="157" formatCode="0.000">
                  <c:v>0.23684210526315791</c:v>
                </c:pt>
                <c:pt idx="158" formatCode="0.000">
                  <c:v>0.23684210526315791</c:v>
                </c:pt>
                <c:pt idx="159" formatCode="0.000">
                  <c:v>0.23684210526315791</c:v>
                </c:pt>
                <c:pt idx="160" formatCode="0.000">
                  <c:v>0.23684210526315791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78-4F76-B962-7DBC03E8ABB9}"/>
            </c:ext>
          </c:extLst>
        </c:ser>
        <c:ser>
          <c:idx val="12"/>
          <c:order val="12"/>
          <c:tx>
            <c:strRef>
              <c:f>Laryngeal_comparison!$N$1</c:f>
              <c:strCache>
                <c:ptCount val="1"/>
                <c:pt idx="0">
                  <c:v>Lopez-Abente, 1992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Laryngeal_comparison!$N$2:$N$162</c:f>
              <c:numCache>
                <c:formatCode>General</c:formatCode>
                <c:ptCount val="161"/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D78-4F76-B962-7DBC03E8ABB9}"/>
            </c:ext>
          </c:extLst>
        </c:ser>
        <c:ser>
          <c:idx val="13"/>
          <c:order val="13"/>
          <c:tx>
            <c:strRef>
              <c:f>Laryngeal_comparison!$O$1</c:f>
              <c:strCache>
                <c:ptCount val="1"/>
                <c:pt idx="0">
                  <c:v>Muscat, 1992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Laryngeal_comparison!$O$2:$O$162</c:f>
              <c:numCache>
                <c:formatCode>0.000</c:formatCode>
                <c:ptCount val="161"/>
                <c:pt idx="4" formatCode="General">
                  <c:v>0.61594202898550721</c:v>
                </c:pt>
                <c:pt idx="5" formatCode="General">
                  <c:v>0.61594202898550721</c:v>
                </c:pt>
                <c:pt idx="6" formatCode="General">
                  <c:v>0.61594202898550721</c:v>
                </c:pt>
                <c:pt idx="7" formatCode="General">
                  <c:v>0.61594202898550721</c:v>
                </c:pt>
                <c:pt idx="8" formatCode="General">
                  <c:v>0.61594202898550721</c:v>
                </c:pt>
                <c:pt idx="9" formatCode="General">
                  <c:v>0.61594202898550721</c:v>
                </c:pt>
                <c:pt idx="10" formatCode="General">
                  <c:v>0.61594202898550721</c:v>
                </c:pt>
                <c:pt idx="11" formatCode="General">
                  <c:v>0.61594202898550721</c:v>
                </c:pt>
                <c:pt idx="12" formatCode="General">
                  <c:v>0.61594202898550721</c:v>
                </c:pt>
                <c:pt idx="13" formatCode="General">
                  <c:v>0.61594202898550721</c:v>
                </c:pt>
                <c:pt idx="14" formatCode="General">
                  <c:v>0.61594202898550721</c:v>
                </c:pt>
                <c:pt idx="15" formatCode="General">
                  <c:v>0.61594202898550721</c:v>
                </c:pt>
                <c:pt idx="16" formatCode="General">
                  <c:v>0.61594202898550721</c:v>
                </c:pt>
                <c:pt idx="17" formatCode="General">
                  <c:v>0.61594202898550721</c:v>
                </c:pt>
                <c:pt idx="18" formatCode="General">
                  <c:v>0.61594202898550721</c:v>
                </c:pt>
                <c:pt idx="19" formatCode="General">
                  <c:v>0.61594202898550721</c:v>
                </c:pt>
                <c:pt idx="20" formatCode="General">
                  <c:v>0.61594202898550721</c:v>
                </c:pt>
                <c:pt idx="21" formatCode="General">
                  <c:v>0.61594202898550721</c:v>
                </c:pt>
                <c:pt idx="22" formatCode="General">
                  <c:v>0.61594202898550721</c:v>
                </c:pt>
                <c:pt idx="23" formatCode="General">
                  <c:v>0.61594202898550721</c:v>
                </c:pt>
                <c:pt idx="24" formatCode="General">
                  <c:v>0.61594202898550721</c:v>
                </c:pt>
                <c:pt idx="25" formatCode="General">
                  <c:v>0.61594202898550721</c:v>
                </c:pt>
                <c:pt idx="26" formatCode="General">
                  <c:v>0.61594202898550721</c:v>
                </c:pt>
                <c:pt idx="27" formatCode="General">
                  <c:v>0.61594202898550721</c:v>
                </c:pt>
                <c:pt idx="28" formatCode="General">
                  <c:v>0.61594202898550721</c:v>
                </c:pt>
                <c:pt idx="29" formatCode="General">
                  <c:v>0.61594202898550721</c:v>
                </c:pt>
                <c:pt idx="30" formatCode="General">
                  <c:v>0.61594202898550721</c:v>
                </c:pt>
                <c:pt idx="31" formatCode="General">
                  <c:v>0.61594202898550721</c:v>
                </c:pt>
                <c:pt idx="32" formatCode="General">
                  <c:v>0.61594202898550721</c:v>
                </c:pt>
                <c:pt idx="33" formatCode="General">
                  <c:v>0.61594202898550721</c:v>
                </c:pt>
                <c:pt idx="34" formatCode="General">
                  <c:v>0.61594202898550721</c:v>
                </c:pt>
                <c:pt idx="35" formatCode="General">
                  <c:v>0.61594202898550721</c:v>
                </c:pt>
                <c:pt idx="36" formatCode="General">
                  <c:v>0.61594202898550721</c:v>
                </c:pt>
                <c:pt idx="37" formatCode="General">
                  <c:v>0.61594202898550721</c:v>
                </c:pt>
                <c:pt idx="38" formatCode="General">
                  <c:v>0.61594202898550721</c:v>
                </c:pt>
                <c:pt idx="39" formatCode="General">
                  <c:v>0.61594202898550721</c:v>
                </c:pt>
                <c:pt idx="40" formatCode="General">
                  <c:v>0.61594202898550721</c:v>
                </c:pt>
                <c:pt idx="41" formatCode="General">
                  <c:v>0.27536231884057966</c:v>
                </c:pt>
                <c:pt idx="42" formatCode="General">
                  <c:v>0.27536231884057966</c:v>
                </c:pt>
                <c:pt idx="43" formatCode="General">
                  <c:v>0.27536231884057966</c:v>
                </c:pt>
                <c:pt idx="44" formatCode="General">
                  <c:v>0.27536231884057966</c:v>
                </c:pt>
                <c:pt idx="45" formatCode="General">
                  <c:v>0.27536231884057966</c:v>
                </c:pt>
                <c:pt idx="46" formatCode="General">
                  <c:v>0.27536231884057966</c:v>
                </c:pt>
                <c:pt idx="47" formatCode="General">
                  <c:v>0.27536231884057966</c:v>
                </c:pt>
                <c:pt idx="48" formatCode="General">
                  <c:v>0.27536231884057966</c:v>
                </c:pt>
                <c:pt idx="49" formatCode="General">
                  <c:v>0.27536231884057966</c:v>
                </c:pt>
                <c:pt idx="50" formatCode="General">
                  <c:v>0.27536231884057966</c:v>
                </c:pt>
                <c:pt idx="51" formatCode="General">
                  <c:v>0.27536231884057966</c:v>
                </c:pt>
                <c:pt idx="52" formatCode="General">
                  <c:v>0.27536231884057966</c:v>
                </c:pt>
                <c:pt idx="53" formatCode="General">
                  <c:v>0.27536231884057966</c:v>
                </c:pt>
                <c:pt idx="54" formatCode="General">
                  <c:v>0.27536231884057966</c:v>
                </c:pt>
                <c:pt idx="55" formatCode="General">
                  <c:v>0.27536231884057966</c:v>
                </c:pt>
                <c:pt idx="56" formatCode="General">
                  <c:v>0.27536231884057966</c:v>
                </c:pt>
                <c:pt idx="57" formatCode="General">
                  <c:v>0.27536231884057966</c:v>
                </c:pt>
                <c:pt idx="58" formatCode="General">
                  <c:v>0.27536231884057966</c:v>
                </c:pt>
                <c:pt idx="59" formatCode="General">
                  <c:v>0.27536231884057966</c:v>
                </c:pt>
                <c:pt idx="60" formatCode="General">
                  <c:v>0.27536231884057966</c:v>
                </c:pt>
                <c:pt idx="61" formatCode="General">
                  <c:v>0.27536231884057966</c:v>
                </c:pt>
                <c:pt idx="62" formatCode="General">
                  <c:v>0.27536231884057966</c:v>
                </c:pt>
                <c:pt idx="63" formatCode="General">
                  <c:v>0.27536231884057966</c:v>
                </c:pt>
                <c:pt idx="64" formatCode="General">
                  <c:v>0.27536231884057966</c:v>
                </c:pt>
                <c:pt idx="65" formatCode="General">
                  <c:v>0.27536231884057966</c:v>
                </c:pt>
                <c:pt idx="66" formatCode="General">
                  <c:v>0.27536231884057966</c:v>
                </c:pt>
                <c:pt idx="67" formatCode="General">
                  <c:v>0.27536231884057966</c:v>
                </c:pt>
                <c:pt idx="68" formatCode="General">
                  <c:v>0.27536231884057966</c:v>
                </c:pt>
                <c:pt idx="69" formatCode="General">
                  <c:v>0.27536231884057966</c:v>
                </c:pt>
                <c:pt idx="70" formatCode="General">
                  <c:v>0.27536231884057966</c:v>
                </c:pt>
                <c:pt idx="71" formatCode="General">
                  <c:v>0.27536231884057966</c:v>
                </c:pt>
                <c:pt idx="72" formatCode="General">
                  <c:v>0.27536231884057966</c:v>
                </c:pt>
                <c:pt idx="73" formatCode="General">
                  <c:v>0.27536231884057966</c:v>
                </c:pt>
                <c:pt idx="74" formatCode="General">
                  <c:v>0.27536231884057966</c:v>
                </c:pt>
                <c:pt idx="75" formatCode="General">
                  <c:v>0.27536231884057966</c:v>
                </c:pt>
                <c:pt idx="76" formatCode="General">
                  <c:v>0.27536231884057966</c:v>
                </c:pt>
                <c:pt idx="77" formatCode="General">
                  <c:v>0.27536231884057966</c:v>
                </c:pt>
                <c:pt idx="78" formatCode="General">
                  <c:v>0.27536231884057966</c:v>
                </c:pt>
                <c:pt idx="79" formatCode="General">
                  <c:v>0.27536231884057966</c:v>
                </c:pt>
                <c:pt idx="80" formatCode="General">
                  <c:v>0.27536231884057966</c:v>
                </c:pt>
                <c:pt idx="81" formatCode="General">
                  <c:v>0.27536231884057966</c:v>
                </c:pt>
                <c:pt idx="82" formatCode="General">
                  <c:v>0.27536231884057966</c:v>
                </c:pt>
                <c:pt idx="83" formatCode="General">
                  <c:v>0.27536231884057966</c:v>
                </c:pt>
                <c:pt idx="84" formatCode="General">
                  <c:v>0.27536231884057966</c:v>
                </c:pt>
                <c:pt idx="85" formatCode="General">
                  <c:v>0.27536231884057966</c:v>
                </c:pt>
                <c:pt idx="86" formatCode="General">
                  <c:v>0.27536231884057966</c:v>
                </c:pt>
                <c:pt idx="87" formatCode="General">
                  <c:v>0.27536231884057966</c:v>
                </c:pt>
                <c:pt idx="88" formatCode="General">
                  <c:v>0.27536231884057966</c:v>
                </c:pt>
                <c:pt idx="89" formatCode="General">
                  <c:v>0.27536231884057966</c:v>
                </c:pt>
                <c:pt idx="90" formatCode="General">
                  <c:v>0.27536231884057966</c:v>
                </c:pt>
                <c:pt idx="91" formatCode="General">
                  <c:v>0.27536231884057966</c:v>
                </c:pt>
                <c:pt idx="92" formatCode="General">
                  <c:v>0.27536231884057966</c:v>
                </c:pt>
                <c:pt idx="93" formatCode="General">
                  <c:v>0.27536231884057966</c:v>
                </c:pt>
                <c:pt idx="94" formatCode="General">
                  <c:v>0.27536231884057966</c:v>
                </c:pt>
                <c:pt idx="95" formatCode="General">
                  <c:v>0.27536231884057966</c:v>
                </c:pt>
                <c:pt idx="96" formatCode="General">
                  <c:v>0.27536231884057966</c:v>
                </c:pt>
                <c:pt idx="97" formatCode="General">
                  <c:v>0.27536231884057966</c:v>
                </c:pt>
                <c:pt idx="98" formatCode="General">
                  <c:v>0.27536231884057966</c:v>
                </c:pt>
                <c:pt idx="99" formatCode="General">
                  <c:v>0.27536231884057966</c:v>
                </c:pt>
                <c:pt idx="100" formatCode="General">
                  <c:v>0.27536231884057966</c:v>
                </c:pt>
                <c:pt idx="101" formatCode="General">
                  <c:v>0.27536231884057966</c:v>
                </c:pt>
                <c:pt idx="102" formatCode="General">
                  <c:v>0.27536231884057966</c:v>
                </c:pt>
                <c:pt idx="103" formatCode="General">
                  <c:v>0.27536231884057966</c:v>
                </c:pt>
                <c:pt idx="104" formatCode="General">
                  <c:v>0.27536231884057966</c:v>
                </c:pt>
                <c:pt idx="105" formatCode="General">
                  <c:v>0.27536231884057966</c:v>
                </c:pt>
                <c:pt idx="106" formatCode="General">
                  <c:v>0.27536231884057966</c:v>
                </c:pt>
                <c:pt idx="107" formatCode="General">
                  <c:v>0.27536231884057966</c:v>
                </c:pt>
                <c:pt idx="108" formatCode="General">
                  <c:v>0.27536231884057966</c:v>
                </c:pt>
                <c:pt idx="109" formatCode="General">
                  <c:v>0.27536231884057966</c:v>
                </c:pt>
                <c:pt idx="110" formatCode="General">
                  <c:v>0.27536231884057966</c:v>
                </c:pt>
                <c:pt idx="111" formatCode="General">
                  <c:v>0.27536231884057966</c:v>
                </c:pt>
                <c:pt idx="112" formatCode="General">
                  <c:v>0.27536231884057966</c:v>
                </c:pt>
                <c:pt idx="113" formatCode="General">
                  <c:v>0.27536231884057966</c:v>
                </c:pt>
                <c:pt idx="114" formatCode="General">
                  <c:v>0.27536231884057966</c:v>
                </c:pt>
                <c:pt idx="115" formatCode="General">
                  <c:v>0.27536231884057966</c:v>
                </c:pt>
                <c:pt idx="116" formatCode="General">
                  <c:v>0.27536231884057966</c:v>
                </c:pt>
                <c:pt idx="117" formatCode="General">
                  <c:v>0.27536231884057966</c:v>
                </c:pt>
                <c:pt idx="118" formatCode="General">
                  <c:v>0.27536231884057966</c:v>
                </c:pt>
                <c:pt idx="119" formatCode="General">
                  <c:v>0.27536231884057966</c:v>
                </c:pt>
                <c:pt idx="120" formatCode="General">
                  <c:v>0.27536231884057966</c:v>
                </c:pt>
                <c:pt idx="121" formatCode="General">
                  <c:v>0.27536231884057966</c:v>
                </c:pt>
                <c:pt idx="122" formatCode="General">
                  <c:v>0.27536231884057966</c:v>
                </c:pt>
                <c:pt idx="123" formatCode="General">
                  <c:v>0.27536231884057966</c:v>
                </c:pt>
                <c:pt idx="124" formatCode="General">
                  <c:v>0.27536231884057966</c:v>
                </c:pt>
                <c:pt idx="125" formatCode="General">
                  <c:v>0.27536231884057966</c:v>
                </c:pt>
                <c:pt idx="126" formatCode="General">
                  <c:v>0.27536231884057966</c:v>
                </c:pt>
                <c:pt idx="127" formatCode="General">
                  <c:v>0.27536231884057966</c:v>
                </c:pt>
                <c:pt idx="128" formatCode="General">
                  <c:v>0.27536231884057966</c:v>
                </c:pt>
                <c:pt idx="129" formatCode="General">
                  <c:v>0.27536231884057966</c:v>
                </c:pt>
                <c:pt idx="130" formatCode="General">
                  <c:v>0.27536231884057966</c:v>
                </c:pt>
                <c:pt idx="131" formatCode="General">
                  <c:v>0.27536231884057966</c:v>
                </c:pt>
                <c:pt idx="132" formatCode="General">
                  <c:v>0.27536231884057966</c:v>
                </c:pt>
                <c:pt idx="133" formatCode="General">
                  <c:v>0.27536231884057966</c:v>
                </c:pt>
                <c:pt idx="134" formatCode="General">
                  <c:v>0.27536231884057966</c:v>
                </c:pt>
                <c:pt idx="135" formatCode="General">
                  <c:v>0.27536231884057966</c:v>
                </c:pt>
                <c:pt idx="136" formatCode="General">
                  <c:v>0.27536231884057966</c:v>
                </c:pt>
                <c:pt idx="137" formatCode="General">
                  <c:v>0.27536231884057966</c:v>
                </c:pt>
                <c:pt idx="138" formatCode="General">
                  <c:v>0.27536231884057966</c:v>
                </c:pt>
                <c:pt idx="139" formatCode="General">
                  <c:v>0.27536231884057966</c:v>
                </c:pt>
                <c:pt idx="140" formatCode="General">
                  <c:v>0.27536231884057966</c:v>
                </c:pt>
                <c:pt idx="141" formatCode="General">
                  <c:v>0.27536231884057966</c:v>
                </c:pt>
                <c:pt idx="142" formatCode="General">
                  <c:v>0.27536231884057966</c:v>
                </c:pt>
                <c:pt idx="143" formatCode="General">
                  <c:v>0.27536231884057966</c:v>
                </c:pt>
                <c:pt idx="144" formatCode="General">
                  <c:v>0.27536231884057966</c:v>
                </c:pt>
                <c:pt idx="145" formatCode="General">
                  <c:v>0.27536231884057966</c:v>
                </c:pt>
                <c:pt idx="146" formatCode="General">
                  <c:v>0.27536231884057966</c:v>
                </c:pt>
                <c:pt idx="147" formatCode="General">
                  <c:v>0.27536231884057966</c:v>
                </c:pt>
                <c:pt idx="148" formatCode="General">
                  <c:v>0.27536231884057966</c:v>
                </c:pt>
                <c:pt idx="149" formatCode="General">
                  <c:v>0.27536231884057966</c:v>
                </c:pt>
                <c:pt idx="150" formatCode="General">
                  <c:v>0.27536231884057966</c:v>
                </c:pt>
                <c:pt idx="151" formatCode="General">
                  <c:v>0.27536231884057966</c:v>
                </c:pt>
                <c:pt idx="152" formatCode="General">
                  <c:v>0.27536231884057966</c:v>
                </c:pt>
                <c:pt idx="153" formatCode="General">
                  <c:v>0.27536231884057966</c:v>
                </c:pt>
                <c:pt idx="154" formatCode="General">
                  <c:v>0.27536231884057966</c:v>
                </c:pt>
                <c:pt idx="155" formatCode="General">
                  <c:v>0.27536231884057966</c:v>
                </c:pt>
                <c:pt idx="156" formatCode="General">
                  <c:v>0.27536231884057966</c:v>
                </c:pt>
                <c:pt idx="157" formatCode="General">
                  <c:v>0.27536231884057966</c:v>
                </c:pt>
                <c:pt idx="158" formatCode="General">
                  <c:v>0.27536231884057966</c:v>
                </c:pt>
                <c:pt idx="159" formatCode="General">
                  <c:v>0.27536231884057966</c:v>
                </c:pt>
                <c:pt idx="160" formatCode="General">
                  <c:v>0.27536231884057966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D78-4F76-B962-7DBC03E8ABB9}"/>
            </c:ext>
          </c:extLst>
        </c:ser>
        <c:ser>
          <c:idx val="14"/>
          <c:order val="14"/>
          <c:tx>
            <c:strRef>
              <c:f>Laryngeal_comparison!$P$1</c:f>
              <c:strCache>
                <c:ptCount val="1"/>
                <c:pt idx="0">
                  <c:v>Altieiri, 2002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Laryngeal_comparison!$P$2:$P$162</c:f>
              <c:numCache>
                <c:formatCode>General</c:formatCode>
                <c:ptCount val="161"/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D78-4F76-B962-7DBC03E8ABB9}"/>
            </c:ext>
          </c:extLst>
        </c:ser>
        <c:ser>
          <c:idx val="15"/>
          <c:order val="15"/>
          <c:tx>
            <c:strRef>
              <c:f>Laryngeal_comparison!$Q$1</c:f>
              <c:strCache>
                <c:ptCount val="1"/>
                <c:pt idx="0">
                  <c:v>Menvielle et al., 2004</c:v>
                </c:pt>
              </c:strCache>
            </c:strRef>
          </c:tx>
          <c:spPr>
            <a:ln w="28575">
              <a:noFill/>
            </a:ln>
          </c:spPr>
          <c:xVal>
            <c:numRef>
              <c:f>Laryngeal_comparison!$A$2:$A$162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Laryngeal_comparison!$Q$2:$Q$162</c:f>
              <c:numCache>
                <c:formatCode>General</c:formatCode>
                <c:ptCount val="16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D78-4F76-B962-7DBC03E8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1536"/>
        <c:axId val="68231552"/>
      </c:scatterChart>
      <c:valAx>
        <c:axId val="1095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31552"/>
        <c:crosses val="autoZero"/>
        <c:crossBetween val="midCat"/>
      </c:valAx>
      <c:valAx>
        <c:axId val="682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2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OralPharyngeal_comparison!$B$1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OralPharyngeal_comparison!$B$2:$B$162</c:f>
              <c:numCache>
                <c:formatCode>General</c:formatCode>
                <c:ptCount val="161"/>
                <c:pt idx="0">
                  <c:v>1</c:v>
                </c:pt>
                <c:pt idx="1">
                  <c:v>0.97698150500000003</c:v>
                </c:pt>
                <c:pt idx="2">
                  <c:v>0.95452468099999999</c:v>
                </c:pt>
                <c:pt idx="3">
                  <c:v>0.93261440900000003</c:v>
                </c:pt>
                <c:pt idx="4">
                  <c:v>0.91123600999999999</c:v>
                </c:pt>
                <c:pt idx="5">
                  <c:v>0.89037523900000004</c:v>
                </c:pt>
                <c:pt idx="6">
                  <c:v>0.87001826199999999</c:v>
                </c:pt>
                <c:pt idx="7">
                  <c:v>0.85015165199999998</c:v>
                </c:pt>
                <c:pt idx="8">
                  <c:v>0.83076236800000003</c:v>
                </c:pt>
                <c:pt idx="9">
                  <c:v>0.81183774900000005</c:v>
                </c:pt>
                <c:pt idx="10">
                  <c:v>0.79336549999999995</c:v>
                </c:pt>
                <c:pt idx="11">
                  <c:v>0.77533368000000003</c:v>
                </c:pt>
                <c:pt idx="12">
                  <c:v>0.75773069299999996</c:v>
                </c:pt>
                <c:pt idx="13">
                  <c:v>0.74054527199999998</c:v>
                </c:pt>
                <c:pt idx="14">
                  <c:v>0.72376647699999996</c:v>
                </c:pt>
                <c:pt idx="15">
                  <c:v>0.70738367899999999</c:v>
                </c:pt>
                <c:pt idx="16">
                  <c:v>0.69138655000000004</c:v>
                </c:pt>
                <c:pt idx="17">
                  <c:v>0.67576505799999997</c:v>
                </c:pt>
                <c:pt idx="18">
                  <c:v>0.66050945500000002</c:v>
                </c:pt>
                <c:pt idx="19">
                  <c:v>0.64561026799999999</c:v>
                </c:pt>
                <c:pt idx="20">
                  <c:v>0.63105829400000002</c:v>
                </c:pt>
                <c:pt idx="21">
                  <c:v>0.61684458600000003</c:v>
                </c:pt>
                <c:pt idx="22">
                  <c:v>0.60296044900000001</c:v>
                </c:pt>
                <c:pt idx="23">
                  <c:v>0.58939743499999997</c:v>
                </c:pt>
                <c:pt idx="24">
                  <c:v>0.57614732899999999</c:v>
                </c:pt>
                <c:pt idx="25">
                  <c:v>0.56320214599999996</c:v>
                </c:pt>
                <c:pt idx="26">
                  <c:v>0.55055412400000003</c:v>
                </c:pt>
                <c:pt idx="27">
                  <c:v>0.53819571600000005</c:v>
                </c:pt>
                <c:pt idx="28">
                  <c:v>0.526119585</c:v>
                </c:pt>
                <c:pt idx="29">
                  <c:v>0.51431859700000004</c:v>
                </c:pt>
                <c:pt idx="30">
                  <c:v>0.50278581300000003</c:v>
                </c:pt>
                <c:pt idx="31">
                  <c:v>0.491514487</c:v>
                </c:pt>
                <c:pt idx="32">
                  <c:v>0.48049805800000001</c:v>
                </c:pt>
                <c:pt idx="33">
                  <c:v>0.46973014400000002</c:v>
                </c:pt>
                <c:pt idx="34">
                  <c:v>0.459204538</c:v>
                </c:pt>
                <c:pt idx="35">
                  <c:v>0.44891520200000001</c:v>
                </c:pt>
                <c:pt idx="36">
                  <c:v>0.438856262</c:v>
                </c:pt>
                <c:pt idx="37">
                  <c:v>0.42902200600000001</c:v>
                </c:pt>
                <c:pt idx="38">
                  <c:v>0.41940687399999999</c:v>
                </c:pt>
                <c:pt idx="39">
                  <c:v>0.41000545599999999</c:v>
                </c:pt>
                <c:pt idx="40">
                  <c:v>0.40081249099999999</c:v>
                </c:pt>
                <c:pt idx="41">
                  <c:v>0.39182285700000002</c:v>
                </c:pt>
                <c:pt idx="42">
                  <c:v>0.38303156999999999</c:v>
                </c:pt>
                <c:pt idx="43">
                  <c:v>0.37443377999999999</c:v>
                </c:pt>
                <c:pt idx="44">
                  <c:v>0.366024766</c:v>
                </c:pt>
                <c:pt idx="45">
                  <c:v>0.35779993399999999</c:v>
                </c:pt>
                <c:pt idx="46">
                  <c:v>0.34975481200000003</c:v>
                </c:pt>
                <c:pt idx="47">
                  <c:v>0.34188504600000003</c:v>
                </c:pt>
                <c:pt idx="48">
                  <c:v>0.334186398</c:v>
                </c:pt>
                <c:pt idx="49">
                  <c:v>0.32665474100000003</c:v>
                </c:pt>
                <c:pt idx="50">
                  <c:v>0.31928605900000001</c:v>
                </c:pt>
                <c:pt idx="51">
                  <c:v>0.31207643899999998</c:v>
                </c:pt>
                <c:pt idx="52">
                  <c:v>0.305022073</c:v>
                </c:pt>
                <c:pt idx="53">
                  <c:v>0.298119252</c:v>
                </c:pt>
                <c:pt idx="54">
                  <c:v>0.29136436399999999</c:v>
                </c:pt>
                <c:pt idx="55">
                  <c:v>0.28475389099999998</c:v>
                </c:pt>
                <c:pt idx="56">
                  <c:v>0.27828440599999998</c:v>
                </c:pt>
                <c:pt idx="57">
                  <c:v>0.271952574</c:v>
                </c:pt>
                <c:pt idx="58">
                  <c:v>0.265755142</c:v>
                </c:pt>
                <c:pt idx="59">
                  <c:v>0.25968894399999998</c:v>
                </c:pt>
                <c:pt idx="60">
                  <c:v>0.25375089499999998</c:v>
                </c:pt>
                <c:pt idx="61">
                  <c:v>0.247937991</c:v>
                </c:pt>
                <c:pt idx="62">
                  <c:v>0.242247302</c:v>
                </c:pt>
                <c:pt idx="63">
                  <c:v>0.23667597500000001</c:v>
                </c:pt>
                <c:pt idx="64">
                  <c:v>0.23122123</c:v>
                </c:pt>
                <c:pt idx="65">
                  <c:v>0.225880358</c:v>
                </c:pt>
                <c:pt idx="66">
                  <c:v>0.22065071999999999</c:v>
                </c:pt>
                <c:pt idx="67">
                  <c:v>0.21552974</c:v>
                </c:pt>
                <c:pt idx="68">
                  <c:v>0.210514913</c:v>
                </c:pt>
                <c:pt idx="69">
                  <c:v>0.20560379400000001</c:v>
                </c:pt>
                <c:pt idx="70">
                  <c:v>0.200793999</c:v>
                </c:pt>
                <c:pt idx="71">
                  <c:v>0.19608320700000001</c:v>
                </c:pt>
                <c:pt idx="72">
                  <c:v>0.191469153</c:v>
                </c:pt>
                <c:pt idx="73">
                  <c:v>0.18694963000000001</c:v>
                </c:pt>
                <c:pt idx="74">
                  <c:v>0.18252248500000001</c:v>
                </c:pt>
                <c:pt idx="75">
                  <c:v>0.17818562199999999</c:v>
                </c:pt>
                <c:pt idx="76">
                  <c:v>0.17393699300000001</c:v>
                </c:pt>
                <c:pt idx="77">
                  <c:v>0.169774604</c:v>
                </c:pt>
                <c:pt idx="78">
                  <c:v>0.16569650899999999</c:v>
                </c:pt>
                <c:pt idx="79">
                  <c:v>0.161700812</c:v>
                </c:pt>
                <c:pt idx="80">
                  <c:v>0.15778565999999999</c:v>
                </c:pt>
                <c:pt idx="81">
                  <c:v>0.15394925100000001</c:v>
                </c:pt>
                <c:pt idx="82">
                  <c:v>0.150189823</c:v>
                </c:pt>
                <c:pt idx="83">
                  <c:v>0.14650566000000001</c:v>
                </c:pt>
                <c:pt idx="84">
                  <c:v>0.142895086</c:v>
                </c:pt>
                <c:pt idx="85">
                  <c:v>0.13935646900000001</c:v>
                </c:pt>
                <c:pt idx="86">
                  <c:v>0.13588821300000001</c:v>
                </c:pt>
                <c:pt idx="87">
                  <c:v>0.13248876300000001</c:v>
                </c:pt>
                <c:pt idx="88">
                  <c:v>0.12915660300000001</c:v>
                </c:pt>
                <c:pt idx="89">
                  <c:v>0.12589025200000001</c:v>
                </c:pt>
                <c:pt idx="90">
                  <c:v>0.12268826400000001</c:v>
                </c:pt>
                <c:pt idx="91">
                  <c:v>0.11954923100000001</c:v>
                </c:pt>
                <c:pt idx="92">
                  <c:v>0.116471776</c:v>
                </c:pt>
                <c:pt idx="93">
                  <c:v>0.113454557</c:v>
                </c:pt>
                <c:pt idx="94">
                  <c:v>0.110496264</c:v>
                </c:pt>
                <c:pt idx="95">
                  <c:v>0.107595617</c:v>
                </c:pt>
                <c:pt idx="96">
                  <c:v>0.104751368</c:v>
                </c:pt>
                <c:pt idx="97">
                  <c:v>0.10196229900000001</c:v>
                </c:pt>
                <c:pt idx="98">
                  <c:v>9.9227220000000005E-2</c:v>
                </c:pt>
                <c:pt idx="99">
                  <c:v>9.6544968999999994E-2</c:v>
                </c:pt>
                <c:pt idx="100">
                  <c:v>9.3914414000000002E-2</c:v>
                </c:pt>
                <c:pt idx="101">
                  <c:v>9.1334446999999999E-2</c:v>
                </c:pt>
                <c:pt idx="102">
                  <c:v>8.8803988E-2</c:v>
                </c:pt>
                <c:pt idx="103">
                  <c:v>8.6321981000000006E-2</c:v>
                </c:pt>
                <c:pt idx="104">
                  <c:v>8.3887395000000003E-2</c:v>
                </c:pt>
                <c:pt idx="105">
                  <c:v>8.1499225999999994E-2</c:v>
                </c:pt>
                <c:pt idx="106">
                  <c:v>7.9156489999999996E-2</c:v>
                </c:pt>
                <c:pt idx="107">
                  <c:v>7.6858228000000001E-2</c:v>
                </c:pt>
                <c:pt idx="108">
                  <c:v>7.4603503000000002E-2</c:v>
                </c:pt>
                <c:pt idx="109">
                  <c:v>7.2391398999999995E-2</c:v>
                </c:pt>
                <c:pt idx="110">
                  <c:v>7.0221021999999994E-2</c:v>
                </c:pt>
                <c:pt idx="111">
                  <c:v>6.8091499E-2</c:v>
                </c:pt>
                <c:pt idx="112">
                  <c:v>6.6001978000000003E-2</c:v>
                </c:pt>
                <c:pt idx="113">
                  <c:v>6.3951623999999999E-2</c:v>
                </c:pt>
                <c:pt idx="114">
                  <c:v>6.1939623999999999E-2</c:v>
                </c:pt>
                <c:pt idx="115">
                  <c:v>5.9965182999999998E-2</c:v>
                </c:pt>
                <c:pt idx="116">
                  <c:v>5.8027522999999998E-2</c:v>
                </c:pt>
                <c:pt idx="117">
                  <c:v>5.6125885E-2</c:v>
                </c:pt>
                <c:pt idx="118">
                  <c:v>5.4259528000000001E-2</c:v>
                </c:pt>
                <c:pt idx="119">
                  <c:v>5.2427727E-2</c:v>
                </c:pt>
                <c:pt idx="120">
                  <c:v>5.0629773000000003E-2</c:v>
                </c:pt>
                <c:pt idx="121">
                  <c:v>4.8864973999999999E-2</c:v>
                </c:pt>
                <c:pt idx="122">
                  <c:v>4.7132654000000003E-2</c:v>
                </c:pt>
                <c:pt idx="123">
                  <c:v>4.5432152000000003E-2</c:v>
                </c:pt>
                <c:pt idx="124">
                  <c:v>4.3762822E-2</c:v>
                </c:pt>
                <c:pt idx="125">
                  <c:v>4.2124031999999999E-2</c:v>
                </c:pt>
                <c:pt idx="126">
                  <c:v>4.0515164999999999E-2</c:v>
                </c:pt>
                <c:pt idx="127">
                  <c:v>3.8935617999999998E-2</c:v>
                </c:pt>
                <c:pt idx="128">
                  <c:v>3.7384801000000002E-2</c:v>
                </c:pt>
                <c:pt idx="129">
                  <c:v>3.5862137000000002E-2</c:v>
                </c:pt>
                <c:pt idx="130">
                  <c:v>3.4367061999999997E-2</c:v>
                </c:pt>
                <c:pt idx="131">
                  <c:v>3.2899026999999997E-2</c:v>
                </c:pt>
                <c:pt idx="132">
                  <c:v>3.1457490999999997E-2</c:v>
                </c:pt>
                <c:pt idx="133">
                  <c:v>3.0041928999999998E-2</c:v>
                </c:pt>
                <c:pt idx="134">
                  <c:v>2.8651824999999999E-2</c:v>
                </c:pt>
                <c:pt idx="135">
                  <c:v>2.7286675999999999E-2</c:v>
                </c:pt>
                <c:pt idx="136">
                  <c:v>2.5945989999999999E-2</c:v>
                </c:pt>
                <c:pt idx="137">
                  <c:v>2.4629284000000001E-2</c:v>
                </c:pt>
                <c:pt idx="138">
                  <c:v>2.3336088000000001E-2</c:v>
                </c:pt>
                <c:pt idx="139">
                  <c:v>2.2065940999999999E-2</c:v>
                </c:pt>
                <c:pt idx="140">
                  <c:v>2.0818394E-2</c:v>
                </c:pt>
                <c:pt idx="141">
                  <c:v>1.9593005E-2</c:v>
                </c:pt>
                <c:pt idx="142">
                  <c:v>1.8389342999999999E-2</c:v>
                </c:pt>
                <c:pt idx="143">
                  <c:v>1.7206988999999999E-2</c:v>
                </c:pt>
                <c:pt idx="144">
                  <c:v>1.6045528E-2</c:v>
                </c:pt>
                <c:pt idx="145">
                  <c:v>1.4904559E-2</c:v>
                </c:pt>
                <c:pt idx="146">
                  <c:v>1.3783686E-2</c:v>
                </c:pt>
                <c:pt idx="147">
                  <c:v>1.2682524000000001E-2</c:v>
                </c:pt>
                <c:pt idx="148">
                  <c:v>1.1600696000000001E-2</c:v>
                </c:pt>
                <c:pt idx="149">
                  <c:v>1.0537830999999999E-2</c:v>
                </c:pt>
                <c:pt idx="150">
                  <c:v>9.4935699999999998E-3</c:v>
                </c:pt>
                <c:pt idx="151">
                  <c:v>8.467558E-3</c:v>
                </c:pt>
                <c:pt idx="152">
                  <c:v>7.4594500000000003E-3</c:v>
                </c:pt>
                <c:pt idx="153">
                  <c:v>6.4689070000000003E-3</c:v>
                </c:pt>
                <c:pt idx="154">
                  <c:v>5.495598E-3</c:v>
                </c:pt>
                <c:pt idx="155">
                  <c:v>4.5392000000000002E-3</c:v>
                </c:pt>
                <c:pt idx="156">
                  <c:v>3.599395E-3</c:v>
                </c:pt>
                <c:pt idx="157">
                  <c:v>2.6758720000000001E-3</c:v>
                </c:pt>
                <c:pt idx="158">
                  <c:v>1.76833E-3</c:v>
                </c:pt>
                <c:pt idx="159">
                  <c:v>8.7646899999999995E-4</c:v>
                </c:pt>
                <c:pt idx="160" formatCode="0.00E+00">
                  <c:v>1.9699999999999999E-13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6-40DD-9B75-71D8998CB2CB}"/>
            </c:ext>
          </c:extLst>
        </c:ser>
        <c:ser>
          <c:idx val="1"/>
          <c:order val="1"/>
          <c:tx>
            <c:strRef>
              <c:f>OralPharyngeal_comparison!$C$1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OralPharyngeal_comparison!$C$2:$C$162</c:f>
              <c:numCache>
                <c:formatCode>General</c:formatCode>
                <c:ptCount val="161"/>
                <c:pt idx="0">
                  <c:v>1</c:v>
                </c:pt>
                <c:pt idx="1">
                  <c:v>0.97226217800000003</c:v>
                </c:pt>
                <c:pt idx="2">
                  <c:v>0.94536058599999995</c:v>
                </c:pt>
                <c:pt idx="3">
                  <c:v>0.91926753400000005</c:v>
                </c:pt>
                <c:pt idx="4">
                  <c:v>0.89395632300000005</c:v>
                </c:pt>
                <c:pt idx="5">
                  <c:v>0.86940119999999999</c:v>
                </c:pt>
                <c:pt idx="6">
                  <c:v>0.84557732900000004</c:v>
                </c:pt>
                <c:pt idx="7">
                  <c:v>0.82246075200000002</c:v>
                </c:pt>
                <c:pt idx="8">
                  <c:v>0.80002835900000002</c:v>
                </c:pt>
                <c:pt idx="9">
                  <c:v>0.778257855</c:v>
                </c:pt>
                <c:pt idx="10">
                  <c:v>0.75712772699999997</c:v>
                </c:pt>
                <c:pt idx="11">
                  <c:v>0.73661721899999999</c:v>
                </c:pt>
                <c:pt idx="12">
                  <c:v>0.71670630199999996</c:v>
                </c:pt>
                <c:pt idx="13">
                  <c:v>0.69737564399999996</c:v>
                </c:pt>
                <c:pt idx="14">
                  <c:v>0.67860658799999996</c:v>
                </c:pt>
                <c:pt idx="15">
                  <c:v>0.66038112699999996</c:v>
                </c:pt>
                <c:pt idx="16">
                  <c:v>0.64268187600000004</c:v>
                </c:pt>
                <c:pt idx="17">
                  <c:v>0.62549205200000002</c:v>
                </c:pt>
                <c:pt idx="18">
                  <c:v>0.60879545300000004</c:v>
                </c:pt>
                <c:pt idx="19">
                  <c:v>0.59257643299999996</c:v>
                </c:pt>
                <c:pt idx="20">
                  <c:v>0.57681988299999998</c:v>
                </c:pt>
                <c:pt idx="21">
                  <c:v>0.56151121500000001</c:v>
                </c:pt>
                <c:pt idx="22">
                  <c:v>0.54663633599999994</c:v>
                </c:pt>
                <c:pt idx="23">
                  <c:v>0.53218163600000001</c:v>
                </c:pt>
                <c:pt idx="24">
                  <c:v>0.51813396599999995</c:v>
                </c:pt>
                <c:pt idx="25">
                  <c:v>0.50448062599999999</c:v>
                </c:pt>
                <c:pt idx="26">
                  <c:v>0.49120934500000002</c:v>
                </c:pt>
                <c:pt idx="27">
                  <c:v>0.47830826500000001</c:v>
                </c:pt>
                <c:pt idx="28">
                  <c:v>0.46576592900000002</c:v>
                </c:pt>
                <c:pt idx="29">
                  <c:v>0.45357126599999997</c:v>
                </c:pt>
                <c:pt idx="30">
                  <c:v>0.44171357500000002</c:v>
                </c:pt>
                <c:pt idx="31">
                  <c:v>0.43018251400000002</c:v>
                </c:pt>
                <c:pt idx="32">
                  <c:v>0.41896808400000002</c:v>
                </c:pt>
                <c:pt idx="33">
                  <c:v>0.40806062199999998</c:v>
                </c:pt>
                <c:pt idx="34">
                  <c:v>0.39745078499999997</c:v>
                </c:pt>
                <c:pt idx="35">
                  <c:v>0.387129538</c:v>
                </c:pt>
                <c:pt idx="36">
                  <c:v>0.37708814699999998</c:v>
                </c:pt>
                <c:pt idx="37">
                  <c:v>0.367318164</c:v>
                </c:pt>
                <c:pt idx="38">
                  <c:v>0.35781142199999999</c:v>
                </c:pt>
                <c:pt idx="39">
                  <c:v>0.34856001800000003</c:v>
                </c:pt>
                <c:pt idx="40">
                  <c:v>0.33955630999999997</c:v>
                </c:pt>
                <c:pt idx="41">
                  <c:v>0.33079290700000002</c:v>
                </c:pt>
                <c:pt idx="42">
                  <c:v>0.32226265599999998</c:v>
                </c:pt>
                <c:pt idx="43">
                  <c:v>0.31395863800000001</c:v>
                </c:pt>
                <c:pt idx="44">
                  <c:v>0.30587415899999998</c:v>
                </c:pt>
                <c:pt idx="45">
                  <c:v>0.29800273999999999</c:v>
                </c:pt>
                <c:pt idx="46">
                  <c:v>0.29033811100000001</c:v>
                </c:pt>
                <c:pt idx="47">
                  <c:v>0.28287420600000002</c:v>
                </c:pt>
                <c:pt idx="48">
                  <c:v>0.27560515200000002</c:v>
                </c:pt>
                <c:pt idx="49">
                  <c:v>0.26852526500000001</c:v>
                </c:pt>
                <c:pt idx="50">
                  <c:v>0.26162904199999998</c:v>
                </c:pt>
                <c:pt idx="51">
                  <c:v>0.254911155</c:v>
                </c:pt>
                <c:pt idx="52">
                  <c:v>0.24836644699999999</c:v>
                </c:pt>
                <c:pt idx="53">
                  <c:v>0.241989924</c:v>
                </c:pt>
                <c:pt idx="54">
                  <c:v>0.23577675000000001</c:v>
                </c:pt>
                <c:pt idx="55">
                  <c:v>0.22972223999999999</c:v>
                </c:pt>
                <c:pt idx="56">
                  <c:v>0.22382186000000001</c:v>
                </c:pt>
                <c:pt idx="57">
                  <c:v>0.21807121600000001</c:v>
                </c:pt>
                <c:pt idx="58">
                  <c:v>0.21246605199999999</c:v>
                </c:pt>
                <c:pt idx="59">
                  <c:v>0.207002246</c:v>
                </c:pt>
                <c:pt idx="60">
                  <c:v>0.20167580299999999</c:v>
                </c:pt>
                <c:pt idx="61">
                  <c:v>0.19648285400000001</c:v>
                </c:pt>
                <c:pt idx="62">
                  <c:v>0.191419649</c:v>
                </c:pt>
                <c:pt idx="63">
                  <c:v>0.18648255599999999</c:v>
                </c:pt>
                <c:pt idx="64">
                  <c:v>0.181668051</c:v>
                </c:pt>
                <c:pt idx="65">
                  <c:v>0.176972724</c:v>
                </c:pt>
                <c:pt idx="66">
                  <c:v>0.17239326499999999</c:v>
                </c:pt>
                <c:pt idx="67">
                  <c:v>0.16792646899999999</c:v>
                </c:pt>
                <c:pt idx="68">
                  <c:v>0.16356922700000001</c:v>
                </c:pt>
                <c:pt idx="69">
                  <c:v>0.15931852599999999</c:v>
                </c:pt>
                <c:pt idx="70">
                  <c:v>0.15517144299999999</c:v>
                </c:pt>
                <c:pt idx="71">
                  <c:v>0.15112514699999999</c:v>
                </c:pt>
                <c:pt idx="72">
                  <c:v>0.14717688900000001</c:v>
                </c:pt>
                <c:pt idx="73">
                  <c:v>0.143324007</c:v>
                </c:pt>
                <c:pt idx="74">
                  <c:v>0.13956391500000001</c:v>
                </c:pt>
                <c:pt idx="75">
                  <c:v>0.13589410699999999</c:v>
                </c:pt>
                <c:pt idx="76">
                  <c:v>0.13231215399999999</c:v>
                </c:pt>
                <c:pt idx="77">
                  <c:v>0.12881569600000001</c:v>
                </c:pt>
                <c:pt idx="78">
                  <c:v>0.125402446</c:v>
                </c:pt>
                <c:pt idx="79">
                  <c:v>0.122070184</c:v>
                </c:pt>
                <c:pt idx="80">
                  <c:v>0.118816757</c:v>
                </c:pt>
                <c:pt idx="81">
                  <c:v>0.11562942700000001</c:v>
                </c:pt>
                <c:pt idx="82">
                  <c:v>0.11251668300000001</c:v>
                </c:pt>
                <c:pt idx="83">
                  <c:v>0.109476775</c:v>
                </c:pt>
                <c:pt idx="84">
                  <c:v>0.106507803</c:v>
                </c:pt>
                <c:pt idx="85">
                  <c:v>0.10360792200000001</c:v>
                </c:pt>
                <c:pt idx="86">
                  <c:v>0.100775343</c:v>
                </c:pt>
                <c:pt idx="87">
                  <c:v>9.8008327000000006E-2</c:v>
                </c:pt>
                <c:pt idx="88">
                  <c:v>9.5311331999999999E-2</c:v>
                </c:pt>
                <c:pt idx="89">
                  <c:v>9.2680656E-2</c:v>
                </c:pt>
                <c:pt idx="90">
                  <c:v>9.0110477999999994E-2</c:v>
                </c:pt>
                <c:pt idx="91">
                  <c:v>8.7599244000000007E-2</c:v>
                </c:pt>
                <c:pt idx="92">
                  <c:v>8.5145447999999999E-2</c:v>
                </c:pt>
                <c:pt idx="93">
                  <c:v>8.2747626000000005E-2</c:v>
                </c:pt>
                <c:pt idx="94">
                  <c:v>8.0404356999999996E-2</c:v>
                </c:pt>
                <c:pt idx="95">
                  <c:v>7.8114259000000005E-2</c:v>
                </c:pt>
                <c:pt idx="96">
                  <c:v>7.5873965000000002E-2</c:v>
                </c:pt>
                <c:pt idx="97">
                  <c:v>7.3680045E-2</c:v>
                </c:pt>
                <c:pt idx="98">
                  <c:v>7.1535514999999994E-2</c:v>
                </c:pt>
                <c:pt idx="99">
                  <c:v>6.9439149000000006E-2</c:v>
                </c:pt>
                <c:pt idx="100">
                  <c:v>6.7389755999999995E-2</c:v>
                </c:pt>
                <c:pt idx="101">
                  <c:v>6.5386178000000003E-2</c:v>
                </c:pt>
                <c:pt idx="102">
                  <c:v>6.3427291999999996E-2</c:v>
                </c:pt>
                <c:pt idx="103">
                  <c:v>6.1512005000000002E-2</c:v>
                </c:pt>
                <c:pt idx="104">
                  <c:v>5.9639254000000003E-2</c:v>
                </c:pt>
                <c:pt idx="105">
                  <c:v>5.7808008000000001E-2</c:v>
                </c:pt>
                <c:pt idx="106">
                  <c:v>5.6017263999999997E-2</c:v>
                </c:pt>
                <c:pt idx="107">
                  <c:v>5.4266045999999998E-2</c:v>
                </c:pt>
                <c:pt idx="108">
                  <c:v>5.2553569000000001E-2</c:v>
                </c:pt>
                <c:pt idx="109">
                  <c:v>5.0878550000000002E-2</c:v>
                </c:pt>
                <c:pt idx="110">
                  <c:v>4.9239982000000002E-2</c:v>
                </c:pt>
                <c:pt idx="111">
                  <c:v>4.7637315999999999E-2</c:v>
                </c:pt>
                <c:pt idx="112">
                  <c:v>4.6069702999999997E-2</c:v>
                </c:pt>
                <c:pt idx="113">
                  <c:v>4.4536320999999997E-2</c:v>
                </c:pt>
                <c:pt idx="114">
                  <c:v>4.3036367999999998E-2</c:v>
                </c:pt>
                <c:pt idx="115">
                  <c:v>4.1569067000000001E-2</c:v>
                </c:pt>
                <c:pt idx="116">
                  <c:v>4.0133659000000002E-2</c:v>
                </c:pt>
                <c:pt idx="117">
                  <c:v>3.8729518999999997E-2</c:v>
                </c:pt>
                <c:pt idx="118">
                  <c:v>3.7355882E-2</c:v>
                </c:pt>
                <c:pt idx="119">
                  <c:v>3.6011980999999998E-2</c:v>
                </c:pt>
                <c:pt idx="120">
                  <c:v>3.4697139000000002E-2</c:v>
                </c:pt>
                <c:pt idx="121">
                  <c:v>3.3410695999999997E-2</c:v>
                </c:pt>
                <c:pt idx="122">
                  <c:v>3.2152010000000002E-2</c:v>
                </c:pt>
                <c:pt idx="123">
                  <c:v>3.0924396999999999E-2</c:v>
                </c:pt>
                <c:pt idx="124">
                  <c:v>2.9721042E-2</c:v>
                </c:pt>
                <c:pt idx="125">
                  <c:v>2.8541970999999999E-2</c:v>
                </c:pt>
                <c:pt idx="126">
                  <c:v>2.7388249999999999E-2</c:v>
                </c:pt>
                <c:pt idx="127">
                  <c:v>2.6259320999999999E-2</c:v>
                </c:pt>
                <c:pt idx="128">
                  <c:v>2.5154638E-2</c:v>
                </c:pt>
                <c:pt idx="129">
                  <c:v>2.4073673E-2</c:v>
                </c:pt>
                <c:pt idx="130">
                  <c:v>2.3015908000000002E-2</c:v>
                </c:pt>
                <c:pt idx="131">
                  <c:v>2.1980843999999999E-2</c:v>
                </c:pt>
                <c:pt idx="132">
                  <c:v>2.0967990999999998E-2</c:v>
                </c:pt>
                <c:pt idx="133">
                  <c:v>1.9976872999999999E-2</c:v>
                </c:pt>
                <c:pt idx="134">
                  <c:v>1.9007029000000002E-2</c:v>
                </c:pt>
                <c:pt idx="135">
                  <c:v>1.8058008E-2</c:v>
                </c:pt>
                <c:pt idx="136">
                  <c:v>1.7129372E-2</c:v>
                </c:pt>
                <c:pt idx="137">
                  <c:v>1.6220720000000001E-2</c:v>
                </c:pt>
                <c:pt idx="138">
                  <c:v>1.5331625999999999E-2</c:v>
                </c:pt>
                <c:pt idx="139">
                  <c:v>1.4461686E-2</c:v>
                </c:pt>
                <c:pt idx="140">
                  <c:v>1.361236E-2</c:v>
                </c:pt>
                <c:pt idx="141">
                  <c:v>1.2783307000000001E-2</c:v>
                </c:pt>
                <c:pt idx="142">
                  <c:v>1.1971865E-2</c:v>
                </c:pt>
                <c:pt idx="143">
                  <c:v>1.1175727999999999E-2</c:v>
                </c:pt>
                <c:pt idx="144">
                  <c:v>1.0394946E-2</c:v>
                </c:pt>
                <c:pt idx="145">
                  <c:v>9.6311150000000009E-3</c:v>
                </c:pt>
                <c:pt idx="146">
                  <c:v>8.885535E-3</c:v>
                </c:pt>
                <c:pt idx="147">
                  <c:v>8.1568230000000005E-3</c:v>
                </c:pt>
                <c:pt idx="148">
                  <c:v>7.4437349999999999E-3</c:v>
                </c:pt>
                <c:pt idx="149">
                  <c:v>6.7459590000000002E-3</c:v>
                </c:pt>
                <c:pt idx="150">
                  <c:v>6.0632120000000001E-3</c:v>
                </c:pt>
                <c:pt idx="151">
                  <c:v>5.3951789999999999E-3</c:v>
                </c:pt>
                <c:pt idx="152">
                  <c:v>4.7415699999999996E-3</c:v>
                </c:pt>
                <c:pt idx="153">
                  <c:v>4.1018510000000001E-3</c:v>
                </c:pt>
                <c:pt idx="154">
                  <c:v>3.474581E-3</c:v>
                </c:pt>
                <c:pt idx="155">
                  <c:v>2.8614970000000002E-3</c:v>
                </c:pt>
                <c:pt idx="156">
                  <c:v>2.2623330000000001E-3</c:v>
                </c:pt>
                <c:pt idx="157">
                  <c:v>1.6768379999999999E-3</c:v>
                </c:pt>
                <c:pt idx="158">
                  <c:v>1.1050299999999999E-3</c:v>
                </c:pt>
                <c:pt idx="159">
                  <c:v>5.4628100000000002E-4</c:v>
                </c:pt>
                <c:pt idx="160" formatCode="0.00E+00">
                  <c:v>-5.4999999999999998E-13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6-40DD-9B75-71D8998CB2CB}"/>
            </c:ext>
          </c:extLst>
        </c:ser>
        <c:ser>
          <c:idx val="2"/>
          <c:order val="2"/>
          <c:tx>
            <c:strRef>
              <c:f>OralPharyngeal_comparison!$D$1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OralPharyngeal_comparison!$D$2:$D$162</c:f>
              <c:numCache>
                <c:formatCode>General</c:formatCode>
                <c:ptCount val="161"/>
                <c:pt idx="0">
                  <c:v>1</c:v>
                </c:pt>
                <c:pt idx="1">
                  <c:v>0.9811647</c:v>
                </c:pt>
                <c:pt idx="2">
                  <c:v>0.96267179999999997</c:v>
                </c:pt>
                <c:pt idx="3">
                  <c:v>0.94451487700000003</c:v>
                </c:pt>
                <c:pt idx="4">
                  <c:v>0.92668763300000001</c:v>
                </c:pt>
                <c:pt idx="5">
                  <c:v>0.90918389099999997</c:v>
                </c:pt>
                <c:pt idx="6">
                  <c:v>0.89199736200000002</c:v>
                </c:pt>
                <c:pt idx="7">
                  <c:v>0.87512223099999997</c:v>
                </c:pt>
                <c:pt idx="8">
                  <c:v>0.858552706</c:v>
                </c:pt>
                <c:pt idx="9">
                  <c:v>0.84228307800000002</c:v>
                </c:pt>
                <c:pt idx="10">
                  <c:v>0.82630774699999998</c:v>
                </c:pt>
                <c:pt idx="11">
                  <c:v>0.810621221</c:v>
                </c:pt>
                <c:pt idx="12">
                  <c:v>0.79521811200000003</c:v>
                </c:pt>
                <c:pt idx="13">
                  <c:v>0.78009313700000005</c:v>
                </c:pt>
                <c:pt idx="14">
                  <c:v>0.76524111500000003</c:v>
                </c:pt>
                <c:pt idx="15">
                  <c:v>0.75065696299999995</c:v>
                </c:pt>
                <c:pt idx="16">
                  <c:v>0.73633569499999996</c:v>
                </c:pt>
                <c:pt idx="17">
                  <c:v>0.72227242199999997</c:v>
                </c:pt>
                <c:pt idx="18">
                  <c:v>0.70846234699999999</c:v>
                </c:pt>
                <c:pt idx="19">
                  <c:v>0.69490076599999995</c:v>
                </c:pt>
                <c:pt idx="20">
                  <c:v>0.68158306400000002</c:v>
                </c:pt>
                <c:pt idx="21">
                  <c:v>0.66850471499999997</c:v>
                </c:pt>
                <c:pt idx="22">
                  <c:v>0.65566127900000004</c:v>
                </c:pt>
                <c:pt idx="23">
                  <c:v>0.64304840100000005</c:v>
                </c:pt>
                <c:pt idx="24">
                  <c:v>0.63066180999999999</c:v>
                </c:pt>
                <c:pt idx="25">
                  <c:v>0.61849731299999999</c:v>
                </c:pt>
                <c:pt idx="26">
                  <c:v>0.606550802</c:v>
                </c:pt>
                <c:pt idx="27">
                  <c:v>0.59481824299999997</c:v>
                </c:pt>
                <c:pt idx="28">
                  <c:v>0.58329567999999998</c:v>
                </c:pt>
                <c:pt idx="29">
                  <c:v>0.57197923500000003</c:v>
                </c:pt>
                <c:pt idx="30">
                  <c:v>0.56086509900000003</c:v>
                </c:pt>
                <c:pt idx="31">
                  <c:v>0.54994953899999999</c:v>
                </c:pt>
                <c:pt idx="32">
                  <c:v>0.53922889200000002</c:v>
                </c:pt>
                <c:pt idx="33">
                  <c:v>0.52869956500000004</c:v>
                </c:pt>
                <c:pt idx="34">
                  <c:v>0.518358031</c:v>
                </c:pt>
                <c:pt idx="35">
                  <c:v>0.50820791399999998</c:v>
                </c:pt>
                <c:pt idx="36">
                  <c:v>0.49826071100000002</c:v>
                </c:pt>
                <c:pt idx="37">
                  <c:v>0.48849142699999998</c:v>
                </c:pt>
                <c:pt idx="38">
                  <c:v>0.47889673100000002</c:v>
                </c:pt>
                <c:pt idx="39">
                  <c:v>0.46947335699999998</c:v>
                </c:pt>
                <c:pt idx="40">
                  <c:v>0.46019453300000002</c:v>
                </c:pt>
                <c:pt idx="41">
                  <c:v>0.45107182200000001</c:v>
                </c:pt>
                <c:pt idx="42">
                  <c:v>0.44211090800000002</c:v>
                </c:pt>
                <c:pt idx="43">
                  <c:v>0.433308833</c:v>
                </c:pt>
                <c:pt idx="44">
                  <c:v>0.42466269099999998</c:v>
                </c:pt>
                <c:pt idx="45">
                  <c:v>0.41616963299999998</c:v>
                </c:pt>
                <c:pt idx="46">
                  <c:v>0.40782604300000003</c:v>
                </c:pt>
                <c:pt idx="47">
                  <c:v>0.39963417499999998</c:v>
                </c:pt>
                <c:pt idx="48">
                  <c:v>0.39163238500000003</c:v>
                </c:pt>
                <c:pt idx="49">
                  <c:v>0.38377259899999999</c:v>
                </c:pt>
                <c:pt idx="50">
                  <c:v>0.37605215600000003</c:v>
                </c:pt>
                <c:pt idx="51">
                  <c:v>0.36846137600000001</c:v>
                </c:pt>
                <c:pt idx="52">
                  <c:v>0.36096479199999998</c:v>
                </c:pt>
                <c:pt idx="53">
                  <c:v>0.353600254</c:v>
                </c:pt>
                <c:pt idx="54">
                  <c:v>0.34636536000000001</c:v>
                </c:pt>
                <c:pt idx="55">
                  <c:v>0.33925775499999999</c:v>
                </c:pt>
                <c:pt idx="56">
                  <c:v>0.332275125</c:v>
                </c:pt>
                <c:pt idx="57">
                  <c:v>0.32541498400000002</c:v>
                </c:pt>
                <c:pt idx="58">
                  <c:v>0.318674401</c:v>
                </c:pt>
                <c:pt idx="59">
                  <c:v>0.31205212799999998</c:v>
                </c:pt>
                <c:pt idx="60">
                  <c:v>0.305546023</c:v>
                </c:pt>
                <c:pt idx="61">
                  <c:v>0.29915398399999998</c:v>
                </c:pt>
                <c:pt idx="62">
                  <c:v>0.29287394700000002</c:v>
                </c:pt>
                <c:pt idx="63">
                  <c:v>0.28670388499999999</c:v>
                </c:pt>
                <c:pt idx="64">
                  <c:v>0.28064181300000002</c:v>
                </c:pt>
                <c:pt idx="65">
                  <c:v>0.27470940700000002</c:v>
                </c:pt>
                <c:pt idx="66">
                  <c:v>0.26888637599999998</c:v>
                </c:pt>
                <c:pt idx="67">
                  <c:v>0.26316505600000001</c:v>
                </c:pt>
                <c:pt idx="68">
                  <c:v>0.25754358399999999</c:v>
                </c:pt>
                <c:pt idx="69">
                  <c:v>0.25202013099999998</c:v>
                </c:pt>
                <c:pt idx="70">
                  <c:v>0.246592905</c:v>
                </c:pt>
                <c:pt idx="71">
                  <c:v>0.24126014500000001</c:v>
                </c:pt>
                <c:pt idx="72">
                  <c:v>0.236020126</c:v>
                </c:pt>
                <c:pt idx="73">
                  <c:v>0.23087115599999999</c:v>
                </c:pt>
                <c:pt idx="74">
                  <c:v>0.22581157499999999</c:v>
                </c:pt>
                <c:pt idx="75">
                  <c:v>0.220828676</c:v>
                </c:pt>
                <c:pt idx="76">
                  <c:v>0.21591951600000001</c:v>
                </c:pt>
                <c:pt idx="77">
                  <c:v>0.21109552400000001</c:v>
                </c:pt>
                <c:pt idx="78">
                  <c:v>0.206355172</c:v>
                </c:pt>
                <c:pt idx="79">
                  <c:v>0.20169696100000001</c:v>
                </c:pt>
                <c:pt idx="80">
                  <c:v>0.19711941799999999</c:v>
                </c:pt>
                <c:pt idx="81">
                  <c:v>0.19262109899999999</c:v>
                </c:pt>
                <c:pt idx="82">
                  <c:v>0.188200585</c:v>
                </c:pt>
                <c:pt idx="83">
                  <c:v>0.18385648600000001</c:v>
                </c:pt>
                <c:pt idx="84">
                  <c:v>0.17958743399999999</c:v>
                </c:pt>
                <c:pt idx="85">
                  <c:v>0.175392088</c:v>
                </c:pt>
                <c:pt idx="86">
                  <c:v>0.17126913199999999</c:v>
                </c:pt>
                <c:pt idx="87">
                  <c:v>0.167217274</c:v>
                </c:pt>
                <c:pt idx="88">
                  <c:v>0.163235246</c:v>
                </c:pt>
                <c:pt idx="89">
                  <c:v>0.15932180200000001</c:v>
                </c:pt>
                <c:pt idx="90">
                  <c:v>0.155487606</c:v>
                </c:pt>
                <c:pt idx="91">
                  <c:v>0.151723582</c:v>
                </c:pt>
                <c:pt idx="92">
                  <c:v>0.14802332700000001</c:v>
                </c:pt>
                <c:pt idx="93">
                  <c:v>0.14438630499999999</c:v>
                </c:pt>
                <c:pt idx="94">
                  <c:v>0.140811468</c:v>
                </c:pt>
                <c:pt idx="95">
                  <c:v>0.13729769999999999</c:v>
                </c:pt>
                <c:pt idx="96">
                  <c:v>0.13384390700000001</c:v>
                </c:pt>
                <c:pt idx="97">
                  <c:v>0.130449018</c:v>
                </c:pt>
                <c:pt idx="98">
                  <c:v>0.12711197799999999</c:v>
                </c:pt>
                <c:pt idx="99">
                  <c:v>0.123831753</c:v>
                </c:pt>
                <c:pt idx="100">
                  <c:v>0.120607331</c:v>
                </c:pt>
                <c:pt idx="101">
                  <c:v>0.117437714</c:v>
                </c:pt>
                <c:pt idx="102">
                  <c:v>0.114321927</c:v>
                </c:pt>
                <c:pt idx="103">
                  <c:v>0.1112399</c:v>
                </c:pt>
                <c:pt idx="104">
                  <c:v>0.108208792</c:v>
                </c:pt>
                <c:pt idx="105">
                  <c:v>0.105229554</c:v>
                </c:pt>
                <c:pt idx="106">
                  <c:v>0.102301275</c:v>
                </c:pt>
                <c:pt idx="107">
                  <c:v>9.9423062000000006E-2</c:v>
                </c:pt>
                <c:pt idx="108">
                  <c:v>9.6594037999999993E-2</c:v>
                </c:pt>
                <c:pt idx="109">
                  <c:v>9.3813338999999996E-2</c:v>
                </c:pt>
                <c:pt idx="110">
                  <c:v>9.1080121E-2</c:v>
                </c:pt>
                <c:pt idx="111">
                  <c:v>8.8393550000000001E-2</c:v>
                </c:pt>
                <c:pt idx="112">
                  <c:v>8.5752811999999998E-2</c:v>
                </c:pt>
                <c:pt idx="113">
                  <c:v>8.3172430000000006E-2</c:v>
                </c:pt>
                <c:pt idx="114">
                  <c:v>8.0636880999999994E-2</c:v>
                </c:pt>
                <c:pt idx="115">
                  <c:v>7.8143966999999995E-2</c:v>
                </c:pt>
                <c:pt idx="116">
                  <c:v>7.5692936000000002E-2</c:v>
                </c:pt>
                <c:pt idx="117">
                  <c:v>7.3284161E-2</c:v>
                </c:pt>
                <c:pt idx="118">
                  <c:v>7.0933089000000005E-2</c:v>
                </c:pt>
                <c:pt idx="119">
                  <c:v>6.8620693999999996E-2</c:v>
                </c:pt>
                <c:pt idx="120">
                  <c:v>6.6346288000000003E-2</c:v>
                </c:pt>
                <c:pt idx="121">
                  <c:v>6.4109192999999995E-2</c:v>
                </c:pt>
                <c:pt idx="122">
                  <c:v>6.1899173000000002E-2</c:v>
                </c:pt>
                <c:pt idx="123">
                  <c:v>5.9708127E-2</c:v>
                </c:pt>
                <c:pt idx="124">
                  <c:v>5.7554124999999998E-2</c:v>
                </c:pt>
                <c:pt idx="125">
                  <c:v>5.5436358999999998E-2</c:v>
                </c:pt>
                <c:pt idx="126">
                  <c:v>5.3368448999999998E-2</c:v>
                </c:pt>
                <c:pt idx="127">
                  <c:v>5.1334979000000003E-2</c:v>
                </c:pt>
                <c:pt idx="128">
                  <c:v>4.9335095000000002E-2</c:v>
                </c:pt>
                <c:pt idx="129">
                  <c:v>4.7368207000000002E-2</c:v>
                </c:pt>
                <c:pt idx="130">
                  <c:v>4.5433739000000001E-2</c:v>
                </c:pt>
                <c:pt idx="131">
                  <c:v>4.3531121999999998E-2</c:v>
                </c:pt>
                <c:pt idx="132">
                  <c:v>4.1659802000000003E-2</c:v>
                </c:pt>
                <c:pt idx="133">
                  <c:v>3.9819229999999997E-2</c:v>
                </c:pt>
                <c:pt idx="134">
                  <c:v>3.8006235999999999E-2</c:v>
                </c:pt>
                <c:pt idx="135">
                  <c:v>3.6219461000000001E-2</c:v>
                </c:pt>
                <c:pt idx="136">
                  <c:v>3.4462409999999999E-2</c:v>
                </c:pt>
                <c:pt idx="137">
                  <c:v>3.2734568999999998E-2</c:v>
                </c:pt>
                <c:pt idx="138">
                  <c:v>3.1035245999999999E-2</c:v>
                </c:pt>
                <c:pt idx="139">
                  <c:v>2.9364095E-2</c:v>
                </c:pt>
                <c:pt idx="140">
                  <c:v>2.7720689999999999E-2</c:v>
                </c:pt>
                <c:pt idx="141">
                  <c:v>2.6104550000000001E-2</c:v>
                </c:pt>
                <c:pt idx="142">
                  <c:v>2.4515206000000001E-2</c:v>
                </c:pt>
                <c:pt idx="143">
                  <c:v>2.2950041000000001E-2</c:v>
                </c:pt>
                <c:pt idx="144">
                  <c:v>2.1410299000000001E-2</c:v>
                </c:pt>
                <c:pt idx="145">
                  <c:v>1.9896455E-2</c:v>
                </c:pt>
                <c:pt idx="146">
                  <c:v>1.8412069999999999E-2</c:v>
                </c:pt>
                <c:pt idx="147">
                  <c:v>1.6951968000000001E-2</c:v>
                </c:pt>
                <c:pt idx="148">
                  <c:v>1.5515731E-2</c:v>
                </c:pt>
                <c:pt idx="149">
                  <c:v>1.4102612E-2</c:v>
                </c:pt>
                <c:pt idx="150">
                  <c:v>1.2711714000000001E-2</c:v>
                </c:pt>
                <c:pt idx="151">
                  <c:v>1.1343723E-2</c:v>
                </c:pt>
                <c:pt idx="152">
                  <c:v>9.9982439999999999E-3</c:v>
                </c:pt>
                <c:pt idx="153">
                  <c:v>8.6748929999999995E-3</c:v>
                </c:pt>
                <c:pt idx="154">
                  <c:v>7.3750789999999997E-3</c:v>
                </c:pt>
                <c:pt idx="155">
                  <c:v>6.0962009999999999E-3</c:v>
                </c:pt>
                <c:pt idx="156">
                  <c:v>4.8373069999999999E-3</c:v>
                </c:pt>
                <c:pt idx="157">
                  <c:v>3.5982340000000001E-3</c:v>
                </c:pt>
                <c:pt idx="158">
                  <c:v>2.3792190000000001E-3</c:v>
                </c:pt>
                <c:pt idx="159">
                  <c:v>1.1799200000000001E-3</c:v>
                </c:pt>
                <c:pt idx="160" formatCode="0.00E+00">
                  <c:v>2.2999999999999999E-12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6-40DD-9B75-71D8998CB2CB}"/>
            </c:ext>
          </c:extLst>
        </c:ser>
        <c:ser>
          <c:idx val="3"/>
          <c:order val="3"/>
          <c:tx>
            <c:strRef>
              <c:f>OralPharyngeal_comparison!$E$1</c:f>
              <c:strCache>
                <c:ptCount val="1"/>
                <c:pt idx="0">
                  <c:v>Merletti et al., 1989 a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OralPharyngeal_comparison!$E$2:$E$162</c:f>
              <c:numCache>
                <c:formatCode>General</c:formatCode>
                <c:ptCount val="161"/>
                <c:pt idx="0">
                  <c:v>1.4210526315789476</c:v>
                </c:pt>
                <c:pt idx="1">
                  <c:v>1.4210526315789476</c:v>
                </c:pt>
                <c:pt idx="2">
                  <c:v>1.4210526315789476</c:v>
                </c:pt>
                <c:pt idx="3">
                  <c:v>1.4210526315789476</c:v>
                </c:pt>
                <c:pt idx="4">
                  <c:v>1.4210526315789476</c:v>
                </c:pt>
                <c:pt idx="5">
                  <c:v>1.4210526315789476</c:v>
                </c:pt>
                <c:pt idx="6">
                  <c:v>1.4210526315789476</c:v>
                </c:pt>
                <c:pt idx="7">
                  <c:v>1.4210526315789476</c:v>
                </c:pt>
                <c:pt idx="8">
                  <c:v>1.1578947368421053</c:v>
                </c:pt>
                <c:pt idx="9">
                  <c:v>1.1578947368421053</c:v>
                </c:pt>
                <c:pt idx="10">
                  <c:v>1.1578947368421053</c:v>
                </c:pt>
                <c:pt idx="11">
                  <c:v>1.1578947368421053</c:v>
                </c:pt>
                <c:pt idx="12">
                  <c:v>1.1578947368421053</c:v>
                </c:pt>
                <c:pt idx="13">
                  <c:v>1.1578947368421053</c:v>
                </c:pt>
                <c:pt idx="14">
                  <c:v>1.1578947368421053</c:v>
                </c:pt>
                <c:pt idx="15">
                  <c:v>1.1578947368421053</c:v>
                </c:pt>
                <c:pt idx="16">
                  <c:v>1.1578947368421053</c:v>
                </c:pt>
                <c:pt idx="17">
                  <c:v>1.1578947368421053</c:v>
                </c:pt>
                <c:pt idx="18">
                  <c:v>1.1578947368421053</c:v>
                </c:pt>
                <c:pt idx="19">
                  <c:v>1.1578947368421053</c:v>
                </c:pt>
                <c:pt idx="20">
                  <c:v>1.1578947368421053</c:v>
                </c:pt>
                <c:pt idx="21">
                  <c:v>1.1578947368421053</c:v>
                </c:pt>
                <c:pt idx="22">
                  <c:v>1.1578947368421053</c:v>
                </c:pt>
                <c:pt idx="23">
                  <c:v>1.1578947368421053</c:v>
                </c:pt>
                <c:pt idx="24">
                  <c:v>0.10526315789473685</c:v>
                </c:pt>
                <c:pt idx="25">
                  <c:v>0.10526315789473685</c:v>
                </c:pt>
                <c:pt idx="26">
                  <c:v>0.10526315789473685</c:v>
                </c:pt>
                <c:pt idx="27">
                  <c:v>0.10526315789473685</c:v>
                </c:pt>
                <c:pt idx="28">
                  <c:v>0.10526315789473685</c:v>
                </c:pt>
                <c:pt idx="29">
                  <c:v>0.10526315789473685</c:v>
                </c:pt>
                <c:pt idx="30">
                  <c:v>0.10526315789473685</c:v>
                </c:pt>
                <c:pt idx="31">
                  <c:v>0.10526315789473685</c:v>
                </c:pt>
                <c:pt idx="32">
                  <c:v>0.10526315789473685</c:v>
                </c:pt>
                <c:pt idx="33">
                  <c:v>0.10526315789473685</c:v>
                </c:pt>
                <c:pt idx="34">
                  <c:v>0.10526315789473685</c:v>
                </c:pt>
                <c:pt idx="35">
                  <c:v>0.10526315789473685</c:v>
                </c:pt>
                <c:pt idx="36">
                  <c:v>0.10526315789473685</c:v>
                </c:pt>
                <c:pt idx="37">
                  <c:v>0.10526315789473685</c:v>
                </c:pt>
                <c:pt idx="38">
                  <c:v>0.10526315789473685</c:v>
                </c:pt>
                <c:pt idx="39">
                  <c:v>0.10526315789473685</c:v>
                </c:pt>
                <c:pt idx="40">
                  <c:v>0.10526315789473685</c:v>
                </c:pt>
                <c:pt idx="41">
                  <c:v>0.10526315789473685</c:v>
                </c:pt>
                <c:pt idx="42">
                  <c:v>0.10526315789473685</c:v>
                </c:pt>
                <c:pt idx="43">
                  <c:v>0.10526315789473685</c:v>
                </c:pt>
                <c:pt idx="44">
                  <c:v>0.10526315789473685</c:v>
                </c:pt>
                <c:pt idx="45">
                  <c:v>0.10526315789473685</c:v>
                </c:pt>
                <c:pt idx="46">
                  <c:v>0.10526315789473685</c:v>
                </c:pt>
                <c:pt idx="47">
                  <c:v>0.10526315789473685</c:v>
                </c:pt>
                <c:pt idx="48">
                  <c:v>0.10526315789473685</c:v>
                </c:pt>
                <c:pt idx="49">
                  <c:v>0.10526315789473685</c:v>
                </c:pt>
                <c:pt idx="50">
                  <c:v>0.10526315789473685</c:v>
                </c:pt>
                <c:pt idx="51">
                  <c:v>0.10526315789473685</c:v>
                </c:pt>
                <c:pt idx="52">
                  <c:v>0.10526315789473685</c:v>
                </c:pt>
                <c:pt idx="53">
                  <c:v>0.10526315789473685</c:v>
                </c:pt>
                <c:pt idx="54">
                  <c:v>0.10526315789473685</c:v>
                </c:pt>
                <c:pt idx="55">
                  <c:v>0.10526315789473685</c:v>
                </c:pt>
                <c:pt idx="56">
                  <c:v>0.10526315789473685</c:v>
                </c:pt>
                <c:pt idx="57">
                  <c:v>0.10526315789473685</c:v>
                </c:pt>
                <c:pt idx="58">
                  <c:v>0.10526315789473685</c:v>
                </c:pt>
                <c:pt idx="59">
                  <c:v>0.10526315789473685</c:v>
                </c:pt>
                <c:pt idx="60">
                  <c:v>0.10526315789473685</c:v>
                </c:pt>
                <c:pt idx="61">
                  <c:v>0.10526315789473685</c:v>
                </c:pt>
                <c:pt idx="62">
                  <c:v>0.10526315789473685</c:v>
                </c:pt>
                <c:pt idx="63">
                  <c:v>0.10526315789473685</c:v>
                </c:pt>
                <c:pt idx="64">
                  <c:v>0.10526315789473685</c:v>
                </c:pt>
                <c:pt idx="65">
                  <c:v>0.10526315789473685</c:v>
                </c:pt>
                <c:pt idx="66">
                  <c:v>0.10526315789473685</c:v>
                </c:pt>
                <c:pt idx="67">
                  <c:v>0.10526315789473685</c:v>
                </c:pt>
                <c:pt idx="68">
                  <c:v>0.10526315789473685</c:v>
                </c:pt>
                <c:pt idx="69">
                  <c:v>0.10526315789473685</c:v>
                </c:pt>
                <c:pt idx="70">
                  <c:v>0.10526315789473685</c:v>
                </c:pt>
                <c:pt idx="71">
                  <c:v>0.10526315789473685</c:v>
                </c:pt>
                <c:pt idx="72">
                  <c:v>0.10526315789473685</c:v>
                </c:pt>
                <c:pt idx="73">
                  <c:v>0.10526315789473685</c:v>
                </c:pt>
                <c:pt idx="74">
                  <c:v>0.10526315789473685</c:v>
                </c:pt>
                <c:pt idx="75">
                  <c:v>0.10526315789473685</c:v>
                </c:pt>
                <c:pt idx="76">
                  <c:v>0.10526315789473685</c:v>
                </c:pt>
                <c:pt idx="77">
                  <c:v>0.10526315789473685</c:v>
                </c:pt>
                <c:pt idx="78">
                  <c:v>0.10526315789473685</c:v>
                </c:pt>
                <c:pt idx="79">
                  <c:v>0.10526315789473685</c:v>
                </c:pt>
                <c:pt idx="80">
                  <c:v>0.10526315789473685</c:v>
                </c:pt>
                <c:pt idx="81">
                  <c:v>0.10526315789473685</c:v>
                </c:pt>
                <c:pt idx="82">
                  <c:v>0.10526315789473685</c:v>
                </c:pt>
                <c:pt idx="83">
                  <c:v>0.10526315789473685</c:v>
                </c:pt>
                <c:pt idx="84">
                  <c:v>0.10526315789473685</c:v>
                </c:pt>
                <c:pt idx="85">
                  <c:v>0.10526315789473685</c:v>
                </c:pt>
                <c:pt idx="86">
                  <c:v>0.10526315789473685</c:v>
                </c:pt>
                <c:pt idx="87">
                  <c:v>0.10526315789473685</c:v>
                </c:pt>
                <c:pt idx="88">
                  <c:v>0.10526315789473685</c:v>
                </c:pt>
                <c:pt idx="89">
                  <c:v>0.10526315789473685</c:v>
                </c:pt>
                <c:pt idx="90">
                  <c:v>0.10526315789473685</c:v>
                </c:pt>
                <c:pt idx="91">
                  <c:v>0.10526315789473685</c:v>
                </c:pt>
                <c:pt idx="92">
                  <c:v>0.10526315789473685</c:v>
                </c:pt>
                <c:pt idx="93">
                  <c:v>0.10526315789473685</c:v>
                </c:pt>
                <c:pt idx="94">
                  <c:v>0.10526315789473685</c:v>
                </c:pt>
                <c:pt idx="95">
                  <c:v>0.10526315789473685</c:v>
                </c:pt>
                <c:pt idx="96">
                  <c:v>0.10526315789473685</c:v>
                </c:pt>
                <c:pt idx="97">
                  <c:v>0.10526315789473685</c:v>
                </c:pt>
                <c:pt idx="98">
                  <c:v>0.10526315789473685</c:v>
                </c:pt>
                <c:pt idx="99">
                  <c:v>0.10526315789473685</c:v>
                </c:pt>
                <c:pt idx="100">
                  <c:v>0.10526315789473685</c:v>
                </c:pt>
                <c:pt idx="101">
                  <c:v>0.10526315789473685</c:v>
                </c:pt>
                <c:pt idx="102">
                  <c:v>0.10526315789473685</c:v>
                </c:pt>
                <c:pt idx="103">
                  <c:v>0.10526315789473685</c:v>
                </c:pt>
                <c:pt idx="104">
                  <c:v>0.10526315789473685</c:v>
                </c:pt>
                <c:pt idx="105">
                  <c:v>0.10526315789473685</c:v>
                </c:pt>
                <c:pt idx="106">
                  <c:v>0.10526315789473685</c:v>
                </c:pt>
                <c:pt idx="107">
                  <c:v>0.10526315789473685</c:v>
                </c:pt>
                <c:pt idx="108">
                  <c:v>0.10526315789473685</c:v>
                </c:pt>
                <c:pt idx="109">
                  <c:v>0.10526315789473685</c:v>
                </c:pt>
                <c:pt idx="110">
                  <c:v>0.10526315789473685</c:v>
                </c:pt>
                <c:pt idx="111">
                  <c:v>0.10526315789473685</c:v>
                </c:pt>
                <c:pt idx="112">
                  <c:v>0.10526315789473685</c:v>
                </c:pt>
                <c:pt idx="113">
                  <c:v>0.10526315789473685</c:v>
                </c:pt>
                <c:pt idx="114">
                  <c:v>0.10526315789473685</c:v>
                </c:pt>
                <c:pt idx="115">
                  <c:v>0.10526315789473685</c:v>
                </c:pt>
                <c:pt idx="116">
                  <c:v>0.10526315789473685</c:v>
                </c:pt>
                <c:pt idx="117">
                  <c:v>0.10526315789473685</c:v>
                </c:pt>
                <c:pt idx="118">
                  <c:v>0.10526315789473685</c:v>
                </c:pt>
                <c:pt idx="119">
                  <c:v>0.10526315789473685</c:v>
                </c:pt>
                <c:pt idx="120">
                  <c:v>0.10526315789473685</c:v>
                </c:pt>
                <c:pt idx="121">
                  <c:v>0.10526315789473685</c:v>
                </c:pt>
                <c:pt idx="122">
                  <c:v>0.10526315789473685</c:v>
                </c:pt>
                <c:pt idx="123">
                  <c:v>0.10526315789473685</c:v>
                </c:pt>
                <c:pt idx="124">
                  <c:v>0.10526315789473685</c:v>
                </c:pt>
                <c:pt idx="125">
                  <c:v>0.10526315789473685</c:v>
                </c:pt>
                <c:pt idx="126">
                  <c:v>0.10526315789473685</c:v>
                </c:pt>
                <c:pt idx="127">
                  <c:v>0.10526315789473685</c:v>
                </c:pt>
                <c:pt idx="128">
                  <c:v>0.10526315789473685</c:v>
                </c:pt>
                <c:pt idx="129">
                  <c:v>0.10526315789473685</c:v>
                </c:pt>
                <c:pt idx="130">
                  <c:v>0.10526315789473685</c:v>
                </c:pt>
                <c:pt idx="131">
                  <c:v>0.10526315789473685</c:v>
                </c:pt>
                <c:pt idx="132">
                  <c:v>0.10526315789473685</c:v>
                </c:pt>
                <c:pt idx="133">
                  <c:v>0.10526315789473685</c:v>
                </c:pt>
                <c:pt idx="134">
                  <c:v>0.10526315789473685</c:v>
                </c:pt>
                <c:pt idx="135">
                  <c:v>0.10526315789473685</c:v>
                </c:pt>
                <c:pt idx="136">
                  <c:v>0.10526315789473685</c:v>
                </c:pt>
                <c:pt idx="137">
                  <c:v>0.10526315789473685</c:v>
                </c:pt>
                <c:pt idx="138">
                  <c:v>0.10526315789473685</c:v>
                </c:pt>
                <c:pt idx="139">
                  <c:v>0.10526315789473685</c:v>
                </c:pt>
                <c:pt idx="140">
                  <c:v>0.10526315789473685</c:v>
                </c:pt>
                <c:pt idx="141">
                  <c:v>0.10526315789473685</c:v>
                </c:pt>
                <c:pt idx="142">
                  <c:v>0.10526315789473685</c:v>
                </c:pt>
                <c:pt idx="143">
                  <c:v>0.10526315789473685</c:v>
                </c:pt>
                <c:pt idx="144">
                  <c:v>0.10526315789473685</c:v>
                </c:pt>
                <c:pt idx="145">
                  <c:v>0.10526315789473685</c:v>
                </c:pt>
                <c:pt idx="146">
                  <c:v>0.10526315789473685</c:v>
                </c:pt>
                <c:pt idx="147">
                  <c:v>0.10526315789473685</c:v>
                </c:pt>
                <c:pt idx="148">
                  <c:v>0.10526315789473685</c:v>
                </c:pt>
                <c:pt idx="149">
                  <c:v>0.10526315789473685</c:v>
                </c:pt>
                <c:pt idx="150">
                  <c:v>0.10526315789473685</c:v>
                </c:pt>
                <c:pt idx="151">
                  <c:v>0.10526315789473685</c:v>
                </c:pt>
                <c:pt idx="152">
                  <c:v>0.10526315789473685</c:v>
                </c:pt>
                <c:pt idx="153">
                  <c:v>0.10526315789473685</c:v>
                </c:pt>
                <c:pt idx="154">
                  <c:v>0.10526315789473685</c:v>
                </c:pt>
                <c:pt idx="155">
                  <c:v>0.10526315789473685</c:v>
                </c:pt>
                <c:pt idx="156">
                  <c:v>0.10526315789473685</c:v>
                </c:pt>
                <c:pt idx="157">
                  <c:v>0.10526315789473685</c:v>
                </c:pt>
                <c:pt idx="158">
                  <c:v>0.10526315789473685</c:v>
                </c:pt>
                <c:pt idx="159">
                  <c:v>0.10526315789473685</c:v>
                </c:pt>
                <c:pt idx="160">
                  <c:v>0.10526315789473685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6-40DD-9B75-71D8998CB2CB}"/>
            </c:ext>
          </c:extLst>
        </c:ser>
        <c:ser>
          <c:idx val="4"/>
          <c:order val="4"/>
          <c:tx>
            <c:strRef>
              <c:f>OralPharyngeal_comparison!$F$1</c:f>
              <c:strCache>
                <c:ptCount val="1"/>
                <c:pt idx="0">
                  <c:v>Merletti et al., 1989 b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OralPharyngeal_comparison!$F$2:$F$162</c:f>
              <c:numCache>
                <c:formatCode>General</c:formatCode>
                <c:ptCount val="161"/>
                <c:pt idx="0">
                  <c:v>1.3703703703703702</c:v>
                </c:pt>
                <c:pt idx="1">
                  <c:v>1.3703703703703702</c:v>
                </c:pt>
                <c:pt idx="2">
                  <c:v>1.3703703703703702</c:v>
                </c:pt>
                <c:pt idx="3">
                  <c:v>1.3703703703703702</c:v>
                </c:pt>
                <c:pt idx="4">
                  <c:v>1.3703703703703702</c:v>
                </c:pt>
                <c:pt idx="5">
                  <c:v>1.3703703703703702</c:v>
                </c:pt>
                <c:pt idx="6">
                  <c:v>1.3703703703703702</c:v>
                </c:pt>
                <c:pt idx="7">
                  <c:v>1.3703703703703702</c:v>
                </c:pt>
                <c:pt idx="8">
                  <c:v>0.68518518518518512</c:v>
                </c:pt>
                <c:pt idx="9">
                  <c:v>0.68518518518518512</c:v>
                </c:pt>
                <c:pt idx="10">
                  <c:v>0.68518518518518512</c:v>
                </c:pt>
                <c:pt idx="11">
                  <c:v>0.68518518518518512</c:v>
                </c:pt>
                <c:pt idx="12">
                  <c:v>0.68518518518518512</c:v>
                </c:pt>
                <c:pt idx="13">
                  <c:v>0.68518518518518512</c:v>
                </c:pt>
                <c:pt idx="14">
                  <c:v>0.68518518518518512</c:v>
                </c:pt>
                <c:pt idx="15">
                  <c:v>0.68518518518518512</c:v>
                </c:pt>
                <c:pt idx="16">
                  <c:v>0.68518518518518512</c:v>
                </c:pt>
                <c:pt idx="17">
                  <c:v>0.68518518518518512</c:v>
                </c:pt>
                <c:pt idx="18">
                  <c:v>0.68518518518518512</c:v>
                </c:pt>
                <c:pt idx="19">
                  <c:v>0.68518518518518512</c:v>
                </c:pt>
                <c:pt idx="20">
                  <c:v>0.68518518518518512</c:v>
                </c:pt>
                <c:pt idx="21">
                  <c:v>0.68518518518518512</c:v>
                </c:pt>
                <c:pt idx="22">
                  <c:v>0.68518518518518512</c:v>
                </c:pt>
                <c:pt idx="23">
                  <c:v>0.68518518518518512</c:v>
                </c:pt>
                <c:pt idx="24">
                  <c:v>0.68518518518518512</c:v>
                </c:pt>
                <c:pt idx="25">
                  <c:v>0.68518518518518512</c:v>
                </c:pt>
                <c:pt idx="26">
                  <c:v>0.68518518518518512</c:v>
                </c:pt>
                <c:pt idx="27">
                  <c:v>0.68518518518518512</c:v>
                </c:pt>
                <c:pt idx="28">
                  <c:v>0.68518518518518512</c:v>
                </c:pt>
                <c:pt idx="29">
                  <c:v>0.68518518518518512</c:v>
                </c:pt>
                <c:pt idx="30">
                  <c:v>0.68518518518518512</c:v>
                </c:pt>
                <c:pt idx="31">
                  <c:v>0.68518518518518512</c:v>
                </c:pt>
                <c:pt idx="32">
                  <c:v>0.68518518518518512</c:v>
                </c:pt>
                <c:pt idx="33">
                  <c:v>0.68518518518518512</c:v>
                </c:pt>
                <c:pt idx="34">
                  <c:v>0.68518518518518512</c:v>
                </c:pt>
                <c:pt idx="35">
                  <c:v>0.68518518518518512</c:v>
                </c:pt>
                <c:pt idx="36">
                  <c:v>0.68518518518518512</c:v>
                </c:pt>
                <c:pt idx="37">
                  <c:v>0.68518518518518512</c:v>
                </c:pt>
                <c:pt idx="38">
                  <c:v>0.68518518518518512</c:v>
                </c:pt>
                <c:pt idx="39">
                  <c:v>0.68518518518518512</c:v>
                </c:pt>
                <c:pt idx="40">
                  <c:v>0.68518518518518512</c:v>
                </c:pt>
                <c:pt idx="41">
                  <c:v>0.68518518518518512</c:v>
                </c:pt>
                <c:pt idx="42">
                  <c:v>0.68518518518518512</c:v>
                </c:pt>
                <c:pt idx="43">
                  <c:v>0.68518518518518512</c:v>
                </c:pt>
                <c:pt idx="44">
                  <c:v>0.68518518518518512</c:v>
                </c:pt>
                <c:pt idx="45">
                  <c:v>0.68518518518518512</c:v>
                </c:pt>
                <c:pt idx="46">
                  <c:v>0.68518518518518512</c:v>
                </c:pt>
                <c:pt idx="47">
                  <c:v>0.68518518518518512</c:v>
                </c:pt>
                <c:pt idx="48">
                  <c:v>0.68518518518518512</c:v>
                </c:pt>
                <c:pt idx="49">
                  <c:v>0.68518518518518512</c:v>
                </c:pt>
                <c:pt idx="50">
                  <c:v>0.68518518518518512</c:v>
                </c:pt>
                <c:pt idx="51">
                  <c:v>0.68518518518518512</c:v>
                </c:pt>
                <c:pt idx="52">
                  <c:v>0.68518518518518512</c:v>
                </c:pt>
                <c:pt idx="53">
                  <c:v>0.68518518518518512</c:v>
                </c:pt>
                <c:pt idx="54">
                  <c:v>0.68518518518518512</c:v>
                </c:pt>
                <c:pt idx="55">
                  <c:v>0.68518518518518512</c:v>
                </c:pt>
                <c:pt idx="56">
                  <c:v>0.68518518518518512</c:v>
                </c:pt>
                <c:pt idx="57">
                  <c:v>0.68518518518518512</c:v>
                </c:pt>
                <c:pt idx="58">
                  <c:v>0.68518518518518512</c:v>
                </c:pt>
                <c:pt idx="59">
                  <c:v>0.68518518518518512</c:v>
                </c:pt>
                <c:pt idx="60">
                  <c:v>0.68518518518518512</c:v>
                </c:pt>
                <c:pt idx="61">
                  <c:v>0.68518518518518512</c:v>
                </c:pt>
                <c:pt idx="62">
                  <c:v>0.68518518518518512</c:v>
                </c:pt>
                <c:pt idx="63">
                  <c:v>0.68518518518518512</c:v>
                </c:pt>
                <c:pt idx="64">
                  <c:v>0.68518518518518512</c:v>
                </c:pt>
                <c:pt idx="65">
                  <c:v>0.68518518518518512</c:v>
                </c:pt>
                <c:pt idx="66">
                  <c:v>0.68518518518518512</c:v>
                </c:pt>
                <c:pt idx="67">
                  <c:v>0.68518518518518512</c:v>
                </c:pt>
                <c:pt idx="68">
                  <c:v>0.68518518518518512</c:v>
                </c:pt>
                <c:pt idx="69">
                  <c:v>0.68518518518518512</c:v>
                </c:pt>
                <c:pt idx="70">
                  <c:v>0.68518518518518512</c:v>
                </c:pt>
                <c:pt idx="71">
                  <c:v>0.68518518518518512</c:v>
                </c:pt>
                <c:pt idx="72">
                  <c:v>0.68518518518518512</c:v>
                </c:pt>
                <c:pt idx="73">
                  <c:v>0.68518518518518512</c:v>
                </c:pt>
                <c:pt idx="74">
                  <c:v>0.68518518518518512</c:v>
                </c:pt>
                <c:pt idx="75">
                  <c:v>0.68518518518518512</c:v>
                </c:pt>
                <c:pt idx="76">
                  <c:v>0.68518518518518512</c:v>
                </c:pt>
                <c:pt idx="77">
                  <c:v>0.68518518518518512</c:v>
                </c:pt>
                <c:pt idx="78">
                  <c:v>0.68518518518518512</c:v>
                </c:pt>
                <c:pt idx="79">
                  <c:v>0.68518518518518512</c:v>
                </c:pt>
                <c:pt idx="80">
                  <c:v>0.68518518518518512</c:v>
                </c:pt>
                <c:pt idx="81">
                  <c:v>0.68518518518518512</c:v>
                </c:pt>
                <c:pt idx="82">
                  <c:v>0.68518518518518512</c:v>
                </c:pt>
                <c:pt idx="83">
                  <c:v>0.68518518518518512</c:v>
                </c:pt>
                <c:pt idx="84">
                  <c:v>0.68518518518518512</c:v>
                </c:pt>
                <c:pt idx="85">
                  <c:v>0.68518518518518512</c:v>
                </c:pt>
                <c:pt idx="86">
                  <c:v>0.68518518518518512</c:v>
                </c:pt>
                <c:pt idx="87">
                  <c:v>0.68518518518518512</c:v>
                </c:pt>
                <c:pt idx="88">
                  <c:v>0.68518518518518512</c:v>
                </c:pt>
                <c:pt idx="89">
                  <c:v>0.68518518518518512</c:v>
                </c:pt>
                <c:pt idx="90">
                  <c:v>0.68518518518518512</c:v>
                </c:pt>
                <c:pt idx="91">
                  <c:v>0.68518518518518512</c:v>
                </c:pt>
                <c:pt idx="92">
                  <c:v>0.68518518518518512</c:v>
                </c:pt>
                <c:pt idx="93">
                  <c:v>0.68518518518518512</c:v>
                </c:pt>
                <c:pt idx="94">
                  <c:v>0.68518518518518512</c:v>
                </c:pt>
                <c:pt idx="95">
                  <c:v>0.68518518518518512</c:v>
                </c:pt>
                <c:pt idx="96">
                  <c:v>0.68518518518518512</c:v>
                </c:pt>
                <c:pt idx="97">
                  <c:v>0.68518518518518512</c:v>
                </c:pt>
                <c:pt idx="98">
                  <c:v>0.68518518518518512</c:v>
                </c:pt>
                <c:pt idx="99">
                  <c:v>0.68518518518518512</c:v>
                </c:pt>
                <c:pt idx="100">
                  <c:v>0.68518518518518512</c:v>
                </c:pt>
                <c:pt idx="101">
                  <c:v>0.68518518518518512</c:v>
                </c:pt>
                <c:pt idx="102">
                  <c:v>0.68518518518518512</c:v>
                </c:pt>
                <c:pt idx="103">
                  <c:v>0.68518518518518512</c:v>
                </c:pt>
                <c:pt idx="104">
                  <c:v>0.68518518518518512</c:v>
                </c:pt>
                <c:pt idx="105">
                  <c:v>0.68518518518518512</c:v>
                </c:pt>
                <c:pt idx="106">
                  <c:v>0.68518518518518512</c:v>
                </c:pt>
                <c:pt idx="107">
                  <c:v>0.68518518518518512</c:v>
                </c:pt>
                <c:pt idx="108">
                  <c:v>0.68518518518518512</c:v>
                </c:pt>
                <c:pt idx="109">
                  <c:v>0.68518518518518512</c:v>
                </c:pt>
                <c:pt idx="110">
                  <c:v>0.68518518518518512</c:v>
                </c:pt>
                <c:pt idx="111">
                  <c:v>0.68518518518518512</c:v>
                </c:pt>
                <c:pt idx="112">
                  <c:v>0.68518518518518512</c:v>
                </c:pt>
                <c:pt idx="113">
                  <c:v>0.68518518518518512</c:v>
                </c:pt>
                <c:pt idx="114">
                  <c:v>0.68518518518518512</c:v>
                </c:pt>
                <c:pt idx="115">
                  <c:v>0.68518518518518512</c:v>
                </c:pt>
                <c:pt idx="116">
                  <c:v>0.68518518518518512</c:v>
                </c:pt>
                <c:pt idx="117">
                  <c:v>0.68518518518518512</c:v>
                </c:pt>
                <c:pt idx="118">
                  <c:v>0.68518518518518512</c:v>
                </c:pt>
                <c:pt idx="119">
                  <c:v>0.68518518518518512</c:v>
                </c:pt>
                <c:pt idx="120">
                  <c:v>0.68518518518518512</c:v>
                </c:pt>
                <c:pt idx="121">
                  <c:v>0.68518518518518512</c:v>
                </c:pt>
                <c:pt idx="122">
                  <c:v>0.68518518518518512</c:v>
                </c:pt>
                <c:pt idx="123">
                  <c:v>0.68518518518518512</c:v>
                </c:pt>
                <c:pt idx="124">
                  <c:v>0.68518518518518512</c:v>
                </c:pt>
                <c:pt idx="125">
                  <c:v>0.68518518518518512</c:v>
                </c:pt>
                <c:pt idx="126">
                  <c:v>0.68518518518518512</c:v>
                </c:pt>
                <c:pt idx="127">
                  <c:v>0.68518518518518512</c:v>
                </c:pt>
                <c:pt idx="128">
                  <c:v>0.68518518518518512</c:v>
                </c:pt>
                <c:pt idx="129">
                  <c:v>0.68518518518518512</c:v>
                </c:pt>
                <c:pt idx="130">
                  <c:v>0.68518518518518512</c:v>
                </c:pt>
                <c:pt idx="131">
                  <c:v>0.68518518518518512</c:v>
                </c:pt>
                <c:pt idx="132">
                  <c:v>0.68518518518518512</c:v>
                </c:pt>
                <c:pt idx="133">
                  <c:v>0.68518518518518512</c:v>
                </c:pt>
                <c:pt idx="134">
                  <c:v>0.68518518518518512</c:v>
                </c:pt>
                <c:pt idx="135">
                  <c:v>0.68518518518518512</c:v>
                </c:pt>
                <c:pt idx="136">
                  <c:v>0.68518518518518512</c:v>
                </c:pt>
                <c:pt idx="137">
                  <c:v>0.68518518518518512</c:v>
                </c:pt>
                <c:pt idx="138">
                  <c:v>0.68518518518518512</c:v>
                </c:pt>
                <c:pt idx="139">
                  <c:v>0.68518518518518512</c:v>
                </c:pt>
                <c:pt idx="140">
                  <c:v>0.68518518518518512</c:v>
                </c:pt>
                <c:pt idx="141">
                  <c:v>0.68518518518518512</c:v>
                </c:pt>
                <c:pt idx="142">
                  <c:v>0.68518518518518512</c:v>
                </c:pt>
                <c:pt idx="143">
                  <c:v>0.68518518518518512</c:v>
                </c:pt>
                <c:pt idx="144">
                  <c:v>0.68518518518518512</c:v>
                </c:pt>
                <c:pt idx="145">
                  <c:v>0.68518518518518512</c:v>
                </c:pt>
                <c:pt idx="146">
                  <c:v>0.68518518518518512</c:v>
                </c:pt>
                <c:pt idx="147">
                  <c:v>0.68518518518518512</c:v>
                </c:pt>
                <c:pt idx="148">
                  <c:v>0.68518518518518512</c:v>
                </c:pt>
                <c:pt idx="149">
                  <c:v>0.68518518518518512</c:v>
                </c:pt>
                <c:pt idx="150">
                  <c:v>0.68518518518518512</c:v>
                </c:pt>
                <c:pt idx="151">
                  <c:v>0.68518518518518512</c:v>
                </c:pt>
                <c:pt idx="152">
                  <c:v>0.68518518518518512</c:v>
                </c:pt>
                <c:pt idx="153">
                  <c:v>0.68518518518518512</c:v>
                </c:pt>
                <c:pt idx="154">
                  <c:v>0.68518518518518512</c:v>
                </c:pt>
                <c:pt idx="155">
                  <c:v>0.68518518518518512</c:v>
                </c:pt>
                <c:pt idx="156">
                  <c:v>0.68518518518518512</c:v>
                </c:pt>
                <c:pt idx="157">
                  <c:v>0.68518518518518512</c:v>
                </c:pt>
                <c:pt idx="158">
                  <c:v>0.68518518518518512</c:v>
                </c:pt>
                <c:pt idx="159">
                  <c:v>0.68518518518518512</c:v>
                </c:pt>
                <c:pt idx="160">
                  <c:v>0.68518518518518512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6-40DD-9B75-71D8998CB2CB}"/>
            </c:ext>
          </c:extLst>
        </c:ser>
        <c:ser>
          <c:idx val="5"/>
          <c:order val="5"/>
          <c:tx>
            <c:strRef>
              <c:f>OralPharyngeal_comparison!$G$1</c:f>
              <c:strCache>
                <c:ptCount val="1"/>
                <c:pt idx="0">
                  <c:v>Franceschi et al., 1990 a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OralPharyngeal_comparison!$G$2:$G$162</c:f>
              <c:numCache>
                <c:formatCode>General</c:formatCode>
                <c:ptCount val="161"/>
                <c:pt idx="0">
                  <c:v>0.5135135135135136</c:v>
                </c:pt>
                <c:pt idx="1">
                  <c:v>0.5135135135135136</c:v>
                </c:pt>
                <c:pt idx="2">
                  <c:v>0.5135135135135136</c:v>
                </c:pt>
                <c:pt idx="3">
                  <c:v>0.5135135135135136</c:v>
                </c:pt>
                <c:pt idx="4">
                  <c:v>0.5135135135135136</c:v>
                </c:pt>
                <c:pt idx="5">
                  <c:v>0.5135135135135136</c:v>
                </c:pt>
                <c:pt idx="6">
                  <c:v>0.5135135135135136</c:v>
                </c:pt>
                <c:pt idx="7">
                  <c:v>0.5135135135135136</c:v>
                </c:pt>
                <c:pt idx="8">
                  <c:v>0.5135135135135136</c:v>
                </c:pt>
                <c:pt idx="9">
                  <c:v>0.5135135135135136</c:v>
                </c:pt>
                <c:pt idx="10">
                  <c:v>0.5135135135135136</c:v>
                </c:pt>
                <c:pt idx="11">
                  <c:v>0.5135135135135136</c:v>
                </c:pt>
                <c:pt idx="12">
                  <c:v>0.5135135135135136</c:v>
                </c:pt>
                <c:pt idx="13">
                  <c:v>0.5135135135135136</c:v>
                </c:pt>
                <c:pt idx="14">
                  <c:v>0.5135135135135136</c:v>
                </c:pt>
                <c:pt idx="15">
                  <c:v>0.5135135135135136</c:v>
                </c:pt>
                <c:pt idx="16">
                  <c:v>0.5135135135135136</c:v>
                </c:pt>
                <c:pt idx="17">
                  <c:v>0.5135135135135136</c:v>
                </c:pt>
                <c:pt idx="18">
                  <c:v>0.5135135135135136</c:v>
                </c:pt>
                <c:pt idx="19">
                  <c:v>0.5135135135135136</c:v>
                </c:pt>
                <c:pt idx="20">
                  <c:v>0.5135135135135136</c:v>
                </c:pt>
                <c:pt idx="21">
                  <c:v>0.5135135135135136</c:v>
                </c:pt>
                <c:pt idx="22">
                  <c:v>0.5135135135135136</c:v>
                </c:pt>
                <c:pt idx="23">
                  <c:v>0.5135135135135136</c:v>
                </c:pt>
                <c:pt idx="24">
                  <c:v>0.5135135135135136</c:v>
                </c:pt>
                <c:pt idx="25">
                  <c:v>0.5135135135135136</c:v>
                </c:pt>
                <c:pt idx="26">
                  <c:v>0.5135135135135136</c:v>
                </c:pt>
                <c:pt idx="27">
                  <c:v>0.5135135135135136</c:v>
                </c:pt>
                <c:pt idx="28">
                  <c:v>0.5135135135135136</c:v>
                </c:pt>
                <c:pt idx="29">
                  <c:v>0.5135135135135136</c:v>
                </c:pt>
                <c:pt idx="30">
                  <c:v>0.5135135135135136</c:v>
                </c:pt>
                <c:pt idx="31">
                  <c:v>0.5135135135135136</c:v>
                </c:pt>
                <c:pt idx="32">
                  <c:v>0.5135135135135136</c:v>
                </c:pt>
                <c:pt idx="33">
                  <c:v>0.5135135135135136</c:v>
                </c:pt>
                <c:pt idx="34">
                  <c:v>0.5135135135135136</c:v>
                </c:pt>
                <c:pt idx="35">
                  <c:v>0.5135135135135136</c:v>
                </c:pt>
                <c:pt idx="36">
                  <c:v>0.5135135135135136</c:v>
                </c:pt>
                <c:pt idx="37">
                  <c:v>0.5135135135135136</c:v>
                </c:pt>
                <c:pt idx="38">
                  <c:v>0.5135135135135136</c:v>
                </c:pt>
                <c:pt idx="39">
                  <c:v>0.5135135135135136</c:v>
                </c:pt>
                <c:pt idx="40">
                  <c:v>9.9099099099099114E-2</c:v>
                </c:pt>
                <c:pt idx="41">
                  <c:v>9.9099099099099114E-2</c:v>
                </c:pt>
                <c:pt idx="42">
                  <c:v>9.9099099099099114E-2</c:v>
                </c:pt>
                <c:pt idx="43">
                  <c:v>9.9099099099099114E-2</c:v>
                </c:pt>
                <c:pt idx="44">
                  <c:v>9.9099099099099114E-2</c:v>
                </c:pt>
                <c:pt idx="45">
                  <c:v>9.9099099099099114E-2</c:v>
                </c:pt>
                <c:pt idx="46">
                  <c:v>9.9099099099099114E-2</c:v>
                </c:pt>
                <c:pt idx="47">
                  <c:v>9.9099099099099114E-2</c:v>
                </c:pt>
                <c:pt idx="48">
                  <c:v>9.9099099099099114E-2</c:v>
                </c:pt>
                <c:pt idx="49">
                  <c:v>9.9099099099099114E-2</c:v>
                </c:pt>
                <c:pt idx="50">
                  <c:v>9.9099099099099114E-2</c:v>
                </c:pt>
                <c:pt idx="51">
                  <c:v>9.9099099099099114E-2</c:v>
                </c:pt>
                <c:pt idx="52">
                  <c:v>9.9099099099099114E-2</c:v>
                </c:pt>
                <c:pt idx="53">
                  <c:v>9.9099099099099114E-2</c:v>
                </c:pt>
                <c:pt idx="54">
                  <c:v>9.9099099099099114E-2</c:v>
                </c:pt>
                <c:pt idx="55">
                  <c:v>9.9099099099099114E-2</c:v>
                </c:pt>
                <c:pt idx="56">
                  <c:v>9.9099099099099114E-2</c:v>
                </c:pt>
                <c:pt idx="57">
                  <c:v>9.9099099099099114E-2</c:v>
                </c:pt>
                <c:pt idx="58">
                  <c:v>9.9099099099099114E-2</c:v>
                </c:pt>
                <c:pt idx="59">
                  <c:v>9.9099099099099114E-2</c:v>
                </c:pt>
                <c:pt idx="60">
                  <c:v>9.9099099099099114E-2</c:v>
                </c:pt>
                <c:pt idx="61">
                  <c:v>9.9099099099099114E-2</c:v>
                </c:pt>
                <c:pt idx="62">
                  <c:v>9.9099099099099114E-2</c:v>
                </c:pt>
                <c:pt idx="63">
                  <c:v>9.9099099099099114E-2</c:v>
                </c:pt>
                <c:pt idx="64">
                  <c:v>9.9099099099099114E-2</c:v>
                </c:pt>
                <c:pt idx="65">
                  <c:v>9.9099099099099114E-2</c:v>
                </c:pt>
                <c:pt idx="66">
                  <c:v>9.9099099099099114E-2</c:v>
                </c:pt>
                <c:pt idx="67">
                  <c:v>9.9099099099099114E-2</c:v>
                </c:pt>
                <c:pt idx="68">
                  <c:v>9.9099099099099114E-2</c:v>
                </c:pt>
                <c:pt idx="69">
                  <c:v>9.9099099099099114E-2</c:v>
                </c:pt>
                <c:pt idx="70">
                  <c:v>9.9099099099099114E-2</c:v>
                </c:pt>
                <c:pt idx="71">
                  <c:v>9.9099099099099114E-2</c:v>
                </c:pt>
                <c:pt idx="72">
                  <c:v>9.9099099099099114E-2</c:v>
                </c:pt>
                <c:pt idx="73">
                  <c:v>9.9099099099099114E-2</c:v>
                </c:pt>
                <c:pt idx="74">
                  <c:v>9.9099099099099114E-2</c:v>
                </c:pt>
                <c:pt idx="75">
                  <c:v>9.9099099099099114E-2</c:v>
                </c:pt>
                <c:pt idx="76">
                  <c:v>9.9099099099099114E-2</c:v>
                </c:pt>
                <c:pt idx="77">
                  <c:v>9.9099099099099114E-2</c:v>
                </c:pt>
                <c:pt idx="78">
                  <c:v>9.9099099099099114E-2</c:v>
                </c:pt>
                <c:pt idx="79">
                  <c:v>9.9099099099099114E-2</c:v>
                </c:pt>
                <c:pt idx="80">
                  <c:v>9.9099099099099114E-2</c:v>
                </c:pt>
                <c:pt idx="81">
                  <c:v>9.9099099099099114E-2</c:v>
                </c:pt>
                <c:pt idx="82">
                  <c:v>9.9099099099099114E-2</c:v>
                </c:pt>
                <c:pt idx="83">
                  <c:v>9.9099099099099114E-2</c:v>
                </c:pt>
                <c:pt idx="84">
                  <c:v>9.9099099099099114E-2</c:v>
                </c:pt>
                <c:pt idx="85">
                  <c:v>9.9099099099099114E-2</c:v>
                </c:pt>
                <c:pt idx="86">
                  <c:v>9.9099099099099114E-2</c:v>
                </c:pt>
                <c:pt idx="87">
                  <c:v>9.9099099099099114E-2</c:v>
                </c:pt>
                <c:pt idx="88">
                  <c:v>9.9099099099099114E-2</c:v>
                </c:pt>
                <c:pt idx="89">
                  <c:v>9.9099099099099114E-2</c:v>
                </c:pt>
                <c:pt idx="90">
                  <c:v>9.9099099099099114E-2</c:v>
                </c:pt>
                <c:pt idx="91">
                  <c:v>9.9099099099099114E-2</c:v>
                </c:pt>
                <c:pt idx="92">
                  <c:v>9.9099099099099114E-2</c:v>
                </c:pt>
                <c:pt idx="93">
                  <c:v>9.9099099099099114E-2</c:v>
                </c:pt>
                <c:pt idx="94">
                  <c:v>9.9099099099099114E-2</c:v>
                </c:pt>
                <c:pt idx="95">
                  <c:v>9.9099099099099114E-2</c:v>
                </c:pt>
                <c:pt idx="96">
                  <c:v>9.9099099099099114E-2</c:v>
                </c:pt>
                <c:pt idx="97">
                  <c:v>9.9099099099099114E-2</c:v>
                </c:pt>
                <c:pt idx="98">
                  <c:v>9.9099099099099114E-2</c:v>
                </c:pt>
                <c:pt idx="99">
                  <c:v>9.9099099099099114E-2</c:v>
                </c:pt>
                <c:pt idx="100">
                  <c:v>9.9099099099099114E-2</c:v>
                </c:pt>
                <c:pt idx="101">
                  <c:v>9.9099099099099114E-2</c:v>
                </c:pt>
                <c:pt idx="102">
                  <c:v>9.9099099099099114E-2</c:v>
                </c:pt>
                <c:pt idx="103">
                  <c:v>9.9099099099099114E-2</c:v>
                </c:pt>
                <c:pt idx="104">
                  <c:v>9.9099099099099114E-2</c:v>
                </c:pt>
                <c:pt idx="105">
                  <c:v>9.9099099099099114E-2</c:v>
                </c:pt>
                <c:pt idx="106">
                  <c:v>9.9099099099099114E-2</c:v>
                </c:pt>
                <c:pt idx="107">
                  <c:v>9.9099099099099114E-2</c:v>
                </c:pt>
                <c:pt idx="108">
                  <c:v>9.9099099099099114E-2</c:v>
                </c:pt>
                <c:pt idx="109">
                  <c:v>9.9099099099099114E-2</c:v>
                </c:pt>
                <c:pt idx="110">
                  <c:v>9.9099099099099114E-2</c:v>
                </c:pt>
                <c:pt idx="111">
                  <c:v>9.9099099099099114E-2</c:v>
                </c:pt>
                <c:pt idx="112">
                  <c:v>9.9099099099099114E-2</c:v>
                </c:pt>
                <c:pt idx="113">
                  <c:v>9.9099099099099114E-2</c:v>
                </c:pt>
                <c:pt idx="114">
                  <c:v>9.9099099099099114E-2</c:v>
                </c:pt>
                <c:pt idx="115">
                  <c:v>9.9099099099099114E-2</c:v>
                </c:pt>
                <c:pt idx="116">
                  <c:v>9.9099099099099114E-2</c:v>
                </c:pt>
                <c:pt idx="117">
                  <c:v>9.9099099099099114E-2</c:v>
                </c:pt>
                <c:pt idx="118">
                  <c:v>9.9099099099099114E-2</c:v>
                </c:pt>
                <c:pt idx="119">
                  <c:v>9.9099099099099114E-2</c:v>
                </c:pt>
                <c:pt idx="120">
                  <c:v>9.9099099099099114E-2</c:v>
                </c:pt>
                <c:pt idx="121">
                  <c:v>9.9099099099099114E-2</c:v>
                </c:pt>
                <c:pt idx="122">
                  <c:v>9.9099099099099114E-2</c:v>
                </c:pt>
                <c:pt idx="123">
                  <c:v>9.9099099099099114E-2</c:v>
                </c:pt>
                <c:pt idx="124">
                  <c:v>9.9099099099099114E-2</c:v>
                </c:pt>
                <c:pt idx="125">
                  <c:v>9.9099099099099114E-2</c:v>
                </c:pt>
                <c:pt idx="126">
                  <c:v>9.9099099099099114E-2</c:v>
                </c:pt>
                <c:pt idx="127">
                  <c:v>9.9099099099099114E-2</c:v>
                </c:pt>
                <c:pt idx="128">
                  <c:v>9.9099099099099114E-2</c:v>
                </c:pt>
                <c:pt idx="129">
                  <c:v>9.9099099099099114E-2</c:v>
                </c:pt>
                <c:pt idx="130">
                  <c:v>9.9099099099099114E-2</c:v>
                </c:pt>
                <c:pt idx="131">
                  <c:v>9.9099099099099114E-2</c:v>
                </c:pt>
                <c:pt idx="132">
                  <c:v>9.9099099099099114E-2</c:v>
                </c:pt>
                <c:pt idx="133">
                  <c:v>9.9099099099099114E-2</c:v>
                </c:pt>
                <c:pt idx="134">
                  <c:v>9.9099099099099114E-2</c:v>
                </c:pt>
                <c:pt idx="135">
                  <c:v>9.9099099099099114E-2</c:v>
                </c:pt>
                <c:pt idx="136">
                  <c:v>9.9099099099099114E-2</c:v>
                </c:pt>
                <c:pt idx="137">
                  <c:v>9.9099099099099114E-2</c:v>
                </c:pt>
                <c:pt idx="138">
                  <c:v>9.9099099099099114E-2</c:v>
                </c:pt>
                <c:pt idx="139">
                  <c:v>9.9099099099099114E-2</c:v>
                </c:pt>
                <c:pt idx="140">
                  <c:v>9.9099099099099114E-2</c:v>
                </c:pt>
                <c:pt idx="141">
                  <c:v>9.9099099099099114E-2</c:v>
                </c:pt>
                <c:pt idx="142">
                  <c:v>9.9099099099099114E-2</c:v>
                </c:pt>
                <c:pt idx="143">
                  <c:v>9.9099099099099114E-2</c:v>
                </c:pt>
                <c:pt idx="144">
                  <c:v>9.9099099099099114E-2</c:v>
                </c:pt>
                <c:pt idx="145">
                  <c:v>9.9099099099099114E-2</c:v>
                </c:pt>
                <c:pt idx="146">
                  <c:v>9.9099099099099114E-2</c:v>
                </c:pt>
                <c:pt idx="147">
                  <c:v>9.9099099099099114E-2</c:v>
                </c:pt>
                <c:pt idx="148">
                  <c:v>9.9099099099099114E-2</c:v>
                </c:pt>
                <c:pt idx="149">
                  <c:v>9.9099099099099114E-2</c:v>
                </c:pt>
                <c:pt idx="150">
                  <c:v>9.9099099099099114E-2</c:v>
                </c:pt>
                <c:pt idx="151">
                  <c:v>9.9099099099099114E-2</c:v>
                </c:pt>
                <c:pt idx="152">
                  <c:v>9.9099099099099114E-2</c:v>
                </c:pt>
                <c:pt idx="153">
                  <c:v>9.9099099099099114E-2</c:v>
                </c:pt>
                <c:pt idx="154">
                  <c:v>9.9099099099099114E-2</c:v>
                </c:pt>
                <c:pt idx="155">
                  <c:v>9.9099099099099114E-2</c:v>
                </c:pt>
                <c:pt idx="156">
                  <c:v>9.9099099099099114E-2</c:v>
                </c:pt>
                <c:pt idx="157">
                  <c:v>9.9099099099099114E-2</c:v>
                </c:pt>
                <c:pt idx="158">
                  <c:v>9.9099099099099114E-2</c:v>
                </c:pt>
                <c:pt idx="159">
                  <c:v>9.9099099099099114E-2</c:v>
                </c:pt>
                <c:pt idx="160">
                  <c:v>9.9099099099099114E-2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6-40DD-9B75-71D8998CB2CB}"/>
            </c:ext>
          </c:extLst>
        </c:ser>
        <c:ser>
          <c:idx val="6"/>
          <c:order val="6"/>
          <c:tx>
            <c:strRef>
              <c:f>OralPharyngeal_comparison!$H$1</c:f>
              <c:strCache>
                <c:ptCount val="1"/>
                <c:pt idx="0">
                  <c:v>Franceschi et al., 1990 b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OralPharyngeal_comparison!$H$2:$H$162</c:f>
              <c:numCache>
                <c:formatCode>General</c:formatCode>
                <c:ptCount val="161"/>
                <c:pt idx="0">
                  <c:v>0.87596899224806202</c:v>
                </c:pt>
                <c:pt idx="1">
                  <c:v>0.87596899224806202</c:v>
                </c:pt>
                <c:pt idx="2">
                  <c:v>0.87596899224806202</c:v>
                </c:pt>
                <c:pt idx="3">
                  <c:v>0.87596899224806202</c:v>
                </c:pt>
                <c:pt idx="4">
                  <c:v>0.87596899224806202</c:v>
                </c:pt>
                <c:pt idx="5">
                  <c:v>0.87596899224806202</c:v>
                </c:pt>
                <c:pt idx="6">
                  <c:v>0.87596899224806202</c:v>
                </c:pt>
                <c:pt idx="7">
                  <c:v>0.87596899224806202</c:v>
                </c:pt>
                <c:pt idx="8">
                  <c:v>0.87596899224806202</c:v>
                </c:pt>
                <c:pt idx="9">
                  <c:v>0.87596899224806202</c:v>
                </c:pt>
                <c:pt idx="10">
                  <c:v>0.87596899224806202</c:v>
                </c:pt>
                <c:pt idx="11">
                  <c:v>0.87596899224806202</c:v>
                </c:pt>
                <c:pt idx="12">
                  <c:v>0.87596899224806202</c:v>
                </c:pt>
                <c:pt idx="13">
                  <c:v>0.87596899224806202</c:v>
                </c:pt>
                <c:pt idx="14">
                  <c:v>0.87596899224806202</c:v>
                </c:pt>
                <c:pt idx="15">
                  <c:v>0.87596899224806202</c:v>
                </c:pt>
                <c:pt idx="16">
                  <c:v>0.87596899224806202</c:v>
                </c:pt>
                <c:pt idx="17">
                  <c:v>0.87596899224806202</c:v>
                </c:pt>
                <c:pt idx="18">
                  <c:v>0.87596899224806202</c:v>
                </c:pt>
                <c:pt idx="19">
                  <c:v>0.87596899224806202</c:v>
                </c:pt>
                <c:pt idx="20">
                  <c:v>0.87596899224806202</c:v>
                </c:pt>
                <c:pt idx="21">
                  <c:v>0.87596899224806202</c:v>
                </c:pt>
                <c:pt idx="22">
                  <c:v>0.87596899224806202</c:v>
                </c:pt>
                <c:pt idx="23">
                  <c:v>0.87596899224806202</c:v>
                </c:pt>
                <c:pt idx="24">
                  <c:v>0.87596899224806202</c:v>
                </c:pt>
                <c:pt idx="25">
                  <c:v>0.87596899224806202</c:v>
                </c:pt>
                <c:pt idx="26">
                  <c:v>0.87596899224806202</c:v>
                </c:pt>
                <c:pt idx="27">
                  <c:v>0.87596899224806202</c:v>
                </c:pt>
                <c:pt idx="28">
                  <c:v>0.87596899224806202</c:v>
                </c:pt>
                <c:pt idx="29">
                  <c:v>0.87596899224806202</c:v>
                </c:pt>
                <c:pt idx="30">
                  <c:v>0.87596899224806202</c:v>
                </c:pt>
                <c:pt idx="31">
                  <c:v>0.87596899224806202</c:v>
                </c:pt>
                <c:pt idx="32">
                  <c:v>0.87596899224806202</c:v>
                </c:pt>
                <c:pt idx="33">
                  <c:v>0.87596899224806202</c:v>
                </c:pt>
                <c:pt idx="34">
                  <c:v>0.87596899224806202</c:v>
                </c:pt>
                <c:pt idx="35">
                  <c:v>0.87596899224806202</c:v>
                </c:pt>
                <c:pt idx="36">
                  <c:v>0.87596899224806202</c:v>
                </c:pt>
                <c:pt idx="37">
                  <c:v>0.87596899224806202</c:v>
                </c:pt>
                <c:pt idx="38">
                  <c:v>0.87596899224806202</c:v>
                </c:pt>
                <c:pt idx="39">
                  <c:v>0.87596899224806202</c:v>
                </c:pt>
                <c:pt idx="40">
                  <c:v>0.2868217054263566</c:v>
                </c:pt>
                <c:pt idx="41">
                  <c:v>0.2868217054263566</c:v>
                </c:pt>
                <c:pt idx="42">
                  <c:v>0.2868217054263566</c:v>
                </c:pt>
                <c:pt idx="43">
                  <c:v>0.2868217054263566</c:v>
                </c:pt>
                <c:pt idx="44">
                  <c:v>0.2868217054263566</c:v>
                </c:pt>
                <c:pt idx="45">
                  <c:v>0.2868217054263566</c:v>
                </c:pt>
                <c:pt idx="46">
                  <c:v>0.2868217054263566</c:v>
                </c:pt>
                <c:pt idx="47">
                  <c:v>0.2868217054263566</c:v>
                </c:pt>
                <c:pt idx="48">
                  <c:v>0.2868217054263566</c:v>
                </c:pt>
                <c:pt idx="49">
                  <c:v>0.2868217054263566</c:v>
                </c:pt>
                <c:pt idx="50">
                  <c:v>0.2868217054263566</c:v>
                </c:pt>
                <c:pt idx="51">
                  <c:v>0.2868217054263566</c:v>
                </c:pt>
                <c:pt idx="52">
                  <c:v>0.2868217054263566</c:v>
                </c:pt>
                <c:pt idx="53">
                  <c:v>0.2868217054263566</c:v>
                </c:pt>
                <c:pt idx="54">
                  <c:v>0.2868217054263566</c:v>
                </c:pt>
                <c:pt idx="55">
                  <c:v>0.2868217054263566</c:v>
                </c:pt>
                <c:pt idx="56">
                  <c:v>0.2868217054263566</c:v>
                </c:pt>
                <c:pt idx="57">
                  <c:v>0.2868217054263566</c:v>
                </c:pt>
                <c:pt idx="58">
                  <c:v>0.2868217054263566</c:v>
                </c:pt>
                <c:pt idx="59">
                  <c:v>0.2868217054263566</c:v>
                </c:pt>
                <c:pt idx="60">
                  <c:v>0.2868217054263566</c:v>
                </c:pt>
                <c:pt idx="61">
                  <c:v>0.2868217054263566</c:v>
                </c:pt>
                <c:pt idx="62">
                  <c:v>0.2868217054263566</c:v>
                </c:pt>
                <c:pt idx="63">
                  <c:v>0.2868217054263566</c:v>
                </c:pt>
                <c:pt idx="64">
                  <c:v>0.2868217054263566</c:v>
                </c:pt>
                <c:pt idx="65">
                  <c:v>0.2868217054263566</c:v>
                </c:pt>
                <c:pt idx="66">
                  <c:v>0.2868217054263566</c:v>
                </c:pt>
                <c:pt idx="67">
                  <c:v>0.2868217054263566</c:v>
                </c:pt>
                <c:pt idx="68">
                  <c:v>0.2868217054263566</c:v>
                </c:pt>
                <c:pt idx="69">
                  <c:v>0.2868217054263566</c:v>
                </c:pt>
                <c:pt idx="70">
                  <c:v>0.2868217054263566</c:v>
                </c:pt>
                <c:pt idx="71">
                  <c:v>0.2868217054263566</c:v>
                </c:pt>
                <c:pt idx="72">
                  <c:v>0.2868217054263566</c:v>
                </c:pt>
                <c:pt idx="73">
                  <c:v>0.2868217054263566</c:v>
                </c:pt>
                <c:pt idx="74">
                  <c:v>0.2868217054263566</c:v>
                </c:pt>
                <c:pt idx="75">
                  <c:v>0.2868217054263566</c:v>
                </c:pt>
                <c:pt idx="76">
                  <c:v>0.2868217054263566</c:v>
                </c:pt>
                <c:pt idx="77">
                  <c:v>0.2868217054263566</c:v>
                </c:pt>
                <c:pt idx="78">
                  <c:v>0.2868217054263566</c:v>
                </c:pt>
                <c:pt idx="79">
                  <c:v>0.2868217054263566</c:v>
                </c:pt>
                <c:pt idx="80">
                  <c:v>0.2868217054263566</c:v>
                </c:pt>
                <c:pt idx="81">
                  <c:v>0.2868217054263566</c:v>
                </c:pt>
                <c:pt idx="82">
                  <c:v>0.2868217054263566</c:v>
                </c:pt>
                <c:pt idx="83">
                  <c:v>0.2868217054263566</c:v>
                </c:pt>
                <c:pt idx="84">
                  <c:v>0.2868217054263566</c:v>
                </c:pt>
                <c:pt idx="85">
                  <c:v>0.2868217054263566</c:v>
                </c:pt>
                <c:pt idx="86">
                  <c:v>0.2868217054263566</c:v>
                </c:pt>
                <c:pt idx="87">
                  <c:v>0.2868217054263566</c:v>
                </c:pt>
                <c:pt idx="88">
                  <c:v>0.2868217054263566</c:v>
                </c:pt>
                <c:pt idx="89">
                  <c:v>0.2868217054263566</c:v>
                </c:pt>
                <c:pt idx="90">
                  <c:v>0.2868217054263566</c:v>
                </c:pt>
                <c:pt idx="91">
                  <c:v>0.2868217054263566</c:v>
                </c:pt>
                <c:pt idx="92">
                  <c:v>0.2868217054263566</c:v>
                </c:pt>
                <c:pt idx="93">
                  <c:v>0.2868217054263566</c:v>
                </c:pt>
                <c:pt idx="94">
                  <c:v>0.2868217054263566</c:v>
                </c:pt>
                <c:pt idx="95">
                  <c:v>0.2868217054263566</c:v>
                </c:pt>
                <c:pt idx="96">
                  <c:v>0.2868217054263566</c:v>
                </c:pt>
                <c:pt idx="97">
                  <c:v>0.2868217054263566</c:v>
                </c:pt>
                <c:pt idx="98">
                  <c:v>0.2868217054263566</c:v>
                </c:pt>
                <c:pt idx="99">
                  <c:v>0.2868217054263566</c:v>
                </c:pt>
                <c:pt idx="100">
                  <c:v>0.2868217054263566</c:v>
                </c:pt>
                <c:pt idx="101">
                  <c:v>0.2868217054263566</c:v>
                </c:pt>
                <c:pt idx="102">
                  <c:v>0.2868217054263566</c:v>
                </c:pt>
                <c:pt idx="103">
                  <c:v>0.2868217054263566</c:v>
                </c:pt>
                <c:pt idx="104">
                  <c:v>0.2868217054263566</c:v>
                </c:pt>
                <c:pt idx="105">
                  <c:v>0.2868217054263566</c:v>
                </c:pt>
                <c:pt idx="106">
                  <c:v>0.2868217054263566</c:v>
                </c:pt>
                <c:pt idx="107">
                  <c:v>0.2868217054263566</c:v>
                </c:pt>
                <c:pt idx="108">
                  <c:v>0.2868217054263566</c:v>
                </c:pt>
                <c:pt idx="109">
                  <c:v>0.2868217054263566</c:v>
                </c:pt>
                <c:pt idx="110">
                  <c:v>0.2868217054263566</c:v>
                </c:pt>
                <c:pt idx="111">
                  <c:v>0.2868217054263566</c:v>
                </c:pt>
                <c:pt idx="112">
                  <c:v>0.2868217054263566</c:v>
                </c:pt>
                <c:pt idx="113">
                  <c:v>0.2868217054263566</c:v>
                </c:pt>
                <c:pt idx="114">
                  <c:v>0.2868217054263566</c:v>
                </c:pt>
                <c:pt idx="115">
                  <c:v>0.2868217054263566</c:v>
                </c:pt>
                <c:pt idx="116">
                  <c:v>0.2868217054263566</c:v>
                </c:pt>
                <c:pt idx="117">
                  <c:v>0.2868217054263566</c:v>
                </c:pt>
                <c:pt idx="118">
                  <c:v>0.2868217054263566</c:v>
                </c:pt>
                <c:pt idx="119">
                  <c:v>0.2868217054263566</c:v>
                </c:pt>
                <c:pt idx="120">
                  <c:v>0.2868217054263566</c:v>
                </c:pt>
                <c:pt idx="121">
                  <c:v>0.2868217054263566</c:v>
                </c:pt>
                <c:pt idx="122">
                  <c:v>0.2868217054263566</c:v>
                </c:pt>
                <c:pt idx="123">
                  <c:v>0.2868217054263566</c:v>
                </c:pt>
                <c:pt idx="124">
                  <c:v>0.2868217054263566</c:v>
                </c:pt>
                <c:pt idx="125">
                  <c:v>0.2868217054263566</c:v>
                </c:pt>
                <c:pt idx="126">
                  <c:v>0.2868217054263566</c:v>
                </c:pt>
                <c:pt idx="127">
                  <c:v>0.2868217054263566</c:v>
                </c:pt>
                <c:pt idx="128">
                  <c:v>0.2868217054263566</c:v>
                </c:pt>
                <c:pt idx="129">
                  <c:v>0.2868217054263566</c:v>
                </c:pt>
                <c:pt idx="130">
                  <c:v>0.2868217054263566</c:v>
                </c:pt>
                <c:pt idx="131">
                  <c:v>0.2868217054263566</c:v>
                </c:pt>
                <c:pt idx="132">
                  <c:v>0.2868217054263566</c:v>
                </c:pt>
                <c:pt idx="133">
                  <c:v>0.2868217054263566</c:v>
                </c:pt>
                <c:pt idx="134">
                  <c:v>0.2868217054263566</c:v>
                </c:pt>
                <c:pt idx="135">
                  <c:v>0.2868217054263566</c:v>
                </c:pt>
                <c:pt idx="136">
                  <c:v>0.2868217054263566</c:v>
                </c:pt>
                <c:pt idx="137">
                  <c:v>0.2868217054263566</c:v>
                </c:pt>
                <c:pt idx="138">
                  <c:v>0.2868217054263566</c:v>
                </c:pt>
                <c:pt idx="139">
                  <c:v>0.2868217054263566</c:v>
                </c:pt>
                <c:pt idx="140">
                  <c:v>0.2868217054263566</c:v>
                </c:pt>
                <c:pt idx="141">
                  <c:v>0.2868217054263566</c:v>
                </c:pt>
                <c:pt idx="142">
                  <c:v>0.2868217054263566</c:v>
                </c:pt>
                <c:pt idx="143">
                  <c:v>0.2868217054263566</c:v>
                </c:pt>
                <c:pt idx="144">
                  <c:v>0.2868217054263566</c:v>
                </c:pt>
                <c:pt idx="145">
                  <c:v>0.2868217054263566</c:v>
                </c:pt>
                <c:pt idx="146">
                  <c:v>0.2868217054263566</c:v>
                </c:pt>
                <c:pt idx="147">
                  <c:v>0.2868217054263566</c:v>
                </c:pt>
                <c:pt idx="148">
                  <c:v>0.2868217054263566</c:v>
                </c:pt>
                <c:pt idx="149">
                  <c:v>0.2868217054263566</c:v>
                </c:pt>
                <c:pt idx="150">
                  <c:v>0.2868217054263566</c:v>
                </c:pt>
                <c:pt idx="151">
                  <c:v>0.2868217054263566</c:v>
                </c:pt>
                <c:pt idx="152">
                  <c:v>0.2868217054263566</c:v>
                </c:pt>
                <c:pt idx="153">
                  <c:v>0.2868217054263566</c:v>
                </c:pt>
                <c:pt idx="154">
                  <c:v>0.2868217054263566</c:v>
                </c:pt>
                <c:pt idx="155">
                  <c:v>0.2868217054263566</c:v>
                </c:pt>
                <c:pt idx="156">
                  <c:v>0.2868217054263566</c:v>
                </c:pt>
                <c:pt idx="157">
                  <c:v>0.2868217054263566</c:v>
                </c:pt>
                <c:pt idx="158">
                  <c:v>0.2868217054263566</c:v>
                </c:pt>
                <c:pt idx="159">
                  <c:v>0.2868217054263566</c:v>
                </c:pt>
                <c:pt idx="160">
                  <c:v>0.2868217054263566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36-40DD-9B75-71D8998CB2CB}"/>
            </c:ext>
          </c:extLst>
        </c:ser>
        <c:ser>
          <c:idx val="7"/>
          <c:order val="7"/>
          <c:tx>
            <c:strRef>
              <c:f>OralPharyngeal_comparison!$I$1</c:f>
              <c:strCache>
                <c:ptCount val="1"/>
                <c:pt idx="0">
                  <c:v>Franceschi et al., 1992 a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OralPharyngeal_comparison!$I$2:$I$162</c:f>
              <c:numCache>
                <c:formatCode>General</c:formatCode>
                <c:ptCount val="161"/>
                <c:pt idx="0">
                  <c:v>0.3619047619047619</c:v>
                </c:pt>
                <c:pt idx="1">
                  <c:v>0.3619047619047619</c:v>
                </c:pt>
                <c:pt idx="2">
                  <c:v>0.3619047619047619</c:v>
                </c:pt>
                <c:pt idx="3">
                  <c:v>0.3619047619047619</c:v>
                </c:pt>
                <c:pt idx="4">
                  <c:v>0.3619047619047619</c:v>
                </c:pt>
                <c:pt idx="5">
                  <c:v>0.3619047619047619</c:v>
                </c:pt>
                <c:pt idx="6">
                  <c:v>0.3619047619047619</c:v>
                </c:pt>
                <c:pt idx="7">
                  <c:v>0.3619047619047619</c:v>
                </c:pt>
                <c:pt idx="8">
                  <c:v>0.3619047619047619</c:v>
                </c:pt>
                <c:pt idx="9">
                  <c:v>0.3619047619047619</c:v>
                </c:pt>
                <c:pt idx="10">
                  <c:v>0.3619047619047619</c:v>
                </c:pt>
                <c:pt idx="11">
                  <c:v>0.3619047619047619</c:v>
                </c:pt>
                <c:pt idx="12">
                  <c:v>0.3619047619047619</c:v>
                </c:pt>
                <c:pt idx="13">
                  <c:v>0.3619047619047619</c:v>
                </c:pt>
                <c:pt idx="14">
                  <c:v>0.3619047619047619</c:v>
                </c:pt>
                <c:pt idx="15">
                  <c:v>0.3619047619047619</c:v>
                </c:pt>
                <c:pt idx="16">
                  <c:v>0.3619047619047619</c:v>
                </c:pt>
                <c:pt idx="17">
                  <c:v>0.3619047619047619</c:v>
                </c:pt>
                <c:pt idx="18">
                  <c:v>0.3619047619047619</c:v>
                </c:pt>
                <c:pt idx="19">
                  <c:v>0.3619047619047619</c:v>
                </c:pt>
                <c:pt idx="20">
                  <c:v>0.3619047619047619</c:v>
                </c:pt>
                <c:pt idx="21">
                  <c:v>0.3619047619047619</c:v>
                </c:pt>
                <c:pt idx="22">
                  <c:v>0.3619047619047619</c:v>
                </c:pt>
                <c:pt idx="23">
                  <c:v>0.3619047619047619</c:v>
                </c:pt>
                <c:pt idx="24">
                  <c:v>0.3619047619047619</c:v>
                </c:pt>
                <c:pt idx="25">
                  <c:v>0.3619047619047619</c:v>
                </c:pt>
                <c:pt idx="26">
                  <c:v>0.3619047619047619</c:v>
                </c:pt>
                <c:pt idx="27">
                  <c:v>0.3619047619047619</c:v>
                </c:pt>
                <c:pt idx="28">
                  <c:v>0.3619047619047619</c:v>
                </c:pt>
                <c:pt idx="29">
                  <c:v>0.3619047619047619</c:v>
                </c:pt>
                <c:pt idx="30">
                  <c:v>0.3619047619047619</c:v>
                </c:pt>
                <c:pt idx="31">
                  <c:v>0.3619047619047619</c:v>
                </c:pt>
                <c:pt idx="32">
                  <c:v>0.3619047619047619</c:v>
                </c:pt>
                <c:pt idx="33">
                  <c:v>0.3619047619047619</c:v>
                </c:pt>
                <c:pt idx="34">
                  <c:v>0.3619047619047619</c:v>
                </c:pt>
                <c:pt idx="35">
                  <c:v>0.3619047619047619</c:v>
                </c:pt>
                <c:pt idx="36">
                  <c:v>0.3619047619047619</c:v>
                </c:pt>
                <c:pt idx="37">
                  <c:v>0.3619047619047619</c:v>
                </c:pt>
                <c:pt idx="38">
                  <c:v>0.3619047619047619</c:v>
                </c:pt>
                <c:pt idx="39">
                  <c:v>0.3619047619047619</c:v>
                </c:pt>
                <c:pt idx="40">
                  <c:v>6.6666666666666666E-2</c:v>
                </c:pt>
                <c:pt idx="41">
                  <c:v>6.6666666666666666E-2</c:v>
                </c:pt>
                <c:pt idx="42">
                  <c:v>6.6666666666666666E-2</c:v>
                </c:pt>
                <c:pt idx="43">
                  <c:v>6.6666666666666666E-2</c:v>
                </c:pt>
                <c:pt idx="44">
                  <c:v>6.6666666666666666E-2</c:v>
                </c:pt>
                <c:pt idx="45">
                  <c:v>6.6666666666666666E-2</c:v>
                </c:pt>
                <c:pt idx="46">
                  <c:v>6.6666666666666666E-2</c:v>
                </c:pt>
                <c:pt idx="47">
                  <c:v>6.6666666666666666E-2</c:v>
                </c:pt>
                <c:pt idx="48">
                  <c:v>6.6666666666666666E-2</c:v>
                </c:pt>
                <c:pt idx="49">
                  <c:v>6.6666666666666666E-2</c:v>
                </c:pt>
                <c:pt idx="50">
                  <c:v>6.6666666666666666E-2</c:v>
                </c:pt>
                <c:pt idx="51">
                  <c:v>6.6666666666666666E-2</c:v>
                </c:pt>
                <c:pt idx="52">
                  <c:v>6.6666666666666666E-2</c:v>
                </c:pt>
                <c:pt idx="53">
                  <c:v>6.6666666666666666E-2</c:v>
                </c:pt>
                <c:pt idx="54">
                  <c:v>6.6666666666666666E-2</c:v>
                </c:pt>
                <c:pt idx="55">
                  <c:v>6.6666666666666666E-2</c:v>
                </c:pt>
                <c:pt idx="56">
                  <c:v>6.6666666666666666E-2</c:v>
                </c:pt>
                <c:pt idx="57">
                  <c:v>6.6666666666666666E-2</c:v>
                </c:pt>
                <c:pt idx="58">
                  <c:v>6.6666666666666666E-2</c:v>
                </c:pt>
                <c:pt idx="59">
                  <c:v>6.6666666666666666E-2</c:v>
                </c:pt>
                <c:pt idx="60">
                  <c:v>6.6666666666666666E-2</c:v>
                </c:pt>
                <c:pt idx="61">
                  <c:v>6.6666666666666666E-2</c:v>
                </c:pt>
                <c:pt idx="62">
                  <c:v>6.6666666666666666E-2</c:v>
                </c:pt>
                <c:pt idx="63">
                  <c:v>6.6666666666666666E-2</c:v>
                </c:pt>
                <c:pt idx="64">
                  <c:v>6.6666666666666666E-2</c:v>
                </c:pt>
                <c:pt idx="65">
                  <c:v>6.6666666666666666E-2</c:v>
                </c:pt>
                <c:pt idx="66">
                  <c:v>6.6666666666666666E-2</c:v>
                </c:pt>
                <c:pt idx="67">
                  <c:v>6.6666666666666666E-2</c:v>
                </c:pt>
                <c:pt idx="68">
                  <c:v>6.6666666666666666E-2</c:v>
                </c:pt>
                <c:pt idx="69">
                  <c:v>6.6666666666666666E-2</c:v>
                </c:pt>
                <c:pt idx="70">
                  <c:v>6.6666666666666666E-2</c:v>
                </c:pt>
                <c:pt idx="71">
                  <c:v>6.6666666666666666E-2</c:v>
                </c:pt>
                <c:pt idx="72">
                  <c:v>6.6666666666666666E-2</c:v>
                </c:pt>
                <c:pt idx="73">
                  <c:v>6.6666666666666666E-2</c:v>
                </c:pt>
                <c:pt idx="74">
                  <c:v>6.6666666666666666E-2</c:v>
                </c:pt>
                <c:pt idx="75">
                  <c:v>6.6666666666666666E-2</c:v>
                </c:pt>
                <c:pt idx="76">
                  <c:v>6.6666666666666666E-2</c:v>
                </c:pt>
                <c:pt idx="77">
                  <c:v>6.6666666666666666E-2</c:v>
                </c:pt>
                <c:pt idx="78">
                  <c:v>6.6666666666666666E-2</c:v>
                </c:pt>
                <c:pt idx="79">
                  <c:v>6.6666666666666666E-2</c:v>
                </c:pt>
                <c:pt idx="80">
                  <c:v>6.6666666666666666E-2</c:v>
                </c:pt>
                <c:pt idx="81">
                  <c:v>6.6666666666666666E-2</c:v>
                </c:pt>
                <c:pt idx="82">
                  <c:v>6.6666666666666666E-2</c:v>
                </c:pt>
                <c:pt idx="83">
                  <c:v>6.6666666666666666E-2</c:v>
                </c:pt>
                <c:pt idx="84">
                  <c:v>6.6666666666666666E-2</c:v>
                </c:pt>
                <c:pt idx="85">
                  <c:v>6.6666666666666666E-2</c:v>
                </c:pt>
                <c:pt idx="86">
                  <c:v>6.6666666666666666E-2</c:v>
                </c:pt>
                <c:pt idx="87">
                  <c:v>6.6666666666666666E-2</c:v>
                </c:pt>
                <c:pt idx="88">
                  <c:v>6.6666666666666666E-2</c:v>
                </c:pt>
                <c:pt idx="89">
                  <c:v>6.6666666666666666E-2</c:v>
                </c:pt>
                <c:pt idx="90">
                  <c:v>6.6666666666666666E-2</c:v>
                </c:pt>
                <c:pt idx="91">
                  <c:v>6.6666666666666666E-2</c:v>
                </c:pt>
                <c:pt idx="92">
                  <c:v>6.6666666666666666E-2</c:v>
                </c:pt>
                <c:pt idx="93">
                  <c:v>6.6666666666666666E-2</c:v>
                </c:pt>
                <c:pt idx="94">
                  <c:v>6.6666666666666666E-2</c:v>
                </c:pt>
                <c:pt idx="95">
                  <c:v>6.6666666666666666E-2</c:v>
                </c:pt>
                <c:pt idx="96">
                  <c:v>6.6666666666666666E-2</c:v>
                </c:pt>
                <c:pt idx="97">
                  <c:v>6.6666666666666666E-2</c:v>
                </c:pt>
                <c:pt idx="98">
                  <c:v>6.6666666666666666E-2</c:v>
                </c:pt>
                <c:pt idx="99">
                  <c:v>6.6666666666666666E-2</c:v>
                </c:pt>
                <c:pt idx="100">
                  <c:v>6.6666666666666666E-2</c:v>
                </c:pt>
                <c:pt idx="101">
                  <c:v>6.6666666666666666E-2</c:v>
                </c:pt>
                <c:pt idx="102">
                  <c:v>6.6666666666666666E-2</c:v>
                </c:pt>
                <c:pt idx="103">
                  <c:v>6.6666666666666666E-2</c:v>
                </c:pt>
                <c:pt idx="104">
                  <c:v>6.6666666666666666E-2</c:v>
                </c:pt>
                <c:pt idx="105">
                  <c:v>6.6666666666666666E-2</c:v>
                </c:pt>
                <c:pt idx="106">
                  <c:v>6.6666666666666666E-2</c:v>
                </c:pt>
                <c:pt idx="107">
                  <c:v>6.6666666666666666E-2</c:v>
                </c:pt>
                <c:pt idx="108">
                  <c:v>6.6666666666666666E-2</c:v>
                </c:pt>
                <c:pt idx="109">
                  <c:v>6.6666666666666666E-2</c:v>
                </c:pt>
                <c:pt idx="110">
                  <c:v>6.6666666666666666E-2</c:v>
                </c:pt>
                <c:pt idx="111">
                  <c:v>6.6666666666666666E-2</c:v>
                </c:pt>
                <c:pt idx="112">
                  <c:v>6.6666666666666666E-2</c:v>
                </c:pt>
                <c:pt idx="113">
                  <c:v>6.6666666666666666E-2</c:v>
                </c:pt>
                <c:pt idx="114">
                  <c:v>6.6666666666666666E-2</c:v>
                </c:pt>
                <c:pt idx="115">
                  <c:v>6.6666666666666666E-2</c:v>
                </c:pt>
                <c:pt idx="116">
                  <c:v>6.6666666666666666E-2</c:v>
                </c:pt>
                <c:pt idx="117">
                  <c:v>6.6666666666666666E-2</c:v>
                </c:pt>
                <c:pt idx="118">
                  <c:v>6.6666666666666666E-2</c:v>
                </c:pt>
                <c:pt idx="119">
                  <c:v>6.6666666666666666E-2</c:v>
                </c:pt>
                <c:pt idx="120">
                  <c:v>6.6666666666666666E-2</c:v>
                </c:pt>
                <c:pt idx="121">
                  <c:v>6.6666666666666666E-2</c:v>
                </c:pt>
                <c:pt idx="122">
                  <c:v>6.6666666666666666E-2</c:v>
                </c:pt>
                <c:pt idx="123">
                  <c:v>6.6666666666666666E-2</c:v>
                </c:pt>
                <c:pt idx="124">
                  <c:v>6.6666666666666666E-2</c:v>
                </c:pt>
                <c:pt idx="125">
                  <c:v>6.6666666666666666E-2</c:v>
                </c:pt>
                <c:pt idx="126">
                  <c:v>6.6666666666666666E-2</c:v>
                </c:pt>
                <c:pt idx="127">
                  <c:v>6.6666666666666666E-2</c:v>
                </c:pt>
                <c:pt idx="128">
                  <c:v>6.6666666666666666E-2</c:v>
                </c:pt>
                <c:pt idx="129">
                  <c:v>6.6666666666666666E-2</c:v>
                </c:pt>
                <c:pt idx="130">
                  <c:v>6.6666666666666666E-2</c:v>
                </c:pt>
                <c:pt idx="131">
                  <c:v>6.6666666666666666E-2</c:v>
                </c:pt>
                <c:pt idx="132">
                  <c:v>6.6666666666666666E-2</c:v>
                </c:pt>
                <c:pt idx="133">
                  <c:v>6.6666666666666666E-2</c:v>
                </c:pt>
                <c:pt idx="134">
                  <c:v>6.6666666666666666E-2</c:v>
                </c:pt>
                <c:pt idx="135">
                  <c:v>6.6666666666666666E-2</c:v>
                </c:pt>
                <c:pt idx="136">
                  <c:v>6.6666666666666666E-2</c:v>
                </c:pt>
                <c:pt idx="137">
                  <c:v>6.6666666666666666E-2</c:v>
                </c:pt>
                <c:pt idx="138">
                  <c:v>6.6666666666666666E-2</c:v>
                </c:pt>
                <c:pt idx="139">
                  <c:v>6.6666666666666666E-2</c:v>
                </c:pt>
                <c:pt idx="140">
                  <c:v>6.6666666666666666E-2</c:v>
                </c:pt>
                <c:pt idx="141">
                  <c:v>6.6666666666666666E-2</c:v>
                </c:pt>
                <c:pt idx="142">
                  <c:v>6.6666666666666666E-2</c:v>
                </c:pt>
                <c:pt idx="143">
                  <c:v>6.6666666666666666E-2</c:v>
                </c:pt>
                <c:pt idx="144">
                  <c:v>6.6666666666666666E-2</c:v>
                </c:pt>
                <c:pt idx="145">
                  <c:v>6.6666666666666666E-2</c:v>
                </c:pt>
                <c:pt idx="146">
                  <c:v>6.6666666666666666E-2</c:v>
                </c:pt>
                <c:pt idx="147">
                  <c:v>6.6666666666666666E-2</c:v>
                </c:pt>
                <c:pt idx="148">
                  <c:v>6.6666666666666666E-2</c:v>
                </c:pt>
                <c:pt idx="149">
                  <c:v>6.6666666666666666E-2</c:v>
                </c:pt>
                <c:pt idx="150">
                  <c:v>6.6666666666666666E-2</c:v>
                </c:pt>
                <c:pt idx="151">
                  <c:v>6.6666666666666666E-2</c:v>
                </c:pt>
                <c:pt idx="152">
                  <c:v>6.6666666666666666E-2</c:v>
                </c:pt>
                <c:pt idx="153">
                  <c:v>6.6666666666666666E-2</c:v>
                </c:pt>
                <c:pt idx="154">
                  <c:v>6.6666666666666666E-2</c:v>
                </c:pt>
                <c:pt idx="155">
                  <c:v>6.6666666666666666E-2</c:v>
                </c:pt>
                <c:pt idx="156">
                  <c:v>6.6666666666666666E-2</c:v>
                </c:pt>
                <c:pt idx="157">
                  <c:v>6.6666666666666666E-2</c:v>
                </c:pt>
                <c:pt idx="158">
                  <c:v>6.6666666666666666E-2</c:v>
                </c:pt>
                <c:pt idx="159">
                  <c:v>6.6666666666666666E-2</c:v>
                </c:pt>
                <c:pt idx="160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36-40DD-9B75-71D8998CB2CB}"/>
            </c:ext>
          </c:extLst>
        </c:ser>
        <c:ser>
          <c:idx val="8"/>
          <c:order val="8"/>
          <c:tx>
            <c:strRef>
              <c:f>OralPharyngeal_comparison!$J$1</c:f>
              <c:strCache>
                <c:ptCount val="1"/>
                <c:pt idx="0">
                  <c:v>Franceschi et al., 1992 b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OralPharyngeal_comparison!$J$2:$J$162</c:f>
              <c:numCache>
                <c:formatCode>General</c:formatCode>
                <c:ptCount val="161"/>
                <c:pt idx="0">
                  <c:v>0.32203389830508472</c:v>
                </c:pt>
                <c:pt idx="1">
                  <c:v>0.32203389830508472</c:v>
                </c:pt>
                <c:pt idx="2">
                  <c:v>0.32203389830508472</c:v>
                </c:pt>
                <c:pt idx="3">
                  <c:v>0.32203389830508472</c:v>
                </c:pt>
                <c:pt idx="4">
                  <c:v>0.32203389830508472</c:v>
                </c:pt>
                <c:pt idx="5">
                  <c:v>0.32203389830508472</c:v>
                </c:pt>
                <c:pt idx="6">
                  <c:v>0.32203389830508472</c:v>
                </c:pt>
                <c:pt idx="7">
                  <c:v>0.32203389830508472</c:v>
                </c:pt>
                <c:pt idx="8">
                  <c:v>0.32203389830508472</c:v>
                </c:pt>
                <c:pt idx="9">
                  <c:v>0.32203389830508472</c:v>
                </c:pt>
                <c:pt idx="10">
                  <c:v>0.32203389830508472</c:v>
                </c:pt>
                <c:pt idx="11">
                  <c:v>0.32203389830508472</c:v>
                </c:pt>
                <c:pt idx="12">
                  <c:v>0.32203389830508472</c:v>
                </c:pt>
                <c:pt idx="13">
                  <c:v>0.32203389830508472</c:v>
                </c:pt>
                <c:pt idx="14">
                  <c:v>0.32203389830508472</c:v>
                </c:pt>
                <c:pt idx="15">
                  <c:v>0.32203389830508472</c:v>
                </c:pt>
                <c:pt idx="16">
                  <c:v>0.32203389830508472</c:v>
                </c:pt>
                <c:pt idx="17">
                  <c:v>0.32203389830508472</c:v>
                </c:pt>
                <c:pt idx="18">
                  <c:v>0.32203389830508472</c:v>
                </c:pt>
                <c:pt idx="19">
                  <c:v>0.32203389830508472</c:v>
                </c:pt>
                <c:pt idx="20">
                  <c:v>0.32203389830508472</c:v>
                </c:pt>
                <c:pt idx="21">
                  <c:v>0.32203389830508472</c:v>
                </c:pt>
                <c:pt idx="22">
                  <c:v>0.32203389830508472</c:v>
                </c:pt>
                <c:pt idx="23">
                  <c:v>0.32203389830508472</c:v>
                </c:pt>
                <c:pt idx="24">
                  <c:v>0.32203389830508472</c:v>
                </c:pt>
                <c:pt idx="25">
                  <c:v>0.32203389830508472</c:v>
                </c:pt>
                <c:pt idx="26">
                  <c:v>0.32203389830508472</c:v>
                </c:pt>
                <c:pt idx="27">
                  <c:v>0.32203389830508472</c:v>
                </c:pt>
                <c:pt idx="28">
                  <c:v>0.32203389830508472</c:v>
                </c:pt>
                <c:pt idx="29">
                  <c:v>0.32203389830508472</c:v>
                </c:pt>
                <c:pt idx="30">
                  <c:v>0.32203389830508472</c:v>
                </c:pt>
                <c:pt idx="31">
                  <c:v>0.32203389830508472</c:v>
                </c:pt>
                <c:pt idx="32">
                  <c:v>0.32203389830508472</c:v>
                </c:pt>
                <c:pt idx="33">
                  <c:v>0.32203389830508472</c:v>
                </c:pt>
                <c:pt idx="34">
                  <c:v>0.32203389830508472</c:v>
                </c:pt>
                <c:pt idx="35">
                  <c:v>0.32203389830508472</c:v>
                </c:pt>
                <c:pt idx="36">
                  <c:v>0.32203389830508472</c:v>
                </c:pt>
                <c:pt idx="37">
                  <c:v>0.32203389830508472</c:v>
                </c:pt>
                <c:pt idx="38">
                  <c:v>0.32203389830508472</c:v>
                </c:pt>
                <c:pt idx="39">
                  <c:v>0.32203389830508472</c:v>
                </c:pt>
                <c:pt idx="40">
                  <c:v>5.9322033898305079E-2</c:v>
                </c:pt>
                <c:pt idx="41">
                  <c:v>5.9322033898305079E-2</c:v>
                </c:pt>
                <c:pt idx="42">
                  <c:v>5.9322033898305079E-2</c:v>
                </c:pt>
                <c:pt idx="43">
                  <c:v>5.9322033898305079E-2</c:v>
                </c:pt>
                <c:pt idx="44">
                  <c:v>5.9322033898305079E-2</c:v>
                </c:pt>
                <c:pt idx="45">
                  <c:v>5.9322033898305079E-2</c:v>
                </c:pt>
                <c:pt idx="46">
                  <c:v>5.9322033898305079E-2</c:v>
                </c:pt>
                <c:pt idx="47">
                  <c:v>5.9322033898305079E-2</c:v>
                </c:pt>
                <c:pt idx="48">
                  <c:v>5.9322033898305079E-2</c:v>
                </c:pt>
                <c:pt idx="49">
                  <c:v>5.9322033898305079E-2</c:v>
                </c:pt>
                <c:pt idx="50">
                  <c:v>5.9322033898305079E-2</c:v>
                </c:pt>
                <c:pt idx="51">
                  <c:v>5.9322033898305079E-2</c:v>
                </c:pt>
                <c:pt idx="52">
                  <c:v>5.9322033898305079E-2</c:v>
                </c:pt>
                <c:pt idx="53">
                  <c:v>5.9322033898305079E-2</c:v>
                </c:pt>
                <c:pt idx="54">
                  <c:v>5.9322033898305079E-2</c:v>
                </c:pt>
                <c:pt idx="55">
                  <c:v>5.9322033898305079E-2</c:v>
                </c:pt>
                <c:pt idx="56">
                  <c:v>5.9322033898305079E-2</c:v>
                </c:pt>
                <c:pt idx="57">
                  <c:v>5.9322033898305079E-2</c:v>
                </c:pt>
                <c:pt idx="58">
                  <c:v>5.9322033898305079E-2</c:v>
                </c:pt>
                <c:pt idx="59">
                  <c:v>5.9322033898305079E-2</c:v>
                </c:pt>
                <c:pt idx="60">
                  <c:v>5.9322033898305079E-2</c:v>
                </c:pt>
                <c:pt idx="61">
                  <c:v>5.9322033898305079E-2</c:v>
                </c:pt>
                <c:pt idx="62">
                  <c:v>5.9322033898305079E-2</c:v>
                </c:pt>
                <c:pt idx="63">
                  <c:v>5.9322033898305079E-2</c:v>
                </c:pt>
                <c:pt idx="64">
                  <c:v>5.9322033898305079E-2</c:v>
                </c:pt>
                <c:pt idx="65">
                  <c:v>5.9322033898305079E-2</c:v>
                </c:pt>
                <c:pt idx="66">
                  <c:v>5.9322033898305079E-2</c:v>
                </c:pt>
                <c:pt idx="67">
                  <c:v>5.9322033898305079E-2</c:v>
                </c:pt>
                <c:pt idx="68">
                  <c:v>5.9322033898305079E-2</c:v>
                </c:pt>
                <c:pt idx="69">
                  <c:v>5.9322033898305079E-2</c:v>
                </c:pt>
                <c:pt idx="70">
                  <c:v>5.9322033898305079E-2</c:v>
                </c:pt>
                <c:pt idx="71">
                  <c:v>5.9322033898305079E-2</c:v>
                </c:pt>
                <c:pt idx="72">
                  <c:v>5.9322033898305079E-2</c:v>
                </c:pt>
                <c:pt idx="73">
                  <c:v>5.9322033898305079E-2</c:v>
                </c:pt>
                <c:pt idx="74">
                  <c:v>5.9322033898305079E-2</c:v>
                </c:pt>
                <c:pt idx="75">
                  <c:v>5.9322033898305079E-2</c:v>
                </c:pt>
                <c:pt idx="76">
                  <c:v>5.9322033898305079E-2</c:v>
                </c:pt>
                <c:pt idx="77">
                  <c:v>5.9322033898305079E-2</c:v>
                </c:pt>
                <c:pt idx="78">
                  <c:v>5.9322033898305079E-2</c:v>
                </c:pt>
                <c:pt idx="79">
                  <c:v>5.9322033898305079E-2</c:v>
                </c:pt>
                <c:pt idx="80">
                  <c:v>5.9322033898305079E-2</c:v>
                </c:pt>
                <c:pt idx="81">
                  <c:v>5.9322033898305079E-2</c:v>
                </c:pt>
                <c:pt idx="82">
                  <c:v>5.9322033898305079E-2</c:v>
                </c:pt>
                <c:pt idx="83">
                  <c:v>5.9322033898305079E-2</c:v>
                </c:pt>
                <c:pt idx="84">
                  <c:v>5.9322033898305079E-2</c:v>
                </c:pt>
                <c:pt idx="85">
                  <c:v>5.9322033898305079E-2</c:v>
                </c:pt>
                <c:pt idx="86">
                  <c:v>5.9322033898305079E-2</c:v>
                </c:pt>
                <c:pt idx="87">
                  <c:v>5.9322033898305079E-2</c:v>
                </c:pt>
                <c:pt idx="88">
                  <c:v>5.9322033898305079E-2</c:v>
                </c:pt>
                <c:pt idx="89">
                  <c:v>5.9322033898305079E-2</c:v>
                </c:pt>
                <c:pt idx="90">
                  <c:v>5.9322033898305079E-2</c:v>
                </c:pt>
                <c:pt idx="91">
                  <c:v>5.9322033898305079E-2</c:v>
                </c:pt>
                <c:pt idx="92">
                  <c:v>5.9322033898305079E-2</c:v>
                </c:pt>
                <c:pt idx="93">
                  <c:v>5.9322033898305079E-2</c:v>
                </c:pt>
                <c:pt idx="94">
                  <c:v>5.9322033898305079E-2</c:v>
                </c:pt>
                <c:pt idx="95">
                  <c:v>5.9322033898305079E-2</c:v>
                </c:pt>
                <c:pt idx="96">
                  <c:v>5.9322033898305079E-2</c:v>
                </c:pt>
                <c:pt idx="97">
                  <c:v>5.9322033898305079E-2</c:v>
                </c:pt>
                <c:pt idx="98">
                  <c:v>5.9322033898305079E-2</c:v>
                </c:pt>
                <c:pt idx="99">
                  <c:v>5.9322033898305079E-2</c:v>
                </c:pt>
                <c:pt idx="100">
                  <c:v>5.9322033898305079E-2</c:v>
                </c:pt>
                <c:pt idx="101">
                  <c:v>5.9322033898305079E-2</c:v>
                </c:pt>
                <c:pt idx="102">
                  <c:v>5.9322033898305079E-2</c:v>
                </c:pt>
                <c:pt idx="103">
                  <c:v>5.9322033898305079E-2</c:v>
                </c:pt>
                <c:pt idx="104">
                  <c:v>5.9322033898305079E-2</c:v>
                </c:pt>
                <c:pt idx="105">
                  <c:v>5.9322033898305079E-2</c:v>
                </c:pt>
                <c:pt idx="106">
                  <c:v>5.9322033898305079E-2</c:v>
                </c:pt>
                <c:pt idx="107">
                  <c:v>5.9322033898305079E-2</c:v>
                </c:pt>
                <c:pt idx="108">
                  <c:v>5.9322033898305079E-2</c:v>
                </c:pt>
                <c:pt idx="109">
                  <c:v>5.9322033898305079E-2</c:v>
                </c:pt>
                <c:pt idx="110">
                  <c:v>5.9322033898305079E-2</c:v>
                </c:pt>
                <c:pt idx="111">
                  <c:v>5.9322033898305079E-2</c:v>
                </c:pt>
                <c:pt idx="112">
                  <c:v>5.9322033898305079E-2</c:v>
                </c:pt>
                <c:pt idx="113">
                  <c:v>5.9322033898305079E-2</c:v>
                </c:pt>
                <c:pt idx="114">
                  <c:v>5.9322033898305079E-2</c:v>
                </c:pt>
                <c:pt idx="115">
                  <c:v>5.9322033898305079E-2</c:v>
                </c:pt>
                <c:pt idx="116">
                  <c:v>5.9322033898305079E-2</c:v>
                </c:pt>
                <c:pt idx="117">
                  <c:v>5.9322033898305079E-2</c:v>
                </c:pt>
                <c:pt idx="118">
                  <c:v>5.9322033898305079E-2</c:v>
                </c:pt>
                <c:pt idx="119">
                  <c:v>5.9322033898305079E-2</c:v>
                </c:pt>
                <c:pt idx="120">
                  <c:v>5.9322033898305079E-2</c:v>
                </c:pt>
                <c:pt idx="121">
                  <c:v>5.9322033898305079E-2</c:v>
                </c:pt>
                <c:pt idx="122">
                  <c:v>5.9322033898305079E-2</c:v>
                </c:pt>
                <c:pt idx="123">
                  <c:v>5.9322033898305079E-2</c:v>
                </c:pt>
                <c:pt idx="124">
                  <c:v>5.9322033898305079E-2</c:v>
                </c:pt>
                <c:pt idx="125">
                  <c:v>5.9322033898305079E-2</c:v>
                </c:pt>
                <c:pt idx="126">
                  <c:v>5.9322033898305079E-2</c:v>
                </c:pt>
                <c:pt idx="127">
                  <c:v>5.9322033898305079E-2</c:v>
                </c:pt>
                <c:pt idx="128">
                  <c:v>5.9322033898305079E-2</c:v>
                </c:pt>
                <c:pt idx="129">
                  <c:v>5.9322033898305079E-2</c:v>
                </c:pt>
                <c:pt idx="130">
                  <c:v>5.9322033898305079E-2</c:v>
                </c:pt>
                <c:pt idx="131">
                  <c:v>5.9322033898305079E-2</c:v>
                </c:pt>
                <c:pt idx="132">
                  <c:v>5.9322033898305079E-2</c:v>
                </c:pt>
                <c:pt idx="133">
                  <c:v>5.9322033898305079E-2</c:v>
                </c:pt>
                <c:pt idx="134">
                  <c:v>5.9322033898305079E-2</c:v>
                </c:pt>
                <c:pt idx="135">
                  <c:v>5.9322033898305079E-2</c:v>
                </c:pt>
                <c:pt idx="136">
                  <c:v>5.9322033898305079E-2</c:v>
                </c:pt>
                <c:pt idx="137">
                  <c:v>5.9322033898305079E-2</c:v>
                </c:pt>
                <c:pt idx="138">
                  <c:v>5.9322033898305079E-2</c:v>
                </c:pt>
                <c:pt idx="139">
                  <c:v>5.9322033898305079E-2</c:v>
                </c:pt>
                <c:pt idx="140">
                  <c:v>5.9322033898305079E-2</c:v>
                </c:pt>
                <c:pt idx="141">
                  <c:v>5.9322033898305079E-2</c:v>
                </c:pt>
                <c:pt idx="142">
                  <c:v>5.9322033898305079E-2</c:v>
                </c:pt>
                <c:pt idx="143">
                  <c:v>5.9322033898305079E-2</c:v>
                </c:pt>
                <c:pt idx="144">
                  <c:v>5.9322033898305079E-2</c:v>
                </c:pt>
                <c:pt idx="145">
                  <c:v>5.9322033898305079E-2</c:v>
                </c:pt>
                <c:pt idx="146">
                  <c:v>5.9322033898305079E-2</c:v>
                </c:pt>
                <c:pt idx="147">
                  <c:v>5.9322033898305079E-2</c:v>
                </c:pt>
                <c:pt idx="148">
                  <c:v>5.9322033898305079E-2</c:v>
                </c:pt>
                <c:pt idx="149">
                  <c:v>5.9322033898305079E-2</c:v>
                </c:pt>
                <c:pt idx="150">
                  <c:v>5.9322033898305079E-2</c:v>
                </c:pt>
                <c:pt idx="151">
                  <c:v>5.9322033898305079E-2</c:v>
                </c:pt>
                <c:pt idx="152">
                  <c:v>5.9322033898305079E-2</c:v>
                </c:pt>
                <c:pt idx="153">
                  <c:v>5.9322033898305079E-2</c:v>
                </c:pt>
                <c:pt idx="154">
                  <c:v>5.9322033898305079E-2</c:v>
                </c:pt>
                <c:pt idx="155">
                  <c:v>5.9322033898305079E-2</c:v>
                </c:pt>
                <c:pt idx="156">
                  <c:v>5.9322033898305079E-2</c:v>
                </c:pt>
                <c:pt idx="157">
                  <c:v>5.9322033898305079E-2</c:v>
                </c:pt>
                <c:pt idx="158">
                  <c:v>5.9322033898305079E-2</c:v>
                </c:pt>
                <c:pt idx="159">
                  <c:v>5.9322033898305079E-2</c:v>
                </c:pt>
                <c:pt idx="160">
                  <c:v>5.9322033898305079E-2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36-40DD-9B75-71D8998CB2CB}"/>
            </c:ext>
          </c:extLst>
        </c:ser>
        <c:ser>
          <c:idx val="9"/>
          <c:order val="9"/>
          <c:tx>
            <c:strRef>
              <c:f>OralPharyngeal_comparison!$K$1</c:f>
              <c:strCache>
                <c:ptCount val="1"/>
                <c:pt idx="0">
                  <c:v>Day et al., 1993 a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OralPharyngeal_comparison!$K$2:$K$162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0.30555555555555558</c:v>
                </c:pt>
                <c:pt idx="5">
                  <c:v>0.30555555555555558</c:v>
                </c:pt>
                <c:pt idx="6">
                  <c:v>0.30555555555555558</c:v>
                </c:pt>
                <c:pt idx="7">
                  <c:v>0.30555555555555558</c:v>
                </c:pt>
                <c:pt idx="8">
                  <c:v>0.30555555555555558</c:v>
                </c:pt>
                <c:pt idx="9">
                  <c:v>0.30555555555555558</c:v>
                </c:pt>
                <c:pt idx="10">
                  <c:v>0.30555555555555558</c:v>
                </c:pt>
                <c:pt idx="11">
                  <c:v>0.30555555555555558</c:v>
                </c:pt>
                <c:pt idx="12">
                  <c:v>0.30555555555555558</c:v>
                </c:pt>
                <c:pt idx="13">
                  <c:v>0.30555555555555558</c:v>
                </c:pt>
                <c:pt idx="14">
                  <c:v>0.30555555555555558</c:v>
                </c:pt>
                <c:pt idx="15">
                  <c:v>0.30555555555555558</c:v>
                </c:pt>
                <c:pt idx="16">
                  <c:v>0.30555555555555558</c:v>
                </c:pt>
                <c:pt idx="17">
                  <c:v>0.30555555555555558</c:v>
                </c:pt>
                <c:pt idx="18">
                  <c:v>0.30555555555555558</c:v>
                </c:pt>
                <c:pt idx="19">
                  <c:v>0.30555555555555558</c:v>
                </c:pt>
                <c:pt idx="20">
                  <c:v>0.30555555555555558</c:v>
                </c:pt>
                <c:pt idx="21">
                  <c:v>0.30555555555555558</c:v>
                </c:pt>
                <c:pt idx="22">
                  <c:v>0.30555555555555558</c:v>
                </c:pt>
                <c:pt idx="23">
                  <c:v>0.30555555555555558</c:v>
                </c:pt>
                <c:pt idx="24">
                  <c:v>0.30555555555555558</c:v>
                </c:pt>
                <c:pt idx="25">
                  <c:v>0.30555555555555558</c:v>
                </c:pt>
                <c:pt idx="26">
                  <c:v>0.30555555555555558</c:v>
                </c:pt>
                <c:pt idx="27">
                  <c:v>0.30555555555555558</c:v>
                </c:pt>
                <c:pt idx="28">
                  <c:v>0.30555555555555558</c:v>
                </c:pt>
                <c:pt idx="29">
                  <c:v>0.30555555555555558</c:v>
                </c:pt>
                <c:pt idx="30">
                  <c:v>0.30555555555555558</c:v>
                </c:pt>
                <c:pt idx="31">
                  <c:v>0.30555555555555558</c:v>
                </c:pt>
                <c:pt idx="32">
                  <c:v>0.30555555555555558</c:v>
                </c:pt>
                <c:pt idx="33">
                  <c:v>0.30555555555555558</c:v>
                </c:pt>
                <c:pt idx="34">
                  <c:v>0.30555555555555558</c:v>
                </c:pt>
                <c:pt idx="35">
                  <c:v>0.30555555555555558</c:v>
                </c:pt>
                <c:pt idx="36">
                  <c:v>0.30555555555555558</c:v>
                </c:pt>
                <c:pt idx="37">
                  <c:v>0.30555555555555558</c:v>
                </c:pt>
                <c:pt idx="38">
                  <c:v>0.30555555555555558</c:v>
                </c:pt>
                <c:pt idx="39">
                  <c:v>0.30555555555555558</c:v>
                </c:pt>
                <c:pt idx="40">
                  <c:v>0.30555555555555558</c:v>
                </c:pt>
                <c:pt idx="41">
                  <c:v>0.30555555555555558</c:v>
                </c:pt>
                <c:pt idx="42">
                  <c:v>0.30555555555555558</c:v>
                </c:pt>
                <c:pt idx="43">
                  <c:v>0.30555555555555558</c:v>
                </c:pt>
                <c:pt idx="44">
                  <c:v>0.30555555555555558</c:v>
                </c:pt>
                <c:pt idx="45">
                  <c:v>0.30555555555555558</c:v>
                </c:pt>
                <c:pt idx="46">
                  <c:v>0.30555555555555558</c:v>
                </c:pt>
                <c:pt idx="47">
                  <c:v>0.30555555555555558</c:v>
                </c:pt>
                <c:pt idx="48">
                  <c:v>0.30555555555555558</c:v>
                </c:pt>
                <c:pt idx="49">
                  <c:v>0.30555555555555558</c:v>
                </c:pt>
                <c:pt idx="50">
                  <c:v>0.30555555555555558</c:v>
                </c:pt>
                <c:pt idx="51">
                  <c:v>0.30555555555555558</c:v>
                </c:pt>
                <c:pt idx="52">
                  <c:v>0.30555555555555558</c:v>
                </c:pt>
                <c:pt idx="53">
                  <c:v>0.30555555555555558</c:v>
                </c:pt>
                <c:pt idx="54">
                  <c:v>0.30555555555555558</c:v>
                </c:pt>
                <c:pt idx="55">
                  <c:v>0.30555555555555558</c:v>
                </c:pt>
                <c:pt idx="56">
                  <c:v>0.30555555555555558</c:v>
                </c:pt>
                <c:pt idx="57">
                  <c:v>0.30555555555555558</c:v>
                </c:pt>
                <c:pt idx="58">
                  <c:v>0.30555555555555558</c:v>
                </c:pt>
                <c:pt idx="59">
                  <c:v>0.30555555555555558</c:v>
                </c:pt>
                <c:pt idx="60">
                  <c:v>0.30555555555555558</c:v>
                </c:pt>
                <c:pt idx="61">
                  <c:v>0.30555555555555558</c:v>
                </c:pt>
                <c:pt idx="62">
                  <c:v>0.30555555555555558</c:v>
                </c:pt>
                <c:pt idx="63">
                  <c:v>0.30555555555555558</c:v>
                </c:pt>
                <c:pt idx="64">
                  <c:v>0.30555555555555558</c:v>
                </c:pt>
                <c:pt idx="65">
                  <c:v>0.30555555555555558</c:v>
                </c:pt>
                <c:pt idx="66">
                  <c:v>0.30555555555555558</c:v>
                </c:pt>
                <c:pt idx="67">
                  <c:v>0.30555555555555558</c:v>
                </c:pt>
                <c:pt idx="68">
                  <c:v>0.30555555555555558</c:v>
                </c:pt>
                <c:pt idx="69">
                  <c:v>0.30555555555555558</c:v>
                </c:pt>
                <c:pt idx="70">
                  <c:v>0.30555555555555558</c:v>
                </c:pt>
                <c:pt idx="71">
                  <c:v>0.30555555555555558</c:v>
                </c:pt>
                <c:pt idx="72">
                  <c:v>0.30555555555555558</c:v>
                </c:pt>
                <c:pt idx="73">
                  <c:v>0.30555555555555558</c:v>
                </c:pt>
                <c:pt idx="74">
                  <c:v>0.30555555555555558</c:v>
                </c:pt>
                <c:pt idx="75">
                  <c:v>0.30555555555555558</c:v>
                </c:pt>
                <c:pt idx="76">
                  <c:v>0.30555555555555558</c:v>
                </c:pt>
                <c:pt idx="77">
                  <c:v>0.30555555555555558</c:v>
                </c:pt>
                <c:pt idx="78">
                  <c:v>0.30555555555555558</c:v>
                </c:pt>
                <c:pt idx="79">
                  <c:v>0.30555555555555558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  <c:pt idx="100">
                  <c:v>0.16666666666666666</c:v>
                </c:pt>
                <c:pt idx="101">
                  <c:v>0.16666666666666666</c:v>
                </c:pt>
                <c:pt idx="102">
                  <c:v>0.16666666666666666</c:v>
                </c:pt>
                <c:pt idx="103">
                  <c:v>0.16666666666666666</c:v>
                </c:pt>
                <c:pt idx="104">
                  <c:v>0.16666666666666666</c:v>
                </c:pt>
                <c:pt idx="105">
                  <c:v>0.16666666666666666</c:v>
                </c:pt>
                <c:pt idx="106">
                  <c:v>0.16666666666666666</c:v>
                </c:pt>
                <c:pt idx="107">
                  <c:v>0.16666666666666666</c:v>
                </c:pt>
                <c:pt idx="108">
                  <c:v>0.16666666666666666</c:v>
                </c:pt>
                <c:pt idx="109">
                  <c:v>0.16666666666666666</c:v>
                </c:pt>
                <c:pt idx="110">
                  <c:v>0.16666666666666666</c:v>
                </c:pt>
                <c:pt idx="111">
                  <c:v>0.16666666666666666</c:v>
                </c:pt>
                <c:pt idx="112">
                  <c:v>0.16666666666666666</c:v>
                </c:pt>
                <c:pt idx="113">
                  <c:v>0.16666666666666666</c:v>
                </c:pt>
                <c:pt idx="114">
                  <c:v>0.16666666666666666</c:v>
                </c:pt>
                <c:pt idx="115">
                  <c:v>0.16666666666666666</c:v>
                </c:pt>
                <c:pt idx="116">
                  <c:v>0.16666666666666666</c:v>
                </c:pt>
                <c:pt idx="117">
                  <c:v>0.16666666666666666</c:v>
                </c:pt>
                <c:pt idx="118">
                  <c:v>0.16666666666666666</c:v>
                </c:pt>
                <c:pt idx="119">
                  <c:v>0.16666666666666666</c:v>
                </c:pt>
                <c:pt idx="120">
                  <c:v>0.16666666666666666</c:v>
                </c:pt>
                <c:pt idx="121">
                  <c:v>0.16666666666666666</c:v>
                </c:pt>
                <c:pt idx="122">
                  <c:v>0.16666666666666666</c:v>
                </c:pt>
                <c:pt idx="123">
                  <c:v>0.16666666666666666</c:v>
                </c:pt>
                <c:pt idx="124">
                  <c:v>0.16666666666666666</c:v>
                </c:pt>
                <c:pt idx="125">
                  <c:v>0.16666666666666666</c:v>
                </c:pt>
                <c:pt idx="126">
                  <c:v>0.16666666666666666</c:v>
                </c:pt>
                <c:pt idx="127">
                  <c:v>0.16666666666666666</c:v>
                </c:pt>
                <c:pt idx="128">
                  <c:v>0.16666666666666666</c:v>
                </c:pt>
                <c:pt idx="129">
                  <c:v>0.16666666666666666</c:v>
                </c:pt>
                <c:pt idx="130">
                  <c:v>0.16666666666666666</c:v>
                </c:pt>
                <c:pt idx="131">
                  <c:v>0.16666666666666666</c:v>
                </c:pt>
                <c:pt idx="132">
                  <c:v>0.16666666666666666</c:v>
                </c:pt>
                <c:pt idx="133">
                  <c:v>0.16666666666666666</c:v>
                </c:pt>
                <c:pt idx="134">
                  <c:v>0.16666666666666666</c:v>
                </c:pt>
                <c:pt idx="135">
                  <c:v>0.16666666666666666</c:v>
                </c:pt>
                <c:pt idx="136">
                  <c:v>0.16666666666666666</c:v>
                </c:pt>
                <c:pt idx="137">
                  <c:v>0.16666666666666666</c:v>
                </c:pt>
                <c:pt idx="138">
                  <c:v>0.16666666666666666</c:v>
                </c:pt>
                <c:pt idx="139">
                  <c:v>0.16666666666666666</c:v>
                </c:pt>
                <c:pt idx="140">
                  <c:v>0.16666666666666666</c:v>
                </c:pt>
                <c:pt idx="141">
                  <c:v>0.16666666666666666</c:v>
                </c:pt>
                <c:pt idx="142">
                  <c:v>0.16666666666666666</c:v>
                </c:pt>
                <c:pt idx="143">
                  <c:v>0.16666666666666666</c:v>
                </c:pt>
                <c:pt idx="144">
                  <c:v>0.16666666666666666</c:v>
                </c:pt>
                <c:pt idx="145">
                  <c:v>0.16666666666666666</c:v>
                </c:pt>
                <c:pt idx="146">
                  <c:v>0.16666666666666666</c:v>
                </c:pt>
                <c:pt idx="147">
                  <c:v>0.16666666666666666</c:v>
                </c:pt>
                <c:pt idx="148">
                  <c:v>0.16666666666666666</c:v>
                </c:pt>
                <c:pt idx="149">
                  <c:v>0.16666666666666666</c:v>
                </c:pt>
                <c:pt idx="150">
                  <c:v>0.16666666666666666</c:v>
                </c:pt>
                <c:pt idx="151">
                  <c:v>0.16666666666666666</c:v>
                </c:pt>
                <c:pt idx="152">
                  <c:v>0.16666666666666666</c:v>
                </c:pt>
                <c:pt idx="153">
                  <c:v>0.16666666666666666</c:v>
                </c:pt>
                <c:pt idx="154">
                  <c:v>0.16666666666666666</c:v>
                </c:pt>
                <c:pt idx="155">
                  <c:v>0.16666666666666666</c:v>
                </c:pt>
                <c:pt idx="156">
                  <c:v>0.16666666666666666</c:v>
                </c:pt>
                <c:pt idx="157">
                  <c:v>0.16666666666666666</c:v>
                </c:pt>
                <c:pt idx="158">
                  <c:v>0.16666666666666666</c:v>
                </c:pt>
                <c:pt idx="159">
                  <c:v>0.16666666666666666</c:v>
                </c:pt>
                <c:pt idx="160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36-40DD-9B75-71D8998CB2CB}"/>
            </c:ext>
          </c:extLst>
        </c:ser>
        <c:ser>
          <c:idx val="10"/>
          <c:order val="10"/>
          <c:tx>
            <c:strRef>
              <c:f>OralPharyngeal_comparison!$L$1</c:f>
              <c:strCache>
                <c:ptCount val="1"/>
                <c:pt idx="0">
                  <c:v>Day et al., 1993 b 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OralPharyngeal_comparison!$L$2:$L$162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0.47826086956521746</c:v>
                </c:pt>
                <c:pt idx="5">
                  <c:v>0.47826086956521746</c:v>
                </c:pt>
                <c:pt idx="6">
                  <c:v>0.47826086956521746</c:v>
                </c:pt>
                <c:pt idx="7">
                  <c:v>0.47826086956521746</c:v>
                </c:pt>
                <c:pt idx="8">
                  <c:v>0.47826086956521746</c:v>
                </c:pt>
                <c:pt idx="9">
                  <c:v>0.47826086956521746</c:v>
                </c:pt>
                <c:pt idx="10">
                  <c:v>0.47826086956521746</c:v>
                </c:pt>
                <c:pt idx="11">
                  <c:v>0.47826086956521746</c:v>
                </c:pt>
                <c:pt idx="12">
                  <c:v>0.47826086956521746</c:v>
                </c:pt>
                <c:pt idx="13">
                  <c:v>0.47826086956521746</c:v>
                </c:pt>
                <c:pt idx="14">
                  <c:v>0.47826086956521746</c:v>
                </c:pt>
                <c:pt idx="15">
                  <c:v>0.47826086956521746</c:v>
                </c:pt>
                <c:pt idx="16">
                  <c:v>0.47826086956521746</c:v>
                </c:pt>
                <c:pt idx="17">
                  <c:v>0.47826086956521746</c:v>
                </c:pt>
                <c:pt idx="18">
                  <c:v>0.47826086956521746</c:v>
                </c:pt>
                <c:pt idx="19">
                  <c:v>0.47826086956521746</c:v>
                </c:pt>
                <c:pt idx="20">
                  <c:v>0.47826086956521746</c:v>
                </c:pt>
                <c:pt idx="21">
                  <c:v>0.47826086956521746</c:v>
                </c:pt>
                <c:pt idx="22">
                  <c:v>0.47826086956521746</c:v>
                </c:pt>
                <c:pt idx="23">
                  <c:v>0.47826086956521746</c:v>
                </c:pt>
                <c:pt idx="24">
                  <c:v>0.47826086956521746</c:v>
                </c:pt>
                <c:pt idx="25">
                  <c:v>0.47826086956521746</c:v>
                </c:pt>
                <c:pt idx="26">
                  <c:v>0.47826086956521746</c:v>
                </c:pt>
                <c:pt idx="27">
                  <c:v>0.47826086956521746</c:v>
                </c:pt>
                <c:pt idx="28">
                  <c:v>0.47826086956521746</c:v>
                </c:pt>
                <c:pt idx="29">
                  <c:v>0.47826086956521746</c:v>
                </c:pt>
                <c:pt idx="30">
                  <c:v>0.47826086956521746</c:v>
                </c:pt>
                <c:pt idx="31">
                  <c:v>0.47826086956521746</c:v>
                </c:pt>
                <c:pt idx="32">
                  <c:v>0.47826086956521746</c:v>
                </c:pt>
                <c:pt idx="33">
                  <c:v>0.47826086956521746</c:v>
                </c:pt>
                <c:pt idx="34">
                  <c:v>0.47826086956521746</c:v>
                </c:pt>
                <c:pt idx="35">
                  <c:v>0.47826086956521746</c:v>
                </c:pt>
                <c:pt idx="36">
                  <c:v>0.47826086956521746</c:v>
                </c:pt>
                <c:pt idx="37">
                  <c:v>0.47826086956521746</c:v>
                </c:pt>
                <c:pt idx="38">
                  <c:v>0.47826086956521746</c:v>
                </c:pt>
                <c:pt idx="39">
                  <c:v>0.47826086956521746</c:v>
                </c:pt>
                <c:pt idx="40">
                  <c:v>4.3478260869565223E-2</c:v>
                </c:pt>
                <c:pt idx="41">
                  <c:v>4.3478260869565223E-2</c:v>
                </c:pt>
                <c:pt idx="42">
                  <c:v>4.3478260869565223E-2</c:v>
                </c:pt>
                <c:pt idx="43">
                  <c:v>4.3478260869565223E-2</c:v>
                </c:pt>
                <c:pt idx="44">
                  <c:v>4.3478260869565223E-2</c:v>
                </c:pt>
                <c:pt idx="45">
                  <c:v>4.3478260869565223E-2</c:v>
                </c:pt>
                <c:pt idx="46">
                  <c:v>4.3478260869565223E-2</c:v>
                </c:pt>
                <c:pt idx="47">
                  <c:v>4.3478260869565223E-2</c:v>
                </c:pt>
                <c:pt idx="48">
                  <c:v>4.3478260869565223E-2</c:v>
                </c:pt>
                <c:pt idx="49">
                  <c:v>4.3478260869565223E-2</c:v>
                </c:pt>
                <c:pt idx="50">
                  <c:v>4.3478260869565223E-2</c:v>
                </c:pt>
                <c:pt idx="51">
                  <c:v>4.3478260869565223E-2</c:v>
                </c:pt>
                <c:pt idx="52">
                  <c:v>4.3478260869565223E-2</c:v>
                </c:pt>
                <c:pt idx="53">
                  <c:v>4.3478260869565223E-2</c:v>
                </c:pt>
                <c:pt idx="54">
                  <c:v>4.3478260869565223E-2</c:v>
                </c:pt>
                <c:pt idx="55">
                  <c:v>4.3478260869565223E-2</c:v>
                </c:pt>
                <c:pt idx="56">
                  <c:v>4.3478260869565223E-2</c:v>
                </c:pt>
                <c:pt idx="57">
                  <c:v>4.3478260869565223E-2</c:v>
                </c:pt>
                <c:pt idx="58">
                  <c:v>4.3478260869565223E-2</c:v>
                </c:pt>
                <c:pt idx="59">
                  <c:v>4.3478260869565223E-2</c:v>
                </c:pt>
                <c:pt idx="60">
                  <c:v>4.3478260869565223E-2</c:v>
                </c:pt>
                <c:pt idx="61">
                  <c:v>4.3478260869565223E-2</c:v>
                </c:pt>
                <c:pt idx="62">
                  <c:v>4.3478260869565223E-2</c:v>
                </c:pt>
                <c:pt idx="63">
                  <c:v>4.3478260869565223E-2</c:v>
                </c:pt>
                <c:pt idx="64">
                  <c:v>4.3478260869565223E-2</c:v>
                </c:pt>
                <c:pt idx="65">
                  <c:v>4.3478260869565223E-2</c:v>
                </c:pt>
                <c:pt idx="66">
                  <c:v>4.3478260869565223E-2</c:v>
                </c:pt>
                <c:pt idx="67">
                  <c:v>4.3478260869565223E-2</c:v>
                </c:pt>
                <c:pt idx="68">
                  <c:v>4.3478260869565223E-2</c:v>
                </c:pt>
                <c:pt idx="69">
                  <c:v>4.3478260869565223E-2</c:v>
                </c:pt>
                <c:pt idx="70">
                  <c:v>4.3478260869565223E-2</c:v>
                </c:pt>
                <c:pt idx="71">
                  <c:v>4.3478260869565223E-2</c:v>
                </c:pt>
                <c:pt idx="72">
                  <c:v>4.3478260869565223E-2</c:v>
                </c:pt>
                <c:pt idx="73">
                  <c:v>4.3478260869565223E-2</c:v>
                </c:pt>
                <c:pt idx="74">
                  <c:v>4.3478260869565223E-2</c:v>
                </c:pt>
                <c:pt idx="75">
                  <c:v>4.3478260869565223E-2</c:v>
                </c:pt>
                <c:pt idx="76">
                  <c:v>4.3478260869565223E-2</c:v>
                </c:pt>
                <c:pt idx="77">
                  <c:v>4.3478260869565223E-2</c:v>
                </c:pt>
                <c:pt idx="78">
                  <c:v>4.3478260869565223E-2</c:v>
                </c:pt>
                <c:pt idx="79">
                  <c:v>4.3478260869565223E-2</c:v>
                </c:pt>
                <c:pt idx="80">
                  <c:v>0.13043478260869565</c:v>
                </c:pt>
                <c:pt idx="81">
                  <c:v>0.13043478260869565</c:v>
                </c:pt>
                <c:pt idx="82">
                  <c:v>0.13043478260869565</c:v>
                </c:pt>
                <c:pt idx="83">
                  <c:v>0.13043478260869565</c:v>
                </c:pt>
                <c:pt idx="84">
                  <c:v>0.13043478260869565</c:v>
                </c:pt>
                <c:pt idx="85">
                  <c:v>0.13043478260869565</c:v>
                </c:pt>
                <c:pt idx="86">
                  <c:v>0.13043478260869565</c:v>
                </c:pt>
                <c:pt idx="87">
                  <c:v>0.13043478260869565</c:v>
                </c:pt>
                <c:pt idx="88">
                  <c:v>0.13043478260869565</c:v>
                </c:pt>
                <c:pt idx="89">
                  <c:v>0.13043478260869565</c:v>
                </c:pt>
                <c:pt idx="90">
                  <c:v>0.13043478260869565</c:v>
                </c:pt>
                <c:pt idx="91">
                  <c:v>0.13043478260869565</c:v>
                </c:pt>
                <c:pt idx="92">
                  <c:v>0.13043478260869565</c:v>
                </c:pt>
                <c:pt idx="93">
                  <c:v>0.13043478260869565</c:v>
                </c:pt>
                <c:pt idx="94">
                  <c:v>0.13043478260869565</c:v>
                </c:pt>
                <c:pt idx="95">
                  <c:v>0.13043478260869565</c:v>
                </c:pt>
                <c:pt idx="96">
                  <c:v>0.13043478260869565</c:v>
                </c:pt>
                <c:pt idx="97">
                  <c:v>0.13043478260869565</c:v>
                </c:pt>
                <c:pt idx="98">
                  <c:v>0.13043478260869565</c:v>
                </c:pt>
                <c:pt idx="99">
                  <c:v>0.13043478260869565</c:v>
                </c:pt>
                <c:pt idx="100">
                  <c:v>0.13043478260869565</c:v>
                </c:pt>
                <c:pt idx="101">
                  <c:v>0.13043478260869565</c:v>
                </c:pt>
                <c:pt idx="102">
                  <c:v>0.13043478260869565</c:v>
                </c:pt>
                <c:pt idx="103">
                  <c:v>0.13043478260869565</c:v>
                </c:pt>
                <c:pt idx="104">
                  <c:v>0.13043478260869565</c:v>
                </c:pt>
                <c:pt idx="105">
                  <c:v>0.13043478260869565</c:v>
                </c:pt>
                <c:pt idx="106">
                  <c:v>0.13043478260869565</c:v>
                </c:pt>
                <c:pt idx="107">
                  <c:v>0.13043478260869565</c:v>
                </c:pt>
                <c:pt idx="108">
                  <c:v>0.13043478260869565</c:v>
                </c:pt>
                <c:pt idx="109">
                  <c:v>0.13043478260869565</c:v>
                </c:pt>
                <c:pt idx="110">
                  <c:v>0.13043478260869565</c:v>
                </c:pt>
                <c:pt idx="111">
                  <c:v>0.13043478260869565</c:v>
                </c:pt>
                <c:pt idx="112">
                  <c:v>0.13043478260869565</c:v>
                </c:pt>
                <c:pt idx="113">
                  <c:v>0.13043478260869565</c:v>
                </c:pt>
                <c:pt idx="114">
                  <c:v>0.13043478260869565</c:v>
                </c:pt>
                <c:pt idx="115">
                  <c:v>0.13043478260869565</c:v>
                </c:pt>
                <c:pt idx="116">
                  <c:v>0.13043478260869565</c:v>
                </c:pt>
                <c:pt idx="117">
                  <c:v>0.13043478260869565</c:v>
                </c:pt>
                <c:pt idx="118">
                  <c:v>0.13043478260869565</c:v>
                </c:pt>
                <c:pt idx="119">
                  <c:v>0.13043478260869565</c:v>
                </c:pt>
                <c:pt idx="120">
                  <c:v>0.13043478260869565</c:v>
                </c:pt>
                <c:pt idx="121">
                  <c:v>0.13043478260869565</c:v>
                </c:pt>
                <c:pt idx="122">
                  <c:v>0.13043478260869565</c:v>
                </c:pt>
                <c:pt idx="123">
                  <c:v>0.13043478260869565</c:v>
                </c:pt>
                <c:pt idx="124">
                  <c:v>0.13043478260869565</c:v>
                </c:pt>
                <c:pt idx="125">
                  <c:v>0.13043478260869565</c:v>
                </c:pt>
                <c:pt idx="126">
                  <c:v>0.13043478260869565</c:v>
                </c:pt>
                <c:pt idx="127">
                  <c:v>0.13043478260869565</c:v>
                </c:pt>
                <c:pt idx="128">
                  <c:v>0.13043478260869565</c:v>
                </c:pt>
                <c:pt idx="129">
                  <c:v>0.13043478260869565</c:v>
                </c:pt>
                <c:pt idx="130">
                  <c:v>0.13043478260869565</c:v>
                </c:pt>
                <c:pt idx="131">
                  <c:v>0.13043478260869565</c:v>
                </c:pt>
                <c:pt idx="132">
                  <c:v>0.13043478260869565</c:v>
                </c:pt>
                <c:pt idx="133">
                  <c:v>0.13043478260869565</c:v>
                </c:pt>
                <c:pt idx="134">
                  <c:v>0.13043478260869565</c:v>
                </c:pt>
                <c:pt idx="135">
                  <c:v>0.13043478260869565</c:v>
                </c:pt>
                <c:pt idx="136">
                  <c:v>0.13043478260869565</c:v>
                </c:pt>
                <c:pt idx="137">
                  <c:v>0.13043478260869565</c:v>
                </c:pt>
                <c:pt idx="138">
                  <c:v>0.13043478260869565</c:v>
                </c:pt>
                <c:pt idx="139">
                  <c:v>0.13043478260869565</c:v>
                </c:pt>
                <c:pt idx="140">
                  <c:v>0.13043478260869565</c:v>
                </c:pt>
                <c:pt idx="141">
                  <c:v>0.13043478260869565</c:v>
                </c:pt>
                <c:pt idx="142">
                  <c:v>0.13043478260869565</c:v>
                </c:pt>
                <c:pt idx="143">
                  <c:v>0.13043478260869565</c:v>
                </c:pt>
                <c:pt idx="144">
                  <c:v>0.13043478260869565</c:v>
                </c:pt>
                <c:pt idx="145">
                  <c:v>0.13043478260869565</c:v>
                </c:pt>
                <c:pt idx="146">
                  <c:v>0.13043478260869565</c:v>
                </c:pt>
                <c:pt idx="147">
                  <c:v>0.13043478260869565</c:v>
                </c:pt>
                <c:pt idx="148">
                  <c:v>0.13043478260869565</c:v>
                </c:pt>
                <c:pt idx="149">
                  <c:v>0.13043478260869565</c:v>
                </c:pt>
                <c:pt idx="150">
                  <c:v>0.13043478260869565</c:v>
                </c:pt>
                <c:pt idx="151">
                  <c:v>0.13043478260869565</c:v>
                </c:pt>
                <c:pt idx="152">
                  <c:v>0.13043478260869565</c:v>
                </c:pt>
                <c:pt idx="153">
                  <c:v>0.13043478260869565</c:v>
                </c:pt>
                <c:pt idx="154">
                  <c:v>0.13043478260869565</c:v>
                </c:pt>
                <c:pt idx="155">
                  <c:v>0.13043478260869565</c:v>
                </c:pt>
                <c:pt idx="156">
                  <c:v>0.13043478260869565</c:v>
                </c:pt>
                <c:pt idx="157">
                  <c:v>0.13043478260869565</c:v>
                </c:pt>
                <c:pt idx="158">
                  <c:v>0.13043478260869565</c:v>
                </c:pt>
                <c:pt idx="159">
                  <c:v>0.13043478260869565</c:v>
                </c:pt>
                <c:pt idx="160">
                  <c:v>0.13043478260869565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36-40DD-9B75-71D8998CB2CB}"/>
            </c:ext>
          </c:extLst>
        </c:ser>
        <c:ser>
          <c:idx val="11"/>
          <c:order val="11"/>
          <c:tx>
            <c:strRef>
              <c:f>OralPharyngeal_comparison!$M$1</c:f>
              <c:strCache>
                <c:ptCount val="1"/>
                <c:pt idx="0">
                  <c:v>Kabat et al., 1994 a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OralPharyngeal_comparison!$M$2:$M$162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0.18181818181818182</c:v>
                </c:pt>
                <c:pt idx="18">
                  <c:v>0.18181818181818182</c:v>
                </c:pt>
                <c:pt idx="19">
                  <c:v>0.18181818181818182</c:v>
                </c:pt>
                <c:pt idx="20">
                  <c:v>0.18181818181818182</c:v>
                </c:pt>
                <c:pt idx="21">
                  <c:v>0.18181818181818182</c:v>
                </c:pt>
                <c:pt idx="22">
                  <c:v>0.18181818181818182</c:v>
                </c:pt>
                <c:pt idx="23">
                  <c:v>0.18181818181818182</c:v>
                </c:pt>
                <c:pt idx="24">
                  <c:v>0.18181818181818182</c:v>
                </c:pt>
                <c:pt idx="25">
                  <c:v>0.18181818181818182</c:v>
                </c:pt>
                <c:pt idx="26">
                  <c:v>0.18181818181818182</c:v>
                </c:pt>
                <c:pt idx="27">
                  <c:v>0.18181818181818182</c:v>
                </c:pt>
                <c:pt idx="28">
                  <c:v>0.18181818181818182</c:v>
                </c:pt>
                <c:pt idx="29">
                  <c:v>0.18181818181818182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0.18181818181818182</c:v>
                </c:pt>
                <c:pt idx="33">
                  <c:v>0.18181818181818182</c:v>
                </c:pt>
                <c:pt idx="34">
                  <c:v>0.18181818181818182</c:v>
                </c:pt>
                <c:pt idx="35">
                  <c:v>0.18181818181818182</c:v>
                </c:pt>
                <c:pt idx="36">
                  <c:v>0.18181818181818182</c:v>
                </c:pt>
                <c:pt idx="37">
                  <c:v>0.18181818181818182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9.0909090909090912E-2</c:v>
                </c:pt>
                <c:pt idx="41">
                  <c:v>9.0909090909090912E-2</c:v>
                </c:pt>
                <c:pt idx="42">
                  <c:v>9.0909090909090912E-2</c:v>
                </c:pt>
                <c:pt idx="43">
                  <c:v>9.0909090909090912E-2</c:v>
                </c:pt>
                <c:pt idx="44">
                  <c:v>9.0909090909090912E-2</c:v>
                </c:pt>
                <c:pt idx="45">
                  <c:v>9.0909090909090912E-2</c:v>
                </c:pt>
                <c:pt idx="46">
                  <c:v>9.0909090909090912E-2</c:v>
                </c:pt>
                <c:pt idx="47">
                  <c:v>9.0909090909090912E-2</c:v>
                </c:pt>
                <c:pt idx="48">
                  <c:v>9.0909090909090912E-2</c:v>
                </c:pt>
                <c:pt idx="49">
                  <c:v>9.0909090909090912E-2</c:v>
                </c:pt>
                <c:pt idx="50">
                  <c:v>9.0909090909090912E-2</c:v>
                </c:pt>
                <c:pt idx="51">
                  <c:v>9.0909090909090912E-2</c:v>
                </c:pt>
                <c:pt idx="52">
                  <c:v>9.0909090909090912E-2</c:v>
                </c:pt>
                <c:pt idx="53">
                  <c:v>9.0909090909090912E-2</c:v>
                </c:pt>
                <c:pt idx="54">
                  <c:v>9.0909090909090912E-2</c:v>
                </c:pt>
                <c:pt idx="55">
                  <c:v>9.0909090909090912E-2</c:v>
                </c:pt>
                <c:pt idx="56">
                  <c:v>9.0909090909090912E-2</c:v>
                </c:pt>
                <c:pt idx="57">
                  <c:v>9.0909090909090912E-2</c:v>
                </c:pt>
                <c:pt idx="58">
                  <c:v>9.0909090909090912E-2</c:v>
                </c:pt>
                <c:pt idx="59">
                  <c:v>9.0909090909090912E-2</c:v>
                </c:pt>
                <c:pt idx="60">
                  <c:v>9.0909090909090912E-2</c:v>
                </c:pt>
                <c:pt idx="61">
                  <c:v>9.0909090909090912E-2</c:v>
                </c:pt>
                <c:pt idx="62">
                  <c:v>9.0909090909090912E-2</c:v>
                </c:pt>
                <c:pt idx="63">
                  <c:v>9.0909090909090912E-2</c:v>
                </c:pt>
                <c:pt idx="64">
                  <c:v>9.0909090909090912E-2</c:v>
                </c:pt>
                <c:pt idx="65">
                  <c:v>9.0909090909090912E-2</c:v>
                </c:pt>
                <c:pt idx="66">
                  <c:v>9.0909090909090912E-2</c:v>
                </c:pt>
                <c:pt idx="67">
                  <c:v>9.0909090909090912E-2</c:v>
                </c:pt>
                <c:pt idx="68">
                  <c:v>9.0909090909090912E-2</c:v>
                </c:pt>
                <c:pt idx="69">
                  <c:v>9.0909090909090912E-2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9.0909090909090912E-2</c:v>
                </c:pt>
                <c:pt idx="73">
                  <c:v>9.0909090909090912E-2</c:v>
                </c:pt>
                <c:pt idx="74">
                  <c:v>9.0909090909090912E-2</c:v>
                </c:pt>
                <c:pt idx="75">
                  <c:v>9.0909090909090912E-2</c:v>
                </c:pt>
                <c:pt idx="76">
                  <c:v>9.0909090909090912E-2</c:v>
                </c:pt>
                <c:pt idx="77">
                  <c:v>9.0909090909090912E-2</c:v>
                </c:pt>
                <c:pt idx="78">
                  <c:v>9.0909090909090912E-2</c:v>
                </c:pt>
                <c:pt idx="79">
                  <c:v>9.0909090909090912E-2</c:v>
                </c:pt>
                <c:pt idx="80">
                  <c:v>9.0909090909090912E-2</c:v>
                </c:pt>
                <c:pt idx="81">
                  <c:v>9.0909090909090912E-2</c:v>
                </c:pt>
                <c:pt idx="82">
                  <c:v>9.0909090909090912E-2</c:v>
                </c:pt>
                <c:pt idx="83">
                  <c:v>9.0909090909090912E-2</c:v>
                </c:pt>
                <c:pt idx="84">
                  <c:v>9.0909090909090912E-2</c:v>
                </c:pt>
                <c:pt idx="85">
                  <c:v>9.0909090909090912E-2</c:v>
                </c:pt>
                <c:pt idx="86">
                  <c:v>9.0909090909090912E-2</c:v>
                </c:pt>
                <c:pt idx="87">
                  <c:v>9.0909090909090912E-2</c:v>
                </c:pt>
                <c:pt idx="88">
                  <c:v>9.0909090909090912E-2</c:v>
                </c:pt>
                <c:pt idx="89">
                  <c:v>9.0909090909090912E-2</c:v>
                </c:pt>
                <c:pt idx="90">
                  <c:v>9.0909090909090912E-2</c:v>
                </c:pt>
                <c:pt idx="91">
                  <c:v>9.0909090909090912E-2</c:v>
                </c:pt>
                <c:pt idx="92">
                  <c:v>9.0909090909090912E-2</c:v>
                </c:pt>
                <c:pt idx="93">
                  <c:v>9.0909090909090912E-2</c:v>
                </c:pt>
                <c:pt idx="94">
                  <c:v>9.0909090909090912E-2</c:v>
                </c:pt>
                <c:pt idx="95">
                  <c:v>9.0909090909090912E-2</c:v>
                </c:pt>
                <c:pt idx="96">
                  <c:v>9.0909090909090912E-2</c:v>
                </c:pt>
                <c:pt idx="97">
                  <c:v>9.0909090909090912E-2</c:v>
                </c:pt>
                <c:pt idx="98">
                  <c:v>9.0909090909090912E-2</c:v>
                </c:pt>
                <c:pt idx="99">
                  <c:v>9.0909090909090912E-2</c:v>
                </c:pt>
                <c:pt idx="100">
                  <c:v>9.0909090909090912E-2</c:v>
                </c:pt>
                <c:pt idx="101">
                  <c:v>9.0909090909090912E-2</c:v>
                </c:pt>
                <c:pt idx="102">
                  <c:v>9.0909090909090912E-2</c:v>
                </c:pt>
                <c:pt idx="103">
                  <c:v>9.0909090909090912E-2</c:v>
                </c:pt>
                <c:pt idx="104">
                  <c:v>9.0909090909090912E-2</c:v>
                </c:pt>
                <c:pt idx="105">
                  <c:v>9.0909090909090912E-2</c:v>
                </c:pt>
                <c:pt idx="106">
                  <c:v>9.0909090909090912E-2</c:v>
                </c:pt>
                <c:pt idx="107">
                  <c:v>9.0909090909090912E-2</c:v>
                </c:pt>
                <c:pt idx="108">
                  <c:v>9.0909090909090912E-2</c:v>
                </c:pt>
                <c:pt idx="109">
                  <c:v>9.0909090909090912E-2</c:v>
                </c:pt>
                <c:pt idx="110">
                  <c:v>9.0909090909090912E-2</c:v>
                </c:pt>
                <c:pt idx="111">
                  <c:v>9.0909090909090912E-2</c:v>
                </c:pt>
                <c:pt idx="112">
                  <c:v>9.0909090909090912E-2</c:v>
                </c:pt>
                <c:pt idx="113">
                  <c:v>9.0909090909090912E-2</c:v>
                </c:pt>
                <c:pt idx="114">
                  <c:v>9.0909090909090912E-2</c:v>
                </c:pt>
                <c:pt idx="115">
                  <c:v>9.0909090909090912E-2</c:v>
                </c:pt>
                <c:pt idx="116">
                  <c:v>9.0909090909090912E-2</c:v>
                </c:pt>
                <c:pt idx="117">
                  <c:v>9.0909090909090912E-2</c:v>
                </c:pt>
                <c:pt idx="118">
                  <c:v>9.0909090909090912E-2</c:v>
                </c:pt>
                <c:pt idx="119">
                  <c:v>9.0909090909090912E-2</c:v>
                </c:pt>
                <c:pt idx="120">
                  <c:v>9.0909090909090912E-2</c:v>
                </c:pt>
                <c:pt idx="121">
                  <c:v>9.0909090909090912E-2</c:v>
                </c:pt>
                <c:pt idx="122">
                  <c:v>9.0909090909090912E-2</c:v>
                </c:pt>
                <c:pt idx="123">
                  <c:v>9.0909090909090912E-2</c:v>
                </c:pt>
                <c:pt idx="124">
                  <c:v>9.0909090909090912E-2</c:v>
                </c:pt>
                <c:pt idx="125">
                  <c:v>9.0909090909090912E-2</c:v>
                </c:pt>
                <c:pt idx="126">
                  <c:v>9.0909090909090912E-2</c:v>
                </c:pt>
                <c:pt idx="127">
                  <c:v>9.0909090909090912E-2</c:v>
                </c:pt>
                <c:pt idx="128">
                  <c:v>9.0909090909090912E-2</c:v>
                </c:pt>
                <c:pt idx="129">
                  <c:v>9.0909090909090912E-2</c:v>
                </c:pt>
                <c:pt idx="130">
                  <c:v>9.0909090909090912E-2</c:v>
                </c:pt>
                <c:pt idx="131">
                  <c:v>9.0909090909090912E-2</c:v>
                </c:pt>
                <c:pt idx="132">
                  <c:v>9.0909090909090912E-2</c:v>
                </c:pt>
                <c:pt idx="133">
                  <c:v>9.0909090909090912E-2</c:v>
                </c:pt>
                <c:pt idx="134">
                  <c:v>9.0909090909090912E-2</c:v>
                </c:pt>
                <c:pt idx="135">
                  <c:v>9.0909090909090912E-2</c:v>
                </c:pt>
                <c:pt idx="136">
                  <c:v>9.0909090909090912E-2</c:v>
                </c:pt>
                <c:pt idx="137">
                  <c:v>9.0909090909090912E-2</c:v>
                </c:pt>
                <c:pt idx="138">
                  <c:v>9.0909090909090912E-2</c:v>
                </c:pt>
                <c:pt idx="139">
                  <c:v>9.0909090909090912E-2</c:v>
                </c:pt>
                <c:pt idx="140">
                  <c:v>9.0909090909090912E-2</c:v>
                </c:pt>
                <c:pt idx="141">
                  <c:v>9.0909090909090912E-2</c:v>
                </c:pt>
                <c:pt idx="142">
                  <c:v>9.0909090909090912E-2</c:v>
                </c:pt>
                <c:pt idx="143">
                  <c:v>9.0909090909090912E-2</c:v>
                </c:pt>
                <c:pt idx="144">
                  <c:v>9.0909090909090912E-2</c:v>
                </c:pt>
                <c:pt idx="145">
                  <c:v>9.0909090909090912E-2</c:v>
                </c:pt>
                <c:pt idx="146">
                  <c:v>9.0909090909090912E-2</c:v>
                </c:pt>
                <c:pt idx="147">
                  <c:v>9.0909090909090912E-2</c:v>
                </c:pt>
                <c:pt idx="148">
                  <c:v>9.0909090909090912E-2</c:v>
                </c:pt>
                <c:pt idx="149">
                  <c:v>9.0909090909090912E-2</c:v>
                </c:pt>
                <c:pt idx="150">
                  <c:v>9.0909090909090912E-2</c:v>
                </c:pt>
                <c:pt idx="151">
                  <c:v>9.0909090909090912E-2</c:v>
                </c:pt>
                <c:pt idx="152">
                  <c:v>9.0909090909090912E-2</c:v>
                </c:pt>
                <c:pt idx="153">
                  <c:v>9.0909090909090912E-2</c:v>
                </c:pt>
                <c:pt idx="154">
                  <c:v>9.0909090909090912E-2</c:v>
                </c:pt>
                <c:pt idx="155">
                  <c:v>9.0909090909090912E-2</c:v>
                </c:pt>
                <c:pt idx="156">
                  <c:v>9.0909090909090912E-2</c:v>
                </c:pt>
                <c:pt idx="157">
                  <c:v>9.0909090909090912E-2</c:v>
                </c:pt>
                <c:pt idx="158">
                  <c:v>9.0909090909090912E-2</c:v>
                </c:pt>
                <c:pt idx="159">
                  <c:v>9.0909090909090912E-2</c:v>
                </c:pt>
                <c:pt idx="160">
                  <c:v>9.0909090909090912E-2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36-40DD-9B75-71D8998CB2CB}"/>
            </c:ext>
          </c:extLst>
        </c:ser>
        <c:ser>
          <c:idx val="12"/>
          <c:order val="12"/>
          <c:tx>
            <c:strRef>
              <c:f>OralPharyngeal_comparison!$N$1</c:f>
              <c:strCache>
                <c:ptCount val="1"/>
                <c:pt idx="0">
                  <c:v>Kabat et al., 1994 b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OralPharyngeal_comparison!$N$2:$N$162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0.11627906976744186</c:v>
                </c:pt>
                <c:pt idx="5">
                  <c:v>0.11627906976744186</c:v>
                </c:pt>
                <c:pt idx="6">
                  <c:v>0.11627906976744186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0.11627906976744186</c:v>
                </c:pt>
                <c:pt idx="14">
                  <c:v>0.11627906976744186</c:v>
                </c:pt>
                <c:pt idx="15">
                  <c:v>0.11627906976744186</c:v>
                </c:pt>
                <c:pt idx="16">
                  <c:v>0.11627906976744186</c:v>
                </c:pt>
                <c:pt idx="17">
                  <c:v>0.11627906976744186</c:v>
                </c:pt>
                <c:pt idx="18">
                  <c:v>0.11627906976744186</c:v>
                </c:pt>
                <c:pt idx="19">
                  <c:v>0.11627906976744186</c:v>
                </c:pt>
                <c:pt idx="20">
                  <c:v>0.11627906976744186</c:v>
                </c:pt>
                <c:pt idx="21">
                  <c:v>0.11627906976744186</c:v>
                </c:pt>
                <c:pt idx="22">
                  <c:v>0.11627906976744186</c:v>
                </c:pt>
                <c:pt idx="23">
                  <c:v>0.11627906976744186</c:v>
                </c:pt>
                <c:pt idx="24">
                  <c:v>0.11627906976744186</c:v>
                </c:pt>
                <c:pt idx="25">
                  <c:v>0.11627906976744186</c:v>
                </c:pt>
                <c:pt idx="26">
                  <c:v>0.11627906976744186</c:v>
                </c:pt>
                <c:pt idx="27">
                  <c:v>0.11627906976744186</c:v>
                </c:pt>
                <c:pt idx="28">
                  <c:v>0.11627906976744186</c:v>
                </c:pt>
                <c:pt idx="29">
                  <c:v>0.11627906976744186</c:v>
                </c:pt>
                <c:pt idx="30">
                  <c:v>0.11627906976744186</c:v>
                </c:pt>
                <c:pt idx="31">
                  <c:v>0.11627906976744186</c:v>
                </c:pt>
                <c:pt idx="32">
                  <c:v>0.11627906976744186</c:v>
                </c:pt>
                <c:pt idx="33">
                  <c:v>0.11627906976744186</c:v>
                </c:pt>
                <c:pt idx="34">
                  <c:v>0.11627906976744186</c:v>
                </c:pt>
                <c:pt idx="35">
                  <c:v>0.11627906976744186</c:v>
                </c:pt>
                <c:pt idx="36">
                  <c:v>0.11627906976744186</c:v>
                </c:pt>
                <c:pt idx="37">
                  <c:v>0.11627906976744186</c:v>
                </c:pt>
                <c:pt idx="38">
                  <c:v>0.11627906976744186</c:v>
                </c:pt>
                <c:pt idx="39">
                  <c:v>0.11627906976744186</c:v>
                </c:pt>
                <c:pt idx="40">
                  <c:v>6.9767441860465115E-2</c:v>
                </c:pt>
                <c:pt idx="41">
                  <c:v>6.9767441860465115E-2</c:v>
                </c:pt>
                <c:pt idx="42">
                  <c:v>6.9767441860465115E-2</c:v>
                </c:pt>
                <c:pt idx="43">
                  <c:v>6.9767441860465115E-2</c:v>
                </c:pt>
                <c:pt idx="44">
                  <c:v>6.9767441860465115E-2</c:v>
                </c:pt>
                <c:pt idx="45">
                  <c:v>6.9767441860465115E-2</c:v>
                </c:pt>
                <c:pt idx="46">
                  <c:v>6.9767441860465115E-2</c:v>
                </c:pt>
                <c:pt idx="47">
                  <c:v>6.9767441860465115E-2</c:v>
                </c:pt>
                <c:pt idx="48">
                  <c:v>6.9767441860465115E-2</c:v>
                </c:pt>
                <c:pt idx="49">
                  <c:v>6.9767441860465115E-2</c:v>
                </c:pt>
                <c:pt idx="50">
                  <c:v>6.9767441860465115E-2</c:v>
                </c:pt>
                <c:pt idx="51">
                  <c:v>6.9767441860465115E-2</c:v>
                </c:pt>
                <c:pt idx="52">
                  <c:v>6.9767441860465115E-2</c:v>
                </c:pt>
                <c:pt idx="53">
                  <c:v>6.9767441860465115E-2</c:v>
                </c:pt>
                <c:pt idx="54">
                  <c:v>6.9767441860465115E-2</c:v>
                </c:pt>
                <c:pt idx="55">
                  <c:v>6.9767441860465115E-2</c:v>
                </c:pt>
                <c:pt idx="56">
                  <c:v>6.9767441860465115E-2</c:v>
                </c:pt>
                <c:pt idx="57">
                  <c:v>6.9767441860465115E-2</c:v>
                </c:pt>
                <c:pt idx="58">
                  <c:v>6.9767441860465115E-2</c:v>
                </c:pt>
                <c:pt idx="59">
                  <c:v>6.9767441860465115E-2</c:v>
                </c:pt>
                <c:pt idx="60">
                  <c:v>6.9767441860465115E-2</c:v>
                </c:pt>
                <c:pt idx="61">
                  <c:v>6.9767441860465115E-2</c:v>
                </c:pt>
                <c:pt idx="62">
                  <c:v>6.9767441860465115E-2</c:v>
                </c:pt>
                <c:pt idx="63">
                  <c:v>6.9767441860465115E-2</c:v>
                </c:pt>
                <c:pt idx="64">
                  <c:v>6.9767441860465115E-2</c:v>
                </c:pt>
                <c:pt idx="65">
                  <c:v>6.9767441860465115E-2</c:v>
                </c:pt>
                <c:pt idx="66">
                  <c:v>6.9767441860465115E-2</c:v>
                </c:pt>
                <c:pt idx="67">
                  <c:v>6.9767441860465115E-2</c:v>
                </c:pt>
                <c:pt idx="68">
                  <c:v>6.9767441860465115E-2</c:v>
                </c:pt>
                <c:pt idx="69">
                  <c:v>6.9767441860465115E-2</c:v>
                </c:pt>
                <c:pt idx="70">
                  <c:v>6.9767441860465115E-2</c:v>
                </c:pt>
                <c:pt idx="71">
                  <c:v>6.9767441860465115E-2</c:v>
                </c:pt>
                <c:pt idx="72">
                  <c:v>6.9767441860465115E-2</c:v>
                </c:pt>
                <c:pt idx="73">
                  <c:v>6.9767441860465115E-2</c:v>
                </c:pt>
                <c:pt idx="74">
                  <c:v>6.9767441860465115E-2</c:v>
                </c:pt>
                <c:pt idx="75">
                  <c:v>6.9767441860465115E-2</c:v>
                </c:pt>
                <c:pt idx="76">
                  <c:v>6.9767441860465115E-2</c:v>
                </c:pt>
                <c:pt idx="77">
                  <c:v>6.9767441860465115E-2</c:v>
                </c:pt>
                <c:pt idx="78">
                  <c:v>6.9767441860465115E-2</c:v>
                </c:pt>
                <c:pt idx="79">
                  <c:v>6.9767441860465115E-2</c:v>
                </c:pt>
                <c:pt idx="80">
                  <c:v>6.9767441860465115E-2</c:v>
                </c:pt>
                <c:pt idx="81">
                  <c:v>6.9767441860465115E-2</c:v>
                </c:pt>
                <c:pt idx="82">
                  <c:v>6.9767441860465115E-2</c:v>
                </c:pt>
                <c:pt idx="83">
                  <c:v>6.9767441860465115E-2</c:v>
                </c:pt>
                <c:pt idx="84">
                  <c:v>6.9767441860465115E-2</c:v>
                </c:pt>
                <c:pt idx="85">
                  <c:v>6.9767441860465115E-2</c:v>
                </c:pt>
                <c:pt idx="86">
                  <c:v>6.9767441860465115E-2</c:v>
                </c:pt>
                <c:pt idx="87">
                  <c:v>6.9767441860465115E-2</c:v>
                </c:pt>
                <c:pt idx="88">
                  <c:v>6.9767441860465115E-2</c:v>
                </c:pt>
                <c:pt idx="89">
                  <c:v>6.9767441860465115E-2</c:v>
                </c:pt>
                <c:pt idx="90">
                  <c:v>6.9767441860465115E-2</c:v>
                </c:pt>
                <c:pt idx="91">
                  <c:v>6.9767441860465115E-2</c:v>
                </c:pt>
                <c:pt idx="92">
                  <c:v>6.9767441860465115E-2</c:v>
                </c:pt>
                <c:pt idx="93">
                  <c:v>6.9767441860465115E-2</c:v>
                </c:pt>
                <c:pt idx="94">
                  <c:v>6.9767441860465115E-2</c:v>
                </c:pt>
                <c:pt idx="95">
                  <c:v>6.9767441860465115E-2</c:v>
                </c:pt>
                <c:pt idx="96">
                  <c:v>6.9767441860465115E-2</c:v>
                </c:pt>
                <c:pt idx="97">
                  <c:v>6.9767441860465115E-2</c:v>
                </c:pt>
                <c:pt idx="98">
                  <c:v>6.9767441860465115E-2</c:v>
                </c:pt>
                <c:pt idx="99">
                  <c:v>6.9767441860465115E-2</c:v>
                </c:pt>
                <c:pt idx="100">
                  <c:v>6.9767441860465115E-2</c:v>
                </c:pt>
                <c:pt idx="101">
                  <c:v>6.9767441860465115E-2</c:v>
                </c:pt>
                <c:pt idx="102">
                  <c:v>6.9767441860465115E-2</c:v>
                </c:pt>
                <c:pt idx="103">
                  <c:v>6.9767441860465115E-2</c:v>
                </c:pt>
                <c:pt idx="104">
                  <c:v>6.9767441860465115E-2</c:v>
                </c:pt>
                <c:pt idx="105">
                  <c:v>6.9767441860465115E-2</c:v>
                </c:pt>
                <c:pt idx="106">
                  <c:v>6.9767441860465115E-2</c:v>
                </c:pt>
                <c:pt idx="107">
                  <c:v>6.9767441860465115E-2</c:v>
                </c:pt>
                <c:pt idx="108">
                  <c:v>6.9767441860465115E-2</c:v>
                </c:pt>
                <c:pt idx="109">
                  <c:v>6.9767441860465115E-2</c:v>
                </c:pt>
                <c:pt idx="110">
                  <c:v>6.9767441860465115E-2</c:v>
                </c:pt>
                <c:pt idx="111">
                  <c:v>6.9767441860465115E-2</c:v>
                </c:pt>
                <c:pt idx="112">
                  <c:v>6.9767441860465115E-2</c:v>
                </c:pt>
                <c:pt idx="113">
                  <c:v>6.9767441860465115E-2</c:v>
                </c:pt>
                <c:pt idx="114">
                  <c:v>6.9767441860465115E-2</c:v>
                </c:pt>
                <c:pt idx="115">
                  <c:v>6.9767441860465115E-2</c:v>
                </c:pt>
                <c:pt idx="116">
                  <c:v>6.9767441860465115E-2</c:v>
                </c:pt>
                <c:pt idx="117">
                  <c:v>6.9767441860465115E-2</c:v>
                </c:pt>
                <c:pt idx="118">
                  <c:v>6.9767441860465115E-2</c:v>
                </c:pt>
                <c:pt idx="119">
                  <c:v>6.9767441860465115E-2</c:v>
                </c:pt>
                <c:pt idx="120">
                  <c:v>6.9767441860465115E-2</c:v>
                </c:pt>
                <c:pt idx="121">
                  <c:v>6.9767441860465115E-2</c:v>
                </c:pt>
                <c:pt idx="122">
                  <c:v>6.9767441860465115E-2</c:v>
                </c:pt>
                <c:pt idx="123">
                  <c:v>6.9767441860465115E-2</c:v>
                </c:pt>
                <c:pt idx="124">
                  <c:v>6.9767441860465115E-2</c:v>
                </c:pt>
                <c:pt idx="125">
                  <c:v>6.9767441860465115E-2</c:v>
                </c:pt>
                <c:pt idx="126">
                  <c:v>6.9767441860465115E-2</c:v>
                </c:pt>
                <c:pt idx="127">
                  <c:v>6.9767441860465115E-2</c:v>
                </c:pt>
                <c:pt idx="128">
                  <c:v>6.9767441860465115E-2</c:v>
                </c:pt>
                <c:pt idx="129">
                  <c:v>6.9767441860465115E-2</c:v>
                </c:pt>
                <c:pt idx="130">
                  <c:v>6.9767441860465115E-2</c:v>
                </c:pt>
                <c:pt idx="131">
                  <c:v>6.9767441860465115E-2</c:v>
                </c:pt>
                <c:pt idx="132">
                  <c:v>6.9767441860465115E-2</c:v>
                </c:pt>
                <c:pt idx="133">
                  <c:v>6.9767441860465115E-2</c:v>
                </c:pt>
                <c:pt idx="134">
                  <c:v>6.9767441860465115E-2</c:v>
                </c:pt>
                <c:pt idx="135">
                  <c:v>6.9767441860465115E-2</c:v>
                </c:pt>
                <c:pt idx="136">
                  <c:v>6.9767441860465115E-2</c:v>
                </c:pt>
                <c:pt idx="137">
                  <c:v>6.9767441860465115E-2</c:v>
                </c:pt>
                <c:pt idx="138">
                  <c:v>6.9767441860465115E-2</c:v>
                </c:pt>
                <c:pt idx="139">
                  <c:v>6.9767441860465115E-2</c:v>
                </c:pt>
                <c:pt idx="140">
                  <c:v>6.9767441860465115E-2</c:v>
                </c:pt>
                <c:pt idx="141">
                  <c:v>6.9767441860465115E-2</c:v>
                </c:pt>
                <c:pt idx="142">
                  <c:v>6.9767441860465115E-2</c:v>
                </c:pt>
                <c:pt idx="143">
                  <c:v>6.9767441860465115E-2</c:v>
                </c:pt>
                <c:pt idx="144">
                  <c:v>6.9767441860465115E-2</c:v>
                </c:pt>
                <c:pt idx="145">
                  <c:v>6.9767441860465115E-2</c:v>
                </c:pt>
                <c:pt idx="146">
                  <c:v>6.9767441860465115E-2</c:v>
                </c:pt>
                <c:pt idx="147">
                  <c:v>6.9767441860465115E-2</c:v>
                </c:pt>
                <c:pt idx="148">
                  <c:v>6.9767441860465115E-2</c:v>
                </c:pt>
                <c:pt idx="149">
                  <c:v>6.9767441860465115E-2</c:v>
                </c:pt>
                <c:pt idx="150">
                  <c:v>6.9767441860465115E-2</c:v>
                </c:pt>
                <c:pt idx="151">
                  <c:v>6.9767441860465115E-2</c:v>
                </c:pt>
                <c:pt idx="152">
                  <c:v>6.9767441860465115E-2</c:v>
                </c:pt>
                <c:pt idx="153">
                  <c:v>6.9767441860465115E-2</c:v>
                </c:pt>
                <c:pt idx="154">
                  <c:v>6.9767441860465115E-2</c:v>
                </c:pt>
                <c:pt idx="155">
                  <c:v>6.9767441860465115E-2</c:v>
                </c:pt>
                <c:pt idx="156">
                  <c:v>6.9767441860465115E-2</c:v>
                </c:pt>
                <c:pt idx="157">
                  <c:v>6.9767441860465115E-2</c:v>
                </c:pt>
                <c:pt idx="158">
                  <c:v>6.9767441860465115E-2</c:v>
                </c:pt>
                <c:pt idx="159">
                  <c:v>6.9767441860465115E-2</c:v>
                </c:pt>
                <c:pt idx="160">
                  <c:v>6.9767441860465115E-2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E36-40DD-9B75-71D8998CB2CB}"/>
            </c:ext>
          </c:extLst>
        </c:ser>
        <c:ser>
          <c:idx val="13"/>
          <c:order val="13"/>
          <c:tx>
            <c:strRef>
              <c:f>OralPharyngeal_comparison!$O$1</c:f>
              <c:strCache>
                <c:ptCount val="1"/>
                <c:pt idx="0">
                  <c:v>Macfarlane et al., 1995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OralPharyngeal_comparison!$O$2:$O$162</c:f>
              <c:numCache>
                <c:formatCode>General</c:formatCode>
                <c:ptCount val="161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E36-40DD-9B75-71D8998CB2CB}"/>
            </c:ext>
          </c:extLst>
        </c:ser>
        <c:ser>
          <c:idx val="14"/>
          <c:order val="14"/>
          <c:tx>
            <c:strRef>
              <c:f>OralPharyngeal_comparison!$P$1</c:f>
              <c:strCache>
                <c:ptCount val="1"/>
                <c:pt idx="0">
                  <c:v>LaVeccia et al., 1999 a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OralPharyngeal_comparison!$P$2:$P$162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0.74193548387096764</c:v>
                </c:pt>
                <c:pt idx="5">
                  <c:v>0.74193548387096764</c:v>
                </c:pt>
                <c:pt idx="6">
                  <c:v>0.74193548387096764</c:v>
                </c:pt>
                <c:pt idx="7">
                  <c:v>0.74193548387096764</c:v>
                </c:pt>
                <c:pt idx="8">
                  <c:v>0.74193548387096764</c:v>
                </c:pt>
                <c:pt idx="9">
                  <c:v>0.74193548387096764</c:v>
                </c:pt>
                <c:pt idx="10">
                  <c:v>0.74193548387096764</c:v>
                </c:pt>
                <c:pt idx="11">
                  <c:v>0.74193548387096764</c:v>
                </c:pt>
                <c:pt idx="12">
                  <c:v>0.62903225806451613</c:v>
                </c:pt>
                <c:pt idx="13">
                  <c:v>0.62903225806451613</c:v>
                </c:pt>
                <c:pt idx="14">
                  <c:v>0.62903225806451613</c:v>
                </c:pt>
                <c:pt idx="15">
                  <c:v>0.62903225806451613</c:v>
                </c:pt>
                <c:pt idx="16">
                  <c:v>0.62903225806451613</c:v>
                </c:pt>
                <c:pt idx="17">
                  <c:v>0.62903225806451613</c:v>
                </c:pt>
                <c:pt idx="18">
                  <c:v>0.62903225806451613</c:v>
                </c:pt>
                <c:pt idx="19">
                  <c:v>0.62903225806451613</c:v>
                </c:pt>
                <c:pt idx="20">
                  <c:v>0.62903225806451613</c:v>
                </c:pt>
                <c:pt idx="21">
                  <c:v>0.62903225806451613</c:v>
                </c:pt>
                <c:pt idx="22">
                  <c:v>0.62903225806451613</c:v>
                </c:pt>
                <c:pt idx="23">
                  <c:v>0.62903225806451613</c:v>
                </c:pt>
                <c:pt idx="24">
                  <c:v>0.46774193548387094</c:v>
                </c:pt>
                <c:pt idx="25">
                  <c:v>0.46774193548387094</c:v>
                </c:pt>
                <c:pt idx="26">
                  <c:v>0.46774193548387094</c:v>
                </c:pt>
                <c:pt idx="27">
                  <c:v>0.46774193548387094</c:v>
                </c:pt>
                <c:pt idx="28">
                  <c:v>0.46774193548387094</c:v>
                </c:pt>
                <c:pt idx="29">
                  <c:v>0.46774193548387094</c:v>
                </c:pt>
                <c:pt idx="30">
                  <c:v>0.46774193548387094</c:v>
                </c:pt>
                <c:pt idx="31">
                  <c:v>0.46774193548387094</c:v>
                </c:pt>
                <c:pt idx="32">
                  <c:v>0.46774193548387094</c:v>
                </c:pt>
                <c:pt idx="33">
                  <c:v>0.46774193548387094</c:v>
                </c:pt>
                <c:pt idx="34">
                  <c:v>0.46774193548387094</c:v>
                </c:pt>
                <c:pt idx="35">
                  <c:v>0.46774193548387094</c:v>
                </c:pt>
                <c:pt idx="36">
                  <c:v>0.46774193548387094</c:v>
                </c:pt>
                <c:pt idx="37">
                  <c:v>0.46774193548387094</c:v>
                </c:pt>
                <c:pt idx="38">
                  <c:v>0.46774193548387094</c:v>
                </c:pt>
                <c:pt idx="39">
                  <c:v>0.46774193548387094</c:v>
                </c:pt>
                <c:pt idx="40">
                  <c:v>0.12903225806451613</c:v>
                </c:pt>
                <c:pt idx="41">
                  <c:v>0.12903225806451613</c:v>
                </c:pt>
                <c:pt idx="42">
                  <c:v>0.12903225806451613</c:v>
                </c:pt>
                <c:pt idx="43">
                  <c:v>0.12903225806451613</c:v>
                </c:pt>
                <c:pt idx="44">
                  <c:v>0.12903225806451613</c:v>
                </c:pt>
                <c:pt idx="45">
                  <c:v>0.12903225806451613</c:v>
                </c:pt>
                <c:pt idx="46">
                  <c:v>0.12903225806451613</c:v>
                </c:pt>
                <c:pt idx="47">
                  <c:v>0.12903225806451613</c:v>
                </c:pt>
                <c:pt idx="48">
                  <c:v>0.12903225806451613</c:v>
                </c:pt>
                <c:pt idx="49">
                  <c:v>0.12903225806451613</c:v>
                </c:pt>
                <c:pt idx="50">
                  <c:v>0.12903225806451613</c:v>
                </c:pt>
                <c:pt idx="51">
                  <c:v>0.12903225806451613</c:v>
                </c:pt>
                <c:pt idx="52">
                  <c:v>0.12903225806451613</c:v>
                </c:pt>
                <c:pt idx="53">
                  <c:v>0.12903225806451613</c:v>
                </c:pt>
                <c:pt idx="54">
                  <c:v>0.12903225806451613</c:v>
                </c:pt>
                <c:pt idx="55">
                  <c:v>0.12903225806451613</c:v>
                </c:pt>
                <c:pt idx="56">
                  <c:v>0.12903225806451613</c:v>
                </c:pt>
                <c:pt idx="57">
                  <c:v>0.12903225806451613</c:v>
                </c:pt>
                <c:pt idx="58">
                  <c:v>0.12903225806451613</c:v>
                </c:pt>
                <c:pt idx="59">
                  <c:v>0.12903225806451613</c:v>
                </c:pt>
                <c:pt idx="60">
                  <c:v>0.1129032258064516</c:v>
                </c:pt>
                <c:pt idx="61">
                  <c:v>0.1129032258064516</c:v>
                </c:pt>
                <c:pt idx="62">
                  <c:v>0.1129032258064516</c:v>
                </c:pt>
                <c:pt idx="63">
                  <c:v>0.1129032258064516</c:v>
                </c:pt>
                <c:pt idx="64">
                  <c:v>0.1129032258064516</c:v>
                </c:pt>
                <c:pt idx="65">
                  <c:v>0.1129032258064516</c:v>
                </c:pt>
                <c:pt idx="66">
                  <c:v>0.1129032258064516</c:v>
                </c:pt>
                <c:pt idx="67">
                  <c:v>0.1129032258064516</c:v>
                </c:pt>
                <c:pt idx="68">
                  <c:v>0.1129032258064516</c:v>
                </c:pt>
                <c:pt idx="69">
                  <c:v>0.1129032258064516</c:v>
                </c:pt>
                <c:pt idx="70">
                  <c:v>0.1129032258064516</c:v>
                </c:pt>
                <c:pt idx="71">
                  <c:v>0.1129032258064516</c:v>
                </c:pt>
                <c:pt idx="72">
                  <c:v>0.1129032258064516</c:v>
                </c:pt>
                <c:pt idx="73">
                  <c:v>0.1129032258064516</c:v>
                </c:pt>
                <c:pt idx="74">
                  <c:v>0.1129032258064516</c:v>
                </c:pt>
                <c:pt idx="75">
                  <c:v>0.1129032258064516</c:v>
                </c:pt>
                <c:pt idx="76">
                  <c:v>0.1129032258064516</c:v>
                </c:pt>
                <c:pt idx="77">
                  <c:v>0.1129032258064516</c:v>
                </c:pt>
                <c:pt idx="78">
                  <c:v>0.1129032258064516</c:v>
                </c:pt>
                <c:pt idx="79">
                  <c:v>0.1129032258064516</c:v>
                </c:pt>
                <c:pt idx="80">
                  <c:v>0.1129032258064516</c:v>
                </c:pt>
                <c:pt idx="81">
                  <c:v>0.1129032258064516</c:v>
                </c:pt>
                <c:pt idx="82">
                  <c:v>0.1129032258064516</c:v>
                </c:pt>
                <c:pt idx="83">
                  <c:v>0.1129032258064516</c:v>
                </c:pt>
                <c:pt idx="84">
                  <c:v>0.1129032258064516</c:v>
                </c:pt>
                <c:pt idx="85">
                  <c:v>0.1129032258064516</c:v>
                </c:pt>
                <c:pt idx="86">
                  <c:v>0.1129032258064516</c:v>
                </c:pt>
                <c:pt idx="87">
                  <c:v>0.1129032258064516</c:v>
                </c:pt>
                <c:pt idx="88">
                  <c:v>0.1129032258064516</c:v>
                </c:pt>
                <c:pt idx="89">
                  <c:v>0.1129032258064516</c:v>
                </c:pt>
                <c:pt idx="90">
                  <c:v>0.1129032258064516</c:v>
                </c:pt>
                <c:pt idx="91">
                  <c:v>0.1129032258064516</c:v>
                </c:pt>
                <c:pt idx="92">
                  <c:v>0.1129032258064516</c:v>
                </c:pt>
                <c:pt idx="93">
                  <c:v>0.1129032258064516</c:v>
                </c:pt>
                <c:pt idx="94">
                  <c:v>0.1129032258064516</c:v>
                </c:pt>
                <c:pt idx="95">
                  <c:v>0.1129032258064516</c:v>
                </c:pt>
                <c:pt idx="96">
                  <c:v>0.1129032258064516</c:v>
                </c:pt>
                <c:pt idx="97">
                  <c:v>0.1129032258064516</c:v>
                </c:pt>
                <c:pt idx="98">
                  <c:v>0.1129032258064516</c:v>
                </c:pt>
                <c:pt idx="99">
                  <c:v>0.1129032258064516</c:v>
                </c:pt>
                <c:pt idx="100">
                  <c:v>0.1129032258064516</c:v>
                </c:pt>
                <c:pt idx="101">
                  <c:v>0.1129032258064516</c:v>
                </c:pt>
                <c:pt idx="102">
                  <c:v>0.1129032258064516</c:v>
                </c:pt>
                <c:pt idx="103">
                  <c:v>0.1129032258064516</c:v>
                </c:pt>
                <c:pt idx="104">
                  <c:v>0.1129032258064516</c:v>
                </c:pt>
                <c:pt idx="105">
                  <c:v>0.1129032258064516</c:v>
                </c:pt>
                <c:pt idx="106">
                  <c:v>0.1129032258064516</c:v>
                </c:pt>
                <c:pt idx="107">
                  <c:v>0.1129032258064516</c:v>
                </c:pt>
                <c:pt idx="108">
                  <c:v>0.1129032258064516</c:v>
                </c:pt>
                <c:pt idx="109">
                  <c:v>0.1129032258064516</c:v>
                </c:pt>
                <c:pt idx="110">
                  <c:v>0.1129032258064516</c:v>
                </c:pt>
                <c:pt idx="111">
                  <c:v>0.1129032258064516</c:v>
                </c:pt>
                <c:pt idx="112">
                  <c:v>0.1129032258064516</c:v>
                </c:pt>
                <c:pt idx="113">
                  <c:v>0.1129032258064516</c:v>
                </c:pt>
                <c:pt idx="114">
                  <c:v>0.1129032258064516</c:v>
                </c:pt>
                <c:pt idx="115">
                  <c:v>0.1129032258064516</c:v>
                </c:pt>
                <c:pt idx="116">
                  <c:v>0.1129032258064516</c:v>
                </c:pt>
                <c:pt idx="117">
                  <c:v>0.1129032258064516</c:v>
                </c:pt>
                <c:pt idx="118">
                  <c:v>0.1129032258064516</c:v>
                </c:pt>
                <c:pt idx="119">
                  <c:v>0.1129032258064516</c:v>
                </c:pt>
                <c:pt idx="120">
                  <c:v>0.1129032258064516</c:v>
                </c:pt>
                <c:pt idx="121">
                  <c:v>0.1129032258064516</c:v>
                </c:pt>
                <c:pt idx="122">
                  <c:v>0.1129032258064516</c:v>
                </c:pt>
                <c:pt idx="123">
                  <c:v>0.1129032258064516</c:v>
                </c:pt>
                <c:pt idx="124">
                  <c:v>0.1129032258064516</c:v>
                </c:pt>
                <c:pt idx="125">
                  <c:v>0.1129032258064516</c:v>
                </c:pt>
                <c:pt idx="126">
                  <c:v>0.1129032258064516</c:v>
                </c:pt>
                <c:pt idx="127">
                  <c:v>0.1129032258064516</c:v>
                </c:pt>
                <c:pt idx="128">
                  <c:v>0.1129032258064516</c:v>
                </c:pt>
                <c:pt idx="129">
                  <c:v>0.1129032258064516</c:v>
                </c:pt>
                <c:pt idx="130">
                  <c:v>0.1129032258064516</c:v>
                </c:pt>
                <c:pt idx="131">
                  <c:v>0.1129032258064516</c:v>
                </c:pt>
                <c:pt idx="132">
                  <c:v>0.1129032258064516</c:v>
                </c:pt>
                <c:pt idx="133">
                  <c:v>0.1129032258064516</c:v>
                </c:pt>
                <c:pt idx="134">
                  <c:v>0.1129032258064516</c:v>
                </c:pt>
                <c:pt idx="135">
                  <c:v>0.1129032258064516</c:v>
                </c:pt>
                <c:pt idx="136">
                  <c:v>0.1129032258064516</c:v>
                </c:pt>
                <c:pt idx="137">
                  <c:v>0.1129032258064516</c:v>
                </c:pt>
                <c:pt idx="138">
                  <c:v>0.1129032258064516</c:v>
                </c:pt>
                <c:pt idx="139">
                  <c:v>0.1129032258064516</c:v>
                </c:pt>
                <c:pt idx="140">
                  <c:v>0.1129032258064516</c:v>
                </c:pt>
                <c:pt idx="141">
                  <c:v>0.1129032258064516</c:v>
                </c:pt>
                <c:pt idx="142">
                  <c:v>0.1129032258064516</c:v>
                </c:pt>
                <c:pt idx="143">
                  <c:v>0.1129032258064516</c:v>
                </c:pt>
                <c:pt idx="144">
                  <c:v>0.1129032258064516</c:v>
                </c:pt>
                <c:pt idx="145">
                  <c:v>0.1129032258064516</c:v>
                </c:pt>
                <c:pt idx="146">
                  <c:v>0.1129032258064516</c:v>
                </c:pt>
                <c:pt idx="147">
                  <c:v>0.1129032258064516</c:v>
                </c:pt>
                <c:pt idx="148">
                  <c:v>0.1129032258064516</c:v>
                </c:pt>
                <c:pt idx="149">
                  <c:v>0.1129032258064516</c:v>
                </c:pt>
                <c:pt idx="150">
                  <c:v>0.1129032258064516</c:v>
                </c:pt>
                <c:pt idx="151">
                  <c:v>0.1129032258064516</c:v>
                </c:pt>
                <c:pt idx="152">
                  <c:v>0.1129032258064516</c:v>
                </c:pt>
                <c:pt idx="153">
                  <c:v>0.1129032258064516</c:v>
                </c:pt>
                <c:pt idx="154">
                  <c:v>0.1129032258064516</c:v>
                </c:pt>
                <c:pt idx="155">
                  <c:v>0.1129032258064516</c:v>
                </c:pt>
                <c:pt idx="156">
                  <c:v>0.1129032258064516</c:v>
                </c:pt>
                <c:pt idx="157">
                  <c:v>0.1129032258064516</c:v>
                </c:pt>
                <c:pt idx="158">
                  <c:v>0.1129032258064516</c:v>
                </c:pt>
                <c:pt idx="159">
                  <c:v>0.1129032258064516</c:v>
                </c:pt>
                <c:pt idx="160">
                  <c:v>0.1129032258064516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E36-40DD-9B75-71D8998CB2CB}"/>
            </c:ext>
          </c:extLst>
        </c:ser>
        <c:ser>
          <c:idx val="15"/>
          <c:order val="15"/>
          <c:tx>
            <c:strRef>
              <c:f>OralPharyngeal_comparison!$Q$1</c:f>
              <c:strCache>
                <c:ptCount val="1"/>
                <c:pt idx="0">
                  <c:v>La Veccia et al., 1999 b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OralPharyngeal_comparison!$Q$2:$Q$162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0.73333333333333339</c:v>
                </c:pt>
                <c:pt idx="5">
                  <c:v>0.73333333333333339</c:v>
                </c:pt>
                <c:pt idx="6">
                  <c:v>0.73333333333333339</c:v>
                </c:pt>
                <c:pt idx="7">
                  <c:v>0.73333333333333339</c:v>
                </c:pt>
                <c:pt idx="8">
                  <c:v>0.73333333333333339</c:v>
                </c:pt>
                <c:pt idx="9">
                  <c:v>0.73333333333333339</c:v>
                </c:pt>
                <c:pt idx="10">
                  <c:v>0.73333333333333339</c:v>
                </c:pt>
                <c:pt idx="11">
                  <c:v>0.73333333333333339</c:v>
                </c:pt>
                <c:pt idx="12">
                  <c:v>0.46666666666666667</c:v>
                </c:pt>
                <c:pt idx="13">
                  <c:v>0.46666666666666667</c:v>
                </c:pt>
                <c:pt idx="14">
                  <c:v>0.46666666666666667</c:v>
                </c:pt>
                <c:pt idx="15">
                  <c:v>0.46666666666666667</c:v>
                </c:pt>
                <c:pt idx="16">
                  <c:v>0.46666666666666667</c:v>
                </c:pt>
                <c:pt idx="17">
                  <c:v>0.46666666666666667</c:v>
                </c:pt>
                <c:pt idx="18">
                  <c:v>0.46666666666666667</c:v>
                </c:pt>
                <c:pt idx="19">
                  <c:v>0.46666666666666667</c:v>
                </c:pt>
                <c:pt idx="20">
                  <c:v>0.46666666666666667</c:v>
                </c:pt>
                <c:pt idx="21">
                  <c:v>0.46666666666666667</c:v>
                </c:pt>
                <c:pt idx="22">
                  <c:v>0.46666666666666667</c:v>
                </c:pt>
                <c:pt idx="23">
                  <c:v>0.46666666666666667</c:v>
                </c:pt>
                <c:pt idx="24">
                  <c:v>0.35555555555555557</c:v>
                </c:pt>
                <c:pt idx="25">
                  <c:v>0.35555555555555557</c:v>
                </c:pt>
                <c:pt idx="26">
                  <c:v>0.35555555555555557</c:v>
                </c:pt>
                <c:pt idx="27">
                  <c:v>0.35555555555555557</c:v>
                </c:pt>
                <c:pt idx="28">
                  <c:v>0.35555555555555557</c:v>
                </c:pt>
                <c:pt idx="29">
                  <c:v>0.35555555555555557</c:v>
                </c:pt>
                <c:pt idx="30">
                  <c:v>0.35555555555555557</c:v>
                </c:pt>
                <c:pt idx="31">
                  <c:v>0.35555555555555557</c:v>
                </c:pt>
                <c:pt idx="32">
                  <c:v>0.35555555555555557</c:v>
                </c:pt>
                <c:pt idx="33">
                  <c:v>0.35555555555555557</c:v>
                </c:pt>
                <c:pt idx="34">
                  <c:v>0.35555555555555557</c:v>
                </c:pt>
                <c:pt idx="35">
                  <c:v>0.35555555555555557</c:v>
                </c:pt>
                <c:pt idx="36">
                  <c:v>0.35555555555555557</c:v>
                </c:pt>
                <c:pt idx="37">
                  <c:v>0.35555555555555557</c:v>
                </c:pt>
                <c:pt idx="38">
                  <c:v>0.35555555555555557</c:v>
                </c:pt>
                <c:pt idx="39">
                  <c:v>0.35555555555555557</c:v>
                </c:pt>
                <c:pt idx="40">
                  <c:v>0.23703703703703705</c:v>
                </c:pt>
                <c:pt idx="41">
                  <c:v>0.23703703703703705</c:v>
                </c:pt>
                <c:pt idx="42">
                  <c:v>0.23703703703703705</c:v>
                </c:pt>
                <c:pt idx="43">
                  <c:v>0.23703703703703705</c:v>
                </c:pt>
                <c:pt idx="44">
                  <c:v>0.23703703703703705</c:v>
                </c:pt>
                <c:pt idx="45">
                  <c:v>0.23703703703703705</c:v>
                </c:pt>
                <c:pt idx="46">
                  <c:v>0.23703703703703705</c:v>
                </c:pt>
                <c:pt idx="47">
                  <c:v>0.23703703703703705</c:v>
                </c:pt>
                <c:pt idx="48">
                  <c:v>0.23703703703703705</c:v>
                </c:pt>
                <c:pt idx="49">
                  <c:v>0.23703703703703705</c:v>
                </c:pt>
                <c:pt idx="50">
                  <c:v>0.23703703703703705</c:v>
                </c:pt>
                <c:pt idx="51">
                  <c:v>0.23703703703703705</c:v>
                </c:pt>
                <c:pt idx="52">
                  <c:v>0.23703703703703705</c:v>
                </c:pt>
                <c:pt idx="53">
                  <c:v>0.23703703703703705</c:v>
                </c:pt>
                <c:pt idx="54">
                  <c:v>0.23703703703703705</c:v>
                </c:pt>
                <c:pt idx="55">
                  <c:v>0.23703703703703705</c:v>
                </c:pt>
                <c:pt idx="56">
                  <c:v>0.23703703703703705</c:v>
                </c:pt>
                <c:pt idx="57">
                  <c:v>0.23703703703703705</c:v>
                </c:pt>
                <c:pt idx="58">
                  <c:v>0.23703703703703705</c:v>
                </c:pt>
                <c:pt idx="59">
                  <c:v>0.23703703703703705</c:v>
                </c:pt>
                <c:pt idx="60">
                  <c:v>0.21481481481481482</c:v>
                </c:pt>
                <c:pt idx="61">
                  <c:v>0.21481481481481482</c:v>
                </c:pt>
                <c:pt idx="62">
                  <c:v>0.21481481481481482</c:v>
                </c:pt>
                <c:pt idx="63">
                  <c:v>0.21481481481481482</c:v>
                </c:pt>
                <c:pt idx="64">
                  <c:v>0.21481481481481482</c:v>
                </c:pt>
                <c:pt idx="65">
                  <c:v>0.21481481481481482</c:v>
                </c:pt>
                <c:pt idx="66">
                  <c:v>0.21481481481481482</c:v>
                </c:pt>
                <c:pt idx="67">
                  <c:v>0.21481481481481482</c:v>
                </c:pt>
                <c:pt idx="68">
                  <c:v>0.21481481481481482</c:v>
                </c:pt>
                <c:pt idx="69">
                  <c:v>0.21481481481481482</c:v>
                </c:pt>
                <c:pt idx="70">
                  <c:v>0.21481481481481482</c:v>
                </c:pt>
                <c:pt idx="71">
                  <c:v>0.21481481481481482</c:v>
                </c:pt>
                <c:pt idx="72">
                  <c:v>0.21481481481481482</c:v>
                </c:pt>
                <c:pt idx="73">
                  <c:v>0.21481481481481482</c:v>
                </c:pt>
                <c:pt idx="74">
                  <c:v>0.21481481481481482</c:v>
                </c:pt>
                <c:pt idx="75">
                  <c:v>0.21481481481481482</c:v>
                </c:pt>
                <c:pt idx="76">
                  <c:v>0.21481481481481482</c:v>
                </c:pt>
                <c:pt idx="77">
                  <c:v>0.21481481481481482</c:v>
                </c:pt>
                <c:pt idx="78">
                  <c:v>0.21481481481481482</c:v>
                </c:pt>
                <c:pt idx="79">
                  <c:v>0.21481481481481482</c:v>
                </c:pt>
                <c:pt idx="80">
                  <c:v>0.21481481481481482</c:v>
                </c:pt>
                <c:pt idx="81">
                  <c:v>0.21481481481481482</c:v>
                </c:pt>
                <c:pt idx="82">
                  <c:v>0.21481481481481482</c:v>
                </c:pt>
                <c:pt idx="83">
                  <c:v>0.21481481481481482</c:v>
                </c:pt>
                <c:pt idx="84">
                  <c:v>0.21481481481481482</c:v>
                </c:pt>
                <c:pt idx="85">
                  <c:v>0.21481481481481482</c:v>
                </c:pt>
                <c:pt idx="86">
                  <c:v>0.21481481481481482</c:v>
                </c:pt>
                <c:pt idx="87">
                  <c:v>0.21481481481481482</c:v>
                </c:pt>
                <c:pt idx="88">
                  <c:v>0.21481481481481482</c:v>
                </c:pt>
                <c:pt idx="89">
                  <c:v>0.21481481481481482</c:v>
                </c:pt>
                <c:pt idx="90">
                  <c:v>0.21481481481481482</c:v>
                </c:pt>
                <c:pt idx="91">
                  <c:v>0.21481481481481482</c:v>
                </c:pt>
                <c:pt idx="92">
                  <c:v>0.21481481481481482</c:v>
                </c:pt>
                <c:pt idx="93">
                  <c:v>0.21481481481481482</c:v>
                </c:pt>
                <c:pt idx="94">
                  <c:v>0.21481481481481482</c:v>
                </c:pt>
                <c:pt idx="95">
                  <c:v>0.21481481481481482</c:v>
                </c:pt>
                <c:pt idx="96">
                  <c:v>0.21481481481481482</c:v>
                </c:pt>
                <c:pt idx="97">
                  <c:v>0.21481481481481482</c:v>
                </c:pt>
                <c:pt idx="98">
                  <c:v>0.21481481481481482</c:v>
                </c:pt>
                <c:pt idx="99">
                  <c:v>0.21481481481481482</c:v>
                </c:pt>
                <c:pt idx="100">
                  <c:v>0.21481481481481482</c:v>
                </c:pt>
                <c:pt idx="101">
                  <c:v>0.21481481481481482</c:v>
                </c:pt>
                <c:pt idx="102">
                  <c:v>0.21481481481481482</c:v>
                </c:pt>
                <c:pt idx="103">
                  <c:v>0.21481481481481482</c:v>
                </c:pt>
                <c:pt idx="104">
                  <c:v>0.21481481481481482</c:v>
                </c:pt>
                <c:pt idx="105">
                  <c:v>0.21481481481481482</c:v>
                </c:pt>
                <c:pt idx="106">
                  <c:v>0.21481481481481482</c:v>
                </c:pt>
                <c:pt idx="107">
                  <c:v>0.21481481481481482</c:v>
                </c:pt>
                <c:pt idx="108">
                  <c:v>0.21481481481481482</c:v>
                </c:pt>
                <c:pt idx="109">
                  <c:v>0.21481481481481482</c:v>
                </c:pt>
                <c:pt idx="110">
                  <c:v>0.21481481481481482</c:v>
                </c:pt>
                <c:pt idx="111">
                  <c:v>0.21481481481481482</c:v>
                </c:pt>
                <c:pt idx="112">
                  <c:v>0.21481481481481482</c:v>
                </c:pt>
                <c:pt idx="113">
                  <c:v>0.21481481481481482</c:v>
                </c:pt>
                <c:pt idx="114">
                  <c:v>0.21481481481481482</c:v>
                </c:pt>
                <c:pt idx="115">
                  <c:v>0.21481481481481482</c:v>
                </c:pt>
                <c:pt idx="116">
                  <c:v>0.21481481481481482</c:v>
                </c:pt>
                <c:pt idx="117">
                  <c:v>0.21481481481481482</c:v>
                </c:pt>
                <c:pt idx="118">
                  <c:v>0.21481481481481482</c:v>
                </c:pt>
                <c:pt idx="119">
                  <c:v>0.21481481481481482</c:v>
                </c:pt>
                <c:pt idx="120">
                  <c:v>0.21481481481481482</c:v>
                </c:pt>
                <c:pt idx="121">
                  <c:v>0.21481481481481482</c:v>
                </c:pt>
                <c:pt idx="122">
                  <c:v>0.21481481481481482</c:v>
                </c:pt>
                <c:pt idx="123">
                  <c:v>0.21481481481481482</c:v>
                </c:pt>
                <c:pt idx="124">
                  <c:v>0.21481481481481482</c:v>
                </c:pt>
                <c:pt idx="125">
                  <c:v>0.21481481481481482</c:v>
                </c:pt>
                <c:pt idx="126">
                  <c:v>0.21481481481481482</c:v>
                </c:pt>
                <c:pt idx="127">
                  <c:v>0.21481481481481482</c:v>
                </c:pt>
                <c:pt idx="128">
                  <c:v>0.21481481481481482</c:v>
                </c:pt>
                <c:pt idx="129">
                  <c:v>0.21481481481481482</c:v>
                </c:pt>
                <c:pt idx="130">
                  <c:v>0.21481481481481482</c:v>
                </c:pt>
                <c:pt idx="131">
                  <c:v>0.21481481481481482</c:v>
                </c:pt>
                <c:pt idx="132">
                  <c:v>0.21481481481481482</c:v>
                </c:pt>
                <c:pt idx="133">
                  <c:v>0.21481481481481482</c:v>
                </c:pt>
                <c:pt idx="134">
                  <c:v>0.21481481481481482</c:v>
                </c:pt>
                <c:pt idx="135">
                  <c:v>0.21481481481481482</c:v>
                </c:pt>
                <c:pt idx="136">
                  <c:v>0.21481481481481482</c:v>
                </c:pt>
                <c:pt idx="137">
                  <c:v>0.21481481481481482</c:v>
                </c:pt>
                <c:pt idx="138">
                  <c:v>0.21481481481481482</c:v>
                </c:pt>
                <c:pt idx="139">
                  <c:v>0.21481481481481482</c:v>
                </c:pt>
                <c:pt idx="140">
                  <c:v>0.21481481481481482</c:v>
                </c:pt>
                <c:pt idx="141">
                  <c:v>0.21481481481481482</c:v>
                </c:pt>
                <c:pt idx="142">
                  <c:v>0.21481481481481482</c:v>
                </c:pt>
                <c:pt idx="143">
                  <c:v>0.21481481481481482</c:v>
                </c:pt>
                <c:pt idx="144">
                  <c:v>0.21481481481481482</c:v>
                </c:pt>
                <c:pt idx="145">
                  <c:v>0.21481481481481482</c:v>
                </c:pt>
                <c:pt idx="146">
                  <c:v>0.21481481481481482</c:v>
                </c:pt>
                <c:pt idx="147">
                  <c:v>0.21481481481481482</c:v>
                </c:pt>
                <c:pt idx="148">
                  <c:v>0.21481481481481482</c:v>
                </c:pt>
                <c:pt idx="149">
                  <c:v>0.21481481481481482</c:v>
                </c:pt>
                <c:pt idx="150">
                  <c:v>0.21481481481481482</c:v>
                </c:pt>
                <c:pt idx="151">
                  <c:v>0.21481481481481482</c:v>
                </c:pt>
                <c:pt idx="152">
                  <c:v>0.21481481481481482</c:v>
                </c:pt>
                <c:pt idx="153">
                  <c:v>0.21481481481481482</c:v>
                </c:pt>
                <c:pt idx="154">
                  <c:v>0.21481481481481482</c:v>
                </c:pt>
                <c:pt idx="155">
                  <c:v>0.21481481481481482</c:v>
                </c:pt>
                <c:pt idx="156">
                  <c:v>0.21481481481481482</c:v>
                </c:pt>
                <c:pt idx="157">
                  <c:v>0.21481481481481482</c:v>
                </c:pt>
                <c:pt idx="158">
                  <c:v>0.21481481481481482</c:v>
                </c:pt>
                <c:pt idx="159">
                  <c:v>0.21481481481481482</c:v>
                </c:pt>
                <c:pt idx="160">
                  <c:v>0.21481481481481482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E36-40DD-9B75-71D8998CB2CB}"/>
            </c:ext>
          </c:extLst>
        </c:ser>
        <c:ser>
          <c:idx val="16"/>
          <c:order val="16"/>
          <c:tx>
            <c:strRef>
              <c:f>OralPharyngeal_comparison!$R$1</c:f>
              <c:strCache>
                <c:ptCount val="1"/>
                <c:pt idx="0">
                  <c:v>Lissowska et al., 2003</c:v>
                </c:pt>
              </c:strCache>
            </c:strRef>
          </c:tx>
          <c:spPr>
            <a:ln w="28575">
              <a:noFill/>
            </a:ln>
          </c:spPr>
          <c:xVal>
            <c:numRef>
              <c:f>OralPharyngeal_comparison!$A$2:$A$162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OralPharyngeal_comparison!$R$2:$R$162</c:f>
              <c:numCache>
                <c:formatCode>General</c:formatCode>
                <c:ptCount val="16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E36-40DD-9B75-71D8998C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8496"/>
        <c:axId val="66620032"/>
      </c:scatterChart>
      <c:valAx>
        <c:axId val="666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20032"/>
        <c:crosses val="autoZero"/>
        <c:crossBetween val="midCat"/>
      </c:valAx>
      <c:valAx>
        <c:axId val="666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1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oesophargeal cancers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Oesophargeal_comparison!$B$1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Oesophargeal_comparison!$B$2:$B$162</c:f>
              <c:numCache>
                <c:formatCode>General</c:formatCode>
                <c:ptCount val="161"/>
                <c:pt idx="0">
                  <c:v>1</c:v>
                </c:pt>
                <c:pt idx="1">
                  <c:v>0.97698150500000003</c:v>
                </c:pt>
                <c:pt idx="2">
                  <c:v>0.95452468099999999</c:v>
                </c:pt>
                <c:pt idx="3">
                  <c:v>0.93261440900000003</c:v>
                </c:pt>
                <c:pt idx="4">
                  <c:v>0.91123600999999999</c:v>
                </c:pt>
                <c:pt idx="5">
                  <c:v>0.89037523900000004</c:v>
                </c:pt>
                <c:pt idx="6">
                  <c:v>0.87001826199999999</c:v>
                </c:pt>
                <c:pt idx="7">
                  <c:v>0.85015165199999998</c:v>
                </c:pt>
                <c:pt idx="8">
                  <c:v>0.83076236800000003</c:v>
                </c:pt>
                <c:pt idx="9">
                  <c:v>0.81183774900000005</c:v>
                </c:pt>
                <c:pt idx="10">
                  <c:v>0.79336549999999995</c:v>
                </c:pt>
                <c:pt idx="11">
                  <c:v>0.77533368000000003</c:v>
                </c:pt>
                <c:pt idx="12">
                  <c:v>0.75773069299999996</c:v>
                </c:pt>
                <c:pt idx="13">
                  <c:v>0.74054527199999998</c:v>
                </c:pt>
                <c:pt idx="14">
                  <c:v>0.72376647699999996</c:v>
                </c:pt>
                <c:pt idx="15">
                  <c:v>0.70738367899999999</c:v>
                </c:pt>
                <c:pt idx="16">
                  <c:v>0.69138655000000004</c:v>
                </c:pt>
                <c:pt idx="17">
                  <c:v>0.67576505799999997</c:v>
                </c:pt>
                <c:pt idx="18">
                  <c:v>0.66050945500000002</c:v>
                </c:pt>
                <c:pt idx="19">
                  <c:v>0.64561026799999999</c:v>
                </c:pt>
                <c:pt idx="20">
                  <c:v>0.63105829400000002</c:v>
                </c:pt>
                <c:pt idx="21">
                  <c:v>0.61684458600000003</c:v>
                </c:pt>
                <c:pt idx="22">
                  <c:v>0.60296044900000001</c:v>
                </c:pt>
                <c:pt idx="23">
                  <c:v>0.58939743499999997</c:v>
                </c:pt>
                <c:pt idx="24">
                  <c:v>0.57614732899999999</c:v>
                </c:pt>
                <c:pt idx="25">
                  <c:v>0.56320214599999996</c:v>
                </c:pt>
                <c:pt idx="26">
                  <c:v>0.55055412400000003</c:v>
                </c:pt>
                <c:pt idx="27">
                  <c:v>0.53819571600000005</c:v>
                </c:pt>
                <c:pt idx="28">
                  <c:v>0.526119585</c:v>
                </c:pt>
                <c:pt idx="29">
                  <c:v>0.51431859700000004</c:v>
                </c:pt>
                <c:pt idx="30">
                  <c:v>0.50278581300000003</c:v>
                </c:pt>
                <c:pt idx="31">
                  <c:v>0.491514487</c:v>
                </c:pt>
                <c:pt idx="32">
                  <c:v>0.48049805800000001</c:v>
                </c:pt>
                <c:pt idx="33">
                  <c:v>0.46973014400000002</c:v>
                </c:pt>
                <c:pt idx="34">
                  <c:v>0.459204538</c:v>
                </c:pt>
                <c:pt idx="35">
                  <c:v>0.44891520200000001</c:v>
                </c:pt>
                <c:pt idx="36">
                  <c:v>0.438856262</c:v>
                </c:pt>
                <c:pt idx="37">
                  <c:v>0.42902200600000001</c:v>
                </c:pt>
                <c:pt idx="38">
                  <c:v>0.41940687399999999</c:v>
                </c:pt>
                <c:pt idx="39">
                  <c:v>0.41000545599999999</c:v>
                </c:pt>
                <c:pt idx="40">
                  <c:v>0.40081249099999999</c:v>
                </c:pt>
                <c:pt idx="41">
                  <c:v>0.39182285700000002</c:v>
                </c:pt>
                <c:pt idx="42">
                  <c:v>0.38303156999999999</c:v>
                </c:pt>
                <c:pt idx="43">
                  <c:v>0.37443377999999999</c:v>
                </c:pt>
                <c:pt idx="44">
                  <c:v>0.366024766</c:v>
                </c:pt>
                <c:pt idx="45">
                  <c:v>0.35779993399999999</c:v>
                </c:pt>
                <c:pt idx="46">
                  <c:v>0.34975481200000003</c:v>
                </c:pt>
                <c:pt idx="47">
                  <c:v>0.34188504600000003</c:v>
                </c:pt>
                <c:pt idx="48">
                  <c:v>0.334186398</c:v>
                </c:pt>
                <c:pt idx="49">
                  <c:v>0.32665474100000003</c:v>
                </c:pt>
                <c:pt idx="50">
                  <c:v>0.31928605900000001</c:v>
                </c:pt>
                <c:pt idx="51">
                  <c:v>0.31207643899999998</c:v>
                </c:pt>
                <c:pt idx="52">
                  <c:v>0.305022073</c:v>
                </c:pt>
                <c:pt idx="53">
                  <c:v>0.298119252</c:v>
                </c:pt>
                <c:pt idx="54">
                  <c:v>0.29136436399999999</c:v>
                </c:pt>
                <c:pt idx="55">
                  <c:v>0.28475389099999998</c:v>
                </c:pt>
                <c:pt idx="56">
                  <c:v>0.27828440599999998</c:v>
                </c:pt>
                <c:pt idx="57">
                  <c:v>0.271952574</c:v>
                </c:pt>
                <c:pt idx="58">
                  <c:v>0.265755142</c:v>
                </c:pt>
                <c:pt idx="59">
                  <c:v>0.25968894399999998</c:v>
                </c:pt>
                <c:pt idx="60">
                  <c:v>0.25375089499999998</c:v>
                </c:pt>
                <c:pt idx="61">
                  <c:v>0.247937991</c:v>
                </c:pt>
                <c:pt idx="62">
                  <c:v>0.242247302</c:v>
                </c:pt>
                <c:pt idx="63">
                  <c:v>0.23667597500000001</c:v>
                </c:pt>
                <c:pt idx="64">
                  <c:v>0.23122123</c:v>
                </c:pt>
                <c:pt idx="65">
                  <c:v>0.225880358</c:v>
                </c:pt>
                <c:pt idx="66">
                  <c:v>0.22065071999999999</c:v>
                </c:pt>
                <c:pt idx="67">
                  <c:v>0.21552974</c:v>
                </c:pt>
                <c:pt idx="68">
                  <c:v>0.210514913</c:v>
                </c:pt>
                <c:pt idx="69">
                  <c:v>0.20560379400000001</c:v>
                </c:pt>
                <c:pt idx="70">
                  <c:v>0.200793999</c:v>
                </c:pt>
                <c:pt idx="71">
                  <c:v>0.19608320700000001</c:v>
                </c:pt>
                <c:pt idx="72">
                  <c:v>0.191469153</c:v>
                </c:pt>
                <c:pt idx="73">
                  <c:v>0.18694963000000001</c:v>
                </c:pt>
                <c:pt idx="74">
                  <c:v>0.18252248500000001</c:v>
                </c:pt>
                <c:pt idx="75">
                  <c:v>0.17818562199999999</c:v>
                </c:pt>
                <c:pt idx="76">
                  <c:v>0.17393699300000001</c:v>
                </c:pt>
                <c:pt idx="77">
                  <c:v>0.169774604</c:v>
                </c:pt>
                <c:pt idx="78">
                  <c:v>0.16569650899999999</c:v>
                </c:pt>
                <c:pt idx="79">
                  <c:v>0.161700812</c:v>
                </c:pt>
                <c:pt idx="80">
                  <c:v>0.15778565999999999</c:v>
                </c:pt>
                <c:pt idx="81">
                  <c:v>0.15394925100000001</c:v>
                </c:pt>
                <c:pt idx="82">
                  <c:v>0.150189823</c:v>
                </c:pt>
                <c:pt idx="83">
                  <c:v>0.14650566000000001</c:v>
                </c:pt>
                <c:pt idx="84">
                  <c:v>0.142895086</c:v>
                </c:pt>
                <c:pt idx="85">
                  <c:v>0.13935646900000001</c:v>
                </c:pt>
                <c:pt idx="86">
                  <c:v>0.13588821300000001</c:v>
                </c:pt>
                <c:pt idx="87">
                  <c:v>0.13248876300000001</c:v>
                </c:pt>
                <c:pt idx="88">
                  <c:v>0.12915660300000001</c:v>
                </c:pt>
                <c:pt idx="89">
                  <c:v>0.12589025200000001</c:v>
                </c:pt>
                <c:pt idx="90">
                  <c:v>0.12268826400000001</c:v>
                </c:pt>
                <c:pt idx="91">
                  <c:v>0.11954923100000001</c:v>
                </c:pt>
                <c:pt idx="92">
                  <c:v>0.116471776</c:v>
                </c:pt>
                <c:pt idx="93">
                  <c:v>0.113454557</c:v>
                </c:pt>
                <c:pt idx="94">
                  <c:v>0.110496264</c:v>
                </c:pt>
                <c:pt idx="95">
                  <c:v>0.107595617</c:v>
                </c:pt>
                <c:pt idx="96">
                  <c:v>0.104751368</c:v>
                </c:pt>
                <c:pt idx="97">
                  <c:v>0.10196229900000001</c:v>
                </c:pt>
                <c:pt idx="98">
                  <c:v>9.9227220000000005E-2</c:v>
                </c:pt>
                <c:pt idx="99">
                  <c:v>9.6544968999999994E-2</c:v>
                </c:pt>
                <c:pt idx="100">
                  <c:v>9.3914414000000002E-2</c:v>
                </c:pt>
                <c:pt idx="101">
                  <c:v>9.1334446999999999E-2</c:v>
                </c:pt>
                <c:pt idx="102">
                  <c:v>8.8803988E-2</c:v>
                </c:pt>
                <c:pt idx="103">
                  <c:v>8.6321981000000006E-2</c:v>
                </c:pt>
                <c:pt idx="104">
                  <c:v>8.3887395000000003E-2</c:v>
                </c:pt>
                <c:pt idx="105">
                  <c:v>8.1499225999999994E-2</c:v>
                </c:pt>
                <c:pt idx="106">
                  <c:v>7.9156489999999996E-2</c:v>
                </c:pt>
                <c:pt idx="107">
                  <c:v>7.6858228000000001E-2</c:v>
                </c:pt>
                <c:pt idx="108">
                  <c:v>7.4603503000000002E-2</c:v>
                </c:pt>
                <c:pt idx="109">
                  <c:v>7.2391398999999995E-2</c:v>
                </c:pt>
                <c:pt idx="110">
                  <c:v>7.0221021999999994E-2</c:v>
                </c:pt>
                <c:pt idx="111">
                  <c:v>6.8091499E-2</c:v>
                </c:pt>
                <c:pt idx="112">
                  <c:v>6.6001978000000003E-2</c:v>
                </c:pt>
                <c:pt idx="113">
                  <c:v>6.3951623999999999E-2</c:v>
                </c:pt>
                <c:pt idx="114">
                  <c:v>6.1939623999999999E-2</c:v>
                </c:pt>
                <c:pt idx="115">
                  <c:v>5.9965182999999998E-2</c:v>
                </c:pt>
                <c:pt idx="116">
                  <c:v>5.8027522999999998E-2</c:v>
                </c:pt>
                <c:pt idx="117">
                  <c:v>5.6125885E-2</c:v>
                </c:pt>
                <c:pt idx="118">
                  <c:v>5.4259528000000001E-2</c:v>
                </c:pt>
                <c:pt idx="119">
                  <c:v>5.2427727E-2</c:v>
                </c:pt>
                <c:pt idx="120">
                  <c:v>5.0629773000000003E-2</c:v>
                </c:pt>
                <c:pt idx="121">
                  <c:v>4.8864973999999999E-2</c:v>
                </c:pt>
                <c:pt idx="122">
                  <c:v>4.7132654000000003E-2</c:v>
                </c:pt>
                <c:pt idx="123">
                  <c:v>4.5432152000000003E-2</c:v>
                </c:pt>
                <c:pt idx="124">
                  <c:v>4.3762822E-2</c:v>
                </c:pt>
                <c:pt idx="125">
                  <c:v>4.2124031999999999E-2</c:v>
                </c:pt>
                <c:pt idx="126">
                  <c:v>4.0515164999999999E-2</c:v>
                </c:pt>
                <c:pt idx="127">
                  <c:v>3.8935617999999998E-2</c:v>
                </c:pt>
                <c:pt idx="128">
                  <c:v>3.7384801000000002E-2</c:v>
                </c:pt>
                <c:pt idx="129">
                  <c:v>3.5862137000000002E-2</c:v>
                </c:pt>
                <c:pt idx="130">
                  <c:v>3.4367061999999997E-2</c:v>
                </c:pt>
                <c:pt idx="131">
                  <c:v>3.2899026999999997E-2</c:v>
                </c:pt>
                <c:pt idx="132">
                  <c:v>3.1457490999999997E-2</c:v>
                </c:pt>
                <c:pt idx="133">
                  <c:v>3.0041928999999998E-2</c:v>
                </c:pt>
                <c:pt idx="134">
                  <c:v>2.8651824999999999E-2</c:v>
                </c:pt>
                <c:pt idx="135">
                  <c:v>2.7286675999999999E-2</c:v>
                </c:pt>
                <c:pt idx="136">
                  <c:v>2.5945989999999999E-2</c:v>
                </c:pt>
                <c:pt idx="137">
                  <c:v>2.4629284000000001E-2</c:v>
                </c:pt>
                <c:pt idx="138">
                  <c:v>2.3336088000000001E-2</c:v>
                </c:pt>
                <c:pt idx="139">
                  <c:v>2.2065940999999999E-2</c:v>
                </c:pt>
                <c:pt idx="140">
                  <c:v>2.0818394E-2</c:v>
                </c:pt>
                <c:pt idx="141">
                  <c:v>1.9593005E-2</c:v>
                </c:pt>
                <c:pt idx="142">
                  <c:v>1.8389342999999999E-2</c:v>
                </c:pt>
                <c:pt idx="143">
                  <c:v>1.7206988999999999E-2</c:v>
                </c:pt>
                <c:pt idx="144">
                  <c:v>1.6045528E-2</c:v>
                </c:pt>
                <c:pt idx="145">
                  <c:v>1.4904559E-2</c:v>
                </c:pt>
                <c:pt idx="146">
                  <c:v>1.3783686E-2</c:v>
                </c:pt>
                <c:pt idx="147">
                  <c:v>1.2682524000000001E-2</c:v>
                </c:pt>
                <c:pt idx="148">
                  <c:v>1.1600696000000001E-2</c:v>
                </c:pt>
                <c:pt idx="149">
                  <c:v>1.0537830999999999E-2</c:v>
                </c:pt>
                <c:pt idx="150">
                  <c:v>9.4935699999999998E-3</c:v>
                </c:pt>
                <c:pt idx="151">
                  <c:v>8.467558E-3</c:v>
                </c:pt>
                <c:pt idx="152">
                  <c:v>7.4594500000000003E-3</c:v>
                </c:pt>
                <c:pt idx="153">
                  <c:v>6.4689070000000003E-3</c:v>
                </c:pt>
                <c:pt idx="154">
                  <c:v>5.495598E-3</c:v>
                </c:pt>
                <c:pt idx="155">
                  <c:v>4.5392000000000002E-3</c:v>
                </c:pt>
                <c:pt idx="156">
                  <c:v>3.599395E-3</c:v>
                </c:pt>
                <c:pt idx="157">
                  <c:v>2.6758720000000001E-3</c:v>
                </c:pt>
                <c:pt idx="158">
                  <c:v>1.76833E-3</c:v>
                </c:pt>
                <c:pt idx="159">
                  <c:v>8.7646899999999995E-4</c:v>
                </c:pt>
                <c:pt idx="160" formatCode="0.00E+00">
                  <c:v>1.9699999999999999E-13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D-446F-823E-4C97A0AE79B2}"/>
            </c:ext>
          </c:extLst>
        </c:ser>
        <c:ser>
          <c:idx val="1"/>
          <c:order val="1"/>
          <c:tx>
            <c:strRef>
              <c:f>Oesophargeal_comparison!$C$1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Oesophargeal_comparison!$C$2:$C$162</c:f>
              <c:numCache>
                <c:formatCode>General</c:formatCode>
                <c:ptCount val="161"/>
                <c:pt idx="0">
                  <c:v>1</c:v>
                </c:pt>
                <c:pt idx="1">
                  <c:v>0.97226217800000003</c:v>
                </c:pt>
                <c:pt idx="2">
                  <c:v>0.94536058599999995</c:v>
                </c:pt>
                <c:pt idx="3">
                  <c:v>0.91926753400000005</c:v>
                </c:pt>
                <c:pt idx="4">
                  <c:v>0.89395632300000005</c:v>
                </c:pt>
                <c:pt idx="5">
                  <c:v>0.86940119999999999</c:v>
                </c:pt>
                <c:pt idx="6">
                  <c:v>0.84557732900000004</c:v>
                </c:pt>
                <c:pt idx="7">
                  <c:v>0.82246075200000002</c:v>
                </c:pt>
                <c:pt idx="8">
                  <c:v>0.80002835900000002</c:v>
                </c:pt>
                <c:pt idx="9">
                  <c:v>0.778257855</c:v>
                </c:pt>
                <c:pt idx="10">
                  <c:v>0.75712772699999997</c:v>
                </c:pt>
                <c:pt idx="11">
                  <c:v>0.73661721899999999</c:v>
                </c:pt>
                <c:pt idx="12">
                  <c:v>0.71670630199999996</c:v>
                </c:pt>
                <c:pt idx="13">
                  <c:v>0.69737564399999996</c:v>
                </c:pt>
                <c:pt idx="14">
                  <c:v>0.67860658799999996</c:v>
                </c:pt>
                <c:pt idx="15">
                  <c:v>0.66038112699999996</c:v>
                </c:pt>
                <c:pt idx="16">
                  <c:v>0.64268187600000004</c:v>
                </c:pt>
                <c:pt idx="17">
                  <c:v>0.62549205200000002</c:v>
                </c:pt>
                <c:pt idx="18">
                  <c:v>0.60879545300000004</c:v>
                </c:pt>
                <c:pt idx="19">
                  <c:v>0.59257643299999996</c:v>
                </c:pt>
                <c:pt idx="20">
                  <c:v>0.57681988299999998</c:v>
                </c:pt>
                <c:pt idx="21">
                  <c:v>0.56151121500000001</c:v>
                </c:pt>
                <c:pt idx="22">
                  <c:v>0.54663633599999994</c:v>
                </c:pt>
                <c:pt idx="23">
                  <c:v>0.53218163600000001</c:v>
                </c:pt>
                <c:pt idx="24">
                  <c:v>0.51813396599999995</c:v>
                </c:pt>
                <c:pt idx="25">
                  <c:v>0.50448062599999999</c:v>
                </c:pt>
                <c:pt idx="26">
                  <c:v>0.49120934500000002</c:v>
                </c:pt>
                <c:pt idx="27">
                  <c:v>0.47830826500000001</c:v>
                </c:pt>
                <c:pt idx="28">
                  <c:v>0.46576592900000002</c:v>
                </c:pt>
                <c:pt idx="29">
                  <c:v>0.45357126599999997</c:v>
                </c:pt>
                <c:pt idx="30">
                  <c:v>0.44171357500000002</c:v>
                </c:pt>
                <c:pt idx="31">
                  <c:v>0.43018251400000002</c:v>
                </c:pt>
                <c:pt idx="32">
                  <c:v>0.41896808400000002</c:v>
                </c:pt>
                <c:pt idx="33">
                  <c:v>0.40806062199999998</c:v>
                </c:pt>
                <c:pt idx="34">
                  <c:v>0.39745078499999997</c:v>
                </c:pt>
                <c:pt idx="35">
                  <c:v>0.387129538</c:v>
                </c:pt>
                <c:pt idx="36">
                  <c:v>0.37708814699999998</c:v>
                </c:pt>
                <c:pt idx="37">
                  <c:v>0.367318164</c:v>
                </c:pt>
                <c:pt idx="38">
                  <c:v>0.35781142199999999</c:v>
                </c:pt>
                <c:pt idx="39">
                  <c:v>0.34856001800000003</c:v>
                </c:pt>
                <c:pt idx="40">
                  <c:v>0.33955630999999997</c:v>
                </c:pt>
                <c:pt idx="41">
                  <c:v>0.33079290700000002</c:v>
                </c:pt>
                <c:pt idx="42">
                  <c:v>0.32226265599999998</c:v>
                </c:pt>
                <c:pt idx="43">
                  <c:v>0.31395863800000001</c:v>
                </c:pt>
                <c:pt idx="44">
                  <c:v>0.30587415899999998</c:v>
                </c:pt>
                <c:pt idx="45">
                  <c:v>0.29800273999999999</c:v>
                </c:pt>
                <c:pt idx="46">
                  <c:v>0.29033811100000001</c:v>
                </c:pt>
                <c:pt idx="47">
                  <c:v>0.28287420600000002</c:v>
                </c:pt>
                <c:pt idx="48">
                  <c:v>0.27560515200000002</c:v>
                </c:pt>
                <c:pt idx="49">
                  <c:v>0.26852526500000001</c:v>
                </c:pt>
                <c:pt idx="50">
                  <c:v>0.26162904199999998</c:v>
                </c:pt>
                <c:pt idx="51">
                  <c:v>0.254911155</c:v>
                </c:pt>
                <c:pt idx="52">
                  <c:v>0.24836644699999999</c:v>
                </c:pt>
                <c:pt idx="53">
                  <c:v>0.241989924</c:v>
                </c:pt>
                <c:pt idx="54">
                  <c:v>0.23577675000000001</c:v>
                </c:pt>
                <c:pt idx="55">
                  <c:v>0.22972223999999999</c:v>
                </c:pt>
                <c:pt idx="56">
                  <c:v>0.22382186000000001</c:v>
                </c:pt>
                <c:pt idx="57">
                  <c:v>0.21807121600000001</c:v>
                </c:pt>
                <c:pt idx="58">
                  <c:v>0.21246605199999999</c:v>
                </c:pt>
                <c:pt idx="59">
                  <c:v>0.207002246</c:v>
                </c:pt>
                <c:pt idx="60">
                  <c:v>0.20167580299999999</c:v>
                </c:pt>
                <c:pt idx="61">
                  <c:v>0.19648285400000001</c:v>
                </c:pt>
                <c:pt idx="62">
                  <c:v>0.191419649</c:v>
                </c:pt>
                <c:pt idx="63">
                  <c:v>0.18648255599999999</c:v>
                </c:pt>
                <c:pt idx="64">
                  <c:v>0.181668051</c:v>
                </c:pt>
                <c:pt idx="65">
                  <c:v>0.176972724</c:v>
                </c:pt>
                <c:pt idx="66">
                  <c:v>0.17239326499999999</c:v>
                </c:pt>
                <c:pt idx="67">
                  <c:v>0.16792646899999999</c:v>
                </c:pt>
                <c:pt idx="68">
                  <c:v>0.16356922700000001</c:v>
                </c:pt>
                <c:pt idx="69">
                  <c:v>0.15931852599999999</c:v>
                </c:pt>
                <c:pt idx="70">
                  <c:v>0.15517144299999999</c:v>
                </c:pt>
                <c:pt idx="71">
                  <c:v>0.15112514699999999</c:v>
                </c:pt>
                <c:pt idx="72">
                  <c:v>0.14717688900000001</c:v>
                </c:pt>
                <c:pt idx="73">
                  <c:v>0.143324007</c:v>
                </c:pt>
                <c:pt idx="74">
                  <c:v>0.13956391500000001</c:v>
                </c:pt>
                <c:pt idx="75">
                  <c:v>0.13589410699999999</c:v>
                </c:pt>
                <c:pt idx="76">
                  <c:v>0.13231215399999999</c:v>
                </c:pt>
                <c:pt idx="77">
                  <c:v>0.12881569600000001</c:v>
                </c:pt>
                <c:pt idx="78">
                  <c:v>0.125402446</c:v>
                </c:pt>
                <c:pt idx="79">
                  <c:v>0.122070184</c:v>
                </c:pt>
                <c:pt idx="80">
                  <c:v>0.118816757</c:v>
                </c:pt>
                <c:pt idx="81">
                  <c:v>0.11562942700000001</c:v>
                </c:pt>
                <c:pt idx="82">
                  <c:v>0.11251668300000001</c:v>
                </c:pt>
                <c:pt idx="83">
                  <c:v>0.109476775</c:v>
                </c:pt>
                <c:pt idx="84">
                  <c:v>0.106507803</c:v>
                </c:pt>
                <c:pt idx="85">
                  <c:v>0.10360792200000001</c:v>
                </c:pt>
                <c:pt idx="86">
                  <c:v>0.100775343</c:v>
                </c:pt>
                <c:pt idx="87">
                  <c:v>9.8008327000000006E-2</c:v>
                </c:pt>
                <c:pt idx="88">
                  <c:v>9.5311331999999999E-2</c:v>
                </c:pt>
                <c:pt idx="89">
                  <c:v>9.2680656E-2</c:v>
                </c:pt>
                <c:pt idx="90">
                  <c:v>9.0110477999999994E-2</c:v>
                </c:pt>
                <c:pt idx="91">
                  <c:v>8.7599244000000007E-2</c:v>
                </c:pt>
                <c:pt idx="92">
                  <c:v>8.5145447999999999E-2</c:v>
                </c:pt>
                <c:pt idx="93">
                  <c:v>8.2747626000000005E-2</c:v>
                </c:pt>
                <c:pt idx="94">
                  <c:v>8.0404356999999996E-2</c:v>
                </c:pt>
                <c:pt idx="95">
                  <c:v>7.8114259000000005E-2</c:v>
                </c:pt>
                <c:pt idx="96">
                  <c:v>7.5873965000000002E-2</c:v>
                </c:pt>
                <c:pt idx="97">
                  <c:v>7.3680045E-2</c:v>
                </c:pt>
                <c:pt idx="98">
                  <c:v>7.1535514999999994E-2</c:v>
                </c:pt>
                <c:pt idx="99">
                  <c:v>6.9439149000000006E-2</c:v>
                </c:pt>
                <c:pt idx="100">
                  <c:v>6.7389755999999995E-2</c:v>
                </c:pt>
                <c:pt idx="101">
                  <c:v>6.5386178000000003E-2</c:v>
                </c:pt>
                <c:pt idx="102">
                  <c:v>6.3427291999999996E-2</c:v>
                </c:pt>
                <c:pt idx="103">
                  <c:v>6.1512005000000002E-2</c:v>
                </c:pt>
                <c:pt idx="104">
                  <c:v>5.9639254000000003E-2</c:v>
                </c:pt>
                <c:pt idx="105">
                  <c:v>5.7808008000000001E-2</c:v>
                </c:pt>
                <c:pt idx="106">
                  <c:v>5.6017263999999997E-2</c:v>
                </c:pt>
                <c:pt idx="107">
                  <c:v>5.4266045999999998E-2</c:v>
                </c:pt>
                <c:pt idx="108">
                  <c:v>5.2553569000000001E-2</c:v>
                </c:pt>
                <c:pt idx="109">
                  <c:v>5.0878550000000002E-2</c:v>
                </c:pt>
                <c:pt idx="110">
                  <c:v>4.9239982000000002E-2</c:v>
                </c:pt>
                <c:pt idx="111">
                  <c:v>4.7637315999999999E-2</c:v>
                </c:pt>
                <c:pt idx="112">
                  <c:v>4.6069702999999997E-2</c:v>
                </c:pt>
                <c:pt idx="113">
                  <c:v>4.4536320999999997E-2</c:v>
                </c:pt>
                <c:pt idx="114">
                  <c:v>4.3036367999999998E-2</c:v>
                </c:pt>
                <c:pt idx="115">
                  <c:v>4.1569067000000001E-2</c:v>
                </c:pt>
                <c:pt idx="116">
                  <c:v>4.0133659000000002E-2</c:v>
                </c:pt>
                <c:pt idx="117">
                  <c:v>3.8729518999999997E-2</c:v>
                </c:pt>
                <c:pt idx="118">
                  <c:v>3.7355882E-2</c:v>
                </c:pt>
                <c:pt idx="119">
                  <c:v>3.6011980999999998E-2</c:v>
                </c:pt>
                <c:pt idx="120">
                  <c:v>3.4697139000000002E-2</c:v>
                </c:pt>
                <c:pt idx="121">
                  <c:v>3.3410695999999997E-2</c:v>
                </c:pt>
                <c:pt idx="122">
                  <c:v>3.2152010000000002E-2</c:v>
                </c:pt>
                <c:pt idx="123">
                  <c:v>3.0924396999999999E-2</c:v>
                </c:pt>
                <c:pt idx="124">
                  <c:v>2.9721042E-2</c:v>
                </c:pt>
                <c:pt idx="125">
                  <c:v>2.8541970999999999E-2</c:v>
                </c:pt>
                <c:pt idx="126">
                  <c:v>2.7388249999999999E-2</c:v>
                </c:pt>
                <c:pt idx="127">
                  <c:v>2.6259320999999999E-2</c:v>
                </c:pt>
                <c:pt idx="128">
                  <c:v>2.5154638E-2</c:v>
                </c:pt>
                <c:pt idx="129">
                  <c:v>2.4073673E-2</c:v>
                </c:pt>
                <c:pt idx="130">
                  <c:v>2.3015908000000002E-2</c:v>
                </c:pt>
                <c:pt idx="131">
                  <c:v>2.1980843999999999E-2</c:v>
                </c:pt>
                <c:pt idx="132">
                  <c:v>2.0967990999999998E-2</c:v>
                </c:pt>
                <c:pt idx="133">
                  <c:v>1.9976872999999999E-2</c:v>
                </c:pt>
                <c:pt idx="134">
                  <c:v>1.9007029000000002E-2</c:v>
                </c:pt>
                <c:pt idx="135">
                  <c:v>1.8058008E-2</c:v>
                </c:pt>
                <c:pt idx="136">
                  <c:v>1.7129372E-2</c:v>
                </c:pt>
                <c:pt idx="137">
                  <c:v>1.6220720000000001E-2</c:v>
                </c:pt>
                <c:pt idx="138">
                  <c:v>1.5331625999999999E-2</c:v>
                </c:pt>
                <c:pt idx="139">
                  <c:v>1.4461686E-2</c:v>
                </c:pt>
                <c:pt idx="140">
                  <c:v>1.361236E-2</c:v>
                </c:pt>
                <c:pt idx="141">
                  <c:v>1.2783307000000001E-2</c:v>
                </c:pt>
                <c:pt idx="142">
                  <c:v>1.1971865E-2</c:v>
                </c:pt>
                <c:pt idx="143">
                  <c:v>1.1175727999999999E-2</c:v>
                </c:pt>
                <c:pt idx="144">
                  <c:v>1.0394946E-2</c:v>
                </c:pt>
                <c:pt idx="145">
                  <c:v>9.6311150000000009E-3</c:v>
                </c:pt>
                <c:pt idx="146">
                  <c:v>8.885535E-3</c:v>
                </c:pt>
                <c:pt idx="147">
                  <c:v>8.1568230000000005E-3</c:v>
                </c:pt>
                <c:pt idx="148">
                  <c:v>7.4437349999999999E-3</c:v>
                </c:pt>
                <c:pt idx="149">
                  <c:v>6.7459590000000002E-3</c:v>
                </c:pt>
                <c:pt idx="150">
                  <c:v>6.0632120000000001E-3</c:v>
                </c:pt>
                <c:pt idx="151">
                  <c:v>5.3951789999999999E-3</c:v>
                </c:pt>
                <c:pt idx="152">
                  <c:v>4.7415699999999996E-3</c:v>
                </c:pt>
                <c:pt idx="153">
                  <c:v>4.1018510000000001E-3</c:v>
                </c:pt>
                <c:pt idx="154">
                  <c:v>3.474581E-3</c:v>
                </c:pt>
                <c:pt idx="155">
                  <c:v>2.8614970000000002E-3</c:v>
                </c:pt>
                <c:pt idx="156">
                  <c:v>2.2623330000000001E-3</c:v>
                </c:pt>
                <c:pt idx="157">
                  <c:v>1.6768379999999999E-3</c:v>
                </c:pt>
                <c:pt idx="158">
                  <c:v>1.1050299999999999E-3</c:v>
                </c:pt>
                <c:pt idx="159">
                  <c:v>5.4628100000000002E-4</c:v>
                </c:pt>
                <c:pt idx="160" formatCode="0.00E+00">
                  <c:v>-5.4999999999999998E-13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D-446F-823E-4C97A0AE79B2}"/>
            </c:ext>
          </c:extLst>
        </c:ser>
        <c:ser>
          <c:idx val="2"/>
          <c:order val="2"/>
          <c:tx>
            <c:strRef>
              <c:f>Oesophargeal_comparison!$D$1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Oesophargeal_comparison!$D$2:$D$162</c:f>
              <c:numCache>
                <c:formatCode>General</c:formatCode>
                <c:ptCount val="161"/>
                <c:pt idx="0">
                  <c:v>1</c:v>
                </c:pt>
                <c:pt idx="1">
                  <c:v>0.9811647</c:v>
                </c:pt>
                <c:pt idx="2">
                  <c:v>0.96267179999999997</c:v>
                </c:pt>
                <c:pt idx="3">
                  <c:v>0.94451487700000003</c:v>
                </c:pt>
                <c:pt idx="4">
                  <c:v>0.92668763300000001</c:v>
                </c:pt>
                <c:pt idx="5">
                  <c:v>0.90918389099999997</c:v>
                </c:pt>
                <c:pt idx="6">
                  <c:v>0.89199736200000002</c:v>
                </c:pt>
                <c:pt idx="7">
                  <c:v>0.87512223099999997</c:v>
                </c:pt>
                <c:pt idx="8">
                  <c:v>0.858552706</c:v>
                </c:pt>
                <c:pt idx="9">
                  <c:v>0.84228307800000002</c:v>
                </c:pt>
                <c:pt idx="10">
                  <c:v>0.82630774699999998</c:v>
                </c:pt>
                <c:pt idx="11">
                  <c:v>0.810621221</c:v>
                </c:pt>
                <c:pt idx="12">
                  <c:v>0.79521811200000003</c:v>
                </c:pt>
                <c:pt idx="13">
                  <c:v>0.78009313700000005</c:v>
                </c:pt>
                <c:pt idx="14">
                  <c:v>0.76524111500000003</c:v>
                </c:pt>
                <c:pt idx="15">
                  <c:v>0.75065696299999995</c:v>
                </c:pt>
                <c:pt idx="16">
                  <c:v>0.73633569499999996</c:v>
                </c:pt>
                <c:pt idx="17">
                  <c:v>0.72227242199999997</c:v>
                </c:pt>
                <c:pt idx="18">
                  <c:v>0.70846234699999999</c:v>
                </c:pt>
                <c:pt idx="19">
                  <c:v>0.69490076599999995</c:v>
                </c:pt>
                <c:pt idx="20">
                  <c:v>0.68158306400000002</c:v>
                </c:pt>
                <c:pt idx="21">
                  <c:v>0.66850471499999997</c:v>
                </c:pt>
                <c:pt idx="22">
                  <c:v>0.65566127900000004</c:v>
                </c:pt>
                <c:pt idx="23">
                  <c:v>0.64304840100000005</c:v>
                </c:pt>
                <c:pt idx="24">
                  <c:v>0.63066180999999999</c:v>
                </c:pt>
                <c:pt idx="25">
                  <c:v>0.61849731299999999</c:v>
                </c:pt>
                <c:pt idx="26">
                  <c:v>0.606550802</c:v>
                </c:pt>
                <c:pt idx="27">
                  <c:v>0.59481824299999997</c:v>
                </c:pt>
                <c:pt idx="28">
                  <c:v>0.58329567999999998</c:v>
                </c:pt>
                <c:pt idx="29">
                  <c:v>0.57197923500000003</c:v>
                </c:pt>
                <c:pt idx="30">
                  <c:v>0.56086509900000003</c:v>
                </c:pt>
                <c:pt idx="31">
                  <c:v>0.54994953899999999</c:v>
                </c:pt>
                <c:pt idx="32">
                  <c:v>0.53922889200000002</c:v>
                </c:pt>
                <c:pt idx="33">
                  <c:v>0.52869956500000004</c:v>
                </c:pt>
                <c:pt idx="34">
                  <c:v>0.518358031</c:v>
                </c:pt>
                <c:pt idx="35">
                  <c:v>0.50820791399999998</c:v>
                </c:pt>
                <c:pt idx="36">
                  <c:v>0.49826071100000002</c:v>
                </c:pt>
                <c:pt idx="37">
                  <c:v>0.48849142699999998</c:v>
                </c:pt>
                <c:pt idx="38">
                  <c:v>0.47889673100000002</c:v>
                </c:pt>
                <c:pt idx="39">
                  <c:v>0.46947335699999998</c:v>
                </c:pt>
                <c:pt idx="40">
                  <c:v>0.46019453300000002</c:v>
                </c:pt>
                <c:pt idx="41">
                  <c:v>0.45107182200000001</c:v>
                </c:pt>
                <c:pt idx="42">
                  <c:v>0.44211090800000002</c:v>
                </c:pt>
                <c:pt idx="43">
                  <c:v>0.433308833</c:v>
                </c:pt>
                <c:pt idx="44">
                  <c:v>0.42466269099999998</c:v>
                </c:pt>
                <c:pt idx="45">
                  <c:v>0.41616963299999998</c:v>
                </c:pt>
                <c:pt idx="46">
                  <c:v>0.40782604300000003</c:v>
                </c:pt>
                <c:pt idx="47">
                  <c:v>0.39963417499999998</c:v>
                </c:pt>
                <c:pt idx="48">
                  <c:v>0.39163238500000003</c:v>
                </c:pt>
                <c:pt idx="49">
                  <c:v>0.38377259899999999</c:v>
                </c:pt>
                <c:pt idx="50">
                  <c:v>0.37605215600000003</c:v>
                </c:pt>
                <c:pt idx="51">
                  <c:v>0.36846137600000001</c:v>
                </c:pt>
                <c:pt idx="52">
                  <c:v>0.36096479199999998</c:v>
                </c:pt>
                <c:pt idx="53">
                  <c:v>0.353600254</c:v>
                </c:pt>
                <c:pt idx="54">
                  <c:v>0.34636536000000001</c:v>
                </c:pt>
                <c:pt idx="55">
                  <c:v>0.33925775499999999</c:v>
                </c:pt>
                <c:pt idx="56">
                  <c:v>0.332275125</c:v>
                </c:pt>
                <c:pt idx="57">
                  <c:v>0.32541498400000002</c:v>
                </c:pt>
                <c:pt idx="58">
                  <c:v>0.318674401</c:v>
                </c:pt>
                <c:pt idx="59">
                  <c:v>0.31205212799999998</c:v>
                </c:pt>
                <c:pt idx="60">
                  <c:v>0.305546023</c:v>
                </c:pt>
                <c:pt idx="61">
                  <c:v>0.29915398399999998</c:v>
                </c:pt>
                <c:pt idx="62">
                  <c:v>0.29287394700000002</c:v>
                </c:pt>
                <c:pt idx="63">
                  <c:v>0.28670388499999999</c:v>
                </c:pt>
                <c:pt idx="64">
                  <c:v>0.28064181300000002</c:v>
                </c:pt>
                <c:pt idx="65">
                  <c:v>0.27470940700000002</c:v>
                </c:pt>
                <c:pt idx="66">
                  <c:v>0.26888637599999998</c:v>
                </c:pt>
                <c:pt idx="67">
                  <c:v>0.26316505600000001</c:v>
                </c:pt>
                <c:pt idx="68">
                  <c:v>0.25754358399999999</c:v>
                </c:pt>
                <c:pt idx="69">
                  <c:v>0.25202013099999998</c:v>
                </c:pt>
                <c:pt idx="70">
                  <c:v>0.246592905</c:v>
                </c:pt>
                <c:pt idx="71">
                  <c:v>0.24126014500000001</c:v>
                </c:pt>
                <c:pt idx="72">
                  <c:v>0.236020126</c:v>
                </c:pt>
                <c:pt idx="73">
                  <c:v>0.23087115599999999</c:v>
                </c:pt>
                <c:pt idx="74">
                  <c:v>0.22581157499999999</c:v>
                </c:pt>
                <c:pt idx="75">
                  <c:v>0.220828676</c:v>
                </c:pt>
                <c:pt idx="76">
                  <c:v>0.21591951600000001</c:v>
                </c:pt>
                <c:pt idx="77">
                  <c:v>0.21109552400000001</c:v>
                </c:pt>
                <c:pt idx="78">
                  <c:v>0.206355172</c:v>
                </c:pt>
                <c:pt idx="79">
                  <c:v>0.20169696100000001</c:v>
                </c:pt>
                <c:pt idx="80">
                  <c:v>0.19711941799999999</c:v>
                </c:pt>
                <c:pt idx="81">
                  <c:v>0.19262109899999999</c:v>
                </c:pt>
                <c:pt idx="82">
                  <c:v>0.188200585</c:v>
                </c:pt>
                <c:pt idx="83">
                  <c:v>0.18385648600000001</c:v>
                </c:pt>
                <c:pt idx="84">
                  <c:v>0.17958743399999999</c:v>
                </c:pt>
                <c:pt idx="85">
                  <c:v>0.175392088</c:v>
                </c:pt>
                <c:pt idx="86">
                  <c:v>0.17126913199999999</c:v>
                </c:pt>
                <c:pt idx="87">
                  <c:v>0.167217274</c:v>
                </c:pt>
                <c:pt idx="88">
                  <c:v>0.163235246</c:v>
                </c:pt>
                <c:pt idx="89">
                  <c:v>0.15932180200000001</c:v>
                </c:pt>
                <c:pt idx="90">
                  <c:v>0.155487606</c:v>
                </c:pt>
                <c:pt idx="91">
                  <c:v>0.151723582</c:v>
                </c:pt>
                <c:pt idx="92">
                  <c:v>0.14802332700000001</c:v>
                </c:pt>
                <c:pt idx="93">
                  <c:v>0.14438630499999999</c:v>
                </c:pt>
                <c:pt idx="94">
                  <c:v>0.140811468</c:v>
                </c:pt>
                <c:pt idx="95">
                  <c:v>0.13729769999999999</c:v>
                </c:pt>
                <c:pt idx="96">
                  <c:v>0.13384390700000001</c:v>
                </c:pt>
                <c:pt idx="97">
                  <c:v>0.130449018</c:v>
                </c:pt>
                <c:pt idx="98">
                  <c:v>0.12711197799999999</c:v>
                </c:pt>
                <c:pt idx="99">
                  <c:v>0.123831753</c:v>
                </c:pt>
                <c:pt idx="100">
                  <c:v>0.120607331</c:v>
                </c:pt>
                <c:pt idx="101">
                  <c:v>0.117437714</c:v>
                </c:pt>
                <c:pt idx="102">
                  <c:v>0.114321927</c:v>
                </c:pt>
                <c:pt idx="103">
                  <c:v>0.1112399</c:v>
                </c:pt>
                <c:pt idx="104">
                  <c:v>0.108208792</c:v>
                </c:pt>
                <c:pt idx="105">
                  <c:v>0.105229554</c:v>
                </c:pt>
                <c:pt idx="106">
                  <c:v>0.102301275</c:v>
                </c:pt>
                <c:pt idx="107">
                  <c:v>9.9423062000000006E-2</c:v>
                </c:pt>
                <c:pt idx="108">
                  <c:v>9.6594037999999993E-2</c:v>
                </c:pt>
                <c:pt idx="109">
                  <c:v>9.3813338999999996E-2</c:v>
                </c:pt>
                <c:pt idx="110">
                  <c:v>9.1080121E-2</c:v>
                </c:pt>
                <c:pt idx="111">
                  <c:v>8.8393550000000001E-2</c:v>
                </c:pt>
                <c:pt idx="112">
                  <c:v>8.5752811999999998E-2</c:v>
                </c:pt>
                <c:pt idx="113">
                  <c:v>8.3172430000000006E-2</c:v>
                </c:pt>
                <c:pt idx="114">
                  <c:v>8.0636880999999994E-2</c:v>
                </c:pt>
                <c:pt idx="115">
                  <c:v>7.8143966999999995E-2</c:v>
                </c:pt>
                <c:pt idx="116">
                  <c:v>7.5692936000000002E-2</c:v>
                </c:pt>
                <c:pt idx="117">
                  <c:v>7.3284161E-2</c:v>
                </c:pt>
                <c:pt idx="118">
                  <c:v>7.0933089000000005E-2</c:v>
                </c:pt>
                <c:pt idx="119">
                  <c:v>6.8620693999999996E-2</c:v>
                </c:pt>
                <c:pt idx="120">
                  <c:v>6.6346288000000003E-2</c:v>
                </c:pt>
                <c:pt idx="121">
                  <c:v>6.4109192999999995E-2</c:v>
                </c:pt>
                <c:pt idx="122">
                  <c:v>6.1899173000000002E-2</c:v>
                </c:pt>
                <c:pt idx="123">
                  <c:v>5.9708127E-2</c:v>
                </c:pt>
                <c:pt idx="124">
                  <c:v>5.7554124999999998E-2</c:v>
                </c:pt>
                <c:pt idx="125">
                  <c:v>5.5436358999999998E-2</c:v>
                </c:pt>
                <c:pt idx="126">
                  <c:v>5.3368448999999998E-2</c:v>
                </c:pt>
                <c:pt idx="127">
                  <c:v>5.1334979000000003E-2</c:v>
                </c:pt>
                <c:pt idx="128">
                  <c:v>4.9335095000000002E-2</c:v>
                </c:pt>
                <c:pt idx="129">
                  <c:v>4.7368207000000002E-2</c:v>
                </c:pt>
                <c:pt idx="130">
                  <c:v>4.5433739000000001E-2</c:v>
                </c:pt>
                <c:pt idx="131">
                  <c:v>4.3531121999999998E-2</c:v>
                </c:pt>
                <c:pt idx="132">
                  <c:v>4.1659802000000003E-2</c:v>
                </c:pt>
                <c:pt idx="133">
                  <c:v>3.9819229999999997E-2</c:v>
                </c:pt>
                <c:pt idx="134">
                  <c:v>3.8006235999999999E-2</c:v>
                </c:pt>
                <c:pt idx="135">
                  <c:v>3.6219461000000001E-2</c:v>
                </c:pt>
                <c:pt idx="136">
                  <c:v>3.4462409999999999E-2</c:v>
                </c:pt>
                <c:pt idx="137">
                  <c:v>3.2734568999999998E-2</c:v>
                </c:pt>
                <c:pt idx="138">
                  <c:v>3.1035245999999999E-2</c:v>
                </c:pt>
                <c:pt idx="139">
                  <c:v>2.9364095E-2</c:v>
                </c:pt>
                <c:pt idx="140">
                  <c:v>2.7720689999999999E-2</c:v>
                </c:pt>
                <c:pt idx="141">
                  <c:v>2.6104550000000001E-2</c:v>
                </c:pt>
                <c:pt idx="142">
                  <c:v>2.4515206000000001E-2</c:v>
                </c:pt>
                <c:pt idx="143">
                  <c:v>2.2950041000000001E-2</c:v>
                </c:pt>
                <c:pt idx="144">
                  <c:v>2.1410299000000001E-2</c:v>
                </c:pt>
                <c:pt idx="145">
                  <c:v>1.9896455E-2</c:v>
                </c:pt>
                <c:pt idx="146">
                  <c:v>1.8412069999999999E-2</c:v>
                </c:pt>
                <c:pt idx="147">
                  <c:v>1.6951968000000001E-2</c:v>
                </c:pt>
                <c:pt idx="148">
                  <c:v>1.5515731E-2</c:v>
                </c:pt>
                <c:pt idx="149">
                  <c:v>1.4102612E-2</c:v>
                </c:pt>
                <c:pt idx="150">
                  <c:v>1.2711714000000001E-2</c:v>
                </c:pt>
                <c:pt idx="151">
                  <c:v>1.1343723E-2</c:v>
                </c:pt>
                <c:pt idx="152">
                  <c:v>9.9982439999999999E-3</c:v>
                </c:pt>
                <c:pt idx="153">
                  <c:v>8.6748929999999995E-3</c:v>
                </c:pt>
                <c:pt idx="154">
                  <c:v>7.3750789999999997E-3</c:v>
                </c:pt>
                <c:pt idx="155">
                  <c:v>6.0962009999999999E-3</c:v>
                </c:pt>
                <c:pt idx="156">
                  <c:v>4.8373069999999999E-3</c:v>
                </c:pt>
                <c:pt idx="157">
                  <c:v>3.5982340000000001E-3</c:v>
                </c:pt>
                <c:pt idx="158">
                  <c:v>2.3792190000000001E-3</c:v>
                </c:pt>
                <c:pt idx="159">
                  <c:v>1.1799200000000001E-3</c:v>
                </c:pt>
                <c:pt idx="160" formatCode="0.00E+00">
                  <c:v>2.2999999999999999E-12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1D-446F-823E-4C97A0AE79B2}"/>
            </c:ext>
          </c:extLst>
        </c:ser>
        <c:ser>
          <c:idx val="3"/>
          <c:order val="3"/>
          <c:tx>
            <c:strRef>
              <c:f>Oesophargeal_comparison!$E$1</c:f>
              <c:strCache>
                <c:ptCount val="1"/>
                <c:pt idx="0">
                  <c:v>Morris-Brown et al., 1988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Oesophargeal_comparison!$E$2:$E$162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1.1111111111111112</c:v>
                </c:pt>
                <c:pt idx="7">
                  <c:v>1.1111111111111112</c:v>
                </c:pt>
                <c:pt idx="8">
                  <c:v>1.1111111111111112</c:v>
                </c:pt>
                <c:pt idx="9">
                  <c:v>1.1111111111111112</c:v>
                </c:pt>
                <c:pt idx="10">
                  <c:v>1.1111111111111112</c:v>
                </c:pt>
                <c:pt idx="11">
                  <c:v>1.1111111111111112</c:v>
                </c:pt>
                <c:pt idx="12">
                  <c:v>1.1111111111111112</c:v>
                </c:pt>
                <c:pt idx="13">
                  <c:v>1.1111111111111112</c:v>
                </c:pt>
                <c:pt idx="14">
                  <c:v>1.1111111111111112</c:v>
                </c:pt>
                <c:pt idx="15">
                  <c:v>1.1111111111111112</c:v>
                </c:pt>
                <c:pt idx="16">
                  <c:v>1.1111111111111112</c:v>
                </c:pt>
                <c:pt idx="17">
                  <c:v>1.1111111111111112</c:v>
                </c:pt>
                <c:pt idx="18">
                  <c:v>1.1111111111111112</c:v>
                </c:pt>
                <c:pt idx="19">
                  <c:v>1.1111111111111112</c:v>
                </c:pt>
                <c:pt idx="20">
                  <c:v>1.1111111111111112</c:v>
                </c:pt>
                <c:pt idx="21">
                  <c:v>1.1111111111111112</c:v>
                </c:pt>
                <c:pt idx="22">
                  <c:v>1.1111111111111112</c:v>
                </c:pt>
                <c:pt idx="23">
                  <c:v>1.1111111111111112</c:v>
                </c:pt>
                <c:pt idx="24">
                  <c:v>1.1111111111111112</c:v>
                </c:pt>
                <c:pt idx="25">
                  <c:v>1.1111111111111112</c:v>
                </c:pt>
                <c:pt idx="26">
                  <c:v>1.1111111111111112</c:v>
                </c:pt>
                <c:pt idx="27">
                  <c:v>1.1111111111111112</c:v>
                </c:pt>
                <c:pt idx="28">
                  <c:v>1.1111111111111112</c:v>
                </c:pt>
                <c:pt idx="29">
                  <c:v>1.1111111111111112</c:v>
                </c:pt>
                <c:pt idx="30">
                  <c:v>1.1111111111111112</c:v>
                </c:pt>
                <c:pt idx="31">
                  <c:v>1.1111111111111112</c:v>
                </c:pt>
                <c:pt idx="32">
                  <c:v>1.1111111111111112</c:v>
                </c:pt>
                <c:pt idx="33">
                  <c:v>1.1111111111111112</c:v>
                </c:pt>
                <c:pt idx="34">
                  <c:v>1.1111111111111112</c:v>
                </c:pt>
                <c:pt idx="35">
                  <c:v>1.1111111111111112</c:v>
                </c:pt>
                <c:pt idx="36">
                  <c:v>1.1111111111111112</c:v>
                </c:pt>
                <c:pt idx="37">
                  <c:v>1.1111111111111112</c:v>
                </c:pt>
                <c:pt idx="38">
                  <c:v>1.1111111111111112</c:v>
                </c:pt>
                <c:pt idx="39">
                  <c:v>1.1111111111111112</c:v>
                </c:pt>
                <c:pt idx="40">
                  <c:v>0.55555555555555558</c:v>
                </c:pt>
                <c:pt idx="41">
                  <c:v>0.55555555555555558</c:v>
                </c:pt>
                <c:pt idx="42">
                  <c:v>0.55555555555555558</c:v>
                </c:pt>
                <c:pt idx="43">
                  <c:v>0.55555555555555558</c:v>
                </c:pt>
                <c:pt idx="44">
                  <c:v>0.55555555555555558</c:v>
                </c:pt>
                <c:pt idx="45">
                  <c:v>0.55555555555555558</c:v>
                </c:pt>
                <c:pt idx="46">
                  <c:v>0.55555555555555558</c:v>
                </c:pt>
                <c:pt idx="47">
                  <c:v>0.55555555555555558</c:v>
                </c:pt>
                <c:pt idx="48">
                  <c:v>0.55555555555555558</c:v>
                </c:pt>
                <c:pt idx="49">
                  <c:v>0.55555555555555558</c:v>
                </c:pt>
                <c:pt idx="50">
                  <c:v>0.55555555555555558</c:v>
                </c:pt>
                <c:pt idx="51">
                  <c:v>0.55555555555555558</c:v>
                </c:pt>
                <c:pt idx="52">
                  <c:v>0.55555555555555558</c:v>
                </c:pt>
                <c:pt idx="53">
                  <c:v>0.55555555555555558</c:v>
                </c:pt>
                <c:pt idx="54">
                  <c:v>0.55555555555555558</c:v>
                </c:pt>
                <c:pt idx="55">
                  <c:v>0.55555555555555558</c:v>
                </c:pt>
                <c:pt idx="56">
                  <c:v>0.55555555555555558</c:v>
                </c:pt>
                <c:pt idx="57">
                  <c:v>0.55555555555555558</c:v>
                </c:pt>
                <c:pt idx="58">
                  <c:v>0.55555555555555558</c:v>
                </c:pt>
                <c:pt idx="59">
                  <c:v>0.55555555555555558</c:v>
                </c:pt>
                <c:pt idx="60">
                  <c:v>0.55555555555555558</c:v>
                </c:pt>
                <c:pt idx="61">
                  <c:v>0.55555555555555558</c:v>
                </c:pt>
                <c:pt idx="62">
                  <c:v>0.55555555555555558</c:v>
                </c:pt>
                <c:pt idx="63">
                  <c:v>0.55555555555555558</c:v>
                </c:pt>
                <c:pt idx="64">
                  <c:v>0.55555555555555558</c:v>
                </c:pt>
                <c:pt idx="65">
                  <c:v>0.55555555555555558</c:v>
                </c:pt>
                <c:pt idx="66">
                  <c:v>0.55555555555555558</c:v>
                </c:pt>
                <c:pt idx="67">
                  <c:v>0.55555555555555558</c:v>
                </c:pt>
                <c:pt idx="68">
                  <c:v>0.55555555555555558</c:v>
                </c:pt>
                <c:pt idx="69">
                  <c:v>0.55555555555555558</c:v>
                </c:pt>
                <c:pt idx="70">
                  <c:v>0.55555555555555558</c:v>
                </c:pt>
                <c:pt idx="71">
                  <c:v>0.55555555555555558</c:v>
                </c:pt>
                <c:pt idx="72">
                  <c:v>0.55555555555555558</c:v>
                </c:pt>
                <c:pt idx="73">
                  <c:v>0.55555555555555558</c:v>
                </c:pt>
                <c:pt idx="74">
                  <c:v>0.55555555555555558</c:v>
                </c:pt>
                <c:pt idx="75">
                  <c:v>0.55555555555555558</c:v>
                </c:pt>
                <c:pt idx="76">
                  <c:v>0.55555555555555558</c:v>
                </c:pt>
                <c:pt idx="77">
                  <c:v>0.55555555555555558</c:v>
                </c:pt>
                <c:pt idx="78">
                  <c:v>0.55555555555555558</c:v>
                </c:pt>
                <c:pt idx="79">
                  <c:v>0.55555555555555558</c:v>
                </c:pt>
                <c:pt idx="80">
                  <c:v>0.55555555555555558</c:v>
                </c:pt>
                <c:pt idx="81">
                  <c:v>0.55555555555555558</c:v>
                </c:pt>
                <c:pt idx="82">
                  <c:v>0.55555555555555558</c:v>
                </c:pt>
                <c:pt idx="83">
                  <c:v>0.55555555555555558</c:v>
                </c:pt>
                <c:pt idx="84">
                  <c:v>0.55555555555555558</c:v>
                </c:pt>
                <c:pt idx="85">
                  <c:v>0.55555555555555558</c:v>
                </c:pt>
                <c:pt idx="86">
                  <c:v>0.55555555555555558</c:v>
                </c:pt>
                <c:pt idx="87">
                  <c:v>0.55555555555555558</c:v>
                </c:pt>
                <c:pt idx="88">
                  <c:v>0.55555555555555558</c:v>
                </c:pt>
                <c:pt idx="89">
                  <c:v>0.55555555555555558</c:v>
                </c:pt>
                <c:pt idx="90">
                  <c:v>0.55555555555555558</c:v>
                </c:pt>
                <c:pt idx="91">
                  <c:v>0.55555555555555558</c:v>
                </c:pt>
                <c:pt idx="92">
                  <c:v>0.55555555555555558</c:v>
                </c:pt>
                <c:pt idx="93">
                  <c:v>0.55555555555555558</c:v>
                </c:pt>
                <c:pt idx="94">
                  <c:v>0.55555555555555558</c:v>
                </c:pt>
                <c:pt idx="95">
                  <c:v>0.55555555555555558</c:v>
                </c:pt>
                <c:pt idx="96">
                  <c:v>0.55555555555555558</c:v>
                </c:pt>
                <c:pt idx="97">
                  <c:v>0.55555555555555558</c:v>
                </c:pt>
                <c:pt idx="98">
                  <c:v>0.55555555555555558</c:v>
                </c:pt>
                <c:pt idx="99">
                  <c:v>0.55555555555555558</c:v>
                </c:pt>
                <c:pt idx="100">
                  <c:v>0.55555555555555558</c:v>
                </c:pt>
                <c:pt idx="101">
                  <c:v>0.55555555555555558</c:v>
                </c:pt>
                <c:pt idx="102">
                  <c:v>0.55555555555555558</c:v>
                </c:pt>
                <c:pt idx="103">
                  <c:v>0.55555555555555558</c:v>
                </c:pt>
                <c:pt idx="104">
                  <c:v>0.55555555555555558</c:v>
                </c:pt>
                <c:pt idx="105">
                  <c:v>0.55555555555555558</c:v>
                </c:pt>
                <c:pt idx="106">
                  <c:v>0.55555555555555558</c:v>
                </c:pt>
                <c:pt idx="107">
                  <c:v>0.55555555555555558</c:v>
                </c:pt>
                <c:pt idx="108">
                  <c:v>0.55555555555555558</c:v>
                </c:pt>
                <c:pt idx="109">
                  <c:v>0.55555555555555558</c:v>
                </c:pt>
                <c:pt idx="110">
                  <c:v>0.55555555555555558</c:v>
                </c:pt>
                <c:pt idx="111">
                  <c:v>0.55555555555555558</c:v>
                </c:pt>
                <c:pt idx="112">
                  <c:v>0.55555555555555558</c:v>
                </c:pt>
                <c:pt idx="113">
                  <c:v>0.55555555555555558</c:v>
                </c:pt>
                <c:pt idx="114">
                  <c:v>0.55555555555555558</c:v>
                </c:pt>
                <c:pt idx="115">
                  <c:v>0.55555555555555558</c:v>
                </c:pt>
                <c:pt idx="116">
                  <c:v>0.55555555555555558</c:v>
                </c:pt>
                <c:pt idx="117">
                  <c:v>0.55555555555555558</c:v>
                </c:pt>
                <c:pt idx="118">
                  <c:v>0.55555555555555558</c:v>
                </c:pt>
                <c:pt idx="119">
                  <c:v>0.55555555555555558</c:v>
                </c:pt>
                <c:pt idx="120">
                  <c:v>0.55555555555555558</c:v>
                </c:pt>
                <c:pt idx="121">
                  <c:v>0.55555555555555558</c:v>
                </c:pt>
                <c:pt idx="122">
                  <c:v>0.55555555555555558</c:v>
                </c:pt>
                <c:pt idx="123">
                  <c:v>0.55555555555555558</c:v>
                </c:pt>
                <c:pt idx="124">
                  <c:v>0.55555555555555558</c:v>
                </c:pt>
                <c:pt idx="125">
                  <c:v>0.55555555555555558</c:v>
                </c:pt>
                <c:pt idx="126">
                  <c:v>0.55555555555555558</c:v>
                </c:pt>
                <c:pt idx="127">
                  <c:v>0.55555555555555558</c:v>
                </c:pt>
                <c:pt idx="128">
                  <c:v>0.55555555555555558</c:v>
                </c:pt>
                <c:pt idx="129">
                  <c:v>0.55555555555555558</c:v>
                </c:pt>
                <c:pt idx="130">
                  <c:v>0.55555555555555558</c:v>
                </c:pt>
                <c:pt idx="131">
                  <c:v>0.55555555555555558</c:v>
                </c:pt>
                <c:pt idx="132">
                  <c:v>0.55555555555555558</c:v>
                </c:pt>
                <c:pt idx="133">
                  <c:v>0.55555555555555558</c:v>
                </c:pt>
                <c:pt idx="134">
                  <c:v>0.55555555555555558</c:v>
                </c:pt>
                <c:pt idx="135">
                  <c:v>0.55555555555555558</c:v>
                </c:pt>
                <c:pt idx="136">
                  <c:v>0.55555555555555558</c:v>
                </c:pt>
                <c:pt idx="137">
                  <c:v>0.55555555555555558</c:v>
                </c:pt>
                <c:pt idx="138">
                  <c:v>0.55555555555555558</c:v>
                </c:pt>
                <c:pt idx="139">
                  <c:v>0.55555555555555558</c:v>
                </c:pt>
                <c:pt idx="140">
                  <c:v>0.55555555555555558</c:v>
                </c:pt>
                <c:pt idx="141">
                  <c:v>0.55555555555555558</c:v>
                </c:pt>
                <c:pt idx="142">
                  <c:v>0.55555555555555558</c:v>
                </c:pt>
                <c:pt idx="143">
                  <c:v>0.55555555555555558</c:v>
                </c:pt>
                <c:pt idx="144">
                  <c:v>0.55555555555555558</c:v>
                </c:pt>
                <c:pt idx="145">
                  <c:v>0.55555555555555558</c:v>
                </c:pt>
                <c:pt idx="146">
                  <c:v>0.55555555555555558</c:v>
                </c:pt>
                <c:pt idx="147">
                  <c:v>0.55555555555555558</c:v>
                </c:pt>
                <c:pt idx="148">
                  <c:v>0.55555555555555558</c:v>
                </c:pt>
                <c:pt idx="149">
                  <c:v>0.55555555555555558</c:v>
                </c:pt>
                <c:pt idx="150">
                  <c:v>0.55555555555555558</c:v>
                </c:pt>
                <c:pt idx="151">
                  <c:v>0.55555555555555558</c:v>
                </c:pt>
                <c:pt idx="152">
                  <c:v>0.55555555555555558</c:v>
                </c:pt>
                <c:pt idx="153">
                  <c:v>0.55555555555555558</c:v>
                </c:pt>
                <c:pt idx="154">
                  <c:v>0.55555555555555558</c:v>
                </c:pt>
                <c:pt idx="155">
                  <c:v>0.55555555555555558</c:v>
                </c:pt>
                <c:pt idx="156">
                  <c:v>0.55555555555555558</c:v>
                </c:pt>
                <c:pt idx="157">
                  <c:v>0.55555555555555558</c:v>
                </c:pt>
                <c:pt idx="158">
                  <c:v>0.55555555555555558</c:v>
                </c:pt>
                <c:pt idx="159">
                  <c:v>0.55555555555555558</c:v>
                </c:pt>
                <c:pt idx="160">
                  <c:v>0.55555555555555558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1D-446F-823E-4C97A0AE79B2}"/>
            </c:ext>
          </c:extLst>
        </c:ser>
        <c:ser>
          <c:idx val="4"/>
          <c:order val="4"/>
          <c:tx>
            <c:strRef>
              <c:f>Oesophargeal_comparison!$F$1</c:f>
              <c:strCache>
                <c:ptCount val="1"/>
                <c:pt idx="0">
                  <c:v>Yu et al., 1988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Oesophargeal_comparison!$F$2:$F$162</c:f>
              <c:numCache>
                <c:formatCode>General</c:formatCode>
                <c:ptCount val="161"/>
                <c:pt idx="0">
                  <c:v>1</c:v>
                </c:pt>
                <c:pt idx="1">
                  <c:v>0.62121212121212122</c:v>
                </c:pt>
                <c:pt idx="2">
                  <c:v>0.62121212121212122</c:v>
                </c:pt>
                <c:pt idx="3">
                  <c:v>0.62121212121212122</c:v>
                </c:pt>
                <c:pt idx="4">
                  <c:v>0.62121212121212122</c:v>
                </c:pt>
                <c:pt idx="5">
                  <c:v>0.62121212121212122</c:v>
                </c:pt>
                <c:pt idx="6">
                  <c:v>0.62121212121212122</c:v>
                </c:pt>
                <c:pt idx="7">
                  <c:v>0.62121212121212122</c:v>
                </c:pt>
                <c:pt idx="8">
                  <c:v>0.62121212121212122</c:v>
                </c:pt>
                <c:pt idx="9">
                  <c:v>0.62121212121212122</c:v>
                </c:pt>
                <c:pt idx="10">
                  <c:v>0.62121212121212122</c:v>
                </c:pt>
                <c:pt idx="11">
                  <c:v>0.62121212121212122</c:v>
                </c:pt>
                <c:pt idx="12">
                  <c:v>0.62121212121212122</c:v>
                </c:pt>
                <c:pt idx="13">
                  <c:v>0.62121212121212122</c:v>
                </c:pt>
                <c:pt idx="14">
                  <c:v>0.62121212121212122</c:v>
                </c:pt>
                <c:pt idx="15">
                  <c:v>0.62121212121212122</c:v>
                </c:pt>
                <c:pt idx="16">
                  <c:v>0.62121212121212122</c:v>
                </c:pt>
                <c:pt idx="17">
                  <c:v>0.62121212121212122</c:v>
                </c:pt>
                <c:pt idx="18">
                  <c:v>0.62121212121212122</c:v>
                </c:pt>
                <c:pt idx="19">
                  <c:v>0.62121212121212122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0.30303030303030304</c:v>
                </c:pt>
                <c:pt idx="41">
                  <c:v>0.30303030303030304</c:v>
                </c:pt>
                <c:pt idx="42">
                  <c:v>0.30303030303030304</c:v>
                </c:pt>
                <c:pt idx="43">
                  <c:v>0.30303030303030304</c:v>
                </c:pt>
                <c:pt idx="44">
                  <c:v>0.30303030303030304</c:v>
                </c:pt>
                <c:pt idx="45">
                  <c:v>0.30303030303030304</c:v>
                </c:pt>
                <c:pt idx="46">
                  <c:v>0.30303030303030304</c:v>
                </c:pt>
                <c:pt idx="47">
                  <c:v>0.30303030303030304</c:v>
                </c:pt>
                <c:pt idx="48">
                  <c:v>0.30303030303030304</c:v>
                </c:pt>
                <c:pt idx="49">
                  <c:v>0.30303030303030304</c:v>
                </c:pt>
                <c:pt idx="50">
                  <c:v>0.30303030303030304</c:v>
                </c:pt>
                <c:pt idx="51">
                  <c:v>0.30303030303030304</c:v>
                </c:pt>
                <c:pt idx="52">
                  <c:v>0.30303030303030304</c:v>
                </c:pt>
                <c:pt idx="53">
                  <c:v>0.30303030303030304</c:v>
                </c:pt>
                <c:pt idx="54">
                  <c:v>0.30303030303030304</c:v>
                </c:pt>
                <c:pt idx="55">
                  <c:v>0.30303030303030304</c:v>
                </c:pt>
                <c:pt idx="56">
                  <c:v>0.30303030303030304</c:v>
                </c:pt>
                <c:pt idx="57">
                  <c:v>0.30303030303030304</c:v>
                </c:pt>
                <c:pt idx="58">
                  <c:v>0.30303030303030304</c:v>
                </c:pt>
                <c:pt idx="59">
                  <c:v>0.30303030303030304</c:v>
                </c:pt>
                <c:pt idx="60">
                  <c:v>0.30303030303030304</c:v>
                </c:pt>
                <c:pt idx="61">
                  <c:v>0.30303030303030304</c:v>
                </c:pt>
                <c:pt idx="62">
                  <c:v>0.30303030303030304</c:v>
                </c:pt>
                <c:pt idx="63">
                  <c:v>0.30303030303030304</c:v>
                </c:pt>
                <c:pt idx="64">
                  <c:v>0.30303030303030304</c:v>
                </c:pt>
                <c:pt idx="65">
                  <c:v>0.30303030303030304</c:v>
                </c:pt>
                <c:pt idx="66">
                  <c:v>0.30303030303030304</c:v>
                </c:pt>
                <c:pt idx="67">
                  <c:v>0.30303030303030304</c:v>
                </c:pt>
                <c:pt idx="68">
                  <c:v>0.30303030303030304</c:v>
                </c:pt>
                <c:pt idx="69">
                  <c:v>0.30303030303030304</c:v>
                </c:pt>
                <c:pt idx="70">
                  <c:v>0.30303030303030304</c:v>
                </c:pt>
                <c:pt idx="71">
                  <c:v>0.30303030303030304</c:v>
                </c:pt>
                <c:pt idx="72">
                  <c:v>0.30303030303030304</c:v>
                </c:pt>
                <c:pt idx="73">
                  <c:v>0.30303030303030304</c:v>
                </c:pt>
                <c:pt idx="74">
                  <c:v>0.30303030303030304</c:v>
                </c:pt>
                <c:pt idx="75">
                  <c:v>0.30303030303030304</c:v>
                </c:pt>
                <c:pt idx="76">
                  <c:v>0.30303030303030304</c:v>
                </c:pt>
                <c:pt idx="77">
                  <c:v>0.30303030303030304</c:v>
                </c:pt>
                <c:pt idx="78">
                  <c:v>0.30303030303030304</c:v>
                </c:pt>
                <c:pt idx="79">
                  <c:v>0.30303030303030304</c:v>
                </c:pt>
                <c:pt idx="80">
                  <c:v>0.2878787878787879</c:v>
                </c:pt>
                <c:pt idx="81">
                  <c:v>0.2878787878787879</c:v>
                </c:pt>
                <c:pt idx="82">
                  <c:v>0.2878787878787879</c:v>
                </c:pt>
                <c:pt idx="83">
                  <c:v>0.2878787878787879</c:v>
                </c:pt>
                <c:pt idx="84">
                  <c:v>0.2878787878787879</c:v>
                </c:pt>
                <c:pt idx="85">
                  <c:v>0.2878787878787879</c:v>
                </c:pt>
                <c:pt idx="86">
                  <c:v>0.2878787878787879</c:v>
                </c:pt>
                <c:pt idx="87">
                  <c:v>0.2878787878787879</c:v>
                </c:pt>
                <c:pt idx="88">
                  <c:v>0.2878787878787879</c:v>
                </c:pt>
                <c:pt idx="89">
                  <c:v>0.2878787878787879</c:v>
                </c:pt>
                <c:pt idx="90">
                  <c:v>0.2878787878787879</c:v>
                </c:pt>
                <c:pt idx="91">
                  <c:v>0.2878787878787879</c:v>
                </c:pt>
                <c:pt idx="92">
                  <c:v>0.2878787878787879</c:v>
                </c:pt>
                <c:pt idx="93">
                  <c:v>0.2878787878787879</c:v>
                </c:pt>
                <c:pt idx="94">
                  <c:v>0.2878787878787879</c:v>
                </c:pt>
                <c:pt idx="95">
                  <c:v>0.2878787878787879</c:v>
                </c:pt>
                <c:pt idx="96">
                  <c:v>0.2878787878787879</c:v>
                </c:pt>
                <c:pt idx="97">
                  <c:v>0.2878787878787879</c:v>
                </c:pt>
                <c:pt idx="98">
                  <c:v>0.2878787878787879</c:v>
                </c:pt>
                <c:pt idx="99">
                  <c:v>0.2878787878787879</c:v>
                </c:pt>
                <c:pt idx="100">
                  <c:v>0.2878787878787879</c:v>
                </c:pt>
                <c:pt idx="101">
                  <c:v>0.2878787878787879</c:v>
                </c:pt>
                <c:pt idx="102">
                  <c:v>0.2878787878787879</c:v>
                </c:pt>
                <c:pt idx="103">
                  <c:v>0.2878787878787879</c:v>
                </c:pt>
                <c:pt idx="104">
                  <c:v>0.2878787878787879</c:v>
                </c:pt>
                <c:pt idx="105">
                  <c:v>0.2878787878787879</c:v>
                </c:pt>
                <c:pt idx="106">
                  <c:v>0.2878787878787879</c:v>
                </c:pt>
                <c:pt idx="107">
                  <c:v>0.2878787878787879</c:v>
                </c:pt>
                <c:pt idx="108">
                  <c:v>0.2878787878787879</c:v>
                </c:pt>
                <c:pt idx="109">
                  <c:v>0.2878787878787879</c:v>
                </c:pt>
                <c:pt idx="110">
                  <c:v>0.2878787878787879</c:v>
                </c:pt>
                <c:pt idx="111">
                  <c:v>0.2878787878787879</c:v>
                </c:pt>
                <c:pt idx="112">
                  <c:v>0.2878787878787879</c:v>
                </c:pt>
                <c:pt idx="113">
                  <c:v>0.2878787878787879</c:v>
                </c:pt>
                <c:pt idx="114">
                  <c:v>0.2878787878787879</c:v>
                </c:pt>
                <c:pt idx="115">
                  <c:v>0.2878787878787879</c:v>
                </c:pt>
                <c:pt idx="116">
                  <c:v>0.2878787878787879</c:v>
                </c:pt>
                <c:pt idx="117">
                  <c:v>0.2878787878787879</c:v>
                </c:pt>
                <c:pt idx="118">
                  <c:v>0.2878787878787879</c:v>
                </c:pt>
                <c:pt idx="119">
                  <c:v>0.2878787878787879</c:v>
                </c:pt>
                <c:pt idx="120">
                  <c:v>0.2878787878787879</c:v>
                </c:pt>
                <c:pt idx="121">
                  <c:v>0.2878787878787879</c:v>
                </c:pt>
                <c:pt idx="122">
                  <c:v>0.2878787878787879</c:v>
                </c:pt>
                <c:pt idx="123">
                  <c:v>0.2878787878787879</c:v>
                </c:pt>
                <c:pt idx="124">
                  <c:v>0.2878787878787879</c:v>
                </c:pt>
                <c:pt idx="125">
                  <c:v>0.2878787878787879</c:v>
                </c:pt>
                <c:pt idx="126">
                  <c:v>0.2878787878787879</c:v>
                </c:pt>
                <c:pt idx="127">
                  <c:v>0.2878787878787879</c:v>
                </c:pt>
                <c:pt idx="128">
                  <c:v>0.2878787878787879</c:v>
                </c:pt>
                <c:pt idx="129">
                  <c:v>0.2878787878787879</c:v>
                </c:pt>
                <c:pt idx="130">
                  <c:v>0.2878787878787879</c:v>
                </c:pt>
                <c:pt idx="131">
                  <c:v>0.2878787878787879</c:v>
                </c:pt>
                <c:pt idx="132">
                  <c:v>0.2878787878787879</c:v>
                </c:pt>
                <c:pt idx="133">
                  <c:v>0.2878787878787879</c:v>
                </c:pt>
                <c:pt idx="134">
                  <c:v>0.2878787878787879</c:v>
                </c:pt>
                <c:pt idx="135">
                  <c:v>0.2878787878787879</c:v>
                </c:pt>
                <c:pt idx="136">
                  <c:v>0.2878787878787879</c:v>
                </c:pt>
                <c:pt idx="137">
                  <c:v>0.2878787878787879</c:v>
                </c:pt>
                <c:pt idx="138">
                  <c:v>0.2878787878787879</c:v>
                </c:pt>
                <c:pt idx="139">
                  <c:v>0.2878787878787879</c:v>
                </c:pt>
                <c:pt idx="140">
                  <c:v>0.2878787878787879</c:v>
                </c:pt>
                <c:pt idx="141">
                  <c:v>0.2878787878787879</c:v>
                </c:pt>
                <c:pt idx="142">
                  <c:v>0.2878787878787879</c:v>
                </c:pt>
                <c:pt idx="143">
                  <c:v>0.2878787878787879</c:v>
                </c:pt>
                <c:pt idx="144">
                  <c:v>0.2878787878787879</c:v>
                </c:pt>
                <c:pt idx="145">
                  <c:v>0.2878787878787879</c:v>
                </c:pt>
                <c:pt idx="146">
                  <c:v>0.2878787878787879</c:v>
                </c:pt>
                <c:pt idx="147">
                  <c:v>0.2878787878787879</c:v>
                </c:pt>
                <c:pt idx="148">
                  <c:v>0.2878787878787879</c:v>
                </c:pt>
                <c:pt idx="149">
                  <c:v>0.2878787878787879</c:v>
                </c:pt>
                <c:pt idx="150">
                  <c:v>0.2878787878787879</c:v>
                </c:pt>
                <c:pt idx="151">
                  <c:v>0.2878787878787879</c:v>
                </c:pt>
                <c:pt idx="152">
                  <c:v>0.2878787878787879</c:v>
                </c:pt>
                <c:pt idx="153">
                  <c:v>0.2878787878787879</c:v>
                </c:pt>
                <c:pt idx="154">
                  <c:v>0.2878787878787879</c:v>
                </c:pt>
                <c:pt idx="155">
                  <c:v>0.2878787878787879</c:v>
                </c:pt>
                <c:pt idx="156">
                  <c:v>0.2878787878787879</c:v>
                </c:pt>
                <c:pt idx="157">
                  <c:v>0.2878787878787879</c:v>
                </c:pt>
                <c:pt idx="158">
                  <c:v>0.2878787878787879</c:v>
                </c:pt>
                <c:pt idx="159">
                  <c:v>0.2878787878787879</c:v>
                </c:pt>
                <c:pt idx="160">
                  <c:v>0.2878787878787879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1D-446F-823E-4C97A0AE79B2}"/>
            </c:ext>
          </c:extLst>
        </c:ser>
        <c:ser>
          <c:idx val="5"/>
          <c:order val="5"/>
          <c:tx>
            <c:strRef>
              <c:f>Oesophargeal_comparison!$G$1</c:f>
              <c:strCache>
                <c:ptCount val="1"/>
                <c:pt idx="0">
                  <c:v>Franschesci et al., 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Oesophargeal_comparison!$G$2:$G$162</c:f>
              <c:numCache>
                <c:formatCode>General</c:formatCode>
                <c:ptCount val="161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0.44000000000000006</c:v>
                </c:pt>
                <c:pt idx="41">
                  <c:v>0.44000000000000006</c:v>
                </c:pt>
                <c:pt idx="42">
                  <c:v>0.44000000000000006</c:v>
                </c:pt>
                <c:pt idx="43">
                  <c:v>0.44000000000000006</c:v>
                </c:pt>
                <c:pt idx="44">
                  <c:v>0.44000000000000006</c:v>
                </c:pt>
                <c:pt idx="45">
                  <c:v>0.44000000000000006</c:v>
                </c:pt>
                <c:pt idx="46">
                  <c:v>0.44000000000000006</c:v>
                </c:pt>
                <c:pt idx="47">
                  <c:v>0.44000000000000006</c:v>
                </c:pt>
                <c:pt idx="48">
                  <c:v>0.44000000000000006</c:v>
                </c:pt>
                <c:pt idx="49">
                  <c:v>0.44000000000000006</c:v>
                </c:pt>
                <c:pt idx="50">
                  <c:v>0.44000000000000006</c:v>
                </c:pt>
                <c:pt idx="51">
                  <c:v>0.44000000000000006</c:v>
                </c:pt>
                <c:pt idx="52">
                  <c:v>0.44000000000000006</c:v>
                </c:pt>
                <c:pt idx="53">
                  <c:v>0.44000000000000006</c:v>
                </c:pt>
                <c:pt idx="54">
                  <c:v>0.44000000000000006</c:v>
                </c:pt>
                <c:pt idx="55">
                  <c:v>0.44000000000000006</c:v>
                </c:pt>
                <c:pt idx="56">
                  <c:v>0.44000000000000006</c:v>
                </c:pt>
                <c:pt idx="57">
                  <c:v>0.44000000000000006</c:v>
                </c:pt>
                <c:pt idx="58">
                  <c:v>0.44000000000000006</c:v>
                </c:pt>
                <c:pt idx="59">
                  <c:v>0.44000000000000006</c:v>
                </c:pt>
                <c:pt idx="60">
                  <c:v>0.44000000000000006</c:v>
                </c:pt>
                <c:pt idx="61">
                  <c:v>0.44000000000000006</c:v>
                </c:pt>
                <c:pt idx="62">
                  <c:v>0.44000000000000006</c:v>
                </c:pt>
                <c:pt idx="63">
                  <c:v>0.44000000000000006</c:v>
                </c:pt>
                <c:pt idx="64">
                  <c:v>0.44000000000000006</c:v>
                </c:pt>
                <c:pt idx="65">
                  <c:v>0.44000000000000006</c:v>
                </c:pt>
                <c:pt idx="66">
                  <c:v>0.44000000000000006</c:v>
                </c:pt>
                <c:pt idx="67">
                  <c:v>0.44000000000000006</c:v>
                </c:pt>
                <c:pt idx="68">
                  <c:v>0.44000000000000006</c:v>
                </c:pt>
                <c:pt idx="69">
                  <c:v>0.44000000000000006</c:v>
                </c:pt>
                <c:pt idx="70">
                  <c:v>0.44000000000000006</c:v>
                </c:pt>
                <c:pt idx="71">
                  <c:v>0.44000000000000006</c:v>
                </c:pt>
                <c:pt idx="72">
                  <c:v>0.44000000000000006</c:v>
                </c:pt>
                <c:pt idx="73">
                  <c:v>0.44000000000000006</c:v>
                </c:pt>
                <c:pt idx="74">
                  <c:v>0.44000000000000006</c:v>
                </c:pt>
                <c:pt idx="75">
                  <c:v>0.44000000000000006</c:v>
                </c:pt>
                <c:pt idx="76">
                  <c:v>0.44000000000000006</c:v>
                </c:pt>
                <c:pt idx="77">
                  <c:v>0.44000000000000006</c:v>
                </c:pt>
                <c:pt idx="78">
                  <c:v>0.44000000000000006</c:v>
                </c:pt>
                <c:pt idx="79">
                  <c:v>0.44000000000000006</c:v>
                </c:pt>
                <c:pt idx="80">
                  <c:v>0.44000000000000006</c:v>
                </c:pt>
                <c:pt idx="81">
                  <c:v>0.44000000000000006</c:v>
                </c:pt>
                <c:pt idx="82">
                  <c:v>0.44000000000000006</c:v>
                </c:pt>
                <c:pt idx="83">
                  <c:v>0.44000000000000006</c:v>
                </c:pt>
                <c:pt idx="84">
                  <c:v>0.44000000000000006</c:v>
                </c:pt>
                <c:pt idx="85">
                  <c:v>0.44000000000000006</c:v>
                </c:pt>
                <c:pt idx="86">
                  <c:v>0.44000000000000006</c:v>
                </c:pt>
                <c:pt idx="87">
                  <c:v>0.44000000000000006</c:v>
                </c:pt>
                <c:pt idx="88">
                  <c:v>0.44000000000000006</c:v>
                </c:pt>
                <c:pt idx="89">
                  <c:v>0.44000000000000006</c:v>
                </c:pt>
                <c:pt idx="90">
                  <c:v>0.44000000000000006</c:v>
                </c:pt>
                <c:pt idx="91">
                  <c:v>0.44000000000000006</c:v>
                </c:pt>
                <c:pt idx="92">
                  <c:v>0.44000000000000006</c:v>
                </c:pt>
                <c:pt idx="93">
                  <c:v>0.44000000000000006</c:v>
                </c:pt>
                <c:pt idx="94">
                  <c:v>0.44000000000000006</c:v>
                </c:pt>
                <c:pt idx="95">
                  <c:v>0.44000000000000006</c:v>
                </c:pt>
                <c:pt idx="96">
                  <c:v>0.44000000000000006</c:v>
                </c:pt>
                <c:pt idx="97">
                  <c:v>0.44000000000000006</c:v>
                </c:pt>
                <c:pt idx="98">
                  <c:v>0.44000000000000006</c:v>
                </c:pt>
                <c:pt idx="99">
                  <c:v>0.44000000000000006</c:v>
                </c:pt>
                <c:pt idx="100">
                  <c:v>0.44000000000000006</c:v>
                </c:pt>
                <c:pt idx="101">
                  <c:v>0.44000000000000006</c:v>
                </c:pt>
                <c:pt idx="102">
                  <c:v>0.44000000000000006</c:v>
                </c:pt>
                <c:pt idx="103">
                  <c:v>0.44000000000000006</c:v>
                </c:pt>
                <c:pt idx="104">
                  <c:v>0.44000000000000006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0.44000000000000006</c:v>
                </c:pt>
                <c:pt idx="108">
                  <c:v>0.44000000000000006</c:v>
                </c:pt>
                <c:pt idx="109">
                  <c:v>0.44000000000000006</c:v>
                </c:pt>
                <c:pt idx="110">
                  <c:v>0.44000000000000006</c:v>
                </c:pt>
                <c:pt idx="111">
                  <c:v>0.44000000000000006</c:v>
                </c:pt>
                <c:pt idx="112">
                  <c:v>0.44000000000000006</c:v>
                </c:pt>
                <c:pt idx="113">
                  <c:v>0.44000000000000006</c:v>
                </c:pt>
                <c:pt idx="114">
                  <c:v>0.44000000000000006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0.44000000000000006</c:v>
                </c:pt>
                <c:pt idx="120">
                  <c:v>0.44000000000000006</c:v>
                </c:pt>
                <c:pt idx="121">
                  <c:v>0.44000000000000006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0.44000000000000006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0.44000000000000006</c:v>
                </c:pt>
                <c:pt idx="130">
                  <c:v>0.44000000000000006</c:v>
                </c:pt>
                <c:pt idx="131">
                  <c:v>0.44000000000000006</c:v>
                </c:pt>
                <c:pt idx="132">
                  <c:v>0.44000000000000006</c:v>
                </c:pt>
                <c:pt idx="133">
                  <c:v>0.44000000000000006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0.44000000000000006</c:v>
                </c:pt>
                <c:pt idx="137">
                  <c:v>0.44000000000000006</c:v>
                </c:pt>
                <c:pt idx="138">
                  <c:v>0.44000000000000006</c:v>
                </c:pt>
                <c:pt idx="139">
                  <c:v>0.44000000000000006</c:v>
                </c:pt>
                <c:pt idx="140">
                  <c:v>0.44000000000000006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0.44000000000000006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0.44000000000000006</c:v>
                </c:pt>
                <c:pt idx="150">
                  <c:v>0.44000000000000006</c:v>
                </c:pt>
                <c:pt idx="151">
                  <c:v>0.44000000000000006</c:v>
                </c:pt>
                <c:pt idx="152">
                  <c:v>0.44000000000000006</c:v>
                </c:pt>
                <c:pt idx="153">
                  <c:v>0.44000000000000006</c:v>
                </c:pt>
                <c:pt idx="154">
                  <c:v>0.44000000000000006</c:v>
                </c:pt>
                <c:pt idx="155">
                  <c:v>0.44000000000000006</c:v>
                </c:pt>
                <c:pt idx="156">
                  <c:v>0.44000000000000006</c:v>
                </c:pt>
                <c:pt idx="157">
                  <c:v>0.44000000000000006</c:v>
                </c:pt>
                <c:pt idx="158">
                  <c:v>0.44000000000000006</c:v>
                </c:pt>
                <c:pt idx="159">
                  <c:v>0.44000000000000006</c:v>
                </c:pt>
                <c:pt idx="160">
                  <c:v>0.44000000000000006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1D-446F-823E-4C97A0AE79B2}"/>
            </c:ext>
          </c:extLst>
        </c:ser>
        <c:ser>
          <c:idx val="6"/>
          <c:order val="6"/>
          <c:tx>
            <c:strRef>
              <c:f>Oesophargeal_comparison!$H$1</c:f>
              <c:strCache>
                <c:ptCount val="1"/>
                <c:pt idx="0">
                  <c:v>Kabat et al., 1993aI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Oesophargeal_comparison!$H$2:$H$162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1D-446F-823E-4C97A0AE79B2}"/>
            </c:ext>
          </c:extLst>
        </c:ser>
        <c:ser>
          <c:idx val="7"/>
          <c:order val="7"/>
          <c:tx>
            <c:strRef>
              <c:f>Oesophargeal_comparison!$I$1</c:f>
              <c:strCache>
                <c:ptCount val="1"/>
                <c:pt idx="0">
                  <c:v>Kabat et al., 1993aII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Oesophargeal_comparison!$I$2:$I$162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1D-446F-823E-4C97A0AE79B2}"/>
            </c:ext>
          </c:extLst>
        </c:ser>
        <c:ser>
          <c:idx val="8"/>
          <c:order val="8"/>
          <c:tx>
            <c:strRef>
              <c:f>Oesophargeal_comparison!$J$1</c:f>
              <c:strCache>
                <c:ptCount val="1"/>
                <c:pt idx="0">
                  <c:v>Gammon et al., 1997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Oesophargeal_comparison!$J$2:$J$162</c:f>
              <c:numCache>
                <c:formatCode>General</c:formatCode>
                <c:ptCount val="161"/>
                <c:pt idx="0">
                  <c:v>1</c:v>
                </c:pt>
                <c:pt idx="1">
                  <c:v>1.0980392156862746</c:v>
                </c:pt>
                <c:pt idx="2">
                  <c:v>1.0980392156862746</c:v>
                </c:pt>
                <c:pt idx="3">
                  <c:v>1.0980392156862746</c:v>
                </c:pt>
                <c:pt idx="4">
                  <c:v>1.0980392156862746</c:v>
                </c:pt>
                <c:pt idx="5">
                  <c:v>1.0980392156862746</c:v>
                </c:pt>
                <c:pt idx="6">
                  <c:v>1.0980392156862746</c:v>
                </c:pt>
                <c:pt idx="7">
                  <c:v>1.0980392156862746</c:v>
                </c:pt>
                <c:pt idx="8">
                  <c:v>1.0980392156862746</c:v>
                </c:pt>
                <c:pt idx="9">
                  <c:v>1.0980392156862746</c:v>
                </c:pt>
                <c:pt idx="10">
                  <c:v>1.0980392156862746</c:v>
                </c:pt>
                <c:pt idx="11">
                  <c:v>1.0980392156862746</c:v>
                </c:pt>
                <c:pt idx="12">
                  <c:v>1.0980392156862746</c:v>
                </c:pt>
                <c:pt idx="13">
                  <c:v>1.0980392156862746</c:v>
                </c:pt>
                <c:pt idx="14">
                  <c:v>1.0980392156862746</c:v>
                </c:pt>
                <c:pt idx="15">
                  <c:v>1.0980392156862746</c:v>
                </c:pt>
                <c:pt idx="16">
                  <c:v>1.0980392156862746</c:v>
                </c:pt>
                <c:pt idx="17">
                  <c:v>1.0980392156862746</c:v>
                </c:pt>
                <c:pt idx="18">
                  <c:v>1.0980392156862746</c:v>
                </c:pt>
                <c:pt idx="19">
                  <c:v>1.0980392156862746</c:v>
                </c:pt>
                <c:pt idx="20">
                  <c:v>1.0980392156862746</c:v>
                </c:pt>
                <c:pt idx="21">
                  <c:v>1.0980392156862746</c:v>
                </c:pt>
                <c:pt idx="22">
                  <c:v>1.0980392156862746</c:v>
                </c:pt>
                <c:pt idx="23">
                  <c:v>1.0980392156862746</c:v>
                </c:pt>
                <c:pt idx="24">
                  <c:v>1.0980392156862746</c:v>
                </c:pt>
                <c:pt idx="25">
                  <c:v>1.0980392156862746</c:v>
                </c:pt>
                <c:pt idx="26">
                  <c:v>1.0980392156862746</c:v>
                </c:pt>
                <c:pt idx="27">
                  <c:v>1.0980392156862746</c:v>
                </c:pt>
                <c:pt idx="28">
                  <c:v>1.0980392156862746</c:v>
                </c:pt>
                <c:pt idx="29">
                  <c:v>1.0980392156862746</c:v>
                </c:pt>
                <c:pt idx="30">
                  <c:v>1.0980392156862746</c:v>
                </c:pt>
                <c:pt idx="31">
                  <c:v>1.0980392156862746</c:v>
                </c:pt>
                <c:pt idx="32">
                  <c:v>1.0980392156862746</c:v>
                </c:pt>
                <c:pt idx="33">
                  <c:v>1.0980392156862746</c:v>
                </c:pt>
                <c:pt idx="34">
                  <c:v>1.0980392156862746</c:v>
                </c:pt>
                <c:pt idx="35">
                  <c:v>1.0980392156862746</c:v>
                </c:pt>
                <c:pt idx="36">
                  <c:v>1.0980392156862746</c:v>
                </c:pt>
                <c:pt idx="37">
                  <c:v>1.0980392156862746</c:v>
                </c:pt>
                <c:pt idx="38">
                  <c:v>1.0980392156862746</c:v>
                </c:pt>
                <c:pt idx="39">
                  <c:v>1.0980392156862746</c:v>
                </c:pt>
                <c:pt idx="40">
                  <c:v>1.0980392156862746</c:v>
                </c:pt>
                <c:pt idx="41">
                  <c:v>1.0980392156862746</c:v>
                </c:pt>
                <c:pt idx="42">
                  <c:v>1.0980392156862746</c:v>
                </c:pt>
                <c:pt idx="43">
                  <c:v>1.0980392156862746</c:v>
                </c:pt>
                <c:pt idx="44">
                  <c:v>0.45098039215686275</c:v>
                </c:pt>
                <c:pt idx="45">
                  <c:v>0.45098039215686275</c:v>
                </c:pt>
                <c:pt idx="46">
                  <c:v>0.45098039215686275</c:v>
                </c:pt>
                <c:pt idx="47">
                  <c:v>0.45098039215686275</c:v>
                </c:pt>
                <c:pt idx="48">
                  <c:v>0.45098039215686275</c:v>
                </c:pt>
                <c:pt idx="49">
                  <c:v>0.45098039215686275</c:v>
                </c:pt>
                <c:pt idx="50">
                  <c:v>0.45098039215686275</c:v>
                </c:pt>
                <c:pt idx="51">
                  <c:v>0.45098039215686275</c:v>
                </c:pt>
                <c:pt idx="52">
                  <c:v>0.45098039215686275</c:v>
                </c:pt>
                <c:pt idx="53">
                  <c:v>0.45098039215686275</c:v>
                </c:pt>
                <c:pt idx="54">
                  <c:v>0.45098039215686275</c:v>
                </c:pt>
                <c:pt idx="55">
                  <c:v>0.45098039215686275</c:v>
                </c:pt>
                <c:pt idx="56">
                  <c:v>0.45098039215686275</c:v>
                </c:pt>
                <c:pt idx="57">
                  <c:v>0.45098039215686275</c:v>
                </c:pt>
                <c:pt idx="58">
                  <c:v>0.45098039215686275</c:v>
                </c:pt>
                <c:pt idx="59">
                  <c:v>0.45098039215686275</c:v>
                </c:pt>
                <c:pt idx="60">
                  <c:v>0.45098039215686275</c:v>
                </c:pt>
                <c:pt idx="61">
                  <c:v>0.45098039215686275</c:v>
                </c:pt>
                <c:pt idx="62">
                  <c:v>0.45098039215686275</c:v>
                </c:pt>
                <c:pt idx="63">
                  <c:v>0.45098039215686275</c:v>
                </c:pt>
                <c:pt idx="64">
                  <c:v>0.45098039215686275</c:v>
                </c:pt>
                <c:pt idx="65">
                  <c:v>0.45098039215686275</c:v>
                </c:pt>
                <c:pt idx="66">
                  <c:v>0.45098039215686275</c:v>
                </c:pt>
                <c:pt idx="67">
                  <c:v>0.45098039215686275</c:v>
                </c:pt>
                <c:pt idx="68">
                  <c:v>0.45098039215686275</c:v>
                </c:pt>
                <c:pt idx="69">
                  <c:v>0.45098039215686275</c:v>
                </c:pt>
                <c:pt idx="70">
                  <c:v>0.45098039215686275</c:v>
                </c:pt>
                <c:pt idx="71">
                  <c:v>0.45098039215686275</c:v>
                </c:pt>
                <c:pt idx="72">
                  <c:v>0.45098039215686275</c:v>
                </c:pt>
                <c:pt idx="73">
                  <c:v>0.45098039215686275</c:v>
                </c:pt>
                <c:pt idx="74">
                  <c:v>0.45098039215686275</c:v>
                </c:pt>
                <c:pt idx="75">
                  <c:v>0.45098039215686275</c:v>
                </c:pt>
                <c:pt idx="76">
                  <c:v>0.45098039215686275</c:v>
                </c:pt>
                <c:pt idx="77">
                  <c:v>0.45098039215686275</c:v>
                </c:pt>
                <c:pt idx="78">
                  <c:v>0.45098039215686275</c:v>
                </c:pt>
                <c:pt idx="79">
                  <c:v>0.45098039215686275</c:v>
                </c:pt>
                <c:pt idx="80">
                  <c:v>0.45098039215686275</c:v>
                </c:pt>
                <c:pt idx="81">
                  <c:v>0.45098039215686275</c:v>
                </c:pt>
                <c:pt idx="82">
                  <c:v>0.45098039215686275</c:v>
                </c:pt>
                <c:pt idx="83">
                  <c:v>0.45098039215686275</c:v>
                </c:pt>
                <c:pt idx="84">
                  <c:v>0.19607843137254904</c:v>
                </c:pt>
                <c:pt idx="85">
                  <c:v>0.19607843137254904</c:v>
                </c:pt>
                <c:pt idx="86">
                  <c:v>0.19607843137254904</c:v>
                </c:pt>
                <c:pt idx="87">
                  <c:v>0.19607843137254904</c:v>
                </c:pt>
                <c:pt idx="88">
                  <c:v>0.19607843137254904</c:v>
                </c:pt>
                <c:pt idx="89">
                  <c:v>0.19607843137254904</c:v>
                </c:pt>
                <c:pt idx="90">
                  <c:v>0.19607843137254904</c:v>
                </c:pt>
                <c:pt idx="91">
                  <c:v>0.19607843137254904</c:v>
                </c:pt>
                <c:pt idx="92">
                  <c:v>0.19607843137254904</c:v>
                </c:pt>
                <c:pt idx="93">
                  <c:v>0.19607843137254904</c:v>
                </c:pt>
                <c:pt idx="94">
                  <c:v>0.19607843137254904</c:v>
                </c:pt>
                <c:pt idx="95">
                  <c:v>0.19607843137254904</c:v>
                </c:pt>
                <c:pt idx="96">
                  <c:v>0.19607843137254904</c:v>
                </c:pt>
                <c:pt idx="97">
                  <c:v>0.19607843137254904</c:v>
                </c:pt>
                <c:pt idx="98">
                  <c:v>0.19607843137254904</c:v>
                </c:pt>
                <c:pt idx="99">
                  <c:v>0.19607843137254904</c:v>
                </c:pt>
                <c:pt idx="100">
                  <c:v>0.19607843137254904</c:v>
                </c:pt>
                <c:pt idx="101">
                  <c:v>0.19607843137254904</c:v>
                </c:pt>
                <c:pt idx="102">
                  <c:v>0.19607843137254904</c:v>
                </c:pt>
                <c:pt idx="103">
                  <c:v>0.19607843137254904</c:v>
                </c:pt>
                <c:pt idx="104">
                  <c:v>0.19607843137254904</c:v>
                </c:pt>
                <c:pt idx="105">
                  <c:v>0.19607843137254904</c:v>
                </c:pt>
                <c:pt idx="106">
                  <c:v>0.19607843137254904</c:v>
                </c:pt>
                <c:pt idx="107">
                  <c:v>0.19607843137254904</c:v>
                </c:pt>
                <c:pt idx="108">
                  <c:v>0.19607843137254904</c:v>
                </c:pt>
                <c:pt idx="109">
                  <c:v>0.19607843137254904</c:v>
                </c:pt>
                <c:pt idx="110">
                  <c:v>0.19607843137254904</c:v>
                </c:pt>
                <c:pt idx="111">
                  <c:v>0.19607843137254904</c:v>
                </c:pt>
                <c:pt idx="112">
                  <c:v>0.19607843137254904</c:v>
                </c:pt>
                <c:pt idx="113">
                  <c:v>0.19607843137254904</c:v>
                </c:pt>
                <c:pt idx="114">
                  <c:v>0.19607843137254904</c:v>
                </c:pt>
                <c:pt idx="115">
                  <c:v>0.19607843137254904</c:v>
                </c:pt>
                <c:pt idx="116">
                  <c:v>0.19607843137254904</c:v>
                </c:pt>
                <c:pt idx="117">
                  <c:v>0.19607843137254904</c:v>
                </c:pt>
                <c:pt idx="118">
                  <c:v>0.19607843137254904</c:v>
                </c:pt>
                <c:pt idx="119">
                  <c:v>0.19607843137254904</c:v>
                </c:pt>
                <c:pt idx="120">
                  <c:v>0.19607843137254904</c:v>
                </c:pt>
                <c:pt idx="121">
                  <c:v>0.19607843137254904</c:v>
                </c:pt>
                <c:pt idx="122">
                  <c:v>0.19607843137254904</c:v>
                </c:pt>
                <c:pt idx="123">
                  <c:v>0.19607843137254904</c:v>
                </c:pt>
                <c:pt idx="124">
                  <c:v>0.35294117647058826</c:v>
                </c:pt>
                <c:pt idx="125">
                  <c:v>0.35294117647058826</c:v>
                </c:pt>
                <c:pt idx="126">
                  <c:v>0.35294117647058826</c:v>
                </c:pt>
                <c:pt idx="127">
                  <c:v>0.35294117647058826</c:v>
                </c:pt>
                <c:pt idx="128">
                  <c:v>0.35294117647058826</c:v>
                </c:pt>
                <c:pt idx="129">
                  <c:v>0.35294117647058826</c:v>
                </c:pt>
                <c:pt idx="130">
                  <c:v>0.35294117647058826</c:v>
                </c:pt>
                <c:pt idx="131">
                  <c:v>0.35294117647058826</c:v>
                </c:pt>
                <c:pt idx="132">
                  <c:v>0.35294117647058826</c:v>
                </c:pt>
                <c:pt idx="133">
                  <c:v>0.35294117647058826</c:v>
                </c:pt>
                <c:pt idx="134">
                  <c:v>0.35294117647058826</c:v>
                </c:pt>
                <c:pt idx="135">
                  <c:v>0.35294117647058826</c:v>
                </c:pt>
                <c:pt idx="136">
                  <c:v>0.35294117647058826</c:v>
                </c:pt>
                <c:pt idx="137">
                  <c:v>0.35294117647058826</c:v>
                </c:pt>
                <c:pt idx="138">
                  <c:v>0.35294117647058826</c:v>
                </c:pt>
                <c:pt idx="139">
                  <c:v>0.35294117647058826</c:v>
                </c:pt>
                <c:pt idx="140">
                  <c:v>0.35294117647058826</c:v>
                </c:pt>
                <c:pt idx="141">
                  <c:v>0.35294117647058826</c:v>
                </c:pt>
                <c:pt idx="142">
                  <c:v>0.35294117647058826</c:v>
                </c:pt>
                <c:pt idx="143">
                  <c:v>0.35294117647058826</c:v>
                </c:pt>
                <c:pt idx="144">
                  <c:v>0.35294117647058826</c:v>
                </c:pt>
                <c:pt idx="145">
                  <c:v>0.35294117647058826</c:v>
                </c:pt>
                <c:pt idx="146">
                  <c:v>0.35294117647058826</c:v>
                </c:pt>
                <c:pt idx="147">
                  <c:v>0.35294117647058826</c:v>
                </c:pt>
                <c:pt idx="148">
                  <c:v>0.35294117647058826</c:v>
                </c:pt>
                <c:pt idx="149">
                  <c:v>0.35294117647058826</c:v>
                </c:pt>
                <c:pt idx="150">
                  <c:v>0.35294117647058826</c:v>
                </c:pt>
                <c:pt idx="151">
                  <c:v>0.35294117647058826</c:v>
                </c:pt>
                <c:pt idx="152">
                  <c:v>0.35294117647058826</c:v>
                </c:pt>
                <c:pt idx="153">
                  <c:v>0.35294117647058826</c:v>
                </c:pt>
                <c:pt idx="154">
                  <c:v>0.35294117647058826</c:v>
                </c:pt>
                <c:pt idx="155">
                  <c:v>0.35294117647058826</c:v>
                </c:pt>
                <c:pt idx="156">
                  <c:v>0.35294117647058826</c:v>
                </c:pt>
                <c:pt idx="157">
                  <c:v>0.35294117647058826</c:v>
                </c:pt>
                <c:pt idx="158">
                  <c:v>0.35294117647058826</c:v>
                </c:pt>
                <c:pt idx="159">
                  <c:v>0.35294117647058826</c:v>
                </c:pt>
                <c:pt idx="160">
                  <c:v>0.35294117647058826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1D-446F-823E-4C97A0AE79B2}"/>
            </c:ext>
          </c:extLst>
        </c:ser>
        <c:ser>
          <c:idx val="9"/>
          <c:order val="9"/>
          <c:tx>
            <c:strRef>
              <c:f>Oesophargeal_comparison!$K$1</c:f>
              <c:strCache>
                <c:ptCount val="1"/>
                <c:pt idx="0">
                  <c:v>Launon et al., 1997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Oesophargeal_comparison!$K$2:$K$162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1D-446F-823E-4C97A0AE79B2}"/>
            </c:ext>
          </c:extLst>
        </c:ser>
        <c:ser>
          <c:idx val="10"/>
          <c:order val="10"/>
          <c:tx>
            <c:strRef>
              <c:f>Oesophargeal_comparison!$L$1</c:f>
              <c:strCache>
                <c:ptCount val="1"/>
                <c:pt idx="0">
                  <c:v>Lagergren et al., 2000a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Oesophargeal_comparison!$L$2:$L$162</c:f>
              <c:numCache>
                <c:formatCode>General</c:formatCode>
                <c:ptCount val="161"/>
                <c:pt idx="0">
                  <c:v>1</c:v>
                </c:pt>
                <c:pt idx="1">
                  <c:v>1.10752688172043</c:v>
                </c:pt>
                <c:pt idx="2">
                  <c:v>1.10752688172043</c:v>
                </c:pt>
                <c:pt idx="3">
                  <c:v>1.10752688172043</c:v>
                </c:pt>
                <c:pt idx="4">
                  <c:v>1.10752688172043</c:v>
                </c:pt>
                <c:pt idx="5">
                  <c:v>1.10752688172043</c:v>
                </c:pt>
                <c:pt idx="6">
                  <c:v>1.10752688172043</c:v>
                </c:pt>
                <c:pt idx="7">
                  <c:v>1.10752688172043</c:v>
                </c:pt>
                <c:pt idx="8">
                  <c:v>1.10752688172043</c:v>
                </c:pt>
                <c:pt idx="9">
                  <c:v>1.10752688172043</c:v>
                </c:pt>
                <c:pt idx="10">
                  <c:v>1.10752688172043</c:v>
                </c:pt>
                <c:pt idx="11">
                  <c:v>1.10752688172043</c:v>
                </c:pt>
                <c:pt idx="12">
                  <c:v>0.55913978494623651</c:v>
                </c:pt>
                <c:pt idx="13">
                  <c:v>0.55913978494623651</c:v>
                </c:pt>
                <c:pt idx="14">
                  <c:v>0.55913978494623651</c:v>
                </c:pt>
                <c:pt idx="15">
                  <c:v>0.55913978494623651</c:v>
                </c:pt>
                <c:pt idx="16">
                  <c:v>0.55913978494623651</c:v>
                </c:pt>
                <c:pt idx="17">
                  <c:v>0.55913978494623651</c:v>
                </c:pt>
                <c:pt idx="18">
                  <c:v>0.55913978494623651</c:v>
                </c:pt>
                <c:pt idx="19">
                  <c:v>0.55913978494623651</c:v>
                </c:pt>
                <c:pt idx="20">
                  <c:v>0.55913978494623651</c:v>
                </c:pt>
                <c:pt idx="21">
                  <c:v>0.55913978494623651</c:v>
                </c:pt>
                <c:pt idx="22">
                  <c:v>0.55913978494623651</c:v>
                </c:pt>
                <c:pt idx="23">
                  <c:v>0.55913978494623651</c:v>
                </c:pt>
                <c:pt idx="24">
                  <c:v>0.55913978494623651</c:v>
                </c:pt>
                <c:pt idx="25">
                  <c:v>0.55913978494623651</c:v>
                </c:pt>
                <c:pt idx="26">
                  <c:v>0.55913978494623651</c:v>
                </c:pt>
                <c:pt idx="27">
                  <c:v>0.55913978494623651</c:v>
                </c:pt>
                <c:pt idx="28">
                  <c:v>0.55913978494623651</c:v>
                </c:pt>
                <c:pt idx="29">
                  <c:v>0.55913978494623651</c:v>
                </c:pt>
                <c:pt idx="30">
                  <c:v>0.55913978494623651</c:v>
                </c:pt>
                <c:pt idx="31">
                  <c:v>0.55913978494623651</c:v>
                </c:pt>
                <c:pt idx="32">
                  <c:v>0.55913978494623651</c:v>
                </c:pt>
                <c:pt idx="33">
                  <c:v>0.55913978494623651</c:v>
                </c:pt>
                <c:pt idx="34">
                  <c:v>0.55913978494623651</c:v>
                </c:pt>
                <c:pt idx="35">
                  <c:v>0.55913978494623651</c:v>
                </c:pt>
                <c:pt idx="36">
                  <c:v>0.55913978494623651</c:v>
                </c:pt>
                <c:pt idx="37">
                  <c:v>0.55913978494623651</c:v>
                </c:pt>
                <c:pt idx="38">
                  <c:v>0.55913978494623651</c:v>
                </c:pt>
                <c:pt idx="39">
                  <c:v>0.55913978494623651</c:v>
                </c:pt>
                <c:pt idx="40">
                  <c:v>0.22580645161290322</c:v>
                </c:pt>
                <c:pt idx="41">
                  <c:v>0.22580645161290322</c:v>
                </c:pt>
                <c:pt idx="42">
                  <c:v>0.22580645161290322</c:v>
                </c:pt>
                <c:pt idx="43">
                  <c:v>0.22580645161290322</c:v>
                </c:pt>
                <c:pt idx="44">
                  <c:v>0.22580645161290322</c:v>
                </c:pt>
                <c:pt idx="45">
                  <c:v>0.22580645161290322</c:v>
                </c:pt>
                <c:pt idx="46">
                  <c:v>0.22580645161290322</c:v>
                </c:pt>
                <c:pt idx="47">
                  <c:v>0.22580645161290322</c:v>
                </c:pt>
                <c:pt idx="48">
                  <c:v>0.22580645161290322</c:v>
                </c:pt>
                <c:pt idx="49">
                  <c:v>0.22580645161290322</c:v>
                </c:pt>
                <c:pt idx="50">
                  <c:v>0.22580645161290322</c:v>
                </c:pt>
                <c:pt idx="51">
                  <c:v>0.22580645161290322</c:v>
                </c:pt>
                <c:pt idx="52">
                  <c:v>0.22580645161290322</c:v>
                </c:pt>
                <c:pt idx="53">
                  <c:v>0.22580645161290322</c:v>
                </c:pt>
                <c:pt idx="54">
                  <c:v>0.22580645161290322</c:v>
                </c:pt>
                <c:pt idx="55">
                  <c:v>0.22580645161290322</c:v>
                </c:pt>
                <c:pt idx="56">
                  <c:v>0.22580645161290322</c:v>
                </c:pt>
                <c:pt idx="57">
                  <c:v>0.22580645161290322</c:v>
                </c:pt>
                <c:pt idx="58">
                  <c:v>0.22580645161290322</c:v>
                </c:pt>
                <c:pt idx="59">
                  <c:v>0.22580645161290322</c:v>
                </c:pt>
                <c:pt idx="60">
                  <c:v>0.22580645161290322</c:v>
                </c:pt>
                <c:pt idx="61">
                  <c:v>0.22580645161290322</c:v>
                </c:pt>
                <c:pt idx="62">
                  <c:v>0.22580645161290322</c:v>
                </c:pt>
                <c:pt idx="63">
                  <c:v>0.22580645161290322</c:v>
                </c:pt>
                <c:pt idx="64">
                  <c:v>0.22580645161290322</c:v>
                </c:pt>
                <c:pt idx="65">
                  <c:v>0.22580645161290322</c:v>
                </c:pt>
                <c:pt idx="66">
                  <c:v>0.22580645161290322</c:v>
                </c:pt>
                <c:pt idx="67">
                  <c:v>0.22580645161290322</c:v>
                </c:pt>
                <c:pt idx="68">
                  <c:v>0.22580645161290322</c:v>
                </c:pt>
                <c:pt idx="69">
                  <c:v>0.22580645161290322</c:v>
                </c:pt>
                <c:pt idx="70">
                  <c:v>0.22580645161290322</c:v>
                </c:pt>
                <c:pt idx="71">
                  <c:v>0.22580645161290322</c:v>
                </c:pt>
                <c:pt idx="72">
                  <c:v>0.22580645161290322</c:v>
                </c:pt>
                <c:pt idx="73">
                  <c:v>0.22580645161290322</c:v>
                </c:pt>
                <c:pt idx="74">
                  <c:v>0.22580645161290322</c:v>
                </c:pt>
                <c:pt idx="75">
                  <c:v>0.22580645161290322</c:v>
                </c:pt>
                <c:pt idx="76">
                  <c:v>0.22580645161290322</c:v>
                </c:pt>
                <c:pt idx="77">
                  <c:v>0.22580645161290322</c:v>
                </c:pt>
                <c:pt idx="78">
                  <c:v>0.22580645161290322</c:v>
                </c:pt>
                <c:pt idx="79">
                  <c:v>0.22580645161290322</c:v>
                </c:pt>
                <c:pt idx="80">
                  <c:v>0.22580645161290322</c:v>
                </c:pt>
                <c:pt idx="81">
                  <c:v>0.22580645161290322</c:v>
                </c:pt>
                <c:pt idx="82">
                  <c:v>0.22580645161290322</c:v>
                </c:pt>
                <c:pt idx="83">
                  <c:v>0.22580645161290322</c:v>
                </c:pt>
                <c:pt idx="84">
                  <c:v>0.22580645161290322</c:v>
                </c:pt>
                <c:pt idx="85">
                  <c:v>0.22580645161290322</c:v>
                </c:pt>
                <c:pt idx="86">
                  <c:v>0.22580645161290322</c:v>
                </c:pt>
                <c:pt idx="87">
                  <c:v>0.22580645161290322</c:v>
                </c:pt>
                <c:pt idx="88">
                  <c:v>0.22580645161290322</c:v>
                </c:pt>
                <c:pt idx="89">
                  <c:v>0.22580645161290322</c:v>
                </c:pt>
                <c:pt idx="90">
                  <c:v>0.22580645161290322</c:v>
                </c:pt>
                <c:pt idx="91">
                  <c:v>0.22580645161290322</c:v>
                </c:pt>
                <c:pt idx="92">
                  <c:v>0.22580645161290322</c:v>
                </c:pt>
                <c:pt idx="93">
                  <c:v>0.22580645161290322</c:v>
                </c:pt>
                <c:pt idx="94">
                  <c:v>0.22580645161290322</c:v>
                </c:pt>
                <c:pt idx="95">
                  <c:v>0.22580645161290322</c:v>
                </c:pt>
                <c:pt idx="96">
                  <c:v>0.22580645161290322</c:v>
                </c:pt>
                <c:pt idx="97">
                  <c:v>0.22580645161290322</c:v>
                </c:pt>
                <c:pt idx="98">
                  <c:v>0.22580645161290322</c:v>
                </c:pt>
                <c:pt idx="99">
                  <c:v>0.22580645161290322</c:v>
                </c:pt>
                <c:pt idx="100">
                  <c:v>0.20430107526881719</c:v>
                </c:pt>
                <c:pt idx="101">
                  <c:v>0.20430107526881719</c:v>
                </c:pt>
                <c:pt idx="102">
                  <c:v>0.20430107526881719</c:v>
                </c:pt>
                <c:pt idx="103">
                  <c:v>0.20430107526881719</c:v>
                </c:pt>
                <c:pt idx="104">
                  <c:v>0.20430107526881719</c:v>
                </c:pt>
                <c:pt idx="105">
                  <c:v>0.20430107526881719</c:v>
                </c:pt>
                <c:pt idx="106">
                  <c:v>0.20430107526881719</c:v>
                </c:pt>
                <c:pt idx="107">
                  <c:v>0.20430107526881719</c:v>
                </c:pt>
                <c:pt idx="108">
                  <c:v>0.20430107526881719</c:v>
                </c:pt>
                <c:pt idx="109">
                  <c:v>0.20430107526881719</c:v>
                </c:pt>
                <c:pt idx="110">
                  <c:v>0.20430107526881719</c:v>
                </c:pt>
                <c:pt idx="111">
                  <c:v>0.20430107526881719</c:v>
                </c:pt>
                <c:pt idx="112">
                  <c:v>0.20430107526881719</c:v>
                </c:pt>
                <c:pt idx="113">
                  <c:v>0.20430107526881719</c:v>
                </c:pt>
                <c:pt idx="114">
                  <c:v>0.20430107526881719</c:v>
                </c:pt>
                <c:pt idx="115">
                  <c:v>0.20430107526881719</c:v>
                </c:pt>
                <c:pt idx="116">
                  <c:v>0.20430107526881719</c:v>
                </c:pt>
                <c:pt idx="117">
                  <c:v>0.20430107526881719</c:v>
                </c:pt>
                <c:pt idx="118">
                  <c:v>0.20430107526881719</c:v>
                </c:pt>
                <c:pt idx="119">
                  <c:v>0.20430107526881719</c:v>
                </c:pt>
                <c:pt idx="120">
                  <c:v>0.20430107526881719</c:v>
                </c:pt>
                <c:pt idx="121">
                  <c:v>0.20430107526881719</c:v>
                </c:pt>
                <c:pt idx="122">
                  <c:v>0.20430107526881719</c:v>
                </c:pt>
                <c:pt idx="123">
                  <c:v>0.20430107526881719</c:v>
                </c:pt>
                <c:pt idx="124">
                  <c:v>0.20430107526881719</c:v>
                </c:pt>
                <c:pt idx="125">
                  <c:v>0.20430107526881719</c:v>
                </c:pt>
                <c:pt idx="126">
                  <c:v>0.20430107526881719</c:v>
                </c:pt>
                <c:pt idx="127">
                  <c:v>0.20430107526881719</c:v>
                </c:pt>
                <c:pt idx="128">
                  <c:v>0.20430107526881719</c:v>
                </c:pt>
                <c:pt idx="129">
                  <c:v>0.20430107526881719</c:v>
                </c:pt>
                <c:pt idx="130">
                  <c:v>0.20430107526881719</c:v>
                </c:pt>
                <c:pt idx="131">
                  <c:v>0.20430107526881719</c:v>
                </c:pt>
                <c:pt idx="132">
                  <c:v>0.20430107526881719</c:v>
                </c:pt>
                <c:pt idx="133">
                  <c:v>0.20430107526881719</c:v>
                </c:pt>
                <c:pt idx="134">
                  <c:v>0.20430107526881719</c:v>
                </c:pt>
                <c:pt idx="135">
                  <c:v>0.20430107526881719</c:v>
                </c:pt>
                <c:pt idx="136">
                  <c:v>0.20430107526881719</c:v>
                </c:pt>
                <c:pt idx="137">
                  <c:v>0.20430107526881719</c:v>
                </c:pt>
                <c:pt idx="138">
                  <c:v>0.20430107526881719</c:v>
                </c:pt>
                <c:pt idx="139">
                  <c:v>0.20430107526881719</c:v>
                </c:pt>
                <c:pt idx="140">
                  <c:v>0.20430107526881719</c:v>
                </c:pt>
                <c:pt idx="141">
                  <c:v>0.20430107526881719</c:v>
                </c:pt>
                <c:pt idx="142">
                  <c:v>0.20430107526881719</c:v>
                </c:pt>
                <c:pt idx="143">
                  <c:v>0.20430107526881719</c:v>
                </c:pt>
                <c:pt idx="144">
                  <c:v>0.20430107526881719</c:v>
                </c:pt>
                <c:pt idx="145">
                  <c:v>0.20430107526881719</c:v>
                </c:pt>
                <c:pt idx="146">
                  <c:v>0.20430107526881719</c:v>
                </c:pt>
                <c:pt idx="147">
                  <c:v>0.20430107526881719</c:v>
                </c:pt>
                <c:pt idx="148">
                  <c:v>0.20430107526881719</c:v>
                </c:pt>
                <c:pt idx="149">
                  <c:v>0.20430107526881719</c:v>
                </c:pt>
                <c:pt idx="150">
                  <c:v>0.20430107526881719</c:v>
                </c:pt>
                <c:pt idx="151">
                  <c:v>0.20430107526881719</c:v>
                </c:pt>
                <c:pt idx="152">
                  <c:v>0.20430107526881719</c:v>
                </c:pt>
                <c:pt idx="153">
                  <c:v>0.20430107526881719</c:v>
                </c:pt>
                <c:pt idx="154">
                  <c:v>0.20430107526881719</c:v>
                </c:pt>
                <c:pt idx="155">
                  <c:v>0.20430107526881719</c:v>
                </c:pt>
                <c:pt idx="156">
                  <c:v>0.20430107526881719</c:v>
                </c:pt>
                <c:pt idx="157">
                  <c:v>0.20430107526881719</c:v>
                </c:pt>
                <c:pt idx="158">
                  <c:v>0.20430107526881719</c:v>
                </c:pt>
                <c:pt idx="159">
                  <c:v>0.20430107526881719</c:v>
                </c:pt>
                <c:pt idx="160">
                  <c:v>0.20430107526881719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1D-446F-823E-4C97A0AE79B2}"/>
            </c:ext>
          </c:extLst>
        </c:ser>
        <c:ser>
          <c:idx val="11"/>
          <c:order val="11"/>
          <c:tx>
            <c:strRef>
              <c:f>Oesophargeal_comparison!$M$1</c:f>
              <c:strCache>
                <c:ptCount val="1"/>
                <c:pt idx="0">
                  <c:v>Kabat et al., 1993bI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Oesophargeal_comparison!$M$2:$M$162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0.21739130434782611</c:v>
                </c:pt>
                <c:pt idx="5">
                  <c:v>0.21739130434782611</c:v>
                </c:pt>
                <c:pt idx="6">
                  <c:v>0.21739130434782611</c:v>
                </c:pt>
                <c:pt idx="7">
                  <c:v>0.21739130434782611</c:v>
                </c:pt>
                <c:pt idx="8">
                  <c:v>0.21739130434782611</c:v>
                </c:pt>
                <c:pt idx="9">
                  <c:v>0.21739130434782611</c:v>
                </c:pt>
                <c:pt idx="10">
                  <c:v>0.21739130434782611</c:v>
                </c:pt>
                <c:pt idx="11">
                  <c:v>0.21739130434782611</c:v>
                </c:pt>
                <c:pt idx="12">
                  <c:v>0.21739130434782611</c:v>
                </c:pt>
                <c:pt idx="13">
                  <c:v>0.21739130434782611</c:v>
                </c:pt>
                <c:pt idx="14">
                  <c:v>0.21739130434782611</c:v>
                </c:pt>
                <c:pt idx="15">
                  <c:v>0.21739130434782611</c:v>
                </c:pt>
                <c:pt idx="16">
                  <c:v>0.21739130434782611</c:v>
                </c:pt>
                <c:pt idx="17">
                  <c:v>0.21739130434782611</c:v>
                </c:pt>
                <c:pt idx="18">
                  <c:v>0.21739130434782611</c:v>
                </c:pt>
                <c:pt idx="19">
                  <c:v>0.21739130434782611</c:v>
                </c:pt>
                <c:pt idx="20">
                  <c:v>0.21739130434782611</c:v>
                </c:pt>
                <c:pt idx="21">
                  <c:v>0.21739130434782611</c:v>
                </c:pt>
                <c:pt idx="22">
                  <c:v>0.21739130434782611</c:v>
                </c:pt>
                <c:pt idx="23">
                  <c:v>0.21739130434782611</c:v>
                </c:pt>
                <c:pt idx="24">
                  <c:v>0.47826086956521746</c:v>
                </c:pt>
                <c:pt idx="25">
                  <c:v>0.47826086956521746</c:v>
                </c:pt>
                <c:pt idx="26">
                  <c:v>0.47826086956521746</c:v>
                </c:pt>
                <c:pt idx="27">
                  <c:v>0.47826086956521746</c:v>
                </c:pt>
                <c:pt idx="28">
                  <c:v>0.47826086956521746</c:v>
                </c:pt>
                <c:pt idx="29">
                  <c:v>0.47826086956521746</c:v>
                </c:pt>
                <c:pt idx="30">
                  <c:v>0.47826086956521746</c:v>
                </c:pt>
                <c:pt idx="31">
                  <c:v>0.47826086956521746</c:v>
                </c:pt>
                <c:pt idx="32">
                  <c:v>0.47826086956521746</c:v>
                </c:pt>
                <c:pt idx="33">
                  <c:v>0.47826086956521746</c:v>
                </c:pt>
                <c:pt idx="34">
                  <c:v>0.47826086956521746</c:v>
                </c:pt>
                <c:pt idx="35">
                  <c:v>0.47826086956521746</c:v>
                </c:pt>
                <c:pt idx="36">
                  <c:v>0.47826086956521746</c:v>
                </c:pt>
                <c:pt idx="37">
                  <c:v>0.47826086956521746</c:v>
                </c:pt>
                <c:pt idx="38">
                  <c:v>0.47826086956521746</c:v>
                </c:pt>
                <c:pt idx="39">
                  <c:v>0.47826086956521746</c:v>
                </c:pt>
                <c:pt idx="40">
                  <c:v>0.47826086956521746</c:v>
                </c:pt>
                <c:pt idx="41">
                  <c:v>0.47826086956521746</c:v>
                </c:pt>
                <c:pt idx="42">
                  <c:v>0.47826086956521746</c:v>
                </c:pt>
                <c:pt idx="43">
                  <c:v>0.47826086956521746</c:v>
                </c:pt>
                <c:pt idx="44">
                  <c:v>0.52173913043478259</c:v>
                </c:pt>
                <c:pt idx="45">
                  <c:v>0.52173913043478259</c:v>
                </c:pt>
                <c:pt idx="46">
                  <c:v>0.52173913043478259</c:v>
                </c:pt>
                <c:pt idx="47">
                  <c:v>0.52173913043478259</c:v>
                </c:pt>
                <c:pt idx="48">
                  <c:v>0.52173913043478259</c:v>
                </c:pt>
                <c:pt idx="49">
                  <c:v>0.52173913043478259</c:v>
                </c:pt>
                <c:pt idx="50">
                  <c:v>0.52173913043478259</c:v>
                </c:pt>
                <c:pt idx="51">
                  <c:v>0.52173913043478259</c:v>
                </c:pt>
                <c:pt idx="52">
                  <c:v>0.52173913043478259</c:v>
                </c:pt>
                <c:pt idx="53">
                  <c:v>0.52173913043478259</c:v>
                </c:pt>
                <c:pt idx="54">
                  <c:v>0.52173913043478259</c:v>
                </c:pt>
                <c:pt idx="55">
                  <c:v>0.52173913043478259</c:v>
                </c:pt>
                <c:pt idx="56">
                  <c:v>0.52173913043478259</c:v>
                </c:pt>
                <c:pt idx="57">
                  <c:v>0.52173913043478259</c:v>
                </c:pt>
                <c:pt idx="58">
                  <c:v>0.52173913043478259</c:v>
                </c:pt>
                <c:pt idx="59">
                  <c:v>0.52173913043478259</c:v>
                </c:pt>
                <c:pt idx="60">
                  <c:v>0.52173913043478259</c:v>
                </c:pt>
                <c:pt idx="61">
                  <c:v>0.52173913043478259</c:v>
                </c:pt>
                <c:pt idx="62">
                  <c:v>0.52173913043478259</c:v>
                </c:pt>
                <c:pt idx="63">
                  <c:v>0.52173913043478259</c:v>
                </c:pt>
                <c:pt idx="64">
                  <c:v>0.52173913043478259</c:v>
                </c:pt>
                <c:pt idx="65">
                  <c:v>0.52173913043478259</c:v>
                </c:pt>
                <c:pt idx="66">
                  <c:v>0.52173913043478259</c:v>
                </c:pt>
                <c:pt idx="67">
                  <c:v>0.52173913043478259</c:v>
                </c:pt>
                <c:pt idx="68">
                  <c:v>0.52173913043478259</c:v>
                </c:pt>
                <c:pt idx="69">
                  <c:v>0.52173913043478259</c:v>
                </c:pt>
                <c:pt idx="70">
                  <c:v>0.52173913043478259</c:v>
                </c:pt>
                <c:pt idx="71">
                  <c:v>0.52173913043478259</c:v>
                </c:pt>
                <c:pt idx="72">
                  <c:v>0.52173913043478259</c:v>
                </c:pt>
                <c:pt idx="73">
                  <c:v>0.52173913043478259</c:v>
                </c:pt>
                <c:pt idx="74">
                  <c:v>0.52173913043478259</c:v>
                </c:pt>
                <c:pt idx="75">
                  <c:v>0.52173913043478259</c:v>
                </c:pt>
                <c:pt idx="76">
                  <c:v>0.52173913043478259</c:v>
                </c:pt>
                <c:pt idx="77">
                  <c:v>0.52173913043478259</c:v>
                </c:pt>
                <c:pt idx="78">
                  <c:v>0.52173913043478259</c:v>
                </c:pt>
                <c:pt idx="79">
                  <c:v>0.52173913043478259</c:v>
                </c:pt>
                <c:pt idx="80">
                  <c:v>0.52173913043478259</c:v>
                </c:pt>
                <c:pt idx="81">
                  <c:v>0.52173913043478259</c:v>
                </c:pt>
                <c:pt idx="82">
                  <c:v>0.52173913043478259</c:v>
                </c:pt>
                <c:pt idx="83">
                  <c:v>0.52173913043478259</c:v>
                </c:pt>
                <c:pt idx="84">
                  <c:v>0.21739130434782611</c:v>
                </c:pt>
                <c:pt idx="85">
                  <c:v>0.21739130434782611</c:v>
                </c:pt>
                <c:pt idx="86">
                  <c:v>0.21739130434782611</c:v>
                </c:pt>
                <c:pt idx="87">
                  <c:v>0.21739130434782611</c:v>
                </c:pt>
                <c:pt idx="88">
                  <c:v>0.21739130434782611</c:v>
                </c:pt>
                <c:pt idx="89">
                  <c:v>0.21739130434782611</c:v>
                </c:pt>
                <c:pt idx="90">
                  <c:v>0.21739130434782611</c:v>
                </c:pt>
                <c:pt idx="91">
                  <c:v>0.21739130434782611</c:v>
                </c:pt>
                <c:pt idx="92">
                  <c:v>0.21739130434782611</c:v>
                </c:pt>
                <c:pt idx="93">
                  <c:v>0.21739130434782611</c:v>
                </c:pt>
                <c:pt idx="94">
                  <c:v>0.21739130434782611</c:v>
                </c:pt>
                <c:pt idx="95">
                  <c:v>0.21739130434782611</c:v>
                </c:pt>
                <c:pt idx="96">
                  <c:v>0.21739130434782611</c:v>
                </c:pt>
                <c:pt idx="97">
                  <c:v>0.21739130434782611</c:v>
                </c:pt>
                <c:pt idx="98">
                  <c:v>0.21739130434782611</c:v>
                </c:pt>
                <c:pt idx="99">
                  <c:v>0.21739130434782611</c:v>
                </c:pt>
                <c:pt idx="100">
                  <c:v>0.21739130434782611</c:v>
                </c:pt>
                <c:pt idx="101">
                  <c:v>0.21739130434782611</c:v>
                </c:pt>
                <c:pt idx="102">
                  <c:v>0.21739130434782611</c:v>
                </c:pt>
                <c:pt idx="103">
                  <c:v>0.21739130434782611</c:v>
                </c:pt>
                <c:pt idx="104">
                  <c:v>0.21739130434782611</c:v>
                </c:pt>
                <c:pt idx="105">
                  <c:v>0.21739130434782611</c:v>
                </c:pt>
                <c:pt idx="106">
                  <c:v>0.21739130434782611</c:v>
                </c:pt>
                <c:pt idx="107">
                  <c:v>0.21739130434782611</c:v>
                </c:pt>
                <c:pt idx="108">
                  <c:v>0.21739130434782611</c:v>
                </c:pt>
                <c:pt idx="109">
                  <c:v>0.21739130434782611</c:v>
                </c:pt>
                <c:pt idx="110">
                  <c:v>0.21739130434782611</c:v>
                </c:pt>
                <c:pt idx="111">
                  <c:v>0.21739130434782611</c:v>
                </c:pt>
                <c:pt idx="112">
                  <c:v>0.21739130434782611</c:v>
                </c:pt>
                <c:pt idx="113">
                  <c:v>0.21739130434782611</c:v>
                </c:pt>
                <c:pt idx="114">
                  <c:v>0.21739130434782611</c:v>
                </c:pt>
                <c:pt idx="115">
                  <c:v>0.21739130434782611</c:v>
                </c:pt>
                <c:pt idx="116">
                  <c:v>0.21739130434782611</c:v>
                </c:pt>
                <c:pt idx="117">
                  <c:v>0.21739130434782611</c:v>
                </c:pt>
                <c:pt idx="118">
                  <c:v>0.21739130434782611</c:v>
                </c:pt>
                <c:pt idx="119">
                  <c:v>0.21739130434782611</c:v>
                </c:pt>
                <c:pt idx="120">
                  <c:v>0.21739130434782611</c:v>
                </c:pt>
                <c:pt idx="121">
                  <c:v>0.21739130434782611</c:v>
                </c:pt>
                <c:pt idx="122">
                  <c:v>0.21739130434782611</c:v>
                </c:pt>
                <c:pt idx="123">
                  <c:v>0.21739130434782611</c:v>
                </c:pt>
                <c:pt idx="124">
                  <c:v>0.21739130434782611</c:v>
                </c:pt>
                <c:pt idx="125">
                  <c:v>0.21739130434782611</c:v>
                </c:pt>
                <c:pt idx="126">
                  <c:v>0.21739130434782611</c:v>
                </c:pt>
                <c:pt idx="127">
                  <c:v>0.21739130434782611</c:v>
                </c:pt>
                <c:pt idx="128">
                  <c:v>0.21739130434782611</c:v>
                </c:pt>
                <c:pt idx="129">
                  <c:v>0.21739130434782611</c:v>
                </c:pt>
                <c:pt idx="130">
                  <c:v>0.21739130434782611</c:v>
                </c:pt>
                <c:pt idx="131">
                  <c:v>0.21739130434782611</c:v>
                </c:pt>
                <c:pt idx="132">
                  <c:v>0.21739130434782611</c:v>
                </c:pt>
                <c:pt idx="133">
                  <c:v>0.21739130434782611</c:v>
                </c:pt>
                <c:pt idx="134">
                  <c:v>0.21739130434782611</c:v>
                </c:pt>
                <c:pt idx="135">
                  <c:v>0.21739130434782611</c:v>
                </c:pt>
                <c:pt idx="136">
                  <c:v>0.21739130434782611</c:v>
                </c:pt>
                <c:pt idx="137">
                  <c:v>0.21739130434782611</c:v>
                </c:pt>
                <c:pt idx="138">
                  <c:v>0.21739130434782611</c:v>
                </c:pt>
                <c:pt idx="139">
                  <c:v>0.21739130434782611</c:v>
                </c:pt>
                <c:pt idx="140">
                  <c:v>0.21739130434782611</c:v>
                </c:pt>
                <c:pt idx="141">
                  <c:v>0.21739130434782611</c:v>
                </c:pt>
                <c:pt idx="142">
                  <c:v>0.21739130434782611</c:v>
                </c:pt>
                <c:pt idx="143">
                  <c:v>0.21739130434782611</c:v>
                </c:pt>
                <c:pt idx="144">
                  <c:v>0.21739130434782611</c:v>
                </c:pt>
                <c:pt idx="145">
                  <c:v>0.21739130434782611</c:v>
                </c:pt>
                <c:pt idx="146">
                  <c:v>0.21739130434782611</c:v>
                </c:pt>
                <c:pt idx="147">
                  <c:v>0.21739130434782611</c:v>
                </c:pt>
                <c:pt idx="148">
                  <c:v>0.21739130434782611</c:v>
                </c:pt>
                <c:pt idx="149">
                  <c:v>0.21739130434782611</c:v>
                </c:pt>
                <c:pt idx="150">
                  <c:v>0.21739130434782611</c:v>
                </c:pt>
                <c:pt idx="151">
                  <c:v>0.21739130434782611</c:v>
                </c:pt>
                <c:pt idx="152">
                  <c:v>0.21739130434782611</c:v>
                </c:pt>
                <c:pt idx="153">
                  <c:v>0.21739130434782611</c:v>
                </c:pt>
                <c:pt idx="154">
                  <c:v>0.21739130434782611</c:v>
                </c:pt>
                <c:pt idx="155">
                  <c:v>0.21739130434782611</c:v>
                </c:pt>
                <c:pt idx="156">
                  <c:v>0.21739130434782611</c:v>
                </c:pt>
                <c:pt idx="157">
                  <c:v>0.21739130434782611</c:v>
                </c:pt>
                <c:pt idx="158">
                  <c:v>0.21739130434782611</c:v>
                </c:pt>
                <c:pt idx="159">
                  <c:v>0.21739130434782611</c:v>
                </c:pt>
                <c:pt idx="160">
                  <c:v>0.21739130434782611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1D-446F-823E-4C97A0AE79B2}"/>
            </c:ext>
          </c:extLst>
        </c:ser>
        <c:ser>
          <c:idx val="12"/>
          <c:order val="12"/>
          <c:tx>
            <c:strRef>
              <c:f>Oesophargeal_comparison!$N$1</c:f>
              <c:strCache>
                <c:ptCount val="1"/>
                <c:pt idx="0">
                  <c:v>Kabat et al., 1993bII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Oesophargeal_comparison!$N$2:$N$162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0.17647058823529413</c:v>
                </c:pt>
                <c:pt idx="5">
                  <c:v>0.17647058823529413</c:v>
                </c:pt>
                <c:pt idx="6">
                  <c:v>0.17647058823529413</c:v>
                </c:pt>
                <c:pt idx="7">
                  <c:v>0.17647058823529413</c:v>
                </c:pt>
                <c:pt idx="8">
                  <c:v>0.17647058823529413</c:v>
                </c:pt>
                <c:pt idx="9">
                  <c:v>0.17647058823529413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  <c:pt idx="100">
                  <c:v>0.17647058823529413</c:v>
                </c:pt>
                <c:pt idx="101">
                  <c:v>0.17647058823529413</c:v>
                </c:pt>
                <c:pt idx="102">
                  <c:v>0.17647058823529413</c:v>
                </c:pt>
                <c:pt idx="103">
                  <c:v>0.17647058823529413</c:v>
                </c:pt>
                <c:pt idx="104">
                  <c:v>0.17647058823529413</c:v>
                </c:pt>
                <c:pt idx="105">
                  <c:v>0.17647058823529413</c:v>
                </c:pt>
                <c:pt idx="106">
                  <c:v>0.17647058823529413</c:v>
                </c:pt>
                <c:pt idx="107">
                  <c:v>0.17647058823529413</c:v>
                </c:pt>
                <c:pt idx="108">
                  <c:v>0.17647058823529413</c:v>
                </c:pt>
                <c:pt idx="109">
                  <c:v>0.17647058823529413</c:v>
                </c:pt>
                <c:pt idx="110">
                  <c:v>0.17647058823529413</c:v>
                </c:pt>
                <c:pt idx="111">
                  <c:v>0.17647058823529413</c:v>
                </c:pt>
                <c:pt idx="112">
                  <c:v>0.17647058823529413</c:v>
                </c:pt>
                <c:pt idx="113">
                  <c:v>0.17647058823529413</c:v>
                </c:pt>
                <c:pt idx="114">
                  <c:v>0.17647058823529413</c:v>
                </c:pt>
                <c:pt idx="115">
                  <c:v>0.17647058823529413</c:v>
                </c:pt>
                <c:pt idx="116">
                  <c:v>0.17647058823529413</c:v>
                </c:pt>
                <c:pt idx="117">
                  <c:v>0.17647058823529413</c:v>
                </c:pt>
                <c:pt idx="118">
                  <c:v>0.17647058823529413</c:v>
                </c:pt>
                <c:pt idx="119">
                  <c:v>0.17647058823529413</c:v>
                </c:pt>
                <c:pt idx="120">
                  <c:v>0.17647058823529413</c:v>
                </c:pt>
                <c:pt idx="121">
                  <c:v>0.17647058823529413</c:v>
                </c:pt>
                <c:pt idx="122">
                  <c:v>0.17647058823529413</c:v>
                </c:pt>
                <c:pt idx="123">
                  <c:v>0.17647058823529413</c:v>
                </c:pt>
                <c:pt idx="124">
                  <c:v>0.17647058823529413</c:v>
                </c:pt>
                <c:pt idx="125">
                  <c:v>0.17647058823529413</c:v>
                </c:pt>
                <c:pt idx="126">
                  <c:v>0.17647058823529413</c:v>
                </c:pt>
                <c:pt idx="127">
                  <c:v>0.17647058823529413</c:v>
                </c:pt>
                <c:pt idx="128">
                  <c:v>0.17647058823529413</c:v>
                </c:pt>
                <c:pt idx="129">
                  <c:v>0.17647058823529413</c:v>
                </c:pt>
                <c:pt idx="130">
                  <c:v>0.17647058823529413</c:v>
                </c:pt>
                <c:pt idx="131">
                  <c:v>0.17647058823529413</c:v>
                </c:pt>
                <c:pt idx="132">
                  <c:v>0.17647058823529413</c:v>
                </c:pt>
                <c:pt idx="133">
                  <c:v>0.17647058823529413</c:v>
                </c:pt>
                <c:pt idx="134">
                  <c:v>0.17647058823529413</c:v>
                </c:pt>
                <c:pt idx="135">
                  <c:v>0.17647058823529413</c:v>
                </c:pt>
                <c:pt idx="136">
                  <c:v>0.17647058823529413</c:v>
                </c:pt>
                <c:pt idx="137">
                  <c:v>0.17647058823529413</c:v>
                </c:pt>
                <c:pt idx="138">
                  <c:v>0.17647058823529413</c:v>
                </c:pt>
                <c:pt idx="139">
                  <c:v>0.17647058823529413</c:v>
                </c:pt>
                <c:pt idx="140">
                  <c:v>0.17647058823529413</c:v>
                </c:pt>
                <c:pt idx="141">
                  <c:v>0.17647058823529413</c:v>
                </c:pt>
                <c:pt idx="142">
                  <c:v>0.17647058823529413</c:v>
                </c:pt>
                <c:pt idx="143">
                  <c:v>0.17647058823529413</c:v>
                </c:pt>
                <c:pt idx="144">
                  <c:v>0.17647058823529413</c:v>
                </c:pt>
                <c:pt idx="145">
                  <c:v>0.17647058823529413</c:v>
                </c:pt>
                <c:pt idx="146">
                  <c:v>0.17647058823529413</c:v>
                </c:pt>
                <c:pt idx="147">
                  <c:v>0.17647058823529413</c:v>
                </c:pt>
                <c:pt idx="148">
                  <c:v>0.17647058823529413</c:v>
                </c:pt>
                <c:pt idx="149">
                  <c:v>0.17647058823529413</c:v>
                </c:pt>
                <c:pt idx="150">
                  <c:v>0.17647058823529413</c:v>
                </c:pt>
                <c:pt idx="151">
                  <c:v>0.17647058823529413</c:v>
                </c:pt>
                <c:pt idx="152">
                  <c:v>0.17647058823529413</c:v>
                </c:pt>
                <c:pt idx="153">
                  <c:v>0.17647058823529413</c:v>
                </c:pt>
                <c:pt idx="154">
                  <c:v>0.17647058823529413</c:v>
                </c:pt>
                <c:pt idx="155">
                  <c:v>0.17647058823529413</c:v>
                </c:pt>
                <c:pt idx="156">
                  <c:v>0.17647058823529413</c:v>
                </c:pt>
                <c:pt idx="157">
                  <c:v>0.17647058823529413</c:v>
                </c:pt>
                <c:pt idx="158">
                  <c:v>0.17647058823529413</c:v>
                </c:pt>
                <c:pt idx="159">
                  <c:v>0.17647058823529413</c:v>
                </c:pt>
                <c:pt idx="160">
                  <c:v>0.17647058823529413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1D-446F-823E-4C97A0AE79B2}"/>
            </c:ext>
          </c:extLst>
        </c:ser>
        <c:ser>
          <c:idx val="13"/>
          <c:order val="13"/>
          <c:tx>
            <c:strRef>
              <c:f>Oesophargeal_comparison!$O$1</c:f>
              <c:strCache>
                <c:ptCount val="1"/>
                <c:pt idx="0">
                  <c:v>Morris-Brown et al., 1994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Oesophargeal_comparison!$O$2:$O$162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1.1764705882352942</c:v>
                </c:pt>
                <c:pt idx="5">
                  <c:v>1.1764705882352942</c:v>
                </c:pt>
                <c:pt idx="6">
                  <c:v>1.1764705882352942</c:v>
                </c:pt>
                <c:pt idx="7">
                  <c:v>1.1764705882352942</c:v>
                </c:pt>
                <c:pt idx="8">
                  <c:v>1.1764705882352942</c:v>
                </c:pt>
                <c:pt idx="9">
                  <c:v>1.1764705882352942</c:v>
                </c:pt>
                <c:pt idx="10">
                  <c:v>1.1764705882352942</c:v>
                </c:pt>
                <c:pt idx="11">
                  <c:v>1.1764705882352942</c:v>
                </c:pt>
                <c:pt idx="12">
                  <c:v>1.1764705882352942</c:v>
                </c:pt>
                <c:pt idx="13">
                  <c:v>1.1764705882352942</c:v>
                </c:pt>
                <c:pt idx="14">
                  <c:v>1.1764705882352942</c:v>
                </c:pt>
                <c:pt idx="15">
                  <c:v>1.1764705882352942</c:v>
                </c:pt>
                <c:pt idx="16">
                  <c:v>1.1764705882352942</c:v>
                </c:pt>
                <c:pt idx="17">
                  <c:v>1.1764705882352942</c:v>
                </c:pt>
                <c:pt idx="18">
                  <c:v>1.1764705882352942</c:v>
                </c:pt>
                <c:pt idx="19">
                  <c:v>1.1764705882352942</c:v>
                </c:pt>
                <c:pt idx="20">
                  <c:v>1.1764705882352942</c:v>
                </c:pt>
                <c:pt idx="21">
                  <c:v>1.1764705882352942</c:v>
                </c:pt>
                <c:pt idx="22">
                  <c:v>1.1764705882352942</c:v>
                </c:pt>
                <c:pt idx="23">
                  <c:v>1.1764705882352942</c:v>
                </c:pt>
                <c:pt idx="24">
                  <c:v>1.1764705882352942</c:v>
                </c:pt>
                <c:pt idx="25">
                  <c:v>1.1764705882352942</c:v>
                </c:pt>
                <c:pt idx="26">
                  <c:v>1.1764705882352942</c:v>
                </c:pt>
                <c:pt idx="27">
                  <c:v>1.1764705882352942</c:v>
                </c:pt>
                <c:pt idx="28">
                  <c:v>1.1764705882352942</c:v>
                </c:pt>
                <c:pt idx="29">
                  <c:v>1.1764705882352942</c:v>
                </c:pt>
                <c:pt idx="30">
                  <c:v>1.1764705882352942</c:v>
                </c:pt>
                <c:pt idx="31">
                  <c:v>1.1764705882352942</c:v>
                </c:pt>
                <c:pt idx="32">
                  <c:v>1.1764705882352942</c:v>
                </c:pt>
                <c:pt idx="33">
                  <c:v>1.1764705882352942</c:v>
                </c:pt>
                <c:pt idx="34">
                  <c:v>1.1764705882352942</c:v>
                </c:pt>
                <c:pt idx="35">
                  <c:v>1.1764705882352942</c:v>
                </c:pt>
                <c:pt idx="36">
                  <c:v>1.1764705882352942</c:v>
                </c:pt>
                <c:pt idx="37">
                  <c:v>1.1764705882352942</c:v>
                </c:pt>
                <c:pt idx="38">
                  <c:v>1.1764705882352942</c:v>
                </c:pt>
                <c:pt idx="39">
                  <c:v>1.1764705882352942</c:v>
                </c:pt>
                <c:pt idx="40">
                  <c:v>1.411764705882353</c:v>
                </c:pt>
                <c:pt idx="41">
                  <c:v>1.411764705882353</c:v>
                </c:pt>
                <c:pt idx="42">
                  <c:v>1.411764705882353</c:v>
                </c:pt>
                <c:pt idx="43">
                  <c:v>1.411764705882353</c:v>
                </c:pt>
                <c:pt idx="44">
                  <c:v>1.411764705882353</c:v>
                </c:pt>
                <c:pt idx="45">
                  <c:v>1.411764705882353</c:v>
                </c:pt>
                <c:pt idx="46">
                  <c:v>1.411764705882353</c:v>
                </c:pt>
                <c:pt idx="47">
                  <c:v>1.411764705882353</c:v>
                </c:pt>
                <c:pt idx="48">
                  <c:v>1.411764705882353</c:v>
                </c:pt>
                <c:pt idx="49">
                  <c:v>1.411764705882353</c:v>
                </c:pt>
                <c:pt idx="50">
                  <c:v>1.411764705882353</c:v>
                </c:pt>
                <c:pt idx="51">
                  <c:v>1.411764705882353</c:v>
                </c:pt>
                <c:pt idx="52">
                  <c:v>1.411764705882353</c:v>
                </c:pt>
                <c:pt idx="53">
                  <c:v>1.411764705882353</c:v>
                </c:pt>
                <c:pt idx="54">
                  <c:v>1.411764705882353</c:v>
                </c:pt>
                <c:pt idx="55">
                  <c:v>1.411764705882353</c:v>
                </c:pt>
                <c:pt idx="56">
                  <c:v>1.411764705882353</c:v>
                </c:pt>
                <c:pt idx="57">
                  <c:v>1.411764705882353</c:v>
                </c:pt>
                <c:pt idx="58">
                  <c:v>1.411764705882353</c:v>
                </c:pt>
                <c:pt idx="59">
                  <c:v>1.411764705882353</c:v>
                </c:pt>
                <c:pt idx="60">
                  <c:v>1.411764705882353</c:v>
                </c:pt>
                <c:pt idx="61">
                  <c:v>1.411764705882353</c:v>
                </c:pt>
                <c:pt idx="62">
                  <c:v>1.411764705882353</c:v>
                </c:pt>
                <c:pt idx="63">
                  <c:v>1.411764705882353</c:v>
                </c:pt>
                <c:pt idx="64">
                  <c:v>1.411764705882353</c:v>
                </c:pt>
                <c:pt idx="65">
                  <c:v>1.411764705882353</c:v>
                </c:pt>
                <c:pt idx="66">
                  <c:v>1.411764705882353</c:v>
                </c:pt>
                <c:pt idx="67">
                  <c:v>1.411764705882353</c:v>
                </c:pt>
                <c:pt idx="68">
                  <c:v>1.411764705882353</c:v>
                </c:pt>
                <c:pt idx="69">
                  <c:v>1.411764705882353</c:v>
                </c:pt>
                <c:pt idx="70">
                  <c:v>1.411764705882353</c:v>
                </c:pt>
                <c:pt idx="71">
                  <c:v>1.411764705882353</c:v>
                </c:pt>
                <c:pt idx="72">
                  <c:v>1.411764705882353</c:v>
                </c:pt>
                <c:pt idx="73">
                  <c:v>1.411764705882353</c:v>
                </c:pt>
                <c:pt idx="74">
                  <c:v>1.411764705882353</c:v>
                </c:pt>
                <c:pt idx="75">
                  <c:v>1.411764705882353</c:v>
                </c:pt>
                <c:pt idx="76">
                  <c:v>1.411764705882353</c:v>
                </c:pt>
                <c:pt idx="77">
                  <c:v>1.411764705882353</c:v>
                </c:pt>
                <c:pt idx="78">
                  <c:v>1.411764705882353</c:v>
                </c:pt>
                <c:pt idx="79">
                  <c:v>1.411764705882353</c:v>
                </c:pt>
                <c:pt idx="80">
                  <c:v>1.2941176470588236</c:v>
                </c:pt>
                <c:pt idx="81">
                  <c:v>1.2941176470588236</c:v>
                </c:pt>
                <c:pt idx="82">
                  <c:v>1.2941176470588236</c:v>
                </c:pt>
                <c:pt idx="83">
                  <c:v>1.2941176470588236</c:v>
                </c:pt>
                <c:pt idx="84">
                  <c:v>1.2941176470588236</c:v>
                </c:pt>
                <c:pt idx="85">
                  <c:v>1.2941176470588236</c:v>
                </c:pt>
                <c:pt idx="86">
                  <c:v>1.2941176470588236</c:v>
                </c:pt>
                <c:pt idx="87">
                  <c:v>1.2941176470588236</c:v>
                </c:pt>
                <c:pt idx="88">
                  <c:v>1.2941176470588236</c:v>
                </c:pt>
                <c:pt idx="89">
                  <c:v>1.2941176470588236</c:v>
                </c:pt>
                <c:pt idx="90">
                  <c:v>1.2941176470588236</c:v>
                </c:pt>
                <c:pt idx="91">
                  <c:v>1.2941176470588236</c:v>
                </c:pt>
                <c:pt idx="92">
                  <c:v>1.2941176470588236</c:v>
                </c:pt>
                <c:pt idx="93">
                  <c:v>1.2941176470588236</c:v>
                </c:pt>
                <c:pt idx="94">
                  <c:v>1.2941176470588236</c:v>
                </c:pt>
                <c:pt idx="95">
                  <c:v>1.2941176470588236</c:v>
                </c:pt>
                <c:pt idx="96">
                  <c:v>1.2941176470588236</c:v>
                </c:pt>
                <c:pt idx="97">
                  <c:v>1.2941176470588236</c:v>
                </c:pt>
                <c:pt idx="98">
                  <c:v>1.2941176470588236</c:v>
                </c:pt>
                <c:pt idx="99">
                  <c:v>1.2941176470588236</c:v>
                </c:pt>
                <c:pt idx="100">
                  <c:v>1.2941176470588236</c:v>
                </c:pt>
                <c:pt idx="101">
                  <c:v>1.2941176470588236</c:v>
                </c:pt>
                <c:pt idx="102">
                  <c:v>1.2941176470588236</c:v>
                </c:pt>
                <c:pt idx="103">
                  <c:v>1.2941176470588236</c:v>
                </c:pt>
                <c:pt idx="104">
                  <c:v>1.2941176470588236</c:v>
                </c:pt>
                <c:pt idx="105">
                  <c:v>1.2941176470588236</c:v>
                </c:pt>
                <c:pt idx="106">
                  <c:v>1.2941176470588236</c:v>
                </c:pt>
                <c:pt idx="107">
                  <c:v>1.2941176470588236</c:v>
                </c:pt>
                <c:pt idx="108">
                  <c:v>1.2941176470588236</c:v>
                </c:pt>
                <c:pt idx="109">
                  <c:v>1.2941176470588236</c:v>
                </c:pt>
                <c:pt idx="110">
                  <c:v>1.2941176470588236</c:v>
                </c:pt>
                <c:pt idx="111">
                  <c:v>1.2941176470588236</c:v>
                </c:pt>
                <c:pt idx="112">
                  <c:v>1.2941176470588236</c:v>
                </c:pt>
                <c:pt idx="113">
                  <c:v>1.2941176470588236</c:v>
                </c:pt>
                <c:pt idx="114">
                  <c:v>1.2941176470588236</c:v>
                </c:pt>
                <c:pt idx="115">
                  <c:v>1.2941176470588236</c:v>
                </c:pt>
                <c:pt idx="116">
                  <c:v>1.2941176470588236</c:v>
                </c:pt>
                <c:pt idx="117">
                  <c:v>1.2941176470588236</c:v>
                </c:pt>
                <c:pt idx="118">
                  <c:v>1.2941176470588236</c:v>
                </c:pt>
                <c:pt idx="119">
                  <c:v>1.2941176470588236</c:v>
                </c:pt>
                <c:pt idx="120">
                  <c:v>1.8235294117647061</c:v>
                </c:pt>
                <c:pt idx="121">
                  <c:v>1.8235294117647061</c:v>
                </c:pt>
                <c:pt idx="122">
                  <c:v>1.8235294117647061</c:v>
                </c:pt>
                <c:pt idx="123">
                  <c:v>1.8235294117647061</c:v>
                </c:pt>
                <c:pt idx="124">
                  <c:v>1.8235294117647061</c:v>
                </c:pt>
                <c:pt idx="125">
                  <c:v>1.8235294117647061</c:v>
                </c:pt>
                <c:pt idx="126">
                  <c:v>1.8235294117647061</c:v>
                </c:pt>
                <c:pt idx="127">
                  <c:v>1.8235294117647061</c:v>
                </c:pt>
                <c:pt idx="128">
                  <c:v>1.8235294117647061</c:v>
                </c:pt>
                <c:pt idx="129">
                  <c:v>1.8235294117647061</c:v>
                </c:pt>
                <c:pt idx="130">
                  <c:v>1.8235294117647061</c:v>
                </c:pt>
                <c:pt idx="131">
                  <c:v>1.8235294117647061</c:v>
                </c:pt>
                <c:pt idx="132">
                  <c:v>1.8235294117647061</c:v>
                </c:pt>
                <c:pt idx="133">
                  <c:v>1.8235294117647061</c:v>
                </c:pt>
                <c:pt idx="134">
                  <c:v>1.8235294117647061</c:v>
                </c:pt>
                <c:pt idx="135">
                  <c:v>1.8235294117647061</c:v>
                </c:pt>
                <c:pt idx="136">
                  <c:v>1.8235294117647061</c:v>
                </c:pt>
                <c:pt idx="137">
                  <c:v>1.8235294117647061</c:v>
                </c:pt>
                <c:pt idx="138">
                  <c:v>1.8235294117647061</c:v>
                </c:pt>
                <c:pt idx="139">
                  <c:v>1.8235294117647061</c:v>
                </c:pt>
                <c:pt idx="140">
                  <c:v>1.8235294117647061</c:v>
                </c:pt>
                <c:pt idx="141">
                  <c:v>1.8235294117647061</c:v>
                </c:pt>
                <c:pt idx="142">
                  <c:v>1.8235294117647061</c:v>
                </c:pt>
                <c:pt idx="143">
                  <c:v>1.8235294117647061</c:v>
                </c:pt>
                <c:pt idx="144">
                  <c:v>1.8235294117647061</c:v>
                </c:pt>
                <c:pt idx="145">
                  <c:v>1.8235294117647061</c:v>
                </c:pt>
                <c:pt idx="146">
                  <c:v>1.8235294117647061</c:v>
                </c:pt>
                <c:pt idx="147">
                  <c:v>1.8235294117647061</c:v>
                </c:pt>
                <c:pt idx="148">
                  <c:v>1.8235294117647061</c:v>
                </c:pt>
                <c:pt idx="149">
                  <c:v>1.8235294117647061</c:v>
                </c:pt>
                <c:pt idx="150">
                  <c:v>1.8235294117647061</c:v>
                </c:pt>
                <c:pt idx="151">
                  <c:v>1.8235294117647061</c:v>
                </c:pt>
                <c:pt idx="152">
                  <c:v>1.8235294117647061</c:v>
                </c:pt>
                <c:pt idx="153">
                  <c:v>1.8235294117647061</c:v>
                </c:pt>
                <c:pt idx="154">
                  <c:v>1.8235294117647061</c:v>
                </c:pt>
                <c:pt idx="155">
                  <c:v>1.8235294117647061</c:v>
                </c:pt>
                <c:pt idx="156">
                  <c:v>1.8235294117647061</c:v>
                </c:pt>
                <c:pt idx="157">
                  <c:v>1.8235294117647061</c:v>
                </c:pt>
                <c:pt idx="158">
                  <c:v>1.8235294117647061</c:v>
                </c:pt>
                <c:pt idx="159">
                  <c:v>1.8235294117647061</c:v>
                </c:pt>
                <c:pt idx="160">
                  <c:v>1.8235294117647061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1D-446F-823E-4C97A0AE79B2}"/>
            </c:ext>
          </c:extLst>
        </c:ser>
        <c:ser>
          <c:idx val="14"/>
          <c:order val="14"/>
          <c:tx>
            <c:strRef>
              <c:f>Oesophargeal_comparison!$P$1</c:f>
              <c:strCache>
                <c:ptCount val="1"/>
                <c:pt idx="0">
                  <c:v>Gammon, 1997b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Oesophargeal_comparison!$P$2:$P$162</c:f>
              <c:numCache>
                <c:formatCode>General</c:formatCode>
                <c:ptCount val="161"/>
                <c:pt idx="0">
                  <c:v>1</c:v>
                </c:pt>
                <c:pt idx="1">
                  <c:v>1.2272727272727273</c:v>
                </c:pt>
                <c:pt idx="2">
                  <c:v>1.2272727272727273</c:v>
                </c:pt>
                <c:pt idx="3">
                  <c:v>1.2272727272727273</c:v>
                </c:pt>
                <c:pt idx="4">
                  <c:v>1.2272727272727273</c:v>
                </c:pt>
                <c:pt idx="5">
                  <c:v>1.2272727272727273</c:v>
                </c:pt>
                <c:pt idx="6">
                  <c:v>1.2272727272727273</c:v>
                </c:pt>
                <c:pt idx="7">
                  <c:v>1.2272727272727273</c:v>
                </c:pt>
                <c:pt idx="8">
                  <c:v>1.2272727272727273</c:v>
                </c:pt>
                <c:pt idx="9">
                  <c:v>1.2272727272727273</c:v>
                </c:pt>
                <c:pt idx="10">
                  <c:v>1.2272727272727273</c:v>
                </c:pt>
                <c:pt idx="11">
                  <c:v>1.2272727272727273</c:v>
                </c:pt>
                <c:pt idx="12">
                  <c:v>1.2272727272727273</c:v>
                </c:pt>
                <c:pt idx="13">
                  <c:v>1.2272727272727273</c:v>
                </c:pt>
                <c:pt idx="14">
                  <c:v>1.2272727272727273</c:v>
                </c:pt>
                <c:pt idx="15">
                  <c:v>1.2272727272727273</c:v>
                </c:pt>
                <c:pt idx="16">
                  <c:v>1.2272727272727273</c:v>
                </c:pt>
                <c:pt idx="17">
                  <c:v>1.2272727272727273</c:v>
                </c:pt>
                <c:pt idx="18">
                  <c:v>1.2272727272727273</c:v>
                </c:pt>
                <c:pt idx="19">
                  <c:v>1.2272727272727273</c:v>
                </c:pt>
                <c:pt idx="20">
                  <c:v>1.2272727272727273</c:v>
                </c:pt>
                <c:pt idx="21">
                  <c:v>1.2272727272727273</c:v>
                </c:pt>
                <c:pt idx="22">
                  <c:v>1.2272727272727273</c:v>
                </c:pt>
                <c:pt idx="23">
                  <c:v>1.2272727272727273</c:v>
                </c:pt>
                <c:pt idx="24">
                  <c:v>1.2272727272727273</c:v>
                </c:pt>
                <c:pt idx="25">
                  <c:v>1.2272727272727273</c:v>
                </c:pt>
                <c:pt idx="26">
                  <c:v>1.2272727272727273</c:v>
                </c:pt>
                <c:pt idx="27">
                  <c:v>1.2272727272727273</c:v>
                </c:pt>
                <c:pt idx="28">
                  <c:v>1.2272727272727273</c:v>
                </c:pt>
                <c:pt idx="29">
                  <c:v>1.2272727272727273</c:v>
                </c:pt>
                <c:pt idx="30">
                  <c:v>1.2272727272727273</c:v>
                </c:pt>
                <c:pt idx="31">
                  <c:v>1.2272727272727273</c:v>
                </c:pt>
                <c:pt idx="32">
                  <c:v>1.2272727272727273</c:v>
                </c:pt>
                <c:pt idx="33">
                  <c:v>1.2272727272727273</c:v>
                </c:pt>
                <c:pt idx="34">
                  <c:v>1.2272727272727273</c:v>
                </c:pt>
                <c:pt idx="35">
                  <c:v>1.2272727272727273</c:v>
                </c:pt>
                <c:pt idx="36">
                  <c:v>1.2272727272727273</c:v>
                </c:pt>
                <c:pt idx="37">
                  <c:v>1.2272727272727273</c:v>
                </c:pt>
                <c:pt idx="38">
                  <c:v>1.2272727272727273</c:v>
                </c:pt>
                <c:pt idx="39">
                  <c:v>1.2272727272727273</c:v>
                </c:pt>
                <c:pt idx="40">
                  <c:v>1.2272727272727273</c:v>
                </c:pt>
                <c:pt idx="41">
                  <c:v>1.2272727272727273</c:v>
                </c:pt>
                <c:pt idx="42">
                  <c:v>1.2272727272727273</c:v>
                </c:pt>
                <c:pt idx="43">
                  <c:v>1.2272727272727273</c:v>
                </c:pt>
                <c:pt idx="44">
                  <c:v>1.0454545454545452</c:v>
                </c:pt>
                <c:pt idx="45">
                  <c:v>1.0454545454545452</c:v>
                </c:pt>
                <c:pt idx="46">
                  <c:v>1.0454545454545452</c:v>
                </c:pt>
                <c:pt idx="47">
                  <c:v>1.0454545454545452</c:v>
                </c:pt>
                <c:pt idx="48">
                  <c:v>1.0454545454545452</c:v>
                </c:pt>
                <c:pt idx="49">
                  <c:v>1.0454545454545452</c:v>
                </c:pt>
                <c:pt idx="50">
                  <c:v>1.0454545454545452</c:v>
                </c:pt>
                <c:pt idx="51">
                  <c:v>1.0454545454545452</c:v>
                </c:pt>
                <c:pt idx="52">
                  <c:v>1.0454545454545452</c:v>
                </c:pt>
                <c:pt idx="53">
                  <c:v>1.0454545454545452</c:v>
                </c:pt>
                <c:pt idx="54">
                  <c:v>1.0454545454545452</c:v>
                </c:pt>
                <c:pt idx="55">
                  <c:v>1.0454545454545452</c:v>
                </c:pt>
                <c:pt idx="56">
                  <c:v>1.0454545454545452</c:v>
                </c:pt>
                <c:pt idx="57">
                  <c:v>1.0454545454545452</c:v>
                </c:pt>
                <c:pt idx="58">
                  <c:v>1.0454545454545452</c:v>
                </c:pt>
                <c:pt idx="59">
                  <c:v>1.0454545454545452</c:v>
                </c:pt>
                <c:pt idx="60">
                  <c:v>1.0454545454545452</c:v>
                </c:pt>
                <c:pt idx="61">
                  <c:v>1.0454545454545452</c:v>
                </c:pt>
                <c:pt idx="62">
                  <c:v>1.0454545454545452</c:v>
                </c:pt>
                <c:pt idx="63">
                  <c:v>1.0454545454545452</c:v>
                </c:pt>
                <c:pt idx="64">
                  <c:v>1.0454545454545452</c:v>
                </c:pt>
                <c:pt idx="65">
                  <c:v>1.0454545454545452</c:v>
                </c:pt>
                <c:pt idx="66">
                  <c:v>1.0454545454545452</c:v>
                </c:pt>
                <c:pt idx="67">
                  <c:v>1.0454545454545452</c:v>
                </c:pt>
                <c:pt idx="68">
                  <c:v>1.0454545454545452</c:v>
                </c:pt>
                <c:pt idx="69">
                  <c:v>1.0454545454545452</c:v>
                </c:pt>
                <c:pt idx="70">
                  <c:v>1.0454545454545452</c:v>
                </c:pt>
                <c:pt idx="71">
                  <c:v>1.0454545454545452</c:v>
                </c:pt>
                <c:pt idx="72">
                  <c:v>1.0454545454545452</c:v>
                </c:pt>
                <c:pt idx="73">
                  <c:v>1.0454545454545452</c:v>
                </c:pt>
                <c:pt idx="74">
                  <c:v>1.0454545454545452</c:v>
                </c:pt>
                <c:pt idx="75">
                  <c:v>1.0454545454545452</c:v>
                </c:pt>
                <c:pt idx="76">
                  <c:v>1.0454545454545452</c:v>
                </c:pt>
                <c:pt idx="77">
                  <c:v>1.0454545454545452</c:v>
                </c:pt>
                <c:pt idx="78">
                  <c:v>1.0454545454545452</c:v>
                </c:pt>
                <c:pt idx="79">
                  <c:v>1.0454545454545452</c:v>
                </c:pt>
                <c:pt idx="80">
                  <c:v>1.0454545454545452</c:v>
                </c:pt>
                <c:pt idx="81">
                  <c:v>1.0454545454545452</c:v>
                </c:pt>
                <c:pt idx="82">
                  <c:v>1.0454545454545452</c:v>
                </c:pt>
                <c:pt idx="83">
                  <c:v>1.0454545454545452</c:v>
                </c:pt>
                <c:pt idx="84">
                  <c:v>0.86363636363636354</c:v>
                </c:pt>
                <c:pt idx="85">
                  <c:v>0.86363636363636354</c:v>
                </c:pt>
                <c:pt idx="86">
                  <c:v>0.86363636363636354</c:v>
                </c:pt>
                <c:pt idx="87">
                  <c:v>0.86363636363636354</c:v>
                </c:pt>
                <c:pt idx="88">
                  <c:v>0.86363636363636354</c:v>
                </c:pt>
                <c:pt idx="89">
                  <c:v>0.86363636363636354</c:v>
                </c:pt>
                <c:pt idx="90">
                  <c:v>0.86363636363636354</c:v>
                </c:pt>
                <c:pt idx="91">
                  <c:v>0.86363636363636354</c:v>
                </c:pt>
                <c:pt idx="92">
                  <c:v>0.86363636363636354</c:v>
                </c:pt>
                <c:pt idx="93">
                  <c:v>0.86363636363636354</c:v>
                </c:pt>
                <c:pt idx="94">
                  <c:v>0.86363636363636354</c:v>
                </c:pt>
                <c:pt idx="95">
                  <c:v>0.86363636363636354</c:v>
                </c:pt>
                <c:pt idx="96">
                  <c:v>0.86363636363636354</c:v>
                </c:pt>
                <c:pt idx="97">
                  <c:v>0.86363636363636354</c:v>
                </c:pt>
                <c:pt idx="98">
                  <c:v>0.86363636363636354</c:v>
                </c:pt>
                <c:pt idx="99">
                  <c:v>0.86363636363636354</c:v>
                </c:pt>
                <c:pt idx="100">
                  <c:v>0.86363636363636354</c:v>
                </c:pt>
                <c:pt idx="101">
                  <c:v>0.86363636363636354</c:v>
                </c:pt>
                <c:pt idx="102">
                  <c:v>0.86363636363636354</c:v>
                </c:pt>
                <c:pt idx="103">
                  <c:v>0.86363636363636354</c:v>
                </c:pt>
                <c:pt idx="104">
                  <c:v>0.86363636363636354</c:v>
                </c:pt>
                <c:pt idx="105">
                  <c:v>0.86363636363636354</c:v>
                </c:pt>
                <c:pt idx="106">
                  <c:v>0.86363636363636354</c:v>
                </c:pt>
                <c:pt idx="107">
                  <c:v>0.86363636363636354</c:v>
                </c:pt>
                <c:pt idx="108">
                  <c:v>0.86363636363636354</c:v>
                </c:pt>
                <c:pt idx="109">
                  <c:v>0.86363636363636354</c:v>
                </c:pt>
                <c:pt idx="110">
                  <c:v>0.86363636363636354</c:v>
                </c:pt>
                <c:pt idx="111">
                  <c:v>0.86363636363636354</c:v>
                </c:pt>
                <c:pt idx="112">
                  <c:v>0.86363636363636354</c:v>
                </c:pt>
                <c:pt idx="113">
                  <c:v>0.86363636363636354</c:v>
                </c:pt>
                <c:pt idx="114">
                  <c:v>0.86363636363636354</c:v>
                </c:pt>
                <c:pt idx="115">
                  <c:v>0.86363636363636354</c:v>
                </c:pt>
                <c:pt idx="116">
                  <c:v>0.86363636363636354</c:v>
                </c:pt>
                <c:pt idx="117">
                  <c:v>0.86363636363636354</c:v>
                </c:pt>
                <c:pt idx="118">
                  <c:v>0.86363636363636354</c:v>
                </c:pt>
                <c:pt idx="119">
                  <c:v>0.86363636363636354</c:v>
                </c:pt>
                <c:pt idx="120">
                  <c:v>0.86363636363636354</c:v>
                </c:pt>
                <c:pt idx="121">
                  <c:v>0.86363636363636354</c:v>
                </c:pt>
                <c:pt idx="122">
                  <c:v>0.86363636363636354</c:v>
                </c:pt>
                <c:pt idx="123">
                  <c:v>0.86363636363636354</c:v>
                </c:pt>
                <c:pt idx="124">
                  <c:v>0.54545454545454541</c:v>
                </c:pt>
                <c:pt idx="125">
                  <c:v>0.54545454545454541</c:v>
                </c:pt>
                <c:pt idx="126">
                  <c:v>0.54545454545454541</c:v>
                </c:pt>
                <c:pt idx="127">
                  <c:v>0.54545454545454541</c:v>
                </c:pt>
                <c:pt idx="128">
                  <c:v>0.54545454545454541</c:v>
                </c:pt>
                <c:pt idx="129">
                  <c:v>0.54545454545454541</c:v>
                </c:pt>
                <c:pt idx="130">
                  <c:v>0.54545454545454541</c:v>
                </c:pt>
                <c:pt idx="131">
                  <c:v>0.54545454545454541</c:v>
                </c:pt>
                <c:pt idx="132">
                  <c:v>0.54545454545454541</c:v>
                </c:pt>
                <c:pt idx="133">
                  <c:v>0.54545454545454541</c:v>
                </c:pt>
                <c:pt idx="134">
                  <c:v>0.54545454545454541</c:v>
                </c:pt>
                <c:pt idx="135">
                  <c:v>0.54545454545454541</c:v>
                </c:pt>
                <c:pt idx="136">
                  <c:v>0.54545454545454541</c:v>
                </c:pt>
                <c:pt idx="137">
                  <c:v>0.54545454545454541</c:v>
                </c:pt>
                <c:pt idx="138">
                  <c:v>0.54545454545454541</c:v>
                </c:pt>
                <c:pt idx="139">
                  <c:v>0.54545454545454541</c:v>
                </c:pt>
                <c:pt idx="140">
                  <c:v>0.54545454545454541</c:v>
                </c:pt>
                <c:pt idx="141">
                  <c:v>0.54545454545454541</c:v>
                </c:pt>
                <c:pt idx="142">
                  <c:v>0.54545454545454541</c:v>
                </c:pt>
                <c:pt idx="143">
                  <c:v>0.54545454545454541</c:v>
                </c:pt>
                <c:pt idx="144">
                  <c:v>0.54545454545454541</c:v>
                </c:pt>
                <c:pt idx="145">
                  <c:v>0.54545454545454541</c:v>
                </c:pt>
                <c:pt idx="146">
                  <c:v>0.54545454545454541</c:v>
                </c:pt>
                <c:pt idx="147">
                  <c:v>0.54545454545454541</c:v>
                </c:pt>
                <c:pt idx="148">
                  <c:v>0.54545454545454541</c:v>
                </c:pt>
                <c:pt idx="149">
                  <c:v>0.54545454545454541</c:v>
                </c:pt>
                <c:pt idx="150">
                  <c:v>0.54545454545454541</c:v>
                </c:pt>
                <c:pt idx="151">
                  <c:v>0.54545454545454541</c:v>
                </c:pt>
                <c:pt idx="152">
                  <c:v>0.54545454545454541</c:v>
                </c:pt>
                <c:pt idx="153">
                  <c:v>0.54545454545454541</c:v>
                </c:pt>
                <c:pt idx="154">
                  <c:v>0.54545454545454541</c:v>
                </c:pt>
                <c:pt idx="155">
                  <c:v>0.54545454545454541</c:v>
                </c:pt>
                <c:pt idx="156">
                  <c:v>0.54545454545454541</c:v>
                </c:pt>
                <c:pt idx="157">
                  <c:v>0.54545454545454541</c:v>
                </c:pt>
                <c:pt idx="158">
                  <c:v>0.54545454545454541</c:v>
                </c:pt>
                <c:pt idx="159">
                  <c:v>0.54545454545454541</c:v>
                </c:pt>
                <c:pt idx="160">
                  <c:v>0.54545454545454541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D1D-446F-823E-4C97A0AE79B2}"/>
            </c:ext>
          </c:extLst>
        </c:ser>
        <c:ser>
          <c:idx val="15"/>
          <c:order val="15"/>
          <c:tx>
            <c:strRef>
              <c:f>Oesophargeal_comparison!$Q$1</c:f>
              <c:strCache>
                <c:ptCount val="1"/>
                <c:pt idx="0">
                  <c:v>Lagergren, 2000b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Oesophargeal_comparison!$Q$2:$Q$162</c:f>
              <c:numCache>
                <c:formatCode>General</c:formatCode>
                <c:ptCount val="161"/>
                <c:pt idx="0">
                  <c:v>1</c:v>
                </c:pt>
                <c:pt idx="1">
                  <c:v>1.0625</c:v>
                </c:pt>
                <c:pt idx="2">
                  <c:v>1.0625</c:v>
                </c:pt>
                <c:pt idx="3">
                  <c:v>1.0625</c:v>
                </c:pt>
                <c:pt idx="4">
                  <c:v>1.0625</c:v>
                </c:pt>
                <c:pt idx="5">
                  <c:v>1.0625</c:v>
                </c:pt>
                <c:pt idx="6">
                  <c:v>1.0625</c:v>
                </c:pt>
                <c:pt idx="7">
                  <c:v>1.0625</c:v>
                </c:pt>
                <c:pt idx="8">
                  <c:v>1.0625</c:v>
                </c:pt>
                <c:pt idx="9">
                  <c:v>1.0625</c:v>
                </c:pt>
                <c:pt idx="10">
                  <c:v>1.0625</c:v>
                </c:pt>
                <c:pt idx="11">
                  <c:v>1.0625</c:v>
                </c:pt>
                <c:pt idx="12">
                  <c:v>1.4999999999999998</c:v>
                </c:pt>
                <c:pt idx="13">
                  <c:v>1.4999999999999998</c:v>
                </c:pt>
                <c:pt idx="14">
                  <c:v>1.4999999999999998</c:v>
                </c:pt>
                <c:pt idx="15">
                  <c:v>1.4999999999999998</c:v>
                </c:pt>
                <c:pt idx="16">
                  <c:v>1.4999999999999998</c:v>
                </c:pt>
                <c:pt idx="17">
                  <c:v>1.4999999999999998</c:v>
                </c:pt>
                <c:pt idx="18">
                  <c:v>1.4999999999999998</c:v>
                </c:pt>
                <c:pt idx="19">
                  <c:v>1.4999999999999998</c:v>
                </c:pt>
                <c:pt idx="20">
                  <c:v>1.4999999999999998</c:v>
                </c:pt>
                <c:pt idx="21">
                  <c:v>1.4999999999999998</c:v>
                </c:pt>
                <c:pt idx="22">
                  <c:v>1.4999999999999998</c:v>
                </c:pt>
                <c:pt idx="23">
                  <c:v>1.4999999999999998</c:v>
                </c:pt>
                <c:pt idx="24">
                  <c:v>1.4999999999999998</c:v>
                </c:pt>
                <c:pt idx="25">
                  <c:v>1.4999999999999998</c:v>
                </c:pt>
                <c:pt idx="26">
                  <c:v>1.4999999999999998</c:v>
                </c:pt>
                <c:pt idx="27">
                  <c:v>1.4999999999999998</c:v>
                </c:pt>
                <c:pt idx="28">
                  <c:v>1.4999999999999998</c:v>
                </c:pt>
                <c:pt idx="29">
                  <c:v>1.4999999999999998</c:v>
                </c:pt>
                <c:pt idx="30">
                  <c:v>1.4999999999999998</c:v>
                </c:pt>
                <c:pt idx="31">
                  <c:v>1.4999999999999998</c:v>
                </c:pt>
                <c:pt idx="32">
                  <c:v>1.4999999999999998</c:v>
                </c:pt>
                <c:pt idx="33">
                  <c:v>1.4999999999999998</c:v>
                </c:pt>
                <c:pt idx="34">
                  <c:v>1.4999999999999998</c:v>
                </c:pt>
                <c:pt idx="35">
                  <c:v>1.4999999999999998</c:v>
                </c:pt>
                <c:pt idx="36">
                  <c:v>1.4999999999999998</c:v>
                </c:pt>
                <c:pt idx="37">
                  <c:v>1.4999999999999998</c:v>
                </c:pt>
                <c:pt idx="38">
                  <c:v>1.4999999999999998</c:v>
                </c:pt>
                <c:pt idx="39">
                  <c:v>1.4999999999999998</c:v>
                </c:pt>
                <c:pt idx="40">
                  <c:v>1.4999999999999998</c:v>
                </c:pt>
                <c:pt idx="41">
                  <c:v>1.4999999999999998</c:v>
                </c:pt>
                <c:pt idx="42">
                  <c:v>1.4999999999999998</c:v>
                </c:pt>
                <c:pt idx="43">
                  <c:v>1.4999999999999998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1D-446F-823E-4C97A0AE79B2}"/>
            </c:ext>
          </c:extLst>
        </c:ser>
        <c:ser>
          <c:idx val="16"/>
          <c:order val="16"/>
          <c:tx>
            <c:strRef>
              <c:f>Oesophargeal_comparison!$R$1</c:f>
              <c:strCache>
                <c:ptCount val="1"/>
                <c:pt idx="0">
                  <c:v>Wu et al., 2001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Oesophargeal_comparison!$R$2:$R$162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0.78571428571428581</c:v>
                </c:pt>
                <c:pt idx="5">
                  <c:v>0.78571428571428581</c:v>
                </c:pt>
                <c:pt idx="6">
                  <c:v>0.78571428571428581</c:v>
                </c:pt>
                <c:pt idx="7">
                  <c:v>0.78571428571428581</c:v>
                </c:pt>
                <c:pt idx="8">
                  <c:v>0.78571428571428581</c:v>
                </c:pt>
                <c:pt idx="9">
                  <c:v>0.78571428571428581</c:v>
                </c:pt>
                <c:pt idx="10">
                  <c:v>0.78571428571428581</c:v>
                </c:pt>
                <c:pt idx="11">
                  <c:v>0.78571428571428581</c:v>
                </c:pt>
                <c:pt idx="12">
                  <c:v>0.78571428571428581</c:v>
                </c:pt>
                <c:pt idx="13">
                  <c:v>0.78571428571428581</c:v>
                </c:pt>
                <c:pt idx="14">
                  <c:v>0.78571428571428581</c:v>
                </c:pt>
                <c:pt idx="15">
                  <c:v>0.78571428571428581</c:v>
                </c:pt>
                <c:pt idx="16">
                  <c:v>0.78571428571428581</c:v>
                </c:pt>
                <c:pt idx="17">
                  <c:v>0.78571428571428581</c:v>
                </c:pt>
                <c:pt idx="18">
                  <c:v>0.78571428571428581</c:v>
                </c:pt>
                <c:pt idx="19">
                  <c:v>0.78571428571428581</c:v>
                </c:pt>
                <c:pt idx="20">
                  <c:v>0.78571428571428581</c:v>
                </c:pt>
                <c:pt idx="21">
                  <c:v>0.78571428571428581</c:v>
                </c:pt>
                <c:pt idx="22">
                  <c:v>0.78571428571428581</c:v>
                </c:pt>
                <c:pt idx="23">
                  <c:v>0.78571428571428581</c:v>
                </c:pt>
                <c:pt idx="24">
                  <c:v>0.3928571428571429</c:v>
                </c:pt>
                <c:pt idx="25">
                  <c:v>0.3928571428571429</c:v>
                </c:pt>
                <c:pt idx="26">
                  <c:v>0.3928571428571429</c:v>
                </c:pt>
                <c:pt idx="27">
                  <c:v>0.3928571428571429</c:v>
                </c:pt>
                <c:pt idx="28">
                  <c:v>0.3928571428571429</c:v>
                </c:pt>
                <c:pt idx="29">
                  <c:v>0.3928571428571429</c:v>
                </c:pt>
                <c:pt idx="30">
                  <c:v>0.3928571428571429</c:v>
                </c:pt>
                <c:pt idx="31">
                  <c:v>0.3928571428571429</c:v>
                </c:pt>
                <c:pt idx="32">
                  <c:v>0.3928571428571429</c:v>
                </c:pt>
                <c:pt idx="33">
                  <c:v>0.3928571428571429</c:v>
                </c:pt>
                <c:pt idx="34">
                  <c:v>0.3928571428571429</c:v>
                </c:pt>
                <c:pt idx="35">
                  <c:v>0.3928571428571429</c:v>
                </c:pt>
                <c:pt idx="36">
                  <c:v>0.3928571428571429</c:v>
                </c:pt>
                <c:pt idx="37">
                  <c:v>0.3928571428571429</c:v>
                </c:pt>
                <c:pt idx="38">
                  <c:v>0.3928571428571429</c:v>
                </c:pt>
                <c:pt idx="39">
                  <c:v>0.3928571428571429</c:v>
                </c:pt>
                <c:pt idx="40">
                  <c:v>0.3928571428571429</c:v>
                </c:pt>
                <c:pt idx="41">
                  <c:v>0.3928571428571429</c:v>
                </c:pt>
                <c:pt idx="42">
                  <c:v>0.3928571428571429</c:v>
                </c:pt>
                <c:pt idx="43">
                  <c:v>0.3928571428571429</c:v>
                </c:pt>
                <c:pt idx="44">
                  <c:v>0.60714285714285721</c:v>
                </c:pt>
                <c:pt idx="45">
                  <c:v>0.60714285714285721</c:v>
                </c:pt>
                <c:pt idx="46">
                  <c:v>0.60714285714285721</c:v>
                </c:pt>
                <c:pt idx="47">
                  <c:v>0.60714285714285721</c:v>
                </c:pt>
                <c:pt idx="48">
                  <c:v>0.60714285714285721</c:v>
                </c:pt>
                <c:pt idx="49">
                  <c:v>0.60714285714285721</c:v>
                </c:pt>
                <c:pt idx="50">
                  <c:v>0.60714285714285721</c:v>
                </c:pt>
                <c:pt idx="51">
                  <c:v>0.60714285714285721</c:v>
                </c:pt>
                <c:pt idx="52">
                  <c:v>0.60714285714285721</c:v>
                </c:pt>
                <c:pt idx="53">
                  <c:v>0.60714285714285721</c:v>
                </c:pt>
                <c:pt idx="54">
                  <c:v>0.60714285714285721</c:v>
                </c:pt>
                <c:pt idx="55">
                  <c:v>0.60714285714285721</c:v>
                </c:pt>
                <c:pt idx="56">
                  <c:v>0.60714285714285721</c:v>
                </c:pt>
                <c:pt idx="57">
                  <c:v>0.60714285714285721</c:v>
                </c:pt>
                <c:pt idx="58">
                  <c:v>0.60714285714285721</c:v>
                </c:pt>
                <c:pt idx="59">
                  <c:v>0.60714285714285721</c:v>
                </c:pt>
                <c:pt idx="60">
                  <c:v>0.60714285714285721</c:v>
                </c:pt>
                <c:pt idx="61">
                  <c:v>0.60714285714285721</c:v>
                </c:pt>
                <c:pt idx="62">
                  <c:v>0.60714285714285721</c:v>
                </c:pt>
                <c:pt idx="63">
                  <c:v>0.60714285714285721</c:v>
                </c:pt>
                <c:pt idx="64">
                  <c:v>0.60714285714285721</c:v>
                </c:pt>
                <c:pt idx="65">
                  <c:v>0.60714285714285721</c:v>
                </c:pt>
                <c:pt idx="66">
                  <c:v>0.60714285714285721</c:v>
                </c:pt>
                <c:pt idx="67">
                  <c:v>0.60714285714285721</c:v>
                </c:pt>
                <c:pt idx="68">
                  <c:v>0.60714285714285721</c:v>
                </c:pt>
                <c:pt idx="69">
                  <c:v>0.60714285714285721</c:v>
                </c:pt>
                <c:pt idx="70">
                  <c:v>0.60714285714285721</c:v>
                </c:pt>
                <c:pt idx="71">
                  <c:v>0.60714285714285721</c:v>
                </c:pt>
                <c:pt idx="72">
                  <c:v>0.60714285714285721</c:v>
                </c:pt>
                <c:pt idx="73">
                  <c:v>0.60714285714285721</c:v>
                </c:pt>
                <c:pt idx="74">
                  <c:v>0.60714285714285721</c:v>
                </c:pt>
                <c:pt idx="75">
                  <c:v>0.60714285714285721</c:v>
                </c:pt>
                <c:pt idx="76">
                  <c:v>0.60714285714285721</c:v>
                </c:pt>
                <c:pt idx="77">
                  <c:v>0.60714285714285721</c:v>
                </c:pt>
                <c:pt idx="78">
                  <c:v>0.60714285714285721</c:v>
                </c:pt>
                <c:pt idx="79">
                  <c:v>0.60714285714285721</c:v>
                </c:pt>
                <c:pt idx="80">
                  <c:v>0.46428571428571436</c:v>
                </c:pt>
                <c:pt idx="81">
                  <c:v>0.46428571428571436</c:v>
                </c:pt>
                <c:pt idx="82">
                  <c:v>0.46428571428571436</c:v>
                </c:pt>
                <c:pt idx="83">
                  <c:v>0.46428571428571436</c:v>
                </c:pt>
                <c:pt idx="84">
                  <c:v>0.46428571428571436</c:v>
                </c:pt>
                <c:pt idx="85">
                  <c:v>0.46428571428571436</c:v>
                </c:pt>
                <c:pt idx="86">
                  <c:v>0.46428571428571436</c:v>
                </c:pt>
                <c:pt idx="87">
                  <c:v>0.46428571428571436</c:v>
                </c:pt>
                <c:pt idx="88">
                  <c:v>0.46428571428571436</c:v>
                </c:pt>
                <c:pt idx="89">
                  <c:v>0.46428571428571436</c:v>
                </c:pt>
                <c:pt idx="90">
                  <c:v>0.46428571428571436</c:v>
                </c:pt>
                <c:pt idx="91">
                  <c:v>0.46428571428571436</c:v>
                </c:pt>
                <c:pt idx="92">
                  <c:v>0.46428571428571436</c:v>
                </c:pt>
                <c:pt idx="93">
                  <c:v>0.46428571428571436</c:v>
                </c:pt>
                <c:pt idx="94">
                  <c:v>0.46428571428571436</c:v>
                </c:pt>
                <c:pt idx="95">
                  <c:v>0.46428571428571436</c:v>
                </c:pt>
                <c:pt idx="96">
                  <c:v>0.46428571428571436</c:v>
                </c:pt>
                <c:pt idx="97">
                  <c:v>0.46428571428571436</c:v>
                </c:pt>
                <c:pt idx="98">
                  <c:v>0.46428571428571436</c:v>
                </c:pt>
                <c:pt idx="99">
                  <c:v>0.46428571428571436</c:v>
                </c:pt>
                <c:pt idx="100">
                  <c:v>0.46428571428571436</c:v>
                </c:pt>
                <c:pt idx="101">
                  <c:v>0.46428571428571436</c:v>
                </c:pt>
                <c:pt idx="102">
                  <c:v>0.46428571428571436</c:v>
                </c:pt>
                <c:pt idx="103">
                  <c:v>0.46428571428571436</c:v>
                </c:pt>
                <c:pt idx="104">
                  <c:v>0.46428571428571436</c:v>
                </c:pt>
                <c:pt idx="105">
                  <c:v>0.46428571428571436</c:v>
                </c:pt>
                <c:pt idx="106">
                  <c:v>0.46428571428571436</c:v>
                </c:pt>
                <c:pt idx="107">
                  <c:v>0.46428571428571436</c:v>
                </c:pt>
                <c:pt idx="108">
                  <c:v>0.46428571428571436</c:v>
                </c:pt>
                <c:pt idx="109">
                  <c:v>0.46428571428571436</c:v>
                </c:pt>
                <c:pt idx="110">
                  <c:v>0.46428571428571436</c:v>
                </c:pt>
                <c:pt idx="111">
                  <c:v>0.46428571428571436</c:v>
                </c:pt>
                <c:pt idx="112">
                  <c:v>0.46428571428571436</c:v>
                </c:pt>
                <c:pt idx="113">
                  <c:v>0.46428571428571436</c:v>
                </c:pt>
                <c:pt idx="114">
                  <c:v>0.46428571428571436</c:v>
                </c:pt>
                <c:pt idx="115">
                  <c:v>0.46428571428571436</c:v>
                </c:pt>
                <c:pt idx="116">
                  <c:v>0.46428571428571436</c:v>
                </c:pt>
                <c:pt idx="117">
                  <c:v>0.46428571428571436</c:v>
                </c:pt>
                <c:pt idx="118">
                  <c:v>0.46428571428571436</c:v>
                </c:pt>
                <c:pt idx="119">
                  <c:v>0.46428571428571436</c:v>
                </c:pt>
                <c:pt idx="120">
                  <c:v>0.46428571428571436</c:v>
                </c:pt>
                <c:pt idx="121">
                  <c:v>0.46428571428571436</c:v>
                </c:pt>
                <c:pt idx="122">
                  <c:v>0.46428571428571436</c:v>
                </c:pt>
                <c:pt idx="123">
                  <c:v>0.46428571428571436</c:v>
                </c:pt>
                <c:pt idx="124">
                  <c:v>0.46428571428571436</c:v>
                </c:pt>
                <c:pt idx="125">
                  <c:v>0.46428571428571436</c:v>
                </c:pt>
                <c:pt idx="126">
                  <c:v>0.46428571428571436</c:v>
                </c:pt>
                <c:pt idx="127">
                  <c:v>0.46428571428571436</c:v>
                </c:pt>
                <c:pt idx="128">
                  <c:v>0.46428571428571436</c:v>
                </c:pt>
                <c:pt idx="129">
                  <c:v>0.46428571428571436</c:v>
                </c:pt>
                <c:pt idx="130">
                  <c:v>0.46428571428571436</c:v>
                </c:pt>
                <c:pt idx="131">
                  <c:v>0.46428571428571436</c:v>
                </c:pt>
                <c:pt idx="132">
                  <c:v>0.46428571428571436</c:v>
                </c:pt>
                <c:pt idx="133">
                  <c:v>0.46428571428571436</c:v>
                </c:pt>
                <c:pt idx="134">
                  <c:v>0.46428571428571436</c:v>
                </c:pt>
                <c:pt idx="135">
                  <c:v>0.46428571428571436</c:v>
                </c:pt>
                <c:pt idx="136">
                  <c:v>0.46428571428571436</c:v>
                </c:pt>
                <c:pt idx="137">
                  <c:v>0.46428571428571436</c:v>
                </c:pt>
                <c:pt idx="138">
                  <c:v>0.46428571428571436</c:v>
                </c:pt>
                <c:pt idx="139">
                  <c:v>0.46428571428571436</c:v>
                </c:pt>
                <c:pt idx="140">
                  <c:v>0.46428571428571436</c:v>
                </c:pt>
                <c:pt idx="141">
                  <c:v>0.46428571428571436</c:v>
                </c:pt>
                <c:pt idx="142">
                  <c:v>0.46428571428571436</c:v>
                </c:pt>
                <c:pt idx="143">
                  <c:v>0.46428571428571436</c:v>
                </c:pt>
                <c:pt idx="144">
                  <c:v>0.46428571428571436</c:v>
                </c:pt>
                <c:pt idx="145">
                  <c:v>0.46428571428571436</c:v>
                </c:pt>
                <c:pt idx="146">
                  <c:v>0.46428571428571436</c:v>
                </c:pt>
                <c:pt idx="147">
                  <c:v>0.46428571428571436</c:v>
                </c:pt>
                <c:pt idx="148">
                  <c:v>0.46428571428571436</c:v>
                </c:pt>
                <c:pt idx="149">
                  <c:v>0.46428571428571436</c:v>
                </c:pt>
                <c:pt idx="150">
                  <c:v>0.46428571428571436</c:v>
                </c:pt>
                <c:pt idx="151">
                  <c:v>0.46428571428571436</c:v>
                </c:pt>
                <c:pt idx="152">
                  <c:v>0.46428571428571436</c:v>
                </c:pt>
                <c:pt idx="153">
                  <c:v>0.46428571428571436</c:v>
                </c:pt>
                <c:pt idx="154">
                  <c:v>0.46428571428571436</c:v>
                </c:pt>
                <c:pt idx="155">
                  <c:v>0.46428571428571436</c:v>
                </c:pt>
                <c:pt idx="156">
                  <c:v>0.46428571428571436</c:v>
                </c:pt>
                <c:pt idx="157">
                  <c:v>0.46428571428571436</c:v>
                </c:pt>
                <c:pt idx="158">
                  <c:v>0.46428571428571436</c:v>
                </c:pt>
                <c:pt idx="159">
                  <c:v>0.46428571428571436</c:v>
                </c:pt>
                <c:pt idx="160">
                  <c:v>0.46428571428571436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D1D-446F-823E-4C97A0AE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360"/>
        <c:axId val="69200896"/>
      </c:scatterChart>
      <c:valAx>
        <c:axId val="691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200896"/>
        <c:crosses val="autoZero"/>
        <c:crossBetween val="midCat"/>
      </c:valAx>
      <c:valAx>
        <c:axId val="692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9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Squamous-cell or not specified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Oesophargeal_comparison!$B$1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Oesophargeal_comparison!$B$2:$B$162</c:f>
              <c:numCache>
                <c:formatCode>General</c:formatCode>
                <c:ptCount val="161"/>
                <c:pt idx="0">
                  <c:v>1</c:v>
                </c:pt>
                <c:pt idx="1">
                  <c:v>0.97698150500000003</c:v>
                </c:pt>
                <c:pt idx="2">
                  <c:v>0.95452468099999999</c:v>
                </c:pt>
                <c:pt idx="3">
                  <c:v>0.93261440900000003</c:v>
                </c:pt>
                <c:pt idx="4">
                  <c:v>0.91123600999999999</c:v>
                </c:pt>
                <c:pt idx="5">
                  <c:v>0.89037523900000004</c:v>
                </c:pt>
                <c:pt idx="6">
                  <c:v>0.87001826199999999</c:v>
                </c:pt>
                <c:pt idx="7">
                  <c:v>0.85015165199999998</c:v>
                </c:pt>
                <c:pt idx="8">
                  <c:v>0.83076236800000003</c:v>
                </c:pt>
                <c:pt idx="9">
                  <c:v>0.81183774900000005</c:v>
                </c:pt>
                <c:pt idx="10">
                  <c:v>0.79336549999999995</c:v>
                </c:pt>
                <c:pt idx="11">
                  <c:v>0.77533368000000003</c:v>
                </c:pt>
                <c:pt idx="12">
                  <c:v>0.75773069299999996</c:v>
                </c:pt>
                <c:pt idx="13">
                  <c:v>0.74054527199999998</c:v>
                </c:pt>
                <c:pt idx="14">
                  <c:v>0.72376647699999996</c:v>
                </c:pt>
                <c:pt idx="15">
                  <c:v>0.70738367899999999</c:v>
                </c:pt>
                <c:pt idx="16">
                  <c:v>0.69138655000000004</c:v>
                </c:pt>
                <c:pt idx="17">
                  <c:v>0.67576505799999997</c:v>
                </c:pt>
                <c:pt idx="18">
                  <c:v>0.66050945500000002</c:v>
                </c:pt>
                <c:pt idx="19">
                  <c:v>0.64561026799999999</c:v>
                </c:pt>
                <c:pt idx="20">
                  <c:v>0.63105829400000002</c:v>
                </c:pt>
                <c:pt idx="21">
                  <c:v>0.61684458600000003</c:v>
                </c:pt>
                <c:pt idx="22">
                  <c:v>0.60296044900000001</c:v>
                </c:pt>
                <c:pt idx="23">
                  <c:v>0.58939743499999997</c:v>
                </c:pt>
                <c:pt idx="24">
                  <c:v>0.57614732899999999</c:v>
                </c:pt>
                <c:pt idx="25">
                  <c:v>0.56320214599999996</c:v>
                </c:pt>
                <c:pt idx="26">
                  <c:v>0.55055412400000003</c:v>
                </c:pt>
                <c:pt idx="27">
                  <c:v>0.53819571600000005</c:v>
                </c:pt>
                <c:pt idx="28">
                  <c:v>0.526119585</c:v>
                </c:pt>
                <c:pt idx="29">
                  <c:v>0.51431859700000004</c:v>
                </c:pt>
                <c:pt idx="30">
                  <c:v>0.50278581300000003</c:v>
                </c:pt>
                <c:pt idx="31">
                  <c:v>0.491514487</c:v>
                </c:pt>
                <c:pt idx="32">
                  <c:v>0.48049805800000001</c:v>
                </c:pt>
                <c:pt idx="33">
                  <c:v>0.46973014400000002</c:v>
                </c:pt>
                <c:pt idx="34">
                  <c:v>0.459204538</c:v>
                </c:pt>
                <c:pt idx="35">
                  <c:v>0.44891520200000001</c:v>
                </c:pt>
                <c:pt idx="36">
                  <c:v>0.438856262</c:v>
                </c:pt>
                <c:pt idx="37">
                  <c:v>0.42902200600000001</c:v>
                </c:pt>
                <c:pt idx="38">
                  <c:v>0.41940687399999999</c:v>
                </c:pt>
                <c:pt idx="39">
                  <c:v>0.41000545599999999</c:v>
                </c:pt>
                <c:pt idx="40">
                  <c:v>0.40081249099999999</c:v>
                </c:pt>
                <c:pt idx="41">
                  <c:v>0.39182285700000002</c:v>
                </c:pt>
                <c:pt idx="42">
                  <c:v>0.38303156999999999</c:v>
                </c:pt>
                <c:pt idx="43">
                  <c:v>0.37443377999999999</c:v>
                </c:pt>
                <c:pt idx="44">
                  <c:v>0.366024766</c:v>
                </c:pt>
                <c:pt idx="45">
                  <c:v>0.35779993399999999</c:v>
                </c:pt>
                <c:pt idx="46">
                  <c:v>0.34975481200000003</c:v>
                </c:pt>
                <c:pt idx="47">
                  <c:v>0.34188504600000003</c:v>
                </c:pt>
                <c:pt idx="48">
                  <c:v>0.334186398</c:v>
                </c:pt>
                <c:pt idx="49">
                  <c:v>0.32665474100000003</c:v>
                </c:pt>
                <c:pt idx="50">
                  <c:v>0.31928605900000001</c:v>
                </c:pt>
                <c:pt idx="51">
                  <c:v>0.31207643899999998</c:v>
                </c:pt>
                <c:pt idx="52">
                  <c:v>0.305022073</c:v>
                </c:pt>
                <c:pt idx="53">
                  <c:v>0.298119252</c:v>
                </c:pt>
                <c:pt idx="54">
                  <c:v>0.29136436399999999</c:v>
                </c:pt>
                <c:pt idx="55">
                  <c:v>0.28475389099999998</c:v>
                </c:pt>
                <c:pt idx="56">
                  <c:v>0.27828440599999998</c:v>
                </c:pt>
                <c:pt idx="57">
                  <c:v>0.271952574</c:v>
                </c:pt>
                <c:pt idx="58">
                  <c:v>0.265755142</c:v>
                </c:pt>
                <c:pt idx="59">
                  <c:v>0.25968894399999998</c:v>
                </c:pt>
                <c:pt idx="60">
                  <c:v>0.25375089499999998</c:v>
                </c:pt>
                <c:pt idx="61">
                  <c:v>0.247937991</c:v>
                </c:pt>
                <c:pt idx="62">
                  <c:v>0.242247302</c:v>
                </c:pt>
                <c:pt idx="63">
                  <c:v>0.23667597500000001</c:v>
                </c:pt>
                <c:pt idx="64">
                  <c:v>0.23122123</c:v>
                </c:pt>
                <c:pt idx="65">
                  <c:v>0.225880358</c:v>
                </c:pt>
                <c:pt idx="66">
                  <c:v>0.22065071999999999</c:v>
                </c:pt>
                <c:pt idx="67">
                  <c:v>0.21552974</c:v>
                </c:pt>
                <c:pt idx="68">
                  <c:v>0.210514913</c:v>
                </c:pt>
                <c:pt idx="69">
                  <c:v>0.20560379400000001</c:v>
                </c:pt>
                <c:pt idx="70">
                  <c:v>0.200793999</c:v>
                </c:pt>
                <c:pt idx="71">
                  <c:v>0.19608320700000001</c:v>
                </c:pt>
                <c:pt idx="72">
                  <c:v>0.191469153</c:v>
                </c:pt>
                <c:pt idx="73">
                  <c:v>0.18694963000000001</c:v>
                </c:pt>
                <c:pt idx="74">
                  <c:v>0.18252248500000001</c:v>
                </c:pt>
                <c:pt idx="75">
                  <c:v>0.17818562199999999</c:v>
                </c:pt>
                <c:pt idx="76">
                  <c:v>0.17393699300000001</c:v>
                </c:pt>
                <c:pt idx="77">
                  <c:v>0.169774604</c:v>
                </c:pt>
                <c:pt idx="78">
                  <c:v>0.16569650899999999</c:v>
                </c:pt>
                <c:pt idx="79">
                  <c:v>0.161700812</c:v>
                </c:pt>
                <c:pt idx="80">
                  <c:v>0.15778565999999999</c:v>
                </c:pt>
                <c:pt idx="81">
                  <c:v>0.15394925100000001</c:v>
                </c:pt>
                <c:pt idx="82">
                  <c:v>0.150189823</c:v>
                </c:pt>
                <c:pt idx="83">
                  <c:v>0.14650566000000001</c:v>
                </c:pt>
                <c:pt idx="84">
                  <c:v>0.142895086</c:v>
                </c:pt>
                <c:pt idx="85">
                  <c:v>0.13935646900000001</c:v>
                </c:pt>
                <c:pt idx="86">
                  <c:v>0.13588821300000001</c:v>
                </c:pt>
                <c:pt idx="87">
                  <c:v>0.13248876300000001</c:v>
                </c:pt>
                <c:pt idx="88">
                  <c:v>0.12915660300000001</c:v>
                </c:pt>
                <c:pt idx="89">
                  <c:v>0.12589025200000001</c:v>
                </c:pt>
                <c:pt idx="90">
                  <c:v>0.12268826400000001</c:v>
                </c:pt>
                <c:pt idx="91">
                  <c:v>0.11954923100000001</c:v>
                </c:pt>
                <c:pt idx="92">
                  <c:v>0.116471776</c:v>
                </c:pt>
                <c:pt idx="93">
                  <c:v>0.113454557</c:v>
                </c:pt>
                <c:pt idx="94">
                  <c:v>0.110496264</c:v>
                </c:pt>
                <c:pt idx="95">
                  <c:v>0.107595617</c:v>
                </c:pt>
                <c:pt idx="96">
                  <c:v>0.104751368</c:v>
                </c:pt>
                <c:pt idx="97">
                  <c:v>0.10196229900000001</c:v>
                </c:pt>
                <c:pt idx="98">
                  <c:v>9.9227220000000005E-2</c:v>
                </c:pt>
                <c:pt idx="99">
                  <c:v>9.6544968999999994E-2</c:v>
                </c:pt>
                <c:pt idx="100">
                  <c:v>9.3914414000000002E-2</c:v>
                </c:pt>
                <c:pt idx="101">
                  <c:v>9.1334446999999999E-2</c:v>
                </c:pt>
                <c:pt idx="102">
                  <c:v>8.8803988E-2</c:v>
                </c:pt>
                <c:pt idx="103">
                  <c:v>8.6321981000000006E-2</c:v>
                </c:pt>
                <c:pt idx="104">
                  <c:v>8.3887395000000003E-2</c:v>
                </c:pt>
                <c:pt idx="105">
                  <c:v>8.1499225999999994E-2</c:v>
                </c:pt>
                <c:pt idx="106">
                  <c:v>7.9156489999999996E-2</c:v>
                </c:pt>
                <c:pt idx="107">
                  <c:v>7.6858228000000001E-2</c:v>
                </c:pt>
                <c:pt idx="108">
                  <c:v>7.4603503000000002E-2</c:v>
                </c:pt>
                <c:pt idx="109">
                  <c:v>7.2391398999999995E-2</c:v>
                </c:pt>
                <c:pt idx="110">
                  <c:v>7.0221021999999994E-2</c:v>
                </c:pt>
                <c:pt idx="111">
                  <c:v>6.8091499E-2</c:v>
                </c:pt>
                <c:pt idx="112">
                  <c:v>6.6001978000000003E-2</c:v>
                </c:pt>
                <c:pt idx="113">
                  <c:v>6.3951623999999999E-2</c:v>
                </c:pt>
                <c:pt idx="114">
                  <c:v>6.1939623999999999E-2</c:v>
                </c:pt>
                <c:pt idx="115">
                  <c:v>5.9965182999999998E-2</c:v>
                </c:pt>
                <c:pt idx="116">
                  <c:v>5.8027522999999998E-2</c:v>
                </c:pt>
                <c:pt idx="117">
                  <c:v>5.6125885E-2</c:v>
                </c:pt>
                <c:pt idx="118">
                  <c:v>5.4259528000000001E-2</c:v>
                </c:pt>
                <c:pt idx="119">
                  <c:v>5.2427727E-2</c:v>
                </c:pt>
                <c:pt idx="120">
                  <c:v>5.0629773000000003E-2</c:v>
                </c:pt>
                <c:pt idx="121">
                  <c:v>4.8864973999999999E-2</c:v>
                </c:pt>
                <c:pt idx="122">
                  <c:v>4.7132654000000003E-2</c:v>
                </c:pt>
                <c:pt idx="123">
                  <c:v>4.5432152000000003E-2</c:v>
                </c:pt>
                <c:pt idx="124">
                  <c:v>4.3762822E-2</c:v>
                </c:pt>
                <c:pt idx="125">
                  <c:v>4.2124031999999999E-2</c:v>
                </c:pt>
                <c:pt idx="126">
                  <c:v>4.0515164999999999E-2</c:v>
                </c:pt>
                <c:pt idx="127">
                  <c:v>3.8935617999999998E-2</c:v>
                </c:pt>
                <c:pt idx="128">
                  <c:v>3.7384801000000002E-2</c:v>
                </c:pt>
                <c:pt idx="129">
                  <c:v>3.5862137000000002E-2</c:v>
                </c:pt>
                <c:pt idx="130">
                  <c:v>3.4367061999999997E-2</c:v>
                </c:pt>
                <c:pt idx="131">
                  <c:v>3.2899026999999997E-2</c:v>
                </c:pt>
                <c:pt idx="132">
                  <c:v>3.1457490999999997E-2</c:v>
                </c:pt>
                <c:pt idx="133">
                  <c:v>3.0041928999999998E-2</c:v>
                </c:pt>
                <c:pt idx="134">
                  <c:v>2.8651824999999999E-2</c:v>
                </c:pt>
                <c:pt idx="135">
                  <c:v>2.7286675999999999E-2</c:v>
                </c:pt>
                <c:pt idx="136">
                  <c:v>2.5945989999999999E-2</c:v>
                </c:pt>
                <c:pt idx="137">
                  <c:v>2.4629284000000001E-2</c:v>
                </c:pt>
                <c:pt idx="138">
                  <c:v>2.3336088000000001E-2</c:v>
                </c:pt>
                <c:pt idx="139">
                  <c:v>2.2065940999999999E-2</c:v>
                </c:pt>
                <c:pt idx="140">
                  <c:v>2.0818394E-2</c:v>
                </c:pt>
                <c:pt idx="141">
                  <c:v>1.9593005E-2</c:v>
                </c:pt>
                <c:pt idx="142">
                  <c:v>1.8389342999999999E-2</c:v>
                </c:pt>
                <c:pt idx="143">
                  <c:v>1.7206988999999999E-2</c:v>
                </c:pt>
                <c:pt idx="144">
                  <c:v>1.6045528E-2</c:v>
                </c:pt>
                <c:pt idx="145">
                  <c:v>1.4904559E-2</c:v>
                </c:pt>
                <c:pt idx="146">
                  <c:v>1.3783686E-2</c:v>
                </c:pt>
                <c:pt idx="147">
                  <c:v>1.2682524000000001E-2</c:v>
                </c:pt>
                <c:pt idx="148">
                  <c:v>1.1600696000000001E-2</c:v>
                </c:pt>
                <c:pt idx="149">
                  <c:v>1.0537830999999999E-2</c:v>
                </c:pt>
                <c:pt idx="150">
                  <c:v>9.4935699999999998E-3</c:v>
                </c:pt>
                <c:pt idx="151">
                  <c:v>8.467558E-3</c:v>
                </c:pt>
                <c:pt idx="152">
                  <c:v>7.4594500000000003E-3</c:v>
                </c:pt>
                <c:pt idx="153">
                  <c:v>6.4689070000000003E-3</c:v>
                </c:pt>
                <c:pt idx="154">
                  <c:v>5.495598E-3</c:v>
                </c:pt>
                <c:pt idx="155">
                  <c:v>4.5392000000000002E-3</c:v>
                </c:pt>
                <c:pt idx="156">
                  <c:v>3.599395E-3</c:v>
                </c:pt>
                <c:pt idx="157">
                  <c:v>2.6758720000000001E-3</c:v>
                </c:pt>
                <c:pt idx="158">
                  <c:v>1.76833E-3</c:v>
                </c:pt>
                <c:pt idx="159">
                  <c:v>8.7646899999999995E-4</c:v>
                </c:pt>
                <c:pt idx="160" formatCode="0.00E+00">
                  <c:v>1.9699999999999999E-13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E-433D-A90F-73474AE9EFA9}"/>
            </c:ext>
          </c:extLst>
        </c:ser>
        <c:ser>
          <c:idx val="1"/>
          <c:order val="1"/>
          <c:tx>
            <c:strRef>
              <c:f>Oesophargeal_comparison!$C$1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Oesophargeal_comparison!$C$2:$C$162</c:f>
              <c:numCache>
                <c:formatCode>General</c:formatCode>
                <c:ptCount val="161"/>
                <c:pt idx="0">
                  <c:v>1</c:v>
                </c:pt>
                <c:pt idx="1">
                  <c:v>0.97226217800000003</c:v>
                </c:pt>
                <c:pt idx="2">
                  <c:v>0.94536058599999995</c:v>
                </c:pt>
                <c:pt idx="3">
                  <c:v>0.91926753400000005</c:v>
                </c:pt>
                <c:pt idx="4">
                  <c:v>0.89395632300000005</c:v>
                </c:pt>
                <c:pt idx="5">
                  <c:v>0.86940119999999999</c:v>
                </c:pt>
                <c:pt idx="6">
                  <c:v>0.84557732900000004</c:v>
                </c:pt>
                <c:pt idx="7">
                  <c:v>0.82246075200000002</c:v>
                </c:pt>
                <c:pt idx="8">
                  <c:v>0.80002835900000002</c:v>
                </c:pt>
                <c:pt idx="9">
                  <c:v>0.778257855</c:v>
                </c:pt>
                <c:pt idx="10">
                  <c:v>0.75712772699999997</c:v>
                </c:pt>
                <c:pt idx="11">
                  <c:v>0.73661721899999999</c:v>
                </c:pt>
                <c:pt idx="12">
                  <c:v>0.71670630199999996</c:v>
                </c:pt>
                <c:pt idx="13">
                  <c:v>0.69737564399999996</c:v>
                </c:pt>
                <c:pt idx="14">
                  <c:v>0.67860658799999996</c:v>
                </c:pt>
                <c:pt idx="15">
                  <c:v>0.66038112699999996</c:v>
                </c:pt>
                <c:pt idx="16">
                  <c:v>0.64268187600000004</c:v>
                </c:pt>
                <c:pt idx="17">
                  <c:v>0.62549205200000002</c:v>
                </c:pt>
                <c:pt idx="18">
                  <c:v>0.60879545300000004</c:v>
                </c:pt>
                <c:pt idx="19">
                  <c:v>0.59257643299999996</c:v>
                </c:pt>
                <c:pt idx="20">
                  <c:v>0.57681988299999998</c:v>
                </c:pt>
                <c:pt idx="21">
                  <c:v>0.56151121500000001</c:v>
                </c:pt>
                <c:pt idx="22">
                  <c:v>0.54663633599999994</c:v>
                </c:pt>
                <c:pt idx="23">
                  <c:v>0.53218163600000001</c:v>
                </c:pt>
                <c:pt idx="24">
                  <c:v>0.51813396599999995</c:v>
                </c:pt>
                <c:pt idx="25">
                  <c:v>0.50448062599999999</c:v>
                </c:pt>
                <c:pt idx="26">
                  <c:v>0.49120934500000002</c:v>
                </c:pt>
                <c:pt idx="27">
                  <c:v>0.47830826500000001</c:v>
                </c:pt>
                <c:pt idx="28">
                  <c:v>0.46576592900000002</c:v>
                </c:pt>
                <c:pt idx="29">
                  <c:v>0.45357126599999997</c:v>
                </c:pt>
                <c:pt idx="30">
                  <c:v>0.44171357500000002</c:v>
                </c:pt>
                <c:pt idx="31">
                  <c:v>0.43018251400000002</c:v>
                </c:pt>
                <c:pt idx="32">
                  <c:v>0.41896808400000002</c:v>
                </c:pt>
                <c:pt idx="33">
                  <c:v>0.40806062199999998</c:v>
                </c:pt>
                <c:pt idx="34">
                  <c:v>0.39745078499999997</c:v>
                </c:pt>
                <c:pt idx="35">
                  <c:v>0.387129538</c:v>
                </c:pt>
                <c:pt idx="36">
                  <c:v>0.37708814699999998</c:v>
                </c:pt>
                <c:pt idx="37">
                  <c:v>0.367318164</c:v>
                </c:pt>
                <c:pt idx="38">
                  <c:v>0.35781142199999999</c:v>
                </c:pt>
                <c:pt idx="39">
                  <c:v>0.34856001800000003</c:v>
                </c:pt>
                <c:pt idx="40">
                  <c:v>0.33955630999999997</c:v>
                </c:pt>
                <c:pt idx="41">
                  <c:v>0.33079290700000002</c:v>
                </c:pt>
                <c:pt idx="42">
                  <c:v>0.32226265599999998</c:v>
                </c:pt>
                <c:pt idx="43">
                  <c:v>0.31395863800000001</c:v>
                </c:pt>
                <c:pt idx="44">
                  <c:v>0.30587415899999998</c:v>
                </c:pt>
                <c:pt idx="45">
                  <c:v>0.29800273999999999</c:v>
                </c:pt>
                <c:pt idx="46">
                  <c:v>0.29033811100000001</c:v>
                </c:pt>
                <c:pt idx="47">
                  <c:v>0.28287420600000002</c:v>
                </c:pt>
                <c:pt idx="48">
                  <c:v>0.27560515200000002</c:v>
                </c:pt>
                <c:pt idx="49">
                  <c:v>0.26852526500000001</c:v>
                </c:pt>
                <c:pt idx="50">
                  <c:v>0.26162904199999998</c:v>
                </c:pt>
                <c:pt idx="51">
                  <c:v>0.254911155</c:v>
                </c:pt>
                <c:pt idx="52">
                  <c:v>0.24836644699999999</c:v>
                </c:pt>
                <c:pt idx="53">
                  <c:v>0.241989924</c:v>
                </c:pt>
                <c:pt idx="54">
                  <c:v>0.23577675000000001</c:v>
                </c:pt>
                <c:pt idx="55">
                  <c:v>0.22972223999999999</c:v>
                </c:pt>
                <c:pt idx="56">
                  <c:v>0.22382186000000001</c:v>
                </c:pt>
                <c:pt idx="57">
                  <c:v>0.21807121600000001</c:v>
                </c:pt>
                <c:pt idx="58">
                  <c:v>0.21246605199999999</c:v>
                </c:pt>
                <c:pt idx="59">
                  <c:v>0.207002246</c:v>
                </c:pt>
                <c:pt idx="60">
                  <c:v>0.20167580299999999</c:v>
                </c:pt>
                <c:pt idx="61">
                  <c:v>0.19648285400000001</c:v>
                </c:pt>
                <c:pt idx="62">
                  <c:v>0.191419649</c:v>
                </c:pt>
                <c:pt idx="63">
                  <c:v>0.18648255599999999</c:v>
                </c:pt>
                <c:pt idx="64">
                  <c:v>0.181668051</c:v>
                </c:pt>
                <c:pt idx="65">
                  <c:v>0.176972724</c:v>
                </c:pt>
                <c:pt idx="66">
                  <c:v>0.17239326499999999</c:v>
                </c:pt>
                <c:pt idx="67">
                  <c:v>0.16792646899999999</c:v>
                </c:pt>
                <c:pt idx="68">
                  <c:v>0.16356922700000001</c:v>
                </c:pt>
                <c:pt idx="69">
                  <c:v>0.15931852599999999</c:v>
                </c:pt>
                <c:pt idx="70">
                  <c:v>0.15517144299999999</c:v>
                </c:pt>
                <c:pt idx="71">
                  <c:v>0.15112514699999999</c:v>
                </c:pt>
                <c:pt idx="72">
                  <c:v>0.14717688900000001</c:v>
                </c:pt>
                <c:pt idx="73">
                  <c:v>0.143324007</c:v>
                </c:pt>
                <c:pt idx="74">
                  <c:v>0.13956391500000001</c:v>
                </c:pt>
                <c:pt idx="75">
                  <c:v>0.13589410699999999</c:v>
                </c:pt>
                <c:pt idx="76">
                  <c:v>0.13231215399999999</c:v>
                </c:pt>
                <c:pt idx="77">
                  <c:v>0.12881569600000001</c:v>
                </c:pt>
                <c:pt idx="78">
                  <c:v>0.125402446</c:v>
                </c:pt>
                <c:pt idx="79">
                  <c:v>0.122070184</c:v>
                </c:pt>
                <c:pt idx="80">
                  <c:v>0.118816757</c:v>
                </c:pt>
                <c:pt idx="81">
                  <c:v>0.11562942700000001</c:v>
                </c:pt>
                <c:pt idx="82">
                  <c:v>0.11251668300000001</c:v>
                </c:pt>
                <c:pt idx="83">
                  <c:v>0.109476775</c:v>
                </c:pt>
                <c:pt idx="84">
                  <c:v>0.106507803</c:v>
                </c:pt>
                <c:pt idx="85">
                  <c:v>0.10360792200000001</c:v>
                </c:pt>
                <c:pt idx="86">
                  <c:v>0.100775343</c:v>
                </c:pt>
                <c:pt idx="87">
                  <c:v>9.8008327000000006E-2</c:v>
                </c:pt>
                <c:pt idx="88">
                  <c:v>9.5311331999999999E-2</c:v>
                </c:pt>
                <c:pt idx="89">
                  <c:v>9.2680656E-2</c:v>
                </c:pt>
                <c:pt idx="90">
                  <c:v>9.0110477999999994E-2</c:v>
                </c:pt>
                <c:pt idx="91">
                  <c:v>8.7599244000000007E-2</c:v>
                </c:pt>
                <c:pt idx="92">
                  <c:v>8.5145447999999999E-2</c:v>
                </c:pt>
                <c:pt idx="93">
                  <c:v>8.2747626000000005E-2</c:v>
                </c:pt>
                <c:pt idx="94">
                  <c:v>8.0404356999999996E-2</c:v>
                </c:pt>
                <c:pt idx="95">
                  <c:v>7.8114259000000005E-2</c:v>
                </c:pt>
                <c:pt idx="96">
                  <c:v>7.5873965000000002E-2</c:v>
                </c:pt>
                <c:pt idx="97">
                  <c:v>7.3680045E-2</c:v>
                </c:pt>
                <c:pt idx="98">
                  <c:v>7.1535514999999994E-2</c:v>
                </c:pt>
                <c:pt idx="99">
                  <c:v>6.9439149000000006E-2</c:v>
                </c:pt>
                <c:pt idx="100">
                  <c:v>6.7389755999999995E-2</c:v>
                </c:pt>
                <c:pt idx="101">
                  <c:v>6.5386178000000003E-2</c:v>
                </c:pt>
                <c:pt idx="102">
                  <c:v>6.3427291999999996E-2</c:v>
                </c:pt>
                <c:pt idx="103">
                  <c:v>6.1512005000000002E-2</c:v>
                </c:pt>
                <c:pt idx="104">
                  <c:v>5.9639254000000003E-2</c:v>
                </c:pt>
                <c:pt idx="105">
                  <c:v>5.7808008000000001E-2</c:v>
                </c:pt>
                <c:pt idx="106">
                  <c:v>5.6017263999999997E-2</c:v>
                </c:pt>
                <c:pt idx="107">
                  <c:v>5.4266045999999998E-2</c:v>
                </c:pt>
                <c:pt idx="108">
                  <c:v>5.2553569000000001E-2</c:v>
                </c:pt>
                <c:pt idx="109">
                  <c:v>5.0878550000000002E-2</c:v>
                </c:pt>
                <c:pt idx="110">
                  <c:v>4.9239982000000002E-2</c:v>
                </c:pt>
                <c:pt idx="111">
                  <c:v>4.7637315999999999E-2</c:v>
                </c:pt>
                <c:pt idx="112">
                  <c:v>4.6069702999999997E-2</c:v>
                </c:pt>
                <c:pt idx="113">
                  <c:v>4.4536320999999997E-2</c:v>
                </c:pt>
                <c:pt idx="114">
                  <c:v>4.3036367999999998E-2</c:v>
                </c:pt>
                <c:pt idx="115">
                  <c:v>4.1569067000000001E-2</c:v>
                </c:pt>
                <c:pt idx="116">
                  <c:v>4.0133659000000002E-2</c:v>
                </c:pt>
                <c:pt idx="117">
                  <c:v>3.8729518999999997E-2</c:v>
                </c:pt>
                <c:pt idx="118">
                  <c:v>3.7355882E-2</c:v>
                </c:pt>
                <c:pt idx="119">
                  <c:v>3.6011980999999998E-2</c:v>
                </c:pt>
                <c:pt idx="120">
                  <c:v>3.4697139000000002E-2</c:v>
                </c:pt>
                <c:pt idx="121">
                  <c:v>3.3410695999999997E-2</c:v>
                </c:pt>
                <c:pt idx="122">
                  <c:v>3.2152010000000002E-2</c:v>
                </c:pt>
                <c:pt idx="123">
                  <c:v>3.0924396999999999E-2</c:v>
                </c:pt>
                <c:pt idx="124">
                  <c:v>2.9721042E-2</c:v>
                </c:pt>
                <c:pt idx="125">
                  <c:v>2.8541970999999999E-2</c:v>
                </c:pt>
                <c:pt idx="126">
                  <c:v>2.7388249999999999E-2</c:v>
                </c:pt>
                <c:pt idx="127">
                  <c:v>2.6259320999999999E-2</c:v>
                </c:pt>
                <c:pt idx="128">
                  <c:v>2.5154638E-2</c:v>
                </c:pt>
                <c:pt idx="129">
                  <c:v>2.4073673E-2</c:v>
                </c:pt>
                <c:pt idx="130">
                  <c:v>2.3015908000000002E-2</c:v>
                </c:pt>
                <c:pt idx="131">
                  <c:v>2.1980843999999999E-2</c:v>
                </c:pt>
                <c:pt idx="132">
                  <c:v>2.0967990999999998E-2</c:v>
                </c:pt>
                <c:pt idx="133">
                  <c:v>1.9976872999999999E-2</c:v>
                </c:pt>
                <c:pt idx="134">
                  <c:v>1.9007029000000002E-2</c:v>
                </c:pt>
                <c:pt idx="135">
                  <c:v>1.8058008E-2</c:v>
                </c:pt>
                <c:pt idx="136">
                  <c:v>1.7129372E-2</c:v>
                </c:pt>
                <c:pt idx="137">
                  <c:v>1.6220720000000001E-2</c:v>
                </c:pt>
                <c:pt idx="138">
                  <c:v>1.5331625999999999E-2</c:v>
                </c:pt>
                <c:pt idx="139">
                  <c:v>1.4461686E-2</c:v>
                </c:pt>
                <c:pt idx="140">
                  <c:v>1.361236E-2</c:v>
                </c:pt>
                <c:pt idx="141">
                  <c:v>1.2783307000000001E-2</c:v>
                </c:pt>
                <c:pt idx="142">
                  <c:v>1.1971865E-2</c:v>
                </c:pt>
                <c:pt idx="143">
                  <c:v>1.1175727999999999E-2</c:v>
                </c:pt>
                <c:pt idx="144">
                  <c:v>1.0394946E-2</c:v>
                </c:pt>
                <c:pt idx="145">
                  <c:v>9.6311150000000009E-3</c:v>
                </c:pt>
                <c:pt idx="146">
                  <c:v>8.885535E-3</c:v>
                </c:pt>
                <c:pt idx="147">
                  <c:v>8.1568230000000005E-3</c:v>
                </c:pt>
                <c:pt idx="148">
                  <c:v>7.4437349999999999E-3</c:v>
                </c:pt>
                <c:pt idx="149">
                  <c:v>6.7459590000000002E-3</c:v>
                </c:pt>
                <c:pt idx="150">
                  <c:v>6.0632120000000001E-3</c:v>
                </c:pt>
                <c:pt idx="151">
                  <c:v>5.3951789999999999E-3</c:v>
                </c:pt>
                <c:pt idx="152">
                  <c:v>4.7415699999999996E-3</c:v>
                </c:pt>
                <c:pt idx="153">
                  <c:v>4.1018510000000001E-3</c:v>
                </c:pt>
                <c:pt idx="154">
                  <c:v>3.474581E-3</c:v>
                </c:pt>
                <c:pt idx="155">
                  <c:v>2.8614970000000002E-3</c:v>
                </c:pt>
                <c:pt idx="156">
                  <c:v>2.2623330000000001E-3</c:v>
                </c:pt>
                <c:pt idx="157">
                  <c:v>1.6768379999999999E-3</c:v>
                </c:pt>
                <c:pt idx="158">
                  <c:v>1.1050299999999999E-3</c:v>
                </c:pt>
                <c:pt idx="159">
                  <c:v>5.4628100000000002E-4</c:v>
                </c:pt>
                <c:pt idx="160" formatCode="0.00E+00">
                  <c:v>-5.4999999999999998E-13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E-433D-A90F-73474AE9EFA9}"/>
            </c:ext>
          </c:extLst>
        </c:ser>
        <c:ser>
          <c:idx val="2"/>
          <c:order val="2"/>
          <c:tx>
            <c:strRef>
              <c:f>Oesophargeal_comparison!$D$1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Oesophargeal_comparison!$D$2:$D$162</c:f>
              <c:numCache>
                <c:formatCode>General</c:formatCode>
                <c:ptCount val="161"/>
                <c:pt idx="0">
                  <c:v>1</c:v>
                </c:pt>
                <c:pt idx="1">
                  <c:v>0.9811647</c:v>
                </c:pt>
                <c:pt idx="2">
                  <c:v>0.96267179999999997</c:v>
                </c:pt>
                <c:pt idx="3">
                  <c:v>0.94451487700000003</c:v>
                </c:pt>
                <c:pt idx="4">
                  <c:v>0.92668763300000001</c:v>
                </c:pt>
                <c:pt idx="5">
                  <c:v>0.90918389099999997</c:v>
                </c:pt>
                <c:pt idx="6">
                  <c:v>0.89199736200000002</c:v>
                </c:pt>
                <c:pt idx="7">
                  <c:v>0.87512223099999997</c:v>
                </c:pt>
                <c:pt idx="8">
                  <c:v>0.858552706</c:v>
                </c:pt>
                <c:pt idx="9">
                  <c:v>0.84228307800000002</c:v>
                </c:pt>
                <c:pt idx="10">
                  <c:v>0.82630774699999998</c:v>
                </c:pt>
                <c:pt idx="11">
                  <c:v>0.810621221</c:v>
                </c:pt>
                <c:pt idx="12">
                  <c:v>0.79521811200000003</c:v>
                </c:pt>
                <c:pt idx="13">
                  <c:v>0.78009313700000005</c:v>
                </c:pt>
                <c:pt idx="14">
                  <c:v>0.76524111500000003</c:v>
                </c:pt>
                <c:pt idx="15">
                  <c:v>0.75065696299999995</c:v>
                </c:pt>
                <c:pt idx="16">
                  <c:v>0.73633569499999996</c:v>
                </c:pt>
                <c:pt idx="17">
                  <c:v>0.72227242199999997</c:v>
                </c:pt>
                <c:pt idx="18">
                  <c:v>0.70846234699999999</c:v>
                </c:pt>
                <c:pt idx="19">
                  <c:v>0.69490076599999995</c:v>
                </c:pt>
                <c:pt idx="20">
                  <c:v>0.68158306400000002</c:v>
                </c:pt>
                <c:pt idx="21">
                  <c:v>0.66850471499999997</c:v>
                </c:pt>
                <c:pt idx="22">
                  <c:v>0.65566127900000004</c:v>
                </c:pt>
                <c:pt idx="23">
                  <c:v>0.64304840100000005</c:v>
                </c:pt>
                <c:pt idx="24">
                  <c:v>0.63066180999999999</c:v>
                </c:pt>
                <c:pt idx="25">
                  <c:v>0.61849731299999999</c:v>
                </c:pt>
                <c:pt idx="26">
                  <c:v>0.606550802</c:v>
                </c:pt>
                <c:pt idx="27">
                  <c:v>0.59481824299999997</c:v>
                </c:pt>
                <c:pt idx="28">
                  <c:v>0.58329567999999998</c:v>
                </c:pt>
                <c:pt idx="29">
                  <c:v>0.57197923500000003</c:v>
                </c:pt>
                <c:pt idx="30">
                  <c:v>0.56086509900000003</c:v>
                </c:pt>
                <c:pt idx="31">
                  <c:v>0.54994953899999999</c:v>
                </c:pt>
                <c:pt idx="32">
                  <c:v>0.53922889200000002</c:v>
                </c:pt>
                <c:pt idx="33">
                  <c:v>0.52869956500000004</c:v>
                </c:pt>
                <c:pt idx="34">
                  <c:v>0.518358031</c:v>
                </c:pt>
                <c:pt idx="35">
                  <c:v>0.50820791399999998</c:v>
                </c:pt>
                <c:pt idx="36">
                  <c:v>0.49826071100000002</c:v>
                </c:pt>
                <c:pt idx="37">
                  <c:v>0.48849142699999998</c:v>
                </c:pt>
                <c:pt idx="38">
                  <c:v>0.47889673100000002</c:v>
                </c:pt>
                <c:pt idx="39">
                  <c:v>0.46947335699999998</c:v>
                </c:pt>
                <c:pt idx="40">
                  <c:v>0.46019453300000002</c:v>
                </c:pt>
                <c:pt idx="41">
                  <c:v>0.45107182200000001</c:v>
                </c:pt>
                <c:pt idx="42">
                  <c:v>0.44211090800000002</c:v>
                </c:pt>
                <c:pt idx="43">
                  <c:v>0.433308833</c:v>
                </c:pt>
                <c:pt idx="44">
                  <c:v>0.42466269099999998</c:v>
                </c:pt>
                <c:pt idx="45">
                  <c:v>0.41616963299999998</c:v>
                </c:pt>
                <c:pt idx="46">
                  <c:v>0.40782604300000003</c:v>
                </c:pt>
                <c:pt idx="47">
                  <c:v>0.39963417499999998</c:v>
                </c:pt>
                <c:pt idx="48">
                  <c:v>0.39163238500000003</c:v>
                </c:pt>
                <c:pt idx="49">
                  <c:v>0.38377259899999999</c:v>
                </c:pt>
                <c:pt idx="50">
                  <c:v>0.37605215600000003</c:v>
                </c:pt>
                <c:pt idx="51">
                  <c:v>0.36846137600000001</c:v>
                </c:pt>
                <c:pt idx="52">
                  <c:v>0.36096479199999998</c:v>
                </c:pt>
                <c:pt idx="53">
                  <c:v>0.353600254</c:v>
                </c:pt>
                <c:pt idx="54">
                  <c:v>0.34636536000000001</c:v>
                </c:pt>
                <c:pt idx="55">
                  <c:v>0.33925775499999999</c:v>
                </c:pt>
                <c:pt idx="56">
                  <c:v>0.332275125</c:v>
                </c:pt>
                <c:pt idx="57">
                  <c:v>0.32541498400000002</c:v>
                </c:pt>
                <c:pt idx="58">
                  <c:v>0.318674401</c:v>
                </c:pt>
                <c:pt idx="59">
                  <c:v>0.31205212799999998</c:v>
                </c:pt>
                <c:pt idx="60">
                  <c:v>0.305546023</c:v>
                </c:pt>
                <c:pt idx="61">
                  <c:v>0.29915398399999998</c:v>
                </c:pt>
                <c:pt idx="62">
                  <c:v>0.29287394700000002</c:v>
                </c:pt>
                <c:pt idx="63">
                  <c:v>0.28670388499999999</c:v>
                </c:pt>
                <c:pt idx="64">
                  <c:v>0.28064181300000002</c:v>
                </c:pt>
                <c:pt idx="65">
                  <c:v>0.27470940700000002</c:v>
                </c:pt>
                <c:pt idx="66">
                  <c:v>0.26888637599999998</c:v>
                </c:pt>
                <c:pt idx="67">
                  <c:v>0.26316505600000001</c:v>
                </c:pt>
                <c:pt idx="68">
                  <c:v>0.25754358399999999</c:v>
                </c:pt>
                <c:pt idx="69">
                  <c:v>0.25202013099999998</c:v>
                </c:pt>
                <c:pt idx="70">
                  <c:v>0.246592905</c:v>
                </c:pt>
                <c:pt idx="71">
                  <c:v>0.24126014500000001</c:v>
                </c:pt>
                <c:pt idx="72">
                  <c:v>0.236020126</c:v>
                </c:pt>
                <c:pt idx="73">
                  <c:v>0.23087115599999999</c:v>
                </c:pt>
                <c:pt idx="74">
                  <c:v>0.22581157499999999</c:v>
                </c:pt>
                <c:pt idx="75">
                  <c:v>0.220828676</c:v>
                </c:pt>
                <c:pt idx="76">
                  <c:v>0.21591951600000001</c:v>
                </c:pt>
                <c:pt idx="77">
                  <c:v>0.21109552400000001</c:v>
                </c:pt>
                <c:pt idx="78">
                  <c:v>0.206355172</c:v>
                </c:pt>
                <c:pt idx="79">
                  <c:v>0.20169696100000001</c:v>
                </c:pt>
                <c:pt idx="80">
                  <c:v>0.19711941799999999</c:v>
                </c:pt>
                <c:pt idx="81">
                  <c:v>0.19262109899999999</c:v>
                </c:pt>
                <c:pt idx="82">
                  <c:v>0.188200585</c:v>
                </c:pt>
                <c:pt idx="83">
                  <c:v>0.18385648600000001</c:v>
                </c:pt>
                <c:pt idx="84">
                  <c:v>0.17958743399999999</c:v>
                </c:pt>
                <c:pt idx="85">
                  <c:v>0.175392088</c:v>
                </c:pt>
                <c:pt idx="86">
                  <c:v>0.17126913199999999</c:v>
                </c:pt>
                <c:pt idx="87">
                  <c:v>0.167217274</c:v>
                </c:pt>
                <c:pt idx="88">
                  <c:v>0.163235246</c:v>
                </c:pt>
                <c:pt idx="89">
                  <c:v>0.15932180200000001</c:v>
                </c:pt>
                <c:pt idx="90">
                  <c:v>0.155487606</c:v>
                </c:pt>
                <c:pt idx="91">
                  <c:v>0.151723582</c:v>
                </c:pt>
                <c:pt idx="92">
                  <c:v>0.14802332700000001</c:v>
                </c:pt>
                <c:pt idx="93">
                  <c:v>0.14438630499999999</c:v>
                </c:pt>
                <c:pt idx="94">
                  <c:v>0.140811468</c:v>
                </c:pt>
                <c:pt idx="95">
                  <c:v>0.13729769999999999</c:v>
                </c:pt>
                <c:pt idx="96">
                  <c:v>0.13384390700000001</c:v>
                </c:pt>
                <c:pt idx="97">
                  <c:v>0.130449018</c:v>
                </c:pt>
                <c:pt idx="98">
                  <c:v>0.12711197799999999</c:v>
                </c:pt>
                <c:pt idx="99">
                  <c:v>0.123831753</c:v>
                </c:pt>
                <c:pt idx="100">
                  <c:v>0.120607331</c:v>
                </c:pt>
                <c:pt idx="101">
                  <c:v>0.117437714</c:v>
                </c:pt>
                <c:pt idx="102">
                  <c:v>0.114321927</c:v>
                </c:pt>
                <c:pt idx="103">
                  <c:v>0.1112399</c:v>
                </c:pt>
                <c:pt idx="104">
                  <c:v>0.108208792</c:v>
                </c:pt>
                <c:pt idx="105">
                  <c:v>0.105229554</c:v>
                </c:pt>
                <c:pt idx="106">
                  <c:v>0.102301275</c:v>
                </c:pt>
                <c:pt idx="107">
                  <c:v>9.9423062000000006E-2</c:v>
                </c:pt>
                <c:pt idx="108">
                  <c:v>9.6594037999999993E-2</c:v>
                </c:pt>
                <c:pt idx="109">
                  <c:v>9.3813338999999996E-2</c:v>
                </c:pt>
                <c:pt idx="110">
                  <c:v>9.1080121E-2</c:v>
                </c:pt>
                <c:pt idx="111">
                  <c:v>8.8393550000000001E-2</c:v>
                </c:pt>
                <c:pt idx="112">
                  <c:v>8.5752811999999998E-2</c:v>
                </c:pt>
                <c:pt idx="113">
                  <c:v>8.3172430000000006E-2</c:v>
                </c:pt>
                <c:pt idx="114">
                  <c:v>8.0636880999999994E-2</c:v>
                </c:pt>
                <c:pt idx="115">
                  <c:v>7.8143966999999995E-2</c:v>
                </c:pt>
                <c:pt idx="116">
                  <c:v>7.5692936000000002E-2</c:v>
                </c:pt>
                <c:pt idx="117">
                  <c:v>7.3284161E-2</c:v>
                </c:pt>
                <c:pt idx="118">
                  <c:v>7.0933089000000005E-2</c:v>
                </c:pt>
                <c:pt idx="119">
                  <c:v>6.8620693999999996E-2</c:v>
                </c:pt>
                <c:pt idx="120">
                  <c:v>6.6346288000000003E-2</c:v>
                </c:pt>
                <c:pt idx="121">
                  <c:v>6.4109192999999995E-2</c:v>
                </c:pt>
                <c:pt idx="122">
                  <c:v>6.1899173000000002E-2</c:v>
                </c:pt>
                <c:pt idx="123">
                  <c:v>5.9708127E-2</c:v>
                </c:pt>
                <c:pt idx="124">
                  <c:v>5.7554124999999998E-2</c:v>
                </c:pt>
                <c:pt idx="125">
                  <c:v>5.5436358999999998E-2</c:v>
                </c:pt>
                <c:pt idx="126">
                  <c:v>5.3368448999999998E-2</c:v>
                </c:pt>
                <c:pt idx="127">
                  <c:v>5.1334979000000003E-2</c:v>
                </c:pt>
                <c:pt idx="128">
                  <c:v>4.9335095000000002E-2</c:v>
                </c:pt>
                <c:pt idx="129">
                  <c:v>4.7368207000000002E-2</c:v>
                </c:pt>
                <c:pt idx="130">
                  <c:v>4.5433739000000001E-2</c:v>
                </c:pt>
                <c:pt idx="131">
                  <c:v>4.3531121999999998E-2</c:v>
                </c:pt>
                <c:pt idx="132">
                  <c:v>4.1659802000000003E-2</c:v>
                </c:pt>
                <c:pt idx="133">
                  <c:v>3.9819229999999997E-2</c:v>
                </c:pt>
                <c:pt idx="134">
                  <c:v>3.8006235999999999E-2</c:v>
                </c:pt>
                <c:pt idx="135">
                  <c:v>3.6219461000000001E-2</c:v>
                </c:pt>
                <c:pt idx="136">
                  <c:v>3.4462409999999999E-2</c:v>
                </c:pt>
                <c:pt idx="137">
                  <c:v>3.2734568999999998E-2</c:v>
                </c:pt>
                <c:pt idx="138">
                  <c:v>3.1035245999999999E-2</c:v>
                </c:pt>
                <c:pt idx="139">
                  <c:v>2.9364095E-2</c:v>
                </c:pt>
                <c:pt idx="140">
                  <c:v>2.7720689999999999E-2</c:v>
                </c:pt>
                <c:pt idx="141">
                  <c:v>2.6104550000000001E-2</c:v>
                </c:pt>
                <c:pt idx="142">
                  <c:v>2.4515206000000001E-2</c:v>
                </c:pt>
                <c:pt idx="143">
                  <c:v>2.2950041000000001E-2</c:v>
                </c:pt>
                <c:pt idx="144">
                  <c:v>2.1410299000000001E-2</c:v>
                </c:pt>
                <c:pt idx="145">
                  <c:v>1.9896455E-2</c:v>
                </c:pt>
                <c:pt idx="146">
                  <c:v>1.8412069999999999E-2</c:v>
                </c:pt>
                <c:pt idx="147">
                  <c:v>1.6951968000000001E-2</c:v>
                </c:pt>
                <c:pt idx="148">
                  <c:v>1.5515731E-2</c:v>
                </c:pt>
                <c:pt idx="149">
                  <c:v>1.4102612E-2</c:v>
                </c:pt>
                <c:pt idx="150">
                  <c:v>1.2711714000000001E-2</c:v>
                </c:pt>
                <c:pt idx="151">
                  <c:v>1.1343723E-2</c:v>
                </c:pt>
                <c:pt idx="152">
                  <c:v>9.9982439999999999E-3</c:v>
                </c:pt>
                <c:pt idx="153">
                  <c:v>8.6748929999999995E-3</c:v>
                </c:pt>
                <c:pt idx="154">
                  <c:v>7.3750789999999997E-3</c:v>
                </c:pt>
                <c:pt idx="155">
                  <c:v>6.0962009999999999E-3</c:v>
                </c:pt>
                <c:pt idx="156">
                  <c:v>4.8373069999999999E-3</c:v>
                </c:pt>
                <c:pt idx="157">
                  <c:v>3.5982340000000001E-3</c:v>
                </c:pt>
                <c:pt idx="158">
                  <c:v>2.3792190000000001E-3</c:v>
                </c:pt>
                <c:pt idx="159">
                  <c:v>1.1799200000000001E-3</c:v>
                </c:pt>
                <c:pt idx="160" formatCode="0.00E+00">
                  <c:v>2.2999999999999999E-12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E-433D-A90F-73474AE9EFA9}"/>
            </c:ext>
          </c:extLst>
        </c:ser>
        <c:ser>
          <c:idx val="3"/>
          <c:order val="3"/>
          <c:tx>
            <c:strRef>
              <c:f>Oesophargeal_comparison!$E$1</c:f>
              <c:strCache>
                <c:ptCount val="1"/>
                <c:pt idx="0">
                  <c:v>Morris-Brown et al., 1988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Oesophargeal_comparison!$E$2:$E$162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1.1111111111111112</c:v>
                </c:pt>
                <c:pt idx="7">
                  <c:v>1.1111111111111112</c:v>
                </c:pt>
                <c:pt idx="8">
                  <c:v>1.1111111111111112</c:v>
                </c:pt>
                <c:pt idx="9">
                  <c:v>1.1111111111111112</c:v>
                </c:pt>
                <c:pt idx="10">
                  <c:v>1.1111111111111112</c:v>
                </c:pt>
                <c:pt idx="11">
                  <c:v>1.1111111111111112</c:v>
                </c:pt>
                <c:pt idx="12">
                  <c:v>1.1111111111111112</c:v>
                </c:pt>
                <c:pt idx="13">
                  <c:v>1.1111111111111112</c:v>
                </c:pt>
                <c:pt idx="14">
                  <c:v>1.1111111111111112</c:v>
                </c:pt>
                <c:pt idx="15">
                  <c:v>1.1111111111111112</c:v>
                </c:pt>
                <c:pt idx="16">
                  <c:v>1.1111111111111112</c:v>
                </c:pt>
                <c:pt idx="17">
                  <c:v>1.1111111111111112</c:v>
                </c:pt>
                <c:pt idx="18">
                  <c:v>1.1111111111111112</c:v>
                </c:pt>
                <c:pt idx="19">
                  <c:v>1.1111111111111112</c:v>
                </c:pt>
                <c:pt idx="20">
                  <c:v>1.1111111111111112</c:v>
                </c:pt>
                <c:pt idx="21">
                  <c:v>1.1111111111111112</c:v>
                </c:pt>
                <c:pt idx="22">
                  <c:v>1.1111111111111112</c:v>
                </c:pt>
                <c:pt idx="23">
                  <c:v>1.1111111111111112</c:v>
                </c:pt>
                <c:pt idx="24">
                  <c:v>1.1111111111111112</c:v>
                </c:pt>
                <c:pt idx="25">
                  <c:v>1.1111111111111112</c:v>
                </c:pt>
                <c:pt idx="26">
                  <c:v>1.1111111111111112</c:v>
                </c:pt>
                <c:pt idx="27">
                  <c:v>1.1111111111111112</c:v>
                </c:pt>
                <c:pt idx="28">
                  <c:v>1.1111111111111112</c:v>
                </c:pt>
                <c:pt idx="29">
                  <c:v>1.1111111111111112</c:v>
                </c:pt>
                <c:pt idx="30">
                  <c:v>1.1111111111111112</c:v>
                </c:pt>
                <c:pt idx="31">
                  <c:v>1.1111111111111112</c:v>
                </c:pt>
                <c:pt idx="32">
                  <c:v>1.1111111111111112</c:v>
                </c:pt>
                <c:pt idx="33">
                  <c:v>1.1111111111111112</c:v>
                </c:pt>
                <c:pt idx="34">
                  <c:v>1.1111111111111112</c:v>
                </c:pt>
                <c:pt idx="35">
                  <c:v>1.1111111111111112</c:v>
                </c:pt>
                <c:pt idx="36">
                  <c:v>1.1111111111111112</c:v>
                </c:pt>
                <c:pt idx="37">
                  <c:v>1.1111111111111112</c:v>
                </c:pt>
                <c:pt idx="38">
                  <c:v>1.1111111111111112</c:v>
                </c:pt>
                <c:pt idx="39">
                  <c:v>1.1111111111111112</c:v>
                </c:pt>
                <c:pt idx="40">
                  <c:v>0.55555555555555558</c:v>
                </c:pt>
                <c:pt idx="41">
                  <c:v>0.55555555555555558</c:v>
                </c:pt>
                <c:pt idx="42">
                  <c:v>0.55555555555555558</c:v>
                </c:pt>
                <c:pt idx="43">
                  <c:v>0.55555555555555558</c:v>
                </c:pt>
                <c:pt idx="44">
                  <c:v>0.55555555555555558</c:v>
                </c:pt>
                <c:pt idx="45">
                  <c:v>0.55555555555555558</c:v>
                </c:pt>
                <c:pt idx="46">
                  <c:v>0.55555555555555558</c:v>
                </c:pt>
                <c:pt idx="47">
                  <c:v>0.55555555555555558</c:v>
                </c:pt>
                <c:pt idx="48">
                  <c:v>0.55555555555555558</c:v>
                </c:pt>
                <c:pt idx="49">
                  <c:v>0.55555555555555558</c:v>
                </c:pt>
                <c:pt idx="50">
                  <c:v>0.55555555555555558</c:v>
                </c:pt>
                <c:pt idx="51">
                  <c:v>0.55555555555555558</c:v>
                </c:pt>
                <c:pt idx="52">
                  <c:v>0.55555555555555558</c:v>
                </c:pt>
                <c:pt idx="53">
                  <c:v>0.55555555555555558</c:v>
                </c:pt>
                <c:pt idx="54">
                  <c:v>0.55555555555555558</c:v>
                </c:pt>
                <c:pt idx="55">
                  <c:v>0.55555555555555558</c:v>
                </c:pt>
                <c:pt idx="56">
                  <c:v>0.55555555555555558</c:v>
                </c:pt>
                <c:pt idx="57">
                  <c:v>0.55555555555555558</c:v>
                </c:pt>
                <c:pt idx="58">
                  <c:v>0.55555555555555558</c:v>
                </c:pt>
                <c:pt idx="59">
                  <c:v>0.55555555555555558</c:v>
                </c:pt>
                <c:pt idx="60">
                  <c:v>0.55555555555555558</c:v>
                </c:pt>
                <c:pt idx="61">
                  <c:v>0.55555555555555558</c:v>
                </c:pt>
                <c:pt idx="62">
                  <c:v>0.55555555555555558</c:v>
                </c:pt>
                <c:pt idx="63">
                  <c:v>0.55555555555555558</c:v>
                </c:pt>
                <c:pt idx="64">
                  <c:v>0.55555555555555558</c:v>
                </c:pt>
                <c:pt idx="65">
                  <c:v>0.55555555555555558</c:v>
                </c:pt>
                <c:pt idx="66">
                  <c:v>0.55555555555555558</c:v>
                </c:pt>
                <c:pt idx="67">
                  <c:v>0.55555555555555558</c:v>
                </c:pt>
                <c:pt idx="68">
                  <c:v>0.55555555555555558</c:v>
                </c:pt>
                <c:pt idx="69">
                  <c:v>0.55555555555555558</c:v>
                </c:pt>
                <c:pt idx="70">
                  <c:v>0.55555555555555558</c:v>
                </c:pt>
                <c:pt idx="71">
                  <c:v>0.55555555555555558</c:v>
                </c:pt>
                <c:pt idx="72">
                  <c:v>0.55555555555555558</c:v>
                </c:pt>
                <c:pt idx="73">
                  <c:v>0.55555555555555558</c:v>
                </c:pt>
                <c:pt idx="74">
                  <c:v>0.55555555555555558</c:v>
                </c:pt>
                <c:pt idx="75">
                  <c:v>0.55555555555555558</c:v>
                </c:pt>
                <c:pt idx="76">
                  <c:v>0.55555555555555558</c:v>
                </c:pt>
                <c:pt idx="77">
                  <c:v>0.55555555555555558</c:v>
                </c:pt>
                <c:pt idx="78">
                  <c:v>0.55555555555555558</c:v>
                </c:pt>
                <c:pt idx="79">
                  <c:v>0.55555555555555558</c:v>
                </c:pt>
                <c:pt idx="80">
                  <c:v>0.55555555555555558</c:v>
                </c:pt>
                <c:pt idx="81">
                  <c:v>0.55555555555555558</c:v>
                </c:pt>
                <c:pt idx="82">
                  <c:v>0.55555555555555558</c:v>
                </c:pt>
                <c:pt idx="83">
                  <c:v>0.55555555555555558</c:v>
                </c:pt>
                <c:pt idx="84">
                  <c:v>0.55555555555555558</c:v>
                </c:pt>
                <c:pt idx="85">
                  <c:v>0.55555555555555558</c:v>
                </c:pt>
                <c:pt idx="86">
                  <c:v>0.55555555555555558</c:v>
                </c:pt>
                <c:pt idx="87">
                  <c:v>0.55555555555555558</c:v>
                </c:pt>
                <c:pt idx="88">
                  <c:v>0.55555555555555558</c:v>
                </c:pt>
                <c:pt idx="89">
                  <c:v>0.55555555555555558</c:v>
                </c:pt>
                <c:pt idx="90">
                  <c:v>0.55555555555555558</c:v>
                </c:pt>
                <c:pt idx="91">
                  <c:v>0.55555555555555558</c:v>
                </c:pt>
                <c:pt idx="92">
                  <c:v>0.55555555555555558</c:v>
                </c:pt>
                <c:pt idx="93">
                  <c:v>0.55555555555555558</c:v>
                </c:pt>
                <c:pt idx="94">
                  <c:v>0.55555555555555558</c:v>
                </c:pt>
                <c:pt idx="95">
                  <c:v>0.55555555555555558</c:v>
                </c:pt>
                <c:pt idx="96">
                  <c:v>0.55555555555555558</c:v>
                </c:pt>
                <c:pt idx="97">
                  <c:v>0.55555555555555558</c:v>
                </c:pt>
                <c:pt idx="98">
                  <c:v>0.55555555555555558</c:v>
                </c:pt>
                <c:pt idx="99">
                  <c:v>0.55555555555555558</c:v>
                </c:pt>
                <c:pt idx="100">
                  <c:v>0.55555555555555558</c:v>
                </c:pt>
                <c:pt idx="101">
                  <c:v>0.55555555555555558</c:v>
                </c:pt>
                <c:pt idx="102">
                  <c:v>0.55555555555555558</c:v>
                </c:pt>
                <c:pt idx="103">
                  <c:v>0.55555555555555558</c:v>
                </c:pt>
                <c:pt idx="104">
                  <c:v>0.55555555555555558</c:v>
                </c:pt>
                <c:pt idx="105">
                  <c:v>0.55555555555555558</c:v>
                </c:pt>
                <c:pt idx="106">
                  <c:v>0.55555555555555558</c:v>
                </c:pt>
                <c:pt idx="107">
                  <c:v>0.55555555555555558</c:v>
                </c:pt>
                <c:pt idx="108">
                  <c:v>0.55555555555555558</c:v>
                </c:pt>
                <c:pt idx="109">
                  <c:v>0.55555555555555558</c:v>
                </c:pt>
                <c:pt idx="110">
                  <c:v>0.55555555555555558</c:v>
                </c:pt>
                <c:pt idx="111">
                  <c:v>0.55555555555555558</c:v>
                </c:pt>
                <c:pt idx="112">
                  <c:v>0.55555555555555558</c:v>
                </c:pt>
                <c:pt idx="113">
                  <c:v>0.55555555555555558</c:v>
                </c:pt>
                <c:pt idx="114">
                  <c:v>0.55555555555555558</c:v>
                </c:pt>
                <c:pt idx="115">
                  <c:v>0.55555555555555558</c:v>
                </c:pt>
                <c:pt idx="116">
                  <c:v>0.55555555555555558</c:v>
                </c:pt>
                <c:pt idx="117">
                  <c:v>0.55555555555555558</c:v>
                </c:pt>
                <c:pt idx="118">
                  <c:v>0.55555555555555558</c:v>
                </c:pt>
                <c:pt idx="119">
                  <c:v>0.55555555555555558</c:v>
                </c:pt>
                <c:pt idx="120">
                  <c:v>0.55555555555555558</c:v>
                </c:pt>
                <c:pt idx="121">
                  <c:v>0.55555555555555558</c:v>
                </c:pt>
                <c:pt idx="122">
                  <c:v>0.55555555555555558</c:v>
                </c:pt>
                <c:pt idx="123">
                  <c:v>0.55555555555555558</c:v>
                </c:pt>
                <c:pt idx="124">
                  <c:v>0.55555555555555558</c:v>
                </c:pt>
                <c:pt idx="125">
                  <c:v>0.55555555555555558</c:v>
                </c:pt>
                <c:pt idx="126">
                  <c:v>0.55555555555555558</c:v>
                </c:pt>
                <c:pt idx="127">
                  <c:v>0.55555555555555558</c:v>
                </c:pt>
                <c:pt idx="128">
                  <c:v>0.55555555555555558</c:v>
                </c:pt>
                <c:pt idx="129">
                  <c:v>0.55555555555555558</c:v>
                </c:pt>
                <c:pt idx="130">
                  <c:v>0.55555555555555558</c:v>
                </c:pt>
                <c:pt idx="131">
                  <c:v>0.55555555555555558</c:v>
                </c:pt>
                <c:pt idx="132">
                  <c:v>0.55555555555555558</c:v>
                </c:pt>
                <c:pt idx="133">
                  <c:v>0.55555555555555558</c:v>
                </c:pt>
                <c:pt idx="134">
                  <c:v>0.55555555555555558</c:v>
                </c:pt>
                <c:pt idx="135">
                  <c:v>0.55555555555555558</c:v>
                </c:pt>
                <c:pt idx="136">
                  <c:v>0.55555555555555558</c:v>
                </c:pt>
                <c:pt idx="137">
                  <c:v>0.55555555555555558</c:v>
                </c:pt>
                <c:pt idx="138">
                  <c:v>0.55555555555555558</c:v>
                </c:pt>
                <c:pt idx="139">
                  <c:v>0.55555555555555558</c:v>
                </c:pt>
                <c:pt idx="140">
                  <c:v>0.55555555555555558</c:v>
                </c:pt>
                <c:pt idx="141">
                  <c:v>0.55555555555555558</c:v>
                </c:pt>
                <c:pt idx="142">
                  <c:v>0.55555555555555558</c:v>
                </c:pt>
                <c:pt idx="143">
                  <c:v>0.55555555555555558</c:v>
                </c:pt>
                <c:pt idx="144">
                  <c:v>0.55555555555555558</c:v>
                </c:pt>
                <c:pt idx="145">
                  <c:v>0.55555555555555558</c:v>
                </c:pt>
                <c:pt idx="146">
                  <c:v>0.55555555555555558</c:v>
                </c:pt>
                <c:pt idx="147">
                  <c:v>0.55555555555555558</c:v>
                </c:pt>
                <c:pt idx="148">
                  <c:v>0.55555555555555558</c:v>
                </c:pt>
                <c:pt idx="149">
                  <c:v>0.55555555555555558</c:v>
                </c:pt>
                <c:pt idx="150">
                  <c:v>0.55555555555555558</c:v>
                </c:pt>
                <c:pt idx="151">
                  <c:v>0.55555555555555558</c:v>
                </c:pt>
                <c:pt idx="152">
                  <c:v>0.55555555555555558</c:v>
                </c:pt>
                <c:pt idx="153">
                  <c:v>0.55555555555555558</c:v>
                </c:pt>
                <c:pt idx="154">
                  <c:v>0.55555555555555558</c:v>
                </c:pt>
                <c:pt idx="155">
                  <c:v>0.55555555555555558</c:v>
                </c:pt>
                <c:pt idx="156">
                  <c:v>0.55555555555555558</c:v>
                </c:pt>
                <c:pt idx="157">
                  <c:v>0.55555555555555558</c:v>
                </c:pt>
                <c:pt idx="158">
                  <c:v>0.55555555555555558</c:v>
                </c:pt>
                <c:pt idx="159">
                  <c:v>0.55555555555555558</c:v>
                </c:pt>
                <c:pt idx="160">
                  <c:v>0.55555555555555558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E-433D-A90F-73474AE9EFA9}"/>
            </c:ext>
          </c:extLst>
        </c:ser>
        <c:ser>
          <c:idx val="4"/>
          <c:order val="4"/>
          <c:tx>
            <c:strRef>
              <c:f>Oesophargeal_comparison!$F$1</c:f>
              <c:strCache>
                <c:ptCount val="1"/>
                <c:pt idx="0">
                  <c:v>Yu et al., 1988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Oesophargeal_comparison!$F$2:$F$162</c:f>
              <c:numCache>
                <c:formatCode>General</c:formatCode>
                <c:ptCount val="161"/>
                <c:pt idx="0">
                  <c:v>1</c:v>
                </c:pt>
                <c:pt idx="1">
                  <c:v>0.62121212121212122</c:v>
                </c:pt>
                <c:pt idx="2">
                  <c:v>0.62121212121212122</c:v>
                </c:pt>
                <c:pt idx="3">
                  <c:v>0.62121212121212122</c:v>
                </c:pt>
                <c:pt idx="4">
                  <c:v>0.62121212121212122</c:v>
                </c:pt>
                <c:pt idx="5">
                  <c:v>0.62121212121212122</c:v>
                </c:pt>
                <c:pt idx="6">
                  <c:v>0.62121212121212122</c:v>
                </c:pt>
                <c:pt idx="7">
                  <c:v>0.62121212121212122</c:v>
                </c:pt>
                <c:pt idx="8">
                  <c:v>0.62121212121212122</c:v>
                </c:pt>
                <c:pt idx="9">
                  <c:v>0.62121212121212122</c:v>
                </c:pt>
                <c:pt idx="10">
                  <c:v>0.62121212121212122</c:v>
                </c:pt>
                <c:pt idx="11">
                  <c:v>0.62121212121212122</c:v>
                </c:pt>
                <c:pt idx="12">
                  <c:v>0.62121212121212122</c:v>
                </c:pt>
                <c:pt idx="13">
                  <c:v>0.62121212121212122</c:v>
                </c:pt>
                <c:pt idx="14">
                  <c:v>0.62121212121212122</c:v>
                </c:pt>
                <c:pt idx="15">
                  <c:v>0.62121212121212122</c:v>
                </c:pt>
                <c:pt idx="16">
                  <c:v>0.62121212121212122</c:v>
                </c:pt>
                <c:pt idx="17">
                  <c:v>0.62121212121212122</c:v>
                </c:pt>
                <c:pt idx="18">
                  <c:v>0.62121212121212122</c:v>
                </c:pt>
                <c:pt idx="19">
                  <c:v>0.62121212121212122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0.30303030303030304</c:v>
                </c:pt>
                <c:pt idx="41">
                  <c:v>0.30303030303030304</c:v>
                </c:pt>
                <c:pt idx="42">
                  <c:v>0.30303030303030304</c:v>
                </c:pt>
                <c:pt idx="43">
                  <c:v>0.30303030303030304</c:v>
                </c:pt>
                <c:pt idx="44">
                  <c:v>0.30303030303030304</c:v>
                </c:pt>
                <c:pt idx="45">
                  <c:v>0.30303030303030304</c:v>
                </c:pt>
                <c:pt idx="46">
                  <c:v>0.30303030303030304</c:v>
                </c:pt>
                <c:pt idx="47">
                  <c:v>0.30303030303030304</c:v>
                </c:pt>
                <c:pt idx="48">
                  <c:v>0.30303030303030304</c:v>
                </c:pt>
                <c:pt idx="49">
                  <c:v>0.30303030303030304</c:v>
                </c:pt>
                <c:pt idx="50">
                  <c:v>0.30303030303030304</c:v>
                </c:pt>
                <c:pt idx="51">
                  <c:v>0.30303030303030304</c:v>
                </c:pt>
                <c:pt idx="52">
                  <c:v>0.30303030303030304</c:v>
                </c:pt>
                <c:pt idx="53">
                  <c:v>0.30303030303030304</c:v>
                </c:pt>
                <c:pt idx="54">
                  <c:v>0.30303030303030304</c:v>
                </c:pt>
                <c:pt idx="55">
                  <c:v>0.30303030303030304</c:v>
                </c:pt>
                <c:pt idx="56">
                  <c:v>0.30303030303030304</c:v>
                </c:pt>
                <c:pt idx="57">
                  <c:v>0.30303030303030304</c:v>
                </c:pt>
                <c:pt idx="58">
                  <c:v>0.30303030303030304</c:v>
                </c:pt>
                <c:pt idx="59">
                  <c:v>0.30303030303030304</c:v>
                </c:pt>
                <c:pt idx="60">
                  <c:v>0.30303030303030304</c:v>
                </c:pt>
                <c:pt idx="61">
                  <c:v>0.30303030303030304</c:v>
                </c:pt>
                <c:pt idx="62">
                  <c:v>0.30303030303030304</c:v>
                </c:pt>
                <c:pt idx="63">
                  <c:v>0.30303030303030304</c:v>
                </c:pt>
                <c:pt idx="64">
                  <c:v>0.30303030303030304</c:v>
                </c:pt>
                <c:pt idx="65">
                  <c:v>0.30303030303030304</c:v>
                </c:pt>
                <c:pt idx="66">
                  <c:v>0.30303030303030304</c:v>
                </c:pt>
                <c:pt idx="67">
                  <c:v>0.30303030303030304</c:v>
                </c:pt>
                <c:pt idx="68">
                  <c:v>0.30303030303030304</c:v>
                </c:pt>
                <c:pt idx="69">
                  <c:v>0.30303030303030304</c:v>
                </c:pt>
                <c:pt idx="70">
                  <c:v>0.30303030303030304</c:v>
                </c:pt>
                <c:pt idx="71">
                  <c:v>0.30303030303030304</c:v>
                </c:pt>
                <c:pt idx="72">
                  <c:v>0.30303030303030304</c:v>
                </c:pt>
                <c:pt idx="73">
                  <c:v>0.30303030303030304</c:v>
                </c:pt>
                <c:pt idx="74">
                  <c:v>0.30303030303030304</c:v>
                </c:pt>
                <c:pt idx="75">
                  <c:v>0.30303030303030304</c:v>
                </c:pt>
                <c:pt idx="76">
                  <c:v>0.30303030303030304</c:v>
                </c:pt>
                <c:pt idx="77">
                  <c:v>0.30303030303030304</c:v>
                </c:pt>
                <c:pt idx="78">
                  <c:v>0.30303030303030304</c:v>
                </c:pt>
                <c:pt idx="79">
                  <c:v>0.30303030303030304</c:v>
                </c:pt>
                <c:pt idx="80">
                  <c:v>0.2878787878787879</c:v>
                </c:pt>
                <c:pt idx="81">
                  <c:v>0.2878787878787879</c:v>
                </c:pt>
                <c:pt idx="82">
                  <c:v>0.2878787878787879</c:v>
                </c:pt>
                <c:pt idx="83">
                  <c:v>0.2878787878787879</c:v>
                </c:pt>
                <c:pt idx="84">
                  <c:v>0.2878787878787879</c:v>
                </c:pt>
                <c:pt idx="85">
                  <c:v>0.2878787878787879</c:v>
                </c:pt>
                <c:pt idx="86">
                  <c:v>0.2878787878787879</c:v>
                </c:pt>
                <c:pt idx="87">
                  <c:v>0.2878787878787879</c:v>
                </c:pt>
                <c:pt idx="88">
                  <c:v>0.2878787878787879</c:v>
                </c:pt>
                <c:pt idx="89">
                  <c:v>0.2878787878787879</c:v>
                </c:pt>
                <c:pt idx="90">
                  <c:v>0.2878787878787879</c:v>
                </c:pt>
                <c:pt idx="91">
                  <c:v>0.2878787878787879</c:v>
                </c:pt>
                <c:pt idx="92">
                  <c:v>0.2878787878787879</c:v>
                </c:pt>
                <c:pt idx="93">
                  <c:v>0.2878787878787879</c:v>
                </c:pt>
                <c:pt idx="94">
                  <c:v>0.2878787878787879</c:v>
                </c:pt>
                <c:pt idx="95">
                  <c:v>0.2878787878787879</c:v>
                </c:pt>
                <c:pt idx="96">
                  <c:v>0.2878787878787879</c:v>
                </c:pt>
                <c:pt idx="97">
                  <c:v>0.2878787878787879</c:v>
                </c:pt>
                <c:pt idx="98">
                  <c:v>0.2878787878787879</c:v>
                </c:pt>
                <c:pt idx="99">
                  <c:v>0.2878787878787879</c:v>
                </c:pt>
                <c:pt idx="100">
                  <c:v>0.2878787878787879</c:v>
                </c:pt>
                <c:pt idx="101">
                  <c:v>0.2878787878787879</c:v>
                </c:pt>
                <c:pt idx="102">
                  <c:v>0.2878787878787879</c:v>
                </c:pt>
                <c:pt idx="103">
                  <c:v>0.2878787878787879</c:v>
                </c:pt>
                <c:pt idx="104">
                  <c:v>0.2878787878787879</c:v>
                </c:pt>
                <c:pt idx="105">
                  <c:v>0.2878787878787879</c:v>
                </c:pt>
                <c:pt idx="106">
                  <c:v>0.2878787878787879</c:v>
                </c:pt>
                <c:pt idx="107">
                  <c:v>0.2878787878787879</c:v>
                </c:pt>
                <c:pt idx="108">
                  <c:v>0.2878787878787879</c:v>
                </c:pt>
                <c:pt idx="109">
                  <c:v>0.2878787878787879</c:v>
                </c:pt>
                <c:pt idx="110">
                  <c:v>0.2878787878787879</c:v>
                </c:pt>
                <c:pt idx="111">
                  <c:v>0.2878787878787879</c:v>
                </c:pt>
                <c:pt idx="112">
                  <c:v>0.2878787878787879</c:v>
                </c:pt>
                <c:pt idx="113">
                  <c:v>0.2878787878787879</c:v>
                </c:pt>
                <c:pt idx="114">
                  <c:v>0.2878787878787879</c:v>
                </c:pt>
                <c:pt idx="115">
                  <c:v>0.2878787878787879</c:v>
                </c:pt>
                <c:pt idx="116">
                  <c:v>0.2878787878787879</c:v>
                </c:pt>
                <c:pt idx="117">
                  <c:v>0.2878787878787879</c:v>
                </c:pt>
                <c:pt idx="118">
                  <c:v>0.2878787878787879</c:v>
                </c:pt>
                <c:pt idx="119">
                  <c:v>0.2878787878787879</c:v>
                </c:pt>
                <c:pt idx="120">
                  <c:v>0.2878787878787879</c:v>
                </c:pt>
                <c:pt idx="121">
                  <c:v>0.2878787878787879</c:v>
                </c:pt>
                <c:pt idx="122">
                  <c:v>0.2878787878787879</c:v>
                </c:pt>
                <c:pt idx="123">
                  <c:v>0.2878787878787879</c:v>
                </c:pt>
                <c:pt idx="124">
                  <c:v>0.2878787878787879</c:v>
                </c:pt>
                <c:pt idx="125">
                  <c:v>0.2878787878787879</c:v>
                </c:pt>
                <c:pt idx="126">
                  <c:v>0.2878787878787879</c:v>
                </c:pt>
                <c:pt idx="127">
                  <c:v>0.2878787878787879</c:v>
                </c:pt>
                <c:pt idx="128">
                  <c:v>0.2878787878787879</c:v>
                </c:pt>
                <c:pt idx="129">
                  <c:v>0.2878787878787879</c:v>
                </c:pt>
                <c:pt idx="130">
                  <c:v>0.2878787878787879</c:v>
                </c:pt>
                <c:pt idx="131">
                  <c:v>0.2878787878787879</c:v>
                </c:pt>
                <c:pt idx="132">
                  <c:v>0.2878787878787879</c:v>
                </c:pt>
                <c:pt idx="133">
                  <c:v>0.2878787878787879</c:v>
                </c:pt>
                <c:pt idx="134">
                  <c:v>0.2878787878787879</c:v>
                </c:pt>
                <c:pt idx="135">
                  <c:v>0.2878787878787879</c:v>
                </c:pt>
                <c:pt idx="136">
                  <c:v>0.2878787878787879</c:v>
                </c:pt>
                <c:pt idx="137">
                  <c:v>0.2878787878787879</c:v>
                </c:pt>
                <c:pt idx="138">
                  <c:v>0.2878787878787879</c:v>
                </c:pt>
                <c:pt idx="139">
                  <c:v>0.2878787878787879</c:v>
                </c:pt>
                <c:pt idx="140">
                  <c:v>0.2878787878787879</c:v>
                </c:pt>
                <c:pt idx="141">
                  <c:v>0.2878787878787879</c:v>
                </c:pt>
                <c:pt idx="142">
                  <c:v>0.2878787878787879</c:v>
                </c:pt>
                <c:pt idx="143">
                  <c:v>0.2878787878787879</c:v>
                </c:pt>
                <c:pt idx="144">
                  <c:v>0.2878787878787879</c:v>
                </c:pt>
                <c:pt idx="145">
                  <c:v>0.2878787878787879</c:v>
                </c:pt>
                <c:pt idx="146">
                  <c:v>0.2878787878787879</c:v>
                </c:pt>
                <c:pt idx="147">
                  <c:v>0.2878787878787879</c:v>
                </c:pt>
                <c:pt idx="148">
                  <c:v>0.2878787878787879</c:v>
                </c:pt>
                <c:pt idx="149">
                  <c:v>0.2878787878787879</c:v>
                </c:pt>
                <c:pt idx="150">
                  <c:v>0.2878787878787879</c:v>
                </c:pt>
                <c:pt idx="151">
                  <c:v>0.2878787878787879</c:v>
                </c:pt>
                <c:pt idx="152">
                  <c:v>0.2878787878787879</c:v>
                </c:pt>
                <c:pt idx="153">
                  <c:v>0.2878787878787879</c:v>
                </c:pt>
                <c:pt idx="154">
                  <c:v>0.2878787878787879</c:v>
                </c:pt>
                <c:pt idx="155">
                  <c:v>0.2878787878787879</c:v>
                </c:pt>
                <c:pt idx="156">
                  <c:v>0.2878787878787879</c:v>
                </c:pt>
                <c:pt idx="157">
                  <c:v>0.2878787878787879</c:v>
                </c:pt>
                <c:pt idx="158">
                  <c:v>0.2878787878787879</c:v>
                </c:pt>
                <c:pt idx="159">
                  <c:v>0.2878787878787879</c:v>
                </c:pt>
                <c:pt idx="160">
                  <c:v>0.2878787878787879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E-433D-A90F-73474AE9EFA9}"/>
            </c:ext>
          </c:extLst>
        </c:ser>
        <c:ser>
          <c:idx val="5"/>
          <c:order val="5"/>
          <c:tx>
            <c:strRef>
              <c:f>Oesophargeal_comparison!$G$1</c:f>
              <c:strCache>
                <c:ptCount val="1"/>
                <c:pt idx="0">
                  <c:v>Franschesci et al., 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Oesophargeal_comparison!$G$2:$G$162</c:f>
              <c:numCache>
                <c:formatCode>General</c:formatCode>
                <c:ptCount val="161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0.44000000000000006</c:v>
                </c:pt>
                <c:pt idx="41">
                  <c:v>0.44000000000000006</c:v>
                </c:pt>
                <c:pt idx="42">
                  <c:v>0.44000000000000006</c:v>
                </c:pt>
                <c:pt idx="43">
                  <c:v>0.44000000000000006</c:v>
                </c:pt>
                <c:pt idx="44">
                  <c:v>0.44000000000000006</c:v>
                </c:pt>
                <c:pt idx="45">
                  <c:v>0.44000000000000006</c:v>
                </c:pt>
                <c:pt idx="46">
                  <c:v>0.44000000000000006</c:v>
                </c:pt>
                <c:pt idx="47">
                  <c:v>0.44000000000000006</c:v>
                </c:pt>
                <c:pt idx="48">
                  <c:v>0.44000000000000006</c:v>
                </c:pt>
                <c:pt idx="49">
                  <c:v>0.44000000000000006</c:v>
                </c:pt>
                <c:pt idx="50">
                  <c:v>0.44000000000000006</c:v>
                </c:pt>
                <c:pt idx="51">
                  <c:v>0.44000000000000006</c:v>
                </c:pt>
                <c:pt idx="52">
                  <c:v>0.44000000000000006</c:v>
                </c:pt>
                <c:pt idx="53">
                  <c:v>0.44000000000000006</c:v>
                </c:pt>
                <c:pt idx="54">
                  <c:v>0.44000000000000006</c:v>
                </c:pt>
                <c:pt idx="55">
                  <c:v>0.44000000000000006</c:v>
                </c:pt>
                <c:pt idx="56">
                  <c:v>0.44000000000000006</c:v>
                </c:pt>
                <c:pt idx="57">
                  <c:v>0.44000000000000006</c:v>
                </c:pt>
                <c:pt idx="58">
                  <c:v>0.44000000000000006</c:v>
                </c:pt>
                <c:pt idx="59">
                  <c:v>0.44000000000000006</c:v>
                </c:pt>
                <c:pt idx="60">
                  <c:v>0.44000000000000006</c:v>
                </c:pt>
                <c:pt idx="61">
                  <c:v>0.44000000000000006</c:v>
                </c:pt>
                <c:pt idx="62">
                  <c:v>0.44000000000000006</c:v>
                </c:pt>
                <c:pt idx="63">
                  <c:v>0.44000000000000006</c:v>
                </c:pt>
                <c:pt idx="64">
                  <c:v>0.44000000000000006</c:v>
                </c:pt>
                <c:pt idx="65">
                  <c:v>0.44000000000000006</c:v>
                </c:pt>
                <c:pt idx="66">
                  <c:v>0.44000000000000006</c:v>
                </c:pt>
                <c:pt idx="67">
                  <c:v>0.44000000000000006</c:v>
                </c:pt>
                <c:pt idx="68">
                  <c:v>0.44000000000000006</c:v>
                </c:pt>
                <c:pt idx="69">
                  <c:v>0.44000000000000006</c:v>
                </c:pt>
                <c:pt idx="70">
                  <c:v>0.44000000000000006</c:v>
                </c:pt>
                <c:pt idx="71">
                  <c:v>0.44000000000000006</c:v>
                </c:pt>
                <c:pt idx="72">
                  <c:v>0.44000000000000006</c:v>
                </c:pt>
                <c:pt idx="73">
                  <c:v>0.44000000000000006</c:v>
                </c:pt>
                <c:pt idx="74">
                  <c:v>0.44000000000000006</c:v>
                </c:pt>
                <c:pt idx="75">
                  <c:v>0.44000000000000006</c:v>
                </c:pt>
                <c:pt idx="76">
                  <c:v>0.44000000000000006</c:v>
                </c:pt>
                <c:pt idx="77">
                  <c:v>0.44000000000000006</c:v>
                </c:pt>
                <c:pt idx="78">
                  <c:v>0.44000000000000006</c:v>
                </c:pt>
                <c:pt idx="79">
                  <c:v>0.44000000000000006</c:v>
                </c:pt>
                <c:pt idx="80">
                  <c:v>0.44000000000000006</c:v>
                </c:pt>
                <c:pt idx="81">
                  <c:v>0.44000000000000006</c:v>
                </c:pt>
                <c:pt idx="82">
                  <c:v>0.44000000000000006</c:v>
                </c:pt>
                <c:pt idx="83">
                  <c:v>0.44000000000000006</c:v>
                </c:pt>
                <c:pt idx="84">
                  <c:v>0.44000000000000006</c:v>
                </c:pt>
                <c:pt idx="85">
                  <c:v>0.44000000000000006</c:v>
                </c:pt>
                <c:pt idx="86">
                  <c:v>0.44000000000000006</c:v>
                </c:pt>
                <c:pt idx="87">
                  <c:v>0.44000000000000006</c:v>
                </c:pt>
                <c:pt idx="88">
                  <c:v>0.44000000000000006</c:v>
                </c:pt>
                <c:pt idx="89">
                  <c:v>0.44000000000000006</c:v>
                </c:pt>
                <c:pt idx="90">
                  <c:v>0.44000000000000006</c:v>
                </c:pt>
                <c:pt idx="91">
                  <c:v>0.44000000000000006</c:v>
                </c:pt>
                <c:pt idx="92">
                  <c:v>0.44000000000000006</c:v>
                </c:pt>
                <c:pt idx="93">
                  <c:v>0.44000000000000006</c:v>
                </c:pt>
                <c:pt idx="94">
                  <c:v>0.44000000000000006</c:v>
                </c:pt>
                <c:pt idx="95">
                  <c:v>0.44000000000000006</c:v>
                </c:pt>
                <c:pt idx="96">
                  <c:v>0.44000000000000006</c:v>
                </c:pt>
                <c:pt idx="97">
                  <c:v>0.44000000000000006</c:v>
                </c:pt>
                <c:pt idx="98">
                  <c:v>0.44000000000000006</c:v>
                </c:pt>
                <c:pt idx="99">
                  <c:v>0.44000000000000006</c:v>
                </c:pt>
                <c:pt idx="100">
                  <c:v>0.44000000000000006</c:v>
                </c:pt>
                <c:pt idx="101">
                  <c:v>0.44000000000000006</c:v>
                </c:pt>
                <c:pt idx="102">
                  <c:v>0.44000000000000006</c:v>
                </c:pt>
                <c:pt idx="103">
                  <c:v>0.44000000000000006</c:v>
                </c:pt>
                <c:pt idx="104">
                  <c:v>0.44000000000000006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0.44000000000000006</c:v>
                </c:pt>
                <c:pt idx="108">
                  <c:v>0.44000000000000006</c:v>
                </c:pt>
                <c:pt idx="109">
                  <c:v>0.44000000000000006</c:v>
                </c:pt>
                <c:pt idx="110">
                  <c:v>0.44000000000000006</c:v>
                </c:pt>
                <c:pt idx="111">
                  <c:v>0.44000000000000006</c:v>
                </c:pt>
                <c:pt idx="112">
                  <c:v>0.44000000000000006</c:v>
                </c:pt>
                <c:pt idx="113">
                  <c:v>0.44000000000000006</c:v>
                </c:pt>
                <c:pt idx="114">
                  <c:v>0.44000000000000006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0.44000000000000006</c:v>
                </c:pt>
                <c:pt idx="120">
                  <c:v>0.44000000000000006</c:v>
                </c:pt>
                <c:pt idx="121">
                  <c:v>0.44000000000000006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0.44000000000000006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0.44000000000000006</c:v>
                </c:pt>
                <c:pt idx="130">
                  <c:v>0.44000000000000006</c:v>
                </c:pt>
                <c:pt idx="131">
                  <c:v>0.44000000000000006</c:v>
                </c:pt>
                <c:pt idx="132">
                  <c:v>0.44000000000000006</c:v>
                </c:pt>
                <c:pt idx="133">
                  <c:v>0.44000000000000006</c:v>
                </c:pt>
                <c:pt idx="134">
                  <c:v>0.44000000000000006</c:v>
                </c:pt>
                <c:pt idx="135">
                  <c:v>0.44000000000000006</c:v>
                </c:pt>
                <c:pt idx="136">
                  <c:v>0.44000000000000006</c:v>
                </c:pt>
                <c:pt idx="137">
                  <c:v>0.44000000000000006</c:v>
                </c:pt>
                <c:pt idx="138">
                  <c:v>0.44000000000000006</c:v>
                </c:pt>
                <c:pt idx="139">
                  <c:v>0.44000000000000006</c:v>
                </c:pt>
                <c:pt idx="140">
                  <c:v>0.44000000000000006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0.44000000000000006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0.44000000000000006</c:v>
                </c:pt>
                <c:pt idx="150">
                  <c:v>0.44000000000000006</c:v>
                </c:pt>
                <c:pt idx="151">
                  <c:v>0.44000000000000006</c:v>
                </c:pt>
                <c:pt idx="152">
                  <c:v>0.44000000000000006</c:v>
                </c:pt>
                <c:pt idx="153">
                  <c:v>0.44000000000000006</c:v>
                </c:pt>
                <c:pt idx="154">
                  <c:v>0.44000000000000006</c:v>
                </c:pt>
                <c:pt idx="155">
                  <c:v>0.44000000000000006</c:v>
                </c:pt>
                <c:pt idx="156">
                  <c:v>0.44000000000000006</c:v>
                </c:pt>
                <c:pt idx="157">
                  <c:v>0.44000000000000006</c:v>
                </c:pt>
                <c:pt idx="158">
                  <c:v>0.44000000000000006</c:v>
                </c:pt>
                <c:pt idx="159">
                  <c:v>0.44000000000000006</c:v>
                </c:pt>
                <c:pt idx="160">
                  <c:v>0.44000000000000006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E-433D-A90F-73474AE9EFA9}"/>
            </c:ext>
          </c:extLst>
        </c:ser>
        <c:ser>
          <c:idx val="6"/>
          <c:order val="6"/>
          <c:tx>
            <c:strRef>
              <c:f>Oesophargeal_comparison!$H$1</c:f>
              <c:strCache>
                <c:ptCount val="1"/>
                <c:pt idx="0">
                  <c:v>Kabat et al., 1993aI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Oesophargeal_comparison!$H$2:$H$162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E-433D-A90F-73474AE9EFA9}"/>
            </c:ext>
          </c:extLst>
        </c:ser>
        <c:ser>
          <c:idx val="7"/>
          <c:order val="7"/>
          <c:tx>
            <c:strRef>
              <c:f>Oesophargeal_comparison!$I$1</c:f>
              <c:strCache>
                <c:ptCount val="1"/>
                <c:pt idx="0">
                  <c:v>Kabat et al., 1993aII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Oesophargeal_comparison!$I$2:$I$162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E-433D-A90F-73474AE9EFA9}"/>
            </c:ext>
          </c:extLst>
        </c:ser>
        <c:ser>
          <c:idx val="8"/>
          <c:order val="8"/>
          <c:tx>
            <c:strRef>
              <c:f>Oesophargeal_comparison!$J$1</c:f>
              <c:strCache>
                <c:ptCount val="1"/>
                <c:pt idx="0">
                  <c:v>Gammon et al., 1997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Oesophargeal_comparison!$J$2:$J$162</c:f>
              <c:numCache>
                <c:formatCode>General</c:formatCode>
                <c:ptCount val="161"/>
                <c:pt idx="0">
                  <c:v>1</c:v>
                </c:pt>
                <c:pt idx="1">
                  <c:v>1.0980392156862746</c:v>
                </c:pt>
                <c:pt idx="2">
                  <c:v>1.0980392156862746</c:v>
                </c:pt>
                <c:pt idx="3">
                  <c:v>1.0980392156862746</c:v>
                </c:pt>
                <c:pt idx="4">
                  <c:v>1.0980392156862746</c:v>
                </c:pt>
                <c:pt idx="5">
                  <c:v>1.0980392156862746</c:v>
                </c:pt>
                <c:pt idx="6">
                  <c:v>1.0980392156862746</c:v>
                </c:pt>
                <c:pt idx="7">
                  <c:v>1.0980392156862746</c:v>
                </c:pt>
                <c:pt idx="8">
                  <c:v>1.0980392156862746</c:v>
                </c:pt>
                <c:pt idx="9">
                  <c:v>1.0980392156862746</c:v>
                </c:pt>
                <c:pt idx="10">
                  <c:v>1.0980392156862746</c:v>
                </c:pt>
                <c:pt idx="11">
                  <c:v>1.0980392156862746</c:v>
                </c:pt>
                <c:pt idx="12">
                  <c:v>1.0980392156862746</c:v>
                </c:pt>
                <c:pt idx="13">
                  <c:v>1.0980392156862746</c:v>
                </c:pt>
                <c:pt idx="14">
                  <c:v>1.0980392156862746</c:v>
                </c:pt>
                <c:pt idx="15">
                  <c:v>1.0980392156862746</c:v>
                </c:pt>
                <c:pt idx="16">
                  <c:v>1.0980392156862746</c:v>
                </c:pt>
                <c:pt idx="17">
                  <c:v>1.0980392156862746</c:v>
                </c:pt>
                <c:pt idx="18">
                  <c:v>1.0980392156862746</c:v>
                </c:pt>
                <c:pt idx="19">
                  <c:v>1.0980392156862746</c:v>
                </c:pt>
                <c:pt idx="20">
                  <c:v>1.0980392156862746</c:v>
                </c:pt>
                <c:pt idx="21">
                  <c:v>1.0980392156862746</c:v>
                </c:pt>
                <c:pt idx="22">
                  <c:v>1.0980392156862746</c:v>
                </c:pt>
                <c:pt idx="23">
                  <c:v>1.0980392156862746</c:v>
                </c:pt>
                <c:pt idx="24">
                  <c:v>1.0980392156862746</c:v>
                </c:pt>
                <c:pt idx="25">
                  <c:v>1.0980392156862746</c:v>
                </c:pt>
                <c:pt idx="26">
                  <c:v>1.0980392156862746</c:v>
                </c:pt>
                <c:pt idx="27">
                  <c:v>1.0980392156862746</c:v>
                </c:pt>
                <c:pt idx="28">
                  <c:v>1.0980392156862746</c:v>
                </c:pt>
                <c:pt idx="29">
                  <c:v>1.0980392156862746</c:v>
                </c:pt>
                <c:pt idx="30">
                  <c:v>1.0980392156862746</c:v>
                </c:pt>
                <c:pt idx="31">
                  <c:v>1.0980392156862746</c:v>
                </c:pt>
                <c:pt idx="32">
                  <c:v>1.0980392156862746</c:v>
                </c:pt>
                <c:pt idx="33">
                  <c:v>1.0980392156862746</c:v>
                </c:pt>
                <c:pt idx="34">
                  <c:v>1.0980392156862746</c:v>
                </c:pt>
                <c:pt idx="35">
                  <c:v>1.0980392156862746</c:v>
                </c:pt>
                <c:pt idx="36">
                  <c:v>1.0980392156862746</c:v>
                </c:pt>
                <c:pt idx="37">
                  <c:v>1.0980392156862746</c:v>
                </c:pt>
                <c:pt idx="38">
                  <c:v>1.0980392156862746</c:v>
                </c:pt>
                <c:pt idx="39">
                  <c:v>1.0980392156862746</c:v>
                </c:pt>
                <c:pt idx="40">
                  <c:v>1.0980392156862746</c:v>
                </c:pt>
                <c:pt idx="41">
                  <c:v>1.0980392156862746</c:v>
                </c:pt>
                <c:pt idx="42">
                  <c:v>1.0980392156862746</c:v>
                </c:pt>
                <c:pt idx="43">
                  <c:v>1.0980392156862746</c:v>
                </c:pt>
                <c:pt idx="44">
                  <c:v>0.45098039215686275</c:v>
                </c:pt>
                <c:pt idx="45">
                  <c:v>0.45098039215686275</c:v>
                </c:pt>
                <c:pt idx="46">
                  <c:v>0.45098039215686275</c:v>
                </c:pt>
                <c:pt idx="47">
                  <c:v>0.45098039215686275</c:v>
                </c:pt>
                <c:pt idx="48">
                  <c:v>0.45098039215686275</c:v>
                </c:pt>
                <c:pt idx="49">
                  <c:v>0.45098039215686275</c:v>
                </c:pt>
                <c:pt idx="50">
                  <c:v>0.45098039215686275</c:v>
                </c:pt>
                <c:pt idx="51">
                  <c:v>0.45098039215686275</c:v>
                </c:pt>
                <c:pt idx="52">
                  <c:v>0.45098039215686275</c:v>
                </c:pt>
                <c:pt idx="53">
                  <c:v>0.45098039215686275</c:v>
                </c:pt>
                <c:pt idx="54">
                  <c:v>0.45098039215686275</c:v>
                </c:pt>
                <c:pt idx="55">
                  <c:v>0.45098039215686275</c:v>
                </c:pt>
                <c:pt idx="56">
                  <c:v>0.45098039215686275</c:v>
                </c:pt>
                <c:pt idx="57">
                  <c:v>0.45098039215686275</c:v>
                </c:pt>
                <c:pt idx="58">
                  <c:v>0.45098039215686275</c:v>
                </c:pt>
                <c:pt idx="59">
                  <c:v>0.45098039215686275</c:v>
                </c:pt>
                <c:pt idx="60">
                  <c:v>0.45098039215686275</c:v>
                </c:pt>
                <c:pt idx="61">
                  <c:v>0.45098039215686275</c:v>
                </c:pt>
                <c:pt idx="62">
                  <c:v>0.45098039215686275</c:v>
                </c:pt>
                <c:pt idx="63">
                  <c:v>0.45098039215686275</c:v>
                </c:pt>
                <c:pt idx="64">
                  <c:v>0.45098039215686275</c:v>
                </c:pt>
                <c:pt idx="65">
                  <c:v>0.45098039215686275</c:v>
                </c:pt>
                <c:pt idx="66">
                  <c:v>0.45098039215686275</c:v>
                </c:pt>
                <c:pt idx="67">
                  <c:v>0.45098039215686275</c:v>
                </c:pt>
                <c:pt idx="68">
                  <c:v>0.45098039215686275</c:v>
                </c:pt>
                <c:pt idx="69">
                  <c:v>0.45098039215686275</c:v>
                </c:pt>
                <c:pt idx="70">
                  <c:v>0.45098039215686275</c:v>
                </c:pt>
                <c:pt idx="71">
                  <c:v>0.45098039215686275</c:v>
                </c:pt>
                <c:pt idx="72">
                  <c:v>0.45098039215686275</c:v>
                </c:pt>
                <c:pt idx="73">
                  <c:v>0.45098039215686275</c:v>
                </c:pt>
                <c:pt idx="74">
                  <c:v>0.45098039215686275</c:v>
                </c:pt>
                <c:pt idx="75">
                  <c:v>0.45098039215686275</c:v>
                </c:pt>
                <c:pt idx="76">
                  <c:v>0.45098039215686275</c:v>
                </c:pt>
                <c:pt idx="77">
                  <c:v>0.45098039215686275</c:v>
                </c:pt>
                <c:pt idx="78">
                  <c:v>0.45098039215686275</c:v>
                </c:pt>
                <c:pt idx="79">
                  <c:v>0.45098039215686275</c:v>
                </c:pt>
                <c:pt idx="80">
                  <c:v>0.45098039215686275</c:v>
                </c:pt>
                <c:pt idx="81">
                  <c:v>0.45098039215686275</c:v>
                </c:pt>
                <c:pt idx="82">
                  <c:v>0.45098039215686275</c:v>
                </c:pt>
                <c:pt idx="83">
                  <c:v>0.45098039215686275</c:v>
                </c:pt>
                <c:pt idx="84">
                  <c:v>0.19607843137254904</c:v>
                </c:pt>
                <c:pt idx="85">
                  <c:v>0.19607843137254904</c:v>
                </c:pt>
                <c:pt idx="86">
                  <c:v>0.19607843137254904</c:v>
                </c:pt>
                <c:pt idx="87">
                  <c:v>0.19607843137254904</c:v>
                </c:pt>
                <c:pt idx="88">
                  <c:v>0.19607843137254904</c:v>
                </c:pt>
                <c:pt idx="89">
                  <c:v>0.19607843137254904</c:v>
                </c:pt>
                <c:pt idx="90">
                  <c:v>0.19607843137254904</c:v>
                </c:pt>
                <c:pt idx="91">
                  <c:v>0.19607843137254904</c:v>
                </c:pt>
                <c:pt idx="92">
                  <c:v>0.19607843137254904</c:v>
                </c:pt>
                <c:pt idx="93">
                  <c:v>0.19607843137254904</c:v>
                </c:pt>
                <c:pt idx="94">
                  <c:v>0.19607843137254904</c:v>
                </c:pt>
                <c:pt idx="95">
                  <c:v>0.19607843137254904</c:v>
                </c:pt>
                <c:pt idx="96">
                  <c:v>0.19607843137254904</c:v>
                </c:pt>
                <c:pt idx="97">
                  <c:v>0.19607843137254904</c:v>
                </c:pt>
                <c:pt idx="98">
                  <c:v>0.19607843137254904</c:v>
                </c:pt>
                <c:pt idx="99">
                  <c:v>0.19607843137254904</c:v>
                </c:pt>
                <c:pt idx="100">
                  <c:v>0.19607843137254904</c:v>
                </c:pt>
                <c:pt idx="101">
                  <c:v>0.19607843137254904</c:v>
                </c:pt>
                <c:pt idx="102">
                  <c:v>0.19607843137254904</c:v>
                </c:pt>
                <c:pt idx="103">
                  <c:v>0.19607843137254904</c:v>
                </c:pt>
                <c:pt idx="104">
                  <c:v>0.19607843137254904</c:v>
                </c:pt>
                <c:pt idx="105">
                  <c:v>0.19607843137254904</c:v>
                </c:pt>
                <c:pt idx="106">
                  <c:v>0.19607843137254904</c:v>
                </c:pt>
                <c:pt idx="107">
                  <c:v>0.19607843137254904</c:v>
                </c:pt>
                <c:pt idx="108">
                  <c:v>0.19607843137254904</c:v>
                </c:pt>
                <c:pt idx="109">
                  <c:v>0.19607843137254904</c:v>
                </c:pt>
                <c:pt idx="110">
                  <c:v>0.19607843137254904</c:v>
                </c:pt>
                <c:pt idx="111">
                  <c:v>0.19607843137254904</c:v>
                </c:pt>
                <c:pt idx="112">
                  <c:v>0.19607843137254904</c:v>
                </c:pt>
                <c:pt idx="113">
                  <c:v>0.19607843137254904</c:v>
                </c:pt>
                <c:pt idx="114">
                  <c:v>0.19607843137254904</c:v>
                </c:pt>
                <c:pt idx="115">
                  <c:v>0.19607843137254904</c:v>
                </c:pt>
                <c:pt idx="116">
                  <c:v>0.19607843137254904</c:v>
                </c:pt>
                <c:pt idx="117">
                  <c:v>0.19607843137254904</c:v>
                </c:pt>
                <c:pt idx="118">
                  <c:v>0.19607843137254904</c:v>
                </c:pt>
                <c:pt idx="119">
                  <c:v>0.19607843137254904</c:v>
                </c:pt>
                <c:pt idx="120">
                  <c:v>0.19607843137254904</c:v>
                </c:pt>
                <c:pt idx="121">
                  <c:v>0.19607843137254904</c:v>
                </c:pt>
                <c:pt idx="122">
                  <c:v>0.19607843137254904</c:v>
                </c:pt>
                <c:pt idx="123">
                  <c:v>0.19607843137254904</c:v>
                </c:pt>
                <c:pt idx="124">
                  <c:v>0.35294117647058826</c:v>
                </c:pt>
                <c:pt idx="125">
                  <c:v>0.35294117647058826</c:v>
                </c:pt>
                <c:pt idx="126">
                  <c:v>0.35294117647058826</c:v>
                </c:pt>
                <c:pt idx="127">
                  <c:v>0.35294117647058826</c:v>
                </c:pt>
                <c:pt idx="128">
                  <c:v>0.35294117647058826</c:v>
                </c:pt>
                <c:pt idx="129">
                  <c:v>0.35294117647058826</c:v>
                </c:pt>
                <c:pt idx="130">
                  <c:v>0.35294117647058826</c:v>
                </c:pt>
                <c:pt idx="131">
                  <c:v>0.35294117647058826</c:v>
                </c:pt>
                <c:pt idx="132">
                  <c:v>0.35294117647058826</c:v>
                </c:pt>
                <c:pt idx="133">
                  <c:v>0.35294117647058826</c:v>
                </c:pt>
                <c:pt idx="134">
                  <c:v>0.35294117647058826</c:v>
                </c:pt>
                <c:pt idx="135">
                  <c:v>0.35294117647058826</c:v>
                </c:pt>
                <c:pt idx="136">
                  <c:v>0.35294117647058826</c:v>
                </c:pt>
                <c:pt idx="137">
                  <c:v>0.35294117647058826</c:v>
                </c:pt>
                <c:pt idx="138">
                  <c:v>0.35294117647058826</c:v>
                </c:pt>
                <c:pt idx="139">
                  <c:v>0.35294117647058826</c:v>
                </c:pt>
                <c:pt idx="140">
                  <c:v>0.35294117647058826</c:v>
                </c:pt>
                <c:pt idx="141">
                  <c:v>0.35294117647058826</c:v>
                </c:pt>
                <c:pt idx="142">
                  <c:v>0.35294117647058826</c:v>
                </c:pt>
                <c:pt idx="143">
                  <c:v>0.35294117647058826</c:v>
                </c:pt>
                <c:pt idx="144">
                  <c:v>0.35294117647058826</c:v>
                </c:pt>
                <c:pt idx="145">
                  <c:v>0.35294117647058826</c:v>
                </c:pt>
                <c:pt idx="146">
                  <c:v>0.35294117647058826</c:v>
                </c:pt>
                <c:pt idx="147">
                  <c:v>0.35294117647058826</c:v>
                </c:pt>
                <c:pt idx="148">
                  <c:v>0.35294117647058826</c:v>
                </c:pt>
                <c:pt idx="149">
                  <c:v>0.35294117647058826</c:v>
                </c:pt>
                <c:pt idx="150">
                  <c:v>0.35294117647058826</c:v>
                </c:pt>
                <c:pt idx="151">
                  <c:v>0.35294117647058826</c:v>
                </c:pt>
                <c:pt idx="152">
                  <c:v>0.35294117647058826</c:v>
                </c:pt>
                <c:pt idx="153">
                  <c:v>0.35294117647058826</c:v>
                </c:pt>
                <c:pt idx="154">
                  <c:v>0.35294117647058826</c:v>
                </c:pt>
                <c:pt idx="155">
                  <c:v>0.35294117647058826</c:v>
                </c:pt>
                <c:pt idx="156">
                  <c:v>0.35294117647058826</c:v>
                </c:pt>
                <c:pt idx="157">
                  <c:v>0.35294117647058826</c:v>
                </c:pt>
                <c:pt idx="158">
                  <c:v>0.35294117647058826</c:v>
                </c:pt>
                <c:pt idx="159">
                  <c:v>0.35294117647058826</c:v>
                </c:pt>
                <c:pt idx="160">
                  <c:v>0.35294117647058826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6E-433D-A90F-73474AE9EFA9}"/>
            </c:ext>
          </c:extLst>
        </c:ser>
        <c:ser>
          <c:idx val="9"/>
          <c:order val="9"/>
          <c:tx>
            <c:strRef>
              <c:f>Oesophargeal_comparison!$K$1</c:f>
              <c:strCache>
                <c:ptCount val="1"/>
                <c:pt idx="0">
                  <c:v>Launon et al., 1997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Oesophargeal_comparison!$K$2:$K$162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6E-433D-A90F-73474AE9EFA9}"/>
            </c:ext>
          </c:extLst>
        </c:ser>
        <c:ser>
          <c:idx val="10"/>
          <c:order val="10"/>
          <c:tx>
            <c:strRef>
              <c:f>Oesophargeal_comparison!$L$1</c:f>
              <c:strCache>
                <c:ptCount val="1"/>
                <c:pt idx="0">
                  <c:v>Lagergren et al., 2000a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Oesophargeal_comparison!$L$2:$L$162</c:f>
              <c:numCache>
                <c:formatCode>General</c:formatCode>
                <c:ptCount val="161"/>
                <c:pt idx="0">
                  <c:v>1</c:v>
                </c:pt>
                <c:pt idx="1">
                  <c:v>1.10752688172043</c:v>
                </c:pt>
                <c:pt idx="2">
                  <c:v>1.10752688172043</c:v>
                </c:pt>
                <c:pt idx="3">
                  <c:v>1.10752688172043</c:v>
                </c:pt>
                <c:pt idx="4">
                  <c:v>1.10752688172043</c:v>
                </c:pt>
                <c:pt idx="5">
                  <c:v>1.10752688172043</c:v>
                </c:pt>
                <c:pt idx="6">
                  <c:v>1.10752688172043</c:v>
                </c:pt>
                <c:pt idx="7">
                  <c:v>1.10752688172043</c:v>
                </c:pt>
                <c:pt idx="8">
                  <c:v>1.10752688172043</c:v>
                </c:pt>
                <c:pt idx="9">
                  <c:v>1.10752688172043</c:v>
                </c:pt>
                <c:pt idx="10">
                  <c:v>1.10752688172043</c:v>
                </c:pt>
                <c:pt idx="11">
                  <c:v>1.10752688172043</c:v>
                </c:pt>
                <c:pt idx="12">
                  <c:v>0.55913978494623651</c:v>
                </c:pt>
                <c:pt idx="13">
                  <c:v>0.55913978494623651</c:v>
                </c:pt>
                <c:pt idx="14">
                  <c:v>0.55913978494623651</c:v>
                </c:pt>
                <c:pt idx="15">
                  <c:v>0.55913978494623651</c:v>
                </c:pt>
                <c:pt idx="16">
                  <c:v>0.55913978494623651</c:v>
                </c:pt>
                <c:pt idx="17">
                  <c:v>0.55913978494623651</c:v>
                </c:pt>
                <c:pt idx="18">
                  <c:v>0.55913978494623651</c:v>
                </c:pt>
                <c:pt idx="19">
                  <c:v>0.55913978494623651</c:v>
                </c:pt>
                <c:pt idx="20">
                  <c:v>0.55913978494623651</c:v>
                </c:pt>
                <c:pt idx="21">
                  <c:v>0.55913978494623651</c:v>
                </c:pt>
                <c:pt idx="22">
                  <c:v>0.55913978494623651</c:v>
                </c:pt>
                <c:pt idx="23">
                  <c:v>0.55913978494623651</c:v>
                </c:pt>
                <c:pt idx="24">
                  <c:v>0.55913978494623651</c:v>
                </c:pt>
                <c:pt idx="25">
                  <c:v>0.55913978494623651</c:v>
                </c:pt>
                <c:pt idx="26">
                  <c:v>0.55913978494623651</c:v>
                </c:pt>
                <c:pt idx="27">
                  <c:v>0.55913978494623651</c:v>
                </c:pt>
                <c:pt idx="28">
                  <c:v>0.55913978494623651</c:v>
                </c:pt>
                <c:pt idx="29">
                  <c:v>0.55913978494623651</c:v>
                </c:pt>
                <c:pt idx="30">
                  <c:v>0.55913978494623651</c:v>
                </c:pt>
                <c:pt idx="31">
                  <c:v>0.55913978494623651</c:v>
                </c:pt>
                <c:pt idx="32">
                  <c:v>0.55913978494623651</c:v>
                </c:pt>
                <c:pt idx="33">
                  <c:v>0.55913978494623651</c:v>
                </c:pt>
                <c:pt idx="34">
                  <c:v>0.55913978494623651</c:v>
                </c:pt>
                <c:pt idx="35">
                  <c:v>0.55913978494623651</c:v>
                </c:pt>
                <c:pt idx="36">
                  <c:v>0.55913978494623651</c:v>
                </c:pt>
                <c:pt idx="37">
                  <c:v>0.55913978494623651</c:v>
                </c:pt>
                <c:pt idx="38">
                  <c:v>0.55913978494623651</c:v>
                </c:pt>
                <c:pt idx="39">
                  <c:v>0.55913978494623651</c:v>
                </c:pt>
                <c:pt idx="40">
                  <c:v>0.22580645161290322</c:v>
                </c:pt>
                <c:pt idx="41">
                  <c:v>0.22580645161290322</c:v>
                </c:pt>
                <c:pt idx="42">
                  <c:v>0.22580645161290322</c:v>
                </c:pt>
                <c:pt idx="43">
                  <c:v>0.22580645161290322</c:v>
                </c:pt>
                <c:pt idx="44">
                  <c:v>0.22580645161290322</c:v>
                </c:pt>
                <c:pt idx="45">
                  <c:v>0.22580645161290322</c:v>
                </c:pt>
                <c:pt idx="46">
                  <c:v>0.22580645161290322</c:v>
                </c:pt>
                <c:pt idx="47">
                  <c:v>0.22580645161290322</c:v>
                </c:pt>
                <c:pt idx="48">
                  <c:v>0.22580645161290322</c:v>
                </c:pt>
                <c:pt idx="49">
                  <c:v>0.22580645161290322</c:v>
                </c:pt>
                <c:pt idx="50">
                  <c:v>0.22580645161290322</c:v>
                </c:pt>
                <c:pt idx="51">
                  <c:v>0.22580645161290322</c:v>
                </c:pt>
                <c:pt idx="52">
                  <c:v>0.22580645161290322</c:v>
                </c:pt>
                <c:pt idx="53">
                  <c:v>0.22580645161290322</c:v>
                </c:pt>
                <c:pt idx="54">
                  <c:v>0.22580645161290322</c:v>
                </c:pt>
                <c:pt idx="55">
                  <c:v>0.22580645161290322</c:v>
                </c:pt>
                <c:pt idx="56">
                  <c:v>0.22580645161290322</c:v>
                </c:pt>
                <c:pt idx="57">
                  <c:v>0.22580645161290322</c:v>
                </c:pt>
                <c:pt idx="58">
                  <c:v>0.22580645161290322</c:v>
                </c:pt>
                <c:pt idx="59">
                  <c:v>0.22580645161290322</c:v>
                </c:pt>
                <c:pt idx="60">
                  <c:v>0.22580645161290322</c:v>
                </c:pt>
                <c:pt idx="61">
                  <c:v>0.22580645161290322</c:v>
                </c:pt>
                <c:pt idx="62">
                  <c:v>0.22580645161290322</c:v>
                </c:pt>
                <c:pt idx="63">
                  <c:v>0.22580645161290322</c:v>
                </c:pt>
                <c:pt idx="64">
                  <c:v>0.22580645161290322</c:v>
                </c:pt>
                <c:pt idx="65">
                  <c:v>0.22580645161290322</c:v>
                </c:pt>
                <c:pt idx="66">
                  <c:v>0.22580645161290322</c:v>
                </c:pt>
                <c:pt idx="67">
                  <c:v>0.22580645161290322</c:v>
                </c:pt>
                <c:pt idx="68">
                  <c:v>0.22580645161290322</c:v>
                </c:pt>
                <c:pt idx="69">
                  <c:v>0.22580645161290322</c:v>
                </c:pt>
                <c:pt idx="70">
                  <c:v>0.22580645161290322</c:v>
                </c:pt>
                <c:pt idx="71">
                  <c:v>0.22580645161290322</c:v>
                </c:pt>
                <c:pt idx="72">
                  <c:v>0.22580645161290322</c:v>
                </c:pt>
                <c:pt idx="73">
                  <c:v>0.22580645161290322</c:v>
                </c:pt>
                <c:pt idx="74">
                  <c:v>0.22580645161290322</c:v>
                </c:pt>
                <c:pt idx="75">
                  <c:v>0.22580645161290322</c:v>
                </c:pt>
                <c:pt idx="76">
                  <c:v>0.22580645161290322</c:v>
                </c:pt>
                <c:pt idx="77">
                  <c:v>0.22580645161290322</c:v>
                </c:pt>
                <c:pt idx="78">
                  <c:v>0.22580645161290322</c:v>
                </c:pt>
                <c:pt idx="79">
                  <c:v>0.22580645161290322</c:v>
                </c:pt>
                <c:pt idx="80">
                  <c:v>0.22580645161290322</c:v>
                </c:pt>
                <c:pt idx="81">
                  <c:v>0.22580645161290322</c:v>
                </c:pt>
                <c:pt idx="82">
                  <c:v>0.22580645161290322</c:v>
                </c:pt>
                <c:pt idx="83">
                  <c:v>0.22580645161290322</c:v>
                </c:pt>
                <c:pt idx="84">
                  <c:v>0.22580645161290322</c:v>
                </c:pt>
                <c:pt idx="85">
                  <c:v>0.22580645161290322</c:v>
                </c:pt>
                <c:pt idx="86">
                  <c:v>0.22580645161290322</c:v>
                </c:pt>
                <c:pt idx="87">
                  <c:v>0.22580645161290322</c:v>
                </c:pt>
                <c:pt idx="88">
                  <c:v>0.22580645161290322</c:v>
                </c:pt>
                <c:pt idx="89">
                  <c:v>0.22580645161290322</c:v>
                </c:pt>
                <c:pt idx="90">
                  <c:v>0.22580645161290322</c:v>
                </c:pt>
                <c:pt idx="91">
                  <c:v>0.22580645161290322</c:v>
                </c:pt>
                <c:pt idx="92">
                  <c:v>0.22580645161290322</c:v>
                </c:pt>
                <c:pt idx="93">
                  <c:v>0.22580645161290322</c:v>
                </c:pt>
                <c:pt idx="94">
                  <c:v>0.22580645161290322</c:v>
                </c:pt>
                <c:pt idx="95">
                  <c:v>0.22580645161290322</c:v>
                </c:pt>
                <c:pt idx="96">
                  <c:v>0.22580645161290322</c:v>
                </c:pt>
                <c:pt idx="97">
                  <c:v>0.22580645161290322</c:v>
                </c:pt>
                <c:pt idx="98">
                  <c:v>0.22580645161290322</c:v>
                </c:pt>
                <c:pt idx="99">
                  <c:v>0.22580645161290322</c:v>
                </c:pt>
                <c:pt idx="100">
                  <c:v>0.20430107526881719</c:v>
                </c:pt>
                <c:pt idx="101">
                  <c:v>0.20430107526881719</c:v>
                </c:pt>
                <c:pt idx="102">
                  <c:v>0.20430107526881719</c:v>
                </c:pt>
                <c:pt idx="103">
                  <c:v>0.20430107526881719</c:v>
                </c:pt>
                <c:pt idx="104">
                  <c:v>0.20430107526881719</c:v>
                </c:pt>
                <c:pt idx="105">
                  <c:v>0.20430107526881719</c:v>
                </c:pt>
                <c:pt idx="106">
                  <c:v>0.20430107526881719</c:v>
                </c:pt>
                <c:pt idx="107">
                  <c:v>0.20430107526881719</c:v>
                </c:pt>
                <c:pt idx="108">
                  <c:v>0.20430107526881719</c:v>
                </c:pt>
                <c:pt idx="109">
                  <c:v>0.20430107526881719</c:v>
                </c:pt>
                <c:pt idx="110">
                  <c:v>0.20430107526881719</c:v>
                </c:pt>
                <c:pt idx="111">
                  <c:v>0.20430107526881719</c:v>
                </c:pt>
                <c:pt idx="112">
                  <c:v>0.20430107526881719</c:v>
                </c:pt>
                <c:pt idx="113">
                  <c:v>0.20430107526881719</c:v>
                </c:pt>
                <c:pt idx="114">
                  <c:v>0.20430107526881719</c:v>
                </c:pt>
                <c:pt idx="115">
                  <c:v>0.20430107526881719</c:v>
                </c:pt>
                <c:pt idx="116">
                  <c:v>0.20430107526881719</c:v>
                </c:pt>
                <c:pt idx="117">
                  <c:v>0.20430107526881719</c:v>
                </c:pt>
                <c:pt idx="118">
                  <c:v>0.20430107526881719</c:v>
                </c:pt>
                <c:pt idx="119">
                  <c:v>0.20430107526881719</c:v>
                </c:pt>
                <c:pt idx="120">
                  <c:v>0.20430107526881719</c:v>
                </c:pt>
                <c:pt idx="121">
                  <c:v>0.20430107526881719</c:v>
                </c:pt>
                <c:pt idx="122">
                  <c:v>0.20430107526881719</c:v>
                </c:pt>
                <c:pt idx="123">
                  <c:v>0.20430107526881719</c:v>
                </c:pt>
                <c:pt idx="124">
                  <c:v>0.20430107526881719</c:v>
                </c:pt>
                <c:pt idx="125">
                  <c:v>0.20430107526881719</c:v>
                </c:pt>
                <c:pt idx="126">
                  <c:v>0.20430107526881719</c:v>
                </c:pt>
                <c:pt idx="127">
                  <c:v>0.20430107526881719</c:v>
                </c:pt>
                <c:pt idx="128">
                  <c:v>0.20430107526881719</c:v>
                </c:pt>
                <c:pt idx="129">
                  <c:v>0.20430107526881719</c:v>
                </c:pt>
                <c:pt idx="130">
                  <c:v>0.20430107526881719</c:v>
                </c:pt>
                <c:pt idx="131">
                  <c:v>0.20430107526881719</c:v>
                </c:pt>
                <c:pt idx="132">
                  <c:v>0.20430107526881719</c:v>
                </c:pt>
                <c:pt idx="133">
                  <c:v>0.20430107526881719</c:v>
                </c:pt>
                <c:pt idx="134">
                  <c:v>0.20430107526881719</c:v>
                </c:pt>
                <c:pt idx="135">
                  <c:v>0.20430107526881719</c:v>
                </c:pt>
                <c:pt idx="136">
                  <c:v>0.20430107526881719</c:v>
                </c:pt>
                <c:pt idx="137">
                  <c:v>0.20430107526881719</c:v>
                </c:pt>
                <c:pt idx="138">
                  <c:v>0.20430107526881719</c:v>
                </c:pt>
                <c:pt idx="139">
                  <c:v>0.20430107526881719</c:v>
                </c:pt>
                <c:pt idx="140">
                  <c:v>0.20430107526881719</c:v>
                </c:pt>
                <c:pt idx="141">
                  <c:v>0.20430107526881719</c:v>
                </c:pt>
                <c:pt idx="142">
                  <c:v>0.20430107526881719</c:v>
                </c:pt>
                <c:pt idx="143">
                  <c:v>0.20430107526881719</c:v>
                </c:pt>
                <c:pt idx="144">
                  <c:v>0.20430107526881719</c:v>
                </c:pt>
                <c:pt idx="145">
                  <c:v>0.20430107526881719</c:v>
                </c:pt>
                <c:pt idx="146">
                  <c:v>0.20430107526881719</c:v>
                </c:pt>
                <c:pt idx="147">
                  <c:v>0.20430107526881719</c:v>
                </c:pt>
                <c:pt idx="148">
                  <c:v>0.20430107526881719</c:v>
                </c:pt>
                <c:pt idx="149">
                  <c:v>0.20430107526881719</c:v>
                </c:pt>
                <c:pt idx="150">
                  <c:v>0.20430107526881719</c:v>
                </c:pt>
                <c:pt idx="151">
                  <c:v>0.20430107526881719</c:v>
                </c:pt>
                <c:pt idx="152">
                  <c:v>0.20430107526881719</c:v>
                </c:pt>
                <c:pt idx="153">
                  <c:v>0.20430107526881719</c:v>
                </c:pt>
                <c:pt idx="154">
                  <c:v>0.20430107526881719</c:v>
                </c:pt>
                <c:pt idx="155">
                  <c:v>0.20430107526881719</c:v>
                </c:pt>
                <c:pt idx="156">
                  <c:v>0.20430107526881719</c:v>
                </c:pt>
                <c:pt idx="157">
                  <c:v>0.20430107526881719</c:v>
                </c:pt>
                <c:pt idx="158">
                  <c:v>0.20430107526881719</c:v>
                </c:pt>
                <c:pt idx="159">
                  <c:v>0.20430107526881719</c:v>
                </c:pt>
                <c:pt idx="160">
                  <c:v>0.20430107526881719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6E-433D-A90F-73474AE9E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0224"/>
        <c:axId val="71861760"/>
      </c:scatterChart>
      <c:valAx>
        <c:axId val="718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61760"/>
        <c:crosses val="autoZero"/>
        <c:crossBetween val="midCat"/>
      </c:valAx>
      <c:valAx>
        <c:axId val="718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6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Adenocarcinoma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Oesophargeal_comparison!$B$1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Oesophargeal_comparison!$B$2:$B$162</c:f>
              <c:numCache>
                <c:formatCode>General</c:formatCode>
                <c:ptCount val="161"/>
                <c:pt idx="0">
                  <c:v>1</c:v>
                </c:pt>
                <c:pt idx="1">
                  <c:v>0.97698150500000003</c:v>
                </c:pt>
                <c:pt idx="2">
                  <c:v>0.95452468099999999</c:v>
                </c:pt>
                <c:pt idx="3">
                  <c:v>0.93261440900000003</c:v>
                </c:pt>
                <c:pt idx="4">
                  <c:v>0.91123600999999999</c:v>
                </c:pt>
                <c:pt idx="5">
                  <c:v>0.89037523900000004</c:v>
                </c:pt>
                <c:pt idx="6">
                  <c:v>0.87001826199999999</c:v>
                </c:pt>
                <c:pt idx="7">
                  <c:v>0.85015165199999998</c:v>
                </c:pt>
                <c:pt idx="8">
                  <c:v>0.83076236800000003</c:v>
                </c:pt>
                <c:pt idx="9">
                  <c:v>0.81183774900000005</c:v>
                </c:pt>
                <c:pt idx="10">
                  <c:v>0.79336549999999995</c:v>
                </c:pt>
                <c:pt idx="11">
                  <c:v>0.77533368000000003</c:v>
                </c:pt>
                <c:pt idx="12">
                  <c:v>0.75773069299999996</c:v>
                </c:pt>
                <c:pt idx="13">
                  <c:v>0.74054527199999998</c:v>
                </c:pt>
                <c:pt idx="14">
                  <c:v>0.72376647699999996</c:v>
                </c:pt>
                <c:pt idx="15">
                  <c:v>0.70738367899999999</c:v>
                </c:pt>
                <c:pt idx="16">
                  <c:v>0.69138655000000004</c:v>
                </c:pt>
                <c:pt idx="17">
                  <c:v>0.67576505799999997</c:v>
                </c:pt>
                <c:pt idx="18">
                  <c:v>0.66050945500000002</c:v>
                </c:pt>
                <c:pt idx="19">
                  <c:v>0.64561026799999999</c:v>
                </c:pt>
                <c:pt idx="20">
                  <c:v>0.63105829400000002</c:v>
                </c:pt>
                <c:pt idx="21">
                  <c:v>0.61684458600000003</c:v>
                </c:pt>
                <c:pt idx="22">
                  <c:v>0.60296044900000001</c:v>
                </c:pt>
                <c:pt idx="23">
                  <c:v>0.58939743499999997</c:v>
                </c:pt>
                <c:pt idx="24">
                  <c:v>0.57614732899999999</c:v>
                </c:pt>
                <c:pt idx="25">
                  <c:v>0.56320214599999996</c:v>
                </c:pt>
                <c:pt idx="26">
                  <c:v>0.55055412400000003</c:v>
                </c:pt>
                <c:pt idx="27">
                  <c:v>0.53819571600000005</c:v>
                </c:pt>
                <c:pt idx="28">
                  <c:v>0.526119585</c:v>
                </c:pt>
                <c:pt idx="29">
                  <c:v>0.51431859700000004</c:v>
                </c:pt>
                <c:pt idx="30">
                  <c:v>0.50278581300000003</c:v>
                </c:pt>
                <c:pt idx="31">
                  <c:v>0.491514487</c:v>
                </c:pt>
                <c:pt idx="32">
                  <c:v>0.48049805800000001</c:v>
                </c:pt>
                <c:pt idx="33">
                  <c:v>0.46973014400000002</c:v>
                </c:pt>
                <c:pt idx="34">
                  <c:v>0.459204538</c:v>
                </c:pt>
                <c:pt idx="35">
                  <c:v>0.44891520200000001</c:v>
                </c:pt>
                <c:pt idx="36">
                  <c:v>0.438856262</c:v>
                </c:pt>
                <c:pt idx="37">
                  <c:v>0.42902200600000001</c:v>
                </c:pt>
                <c:pt idx="38">
                  <c:v>0.41940687399999999</c:v>
                </c:pt>
                <c:pt idx="39">
                  <c:v>0.41000545599999999</c:v>
                </c:pt>
                <c:pt idx="40">
                  <c:v>0.40081249099999999</c:v>
                </c:pt>
                <c:pt idx="41">
                  <c:v>0.39182285700000002</c:v>
                </c:pt>
                <c:pt idx="42">
                  <c:v>0.38303156999999999</c:v>
                </c:pt>
                <c:pt idx="43">
                  <c:v>0.37443377999999999</c:v>
                </c:pt>
                <c:pt idx="44">
                  <c:v>0.366024766</c:v>
                </c:pt>
                <c:pt idx="45">
                  <c:v>0.35779993399999999</c:v>
                </c:pt>
                <c:pt idx="46">
                  <c:v>0.34975481200000003</c:v>
                </c:pt>
                <c:pt idx="47">
                  <c:v>0.34188504600000003</c:v>
                </c:pt>
                <c:pt idx="48">
                  <c:v>0.334186398</c:v>
                </c:pt>
                <c:pt idx="49">
                  <c:v>0.32665474100000003</c:v>
                </c:pt>
                <c:pt idx="50">
                  <c:v>0.31928605900000001</c:v>
                </c:pt>
                <c:pt idx="51">
                  <c:v>0.31207643899999998</c:v>
                </c:pt>
                <c:pt idx="52">
                  <c:v>0.305022073</c:v>
                </c:pt>
                <c:pt idx="53">
                  <c:v>0.298119252</c:v>
                </c:pt>
                <c:pt idx="54">
                  <c:v>0.29136436399999999</c:v>
                </c:pt>
                <c:pt idx="55">
                  <c:v>0.28475389099999998</c:v>
                </c:pt>
                <c:pt idx="56">
                  <c:v>0.27828440599999998</c:v>
                </c:pt>
                <c:pt idx="57">
                  <c:v>0.271952574</c:v>
                </c:pt>
                <c:pt idx="58">
                  <c:v>0.265755142</c:v>
                </c:pt>
                <c:pt idx="59">
                  <c:v>0.25968894399999998</c:v>
                </c:pt>
                <c:pt idx="60">
                  <c:v>0.25375089499999998</c:v>
                </c:pt>
                <c:pt idx="61">
                  <c:v>0.247937991</c:v>
                </c:pt>
                <c:pt idx="62">
                  <c:v>0.242247302</c:v>
                </c:pt>
                <c:pt idx="63">
                  <c:v>0.23667597500000001</c:v>
                </c:pt>
                <c:pt idx="64">
                  <c:v>0.23122123</c:v>
                </c:pt>
                <c:pt idx="65">
                  <c:v>0.225880358</c:v>
                </c:pt>
                <c:pt idx="66">
                  <c:v>0.22065071999999999</c:v>
                </c:pt>
                <c:pt idx="67">
                  <c:v>0.21552974</c:v>
                </c:pt>
                <c:pt idx="68">
                  <c:v>0.210514913</c:v>
                </c:pt>
                <c:pt idx="69">
                  <c:v>0.20560379400000001</c:v>
                </c:pt>
                <c:pt idx="70">
                  <c:v>0.200793999</c:v>
                </c:pt>
                <c:pt idx="71">
                  <c:v>0.19608320700000001</c:v>
                </c:pt>
                <c:pt idx="72">
                  <c:v>0.191469153</c:v>
                </c:pt>
                <c:pt idx="73">
                  <c:v>0.18694963000000001</c:v>
                </c:pt>
                <c:pt idx="74">
                  <c:v>0.18252248500000001</c:v>
                </c:pt>
                <c:pt idx="75">
                  <c:v>0.17818562199999999</c:v>
                </c:pt>
                <c:pt idx="76">
                  <c:v>0.17393699300000001</c:v>
                </c:pt>
                <c:pt idx="77">
                  <c:v>0.169774604</c:v>
                </c:pt>
                <c:pt idx="78">
                  <c:v>0.16569650899999999</c:v>
                </c:pt>
                <c:pt idx="79">
                  <c:v>0.161700812</c:v>
                </c:pt>
                <c:pt idx="80">
                  <c:v>0.15778565999999999</c:v>
                </c:pt>
                <c:pt idx="81">
                  <c:v>0.15394925100000001</c:v>
                </c:pt>
                <c:pt idx="82">
                  <c:v>0.150189823</c:v>
                </c:pt>
                <c:pt idx="83">
                  <c:v>0.14650566000000001</c:v>
                </c:pt>
                <c:pt idx="84">
                  <c:v>0.142895086</c:v>
                </c:pt>
                <c:pt idx="85">
                  <c:v>0.13935646900000001</c:v>
                </c:pt>
                <c:pt idx="86">
                  <c:v>0.13588821300000001</c:v>
                </c:pt>
                <c:pt idx="87">
                  <c:v>0.13248876300000001</c:v>
                </c:pt>
                <c:pt idx="88">
                  <c:v>0.12915660300000001</c:v>
                </c:pt>
                <c:pt idx="89">
                  <c:v>0.12589025200000001</c:v>
                </c:pt>
                <c:pt idx="90">
                  <c:v>0.12268826400000001</c:v>
                </c:pt>
                <c:pt idx="91">
                  <c:v>0.11954923100000001</c:v>
                </c:pt>
                <c:pt idx="92">
                  <c:v>0.116471776</c:v>
                </c:pt>
                <c:pt idx="93">
                  <c:v>0.113454557</c:v>
                </c:pt>
                <c:pt idx="94">
                  <c:v>0.110496264</c:v>
                </c:pt>
                <c:pt idx="95">
                  <c:v>0.107595617</c:v>
                </c:pt>
                <c:pt idx="96">
                  <c:v>0.104751368</c:v>
                </c:pt>
                <c:pt idx="97">
                  <c:v>0.10196229900000001</c:v>
                </c:pt>
                <c:pt idx="98">
                  <c:v>9.9227220000000005E-2</c:v>
                </c:pt>
                <c:pt idx="99">
                  <c:v>9.6544968999999994E-2</c:v>
                </c:pt>
                <c:pt idx="100">
                  <c:v>9.3914414000000002E-2</c:v>
                </c:pt>
                <c:pt idx="101">
                  <c:v>9.1334446999999999E-2</c:v>
                </c:pt>
                <c:pt idx="102">
                  <c:v>8.8803988E-2</c:v>
                </c:pt>
                <c:pt idx="103">
                  <c:v>8.6321981000000006E-2</c:v>
                </c:pt>
                <c:pt idx="104">
                  <c:v>8.3887395000000003E-2</c:v>
                </c:pt>
                <c:pt idx="105">
                  <c:v>8.1499225999999994E-2</c:v>
                </c:pt>
                <c:pt idx="106">
                  <c:v>7.9156489999999996E-2</c:v>
                </c:pt>
                <c:pt idx="107">
                  <c:v>7.6858228000000001E-2</c:v>
                </c:pt>
                <c:pt idx="108">
                  <c:v>7.4603503000000002E-2</c:v>
                </c:pt>
                <c:pt idx="109">
                  <c:v>7.2391398999999995E-2</c:v>
                </c:pt>
                <c:pt idx="110">
                  <c:v>7.0221021999999994E-2</c:v>
                </c:pt>
                <c:pt idx="111">
                  <c:v>6.8091499E-2</c:v>
                </c:pt>
                <c:pt idx="112">
                  <c:v>6.6001978000000003E-2</c:v>
                </c:pt>
                <c:pt idx="113">
                  <c:v>6.3951623999999999E-2</c:v>
                </c:pt>
                <c:pt idx="114">
                  <c:v>6.1939623999999999E-2</c:v>
                </c:pt>
                <c:pt idx="115">
                  <c:v>5.9965182999999998E-2</c:v>
                </c:pt>
                <c:pt idx="116">
                  <c:v>5.8027522999999998E-2</c:v>
                </c:pt>
                <c:pt idx="117">
                  <c:v>5.6125885E-2</c:v>
                </c:pt>
                <c:pt idx="118">
                  <c:v>5.4259528000000001E-2</c:v>
                </c:pt>
                <c:pt idx="119">
                  <c:v>5.2427727E-2</c:v>
                </c:pt>
                <c:pt idx="120">
                  <c:v>5.0629773000000003E-2</c:v>
                </c:pt>
                <c:pt idx="121">
                  <c:v>4.8864973999999999E-2</c:v>
                </c:pt>
                <c:pt idx="122">
                  <c:v>4.7132654000000003E-2</c:v>
                </c:pt>
                <c:pt idx="123">
                  <c:v>4.5432152000000003E-2</c:v>
                </c:pt>
                <c:pt idx="124">
                  <c:v>4.3762822E-2</c:v>
                </c:pt>
                <c:pt idx="125">
                  <c:v>4.2124031999999999E-2</c:v>
                </c:pt>
                <c:pt idx="126">
                  <c:v>4.0515164999999999E-2</c:v>
                </c:pt>
                <c:pt idx="127">
                  <c:v>3.8935617999999998E-2</c:v>
                </c:pt>
                <c:pt idx="128">
                  <c:v>3.7384801000000002E-2</c:v>
                </c:pt>
                <c:pt idx="129">
                  <c:v>3.5862137000000002E-2</c:v>
                </c:pt>
                <c:pt idx="130">
                  <c:v>3.4367061999999997E-2</c:v>
                </c:pt>
                <c:pt idx="131">
                  <c:v>3.2899026999999997E-2</c:v>
                </c:pt>
                <c:pt idx="132">
                  <c:v>3.1457490999999997E-2</c:v>
                </c:pt>
                <c:pt idx="133">
                  <c:v>3.0041928999999998E-2</c:v>
                </c:pt>
                <c:pt idx="134">
                  <c:v>2.8651824999999999E-2</c:v>
                </c:pt>
                <c:pt idx="135">
                  <c:v>2.7286675999999999E-2</c:v>
                </c:pt>
                <c:pt idx="136">
                  <c:v>2.5945989999999999E-2</c:v>
                </c:pt>
                <c:pt idx="137">
                  <c:v>2.4629284000000001E-2</c:v>
                </c:pt>
                <c:pt idx="138">
                  <c:v>2.3336088000000001E-2</c:v>
                </c:pt>
                <c:pt idx="139">
                  <c:v>2.2065940999999999E-2</c:v>
                </c:pt>
                <c:pt idx="140">
                  <c:v>2.0818394E-2</c:v>
                </c:pt>
                <c:pt idx="141">
                  <c:v>1.9593005E-2</c:v>
                </c:pt>
                <c:pt idx="142">
                  <c:v>1.8389342999999999E-2</c:v>
                </c:pt>
                <c:pt idx="143">
                  <c:v>1.7206988999999999E-2</c:v>
                </c:pt>
                <c:pt idx="144">
                  <c:v>1.6045528E-2</c:v>
                </c:pt>
                <c:pt idx="145">
                  <c:v>1.4904559E-2</c:v>
                </c:pt>
                <c:pt idx="146">
                  <c:v>1.3783686E-2</c:v>
                </c:pt>
                <c:pt idx="147">
                  <c:v>1.2682524000000001E-2</c:v>
                </c:pt>
                <c:pt idx="148">
                  <c:v>1.1600696000000001E-2</c:v>
                </c:pt>
                <c:pt idx="149">
                  <c:v>1.0537830999999999E-2</c:v>
                </c:pt>
                <c:pt idx="150">
                  <c:v>9.4935699999999998E-3</c:v>
                </c:pt>
                <c:pt idx="151">
                  <c:v>8.467558E-3</c:v>
                </c:pt>
                <c:pt idx="152">
                  <c:v>7.4594500000000003E-3</c:v>
                </c:pt>
                <c:pt idx="153">
                  <c:v>6.4689070000000003E-3</c:v>
                </c:pt>
                <c:pt idx="154">
                  <c:v>5.495598E-3</c:v>
                </c:pt>
                <c:pt idx="155">
                  <c:v>4.5392000000000002E-3</c:v>
                </c:pt>
                <c:pt idx="156">
                  <c:v>3.599395E-3</c:v>
                </c:pt>
                <c:pt idx="157">
                  <c:v>2.6758720000000001E-3</c:v>
                </c:pt>
                <c:pt idx="158">
                  <c:v>1.76833E-3</c:v>
                </c:pt>
                <c:pt idx="159">
                  <c:v>8.7646899999999995E-4</c:v>
                </c:pt>
                <c:pt idx="160" formatCode="0.00E+00">
                  <c:v>1.9699999999999999E-13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8-41CE-9B59-CA69694820E2}"/>
            </c:ext>
          </c:extLst>
        </c:ser>
        <c:ser>
          <c:idx val="1"/>
          <c:order val="1"/>
          <c:tx>
            <c:strRef>
              <c:f>Oesophargeal_comparison!$C$1</c:f>
              <c:strCache>
                <c:ptCount val="1"/>
                <c:pt idx="0">
                  <c:v>Lower CI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Oesophargeal_comparison!$C$2:$C$162</c:f>
              <c:numCache>
                <c:formatCode>General</c:formatCode>
                <c:ptCount val="161"/>
                <c:pt idx="0">
                  <c:v>1</c:v>
                </c:pt>
                <c:pt idx="1">
                  <c:v>0.97226217800000003</c:v>
                </c:pt>
                <c:pt idx="2">
                  <c:v>0.94536058599999995</c:v>
                </c:pt>
                <c:pt idx="3">
                  <c:v>0.91926753400000005</c:v>
                </c:pt>
                <c:pt idx="4">
                  <c:v>0.89395632300000005</c:v>
                </c:pt>
                <c:pt idx="5">
                  <c:v>0.86940119999999999</c:v>
                </c:pt>
                <c:pt idx="6">
                  <c:v>0.84557732900000004</c:v>
                </c:pt>
                <c:pt idx="7">
                  <c:v>0.82246075200000002</c:v>
                </c:pt>
                <c:pt idx="8">
                  <c:v>0.80002835900000002</c:v>
                </c:pt>
                <c:pt idx="9">
                  <c:v>0.778257855</c:v>
                </c:pt>
                <c:pt idx="10">
                  <c:v>0.75712772699999997</c:v>
                </c:pt>
                <c:pt idx="11">
                  <c:v>0.73661721899999999</c:v>
                </c:pt>
                <c:pt idx="12">
                  <c:v>0.71670630199999996</c:v>
                </c:pt>
                <c:pt idx="13">
                  <c:v>0.69737564399999996</c:v>
                </c:pt>
                <c:pt idx="14">
                  <c:v>0.67860658799999996</c:v>
                </c:pt>
                <c:pt idx="15">
                  <c:v>0.66038112699999996</c:v>
                </c:pt>
                <c:pt idx="16">
                  <c:v>0.64268187600000004</c:v>
                </c:pt>
                <c:pt idx="17">
                  <c:v>0.62549205200000002</c:v>
                </c:pt>
                <c:pt idx="18">
                  <c:v>0.60879545300000004</c:v>
                </c:pt>
                <c:pt idx="19">
                  <c:v>0.59257643299999996</c:v>
                </c:pt>
                <c:pt idx="20">
                  <c:v>0.57681988299999998</c:v>
                </c:pt>
                <c:pt idx="21">
                  <c:v>0.56151121500000001</c:v>
                </c:pt>
                <c:pt idx="22">
                  <c:v>0.54663633599999994</c:v>
                </c:pt>
                <c:pt idx="23">
                  <c:v>0.53218163600000001</c:v>
                </c:pt>
                <c:pt idx="24">
                  <c:v>0.51813396599999995</c:v>
                </c:pt>
                <c:pt idx="25">
                  <c:v>0.50448062599999999</c:v>
                </c:pt>
                <c:pt idx="26">
                  <c:v>0.49120934500000002</c:v>
                </c:pt>
                <c:pt idx="27">
                  <c:v>0.47830826500000001</c:v>
                </c:pt>
                <c:pt idx="28">
                  <c:v>0.46576592900000002</c:v>
                </c:pt>
                <c:pt idx="29">
                  <c:v>0.45357126599999997</c:v>
                </c:pt>
                <c:pt idx="30">
                  <c:v>0.44171357500000002</c:v>
                </c:pt>
                <c:pt idx="31">
                  <c:v>0.43018251400000002</c:v>
                </c:pt>
                <c:pt idx="32">
                  <c:v>0.41896808400000002</c:v>
                </c:pt>
                <c:pt idx="33">
                  <c:v>0.40806062199999998</c:v>
                </c:pt>
                <c:pt idx="34">
                  <c:v>0.39745078499999997</c:v>
                </c:pt>
                <c:pt idx="35">
                  <c:v>0.387129538</c:v>
                </c:pt>
                <c:pt idx="36">
                  <c:v>0.37708814699999998</c:v>
                </c:pt>
                <c:pt idx="37">
                  <c:v>0.367318164</c:v>
                </c:pt>
                <c:pt idx="38">
                  <c:v>0.35781142199999999</c:v>
                </c:pt>
                <c:pt idx="39">
                  <c:v>0.34856001800000003</c:v>
                </c:pt>
                <c:pt idx="40">
                  <c:v>0.33955630999999997</c:v>
                </c:pt>
                <c:pt idx="41">
                  <c:v>0.33079290700000002</c:v>
                </c:pt>
                <c:pt idx="42">
                  <c:v>0.32226265599999998</c:v>
                </c:pt>
                <c:pt idx="43">
                  <c:v>0.31395863800000001</c:v>
                </c:pt>
                <c:pt idx="44">
                  <c:v>0.30587415899999998</c:v>
                </c:pt>
                <c:pt idx="45">
                  <c:v>0.29800273999999999</c:v>
                </c:pt>
                <c:pt idx="46">
                  <c:v>0.29033811100000001</c:v>
                </c:pt>
                <c:pt idx="47">
                  <c:v>0.28287420600000002</c:v>
                </c:pt>
                <c:pt idx="48">
                  <c:v>0.27560515200000002</c:v>
                </c:pt>
                <c:pt idx="49">
                  <c:v>0.26852526500000001</c:v>
                </c:pt>
                <c:pt idx="50">
                  <c:v>0.26162904199999998</c:v>
                </c:pt>
                <c:pt idx="51">
                  <c:v>0.254911155</c:v>
                </c:pt>
                <c:pt idx="52">
                  <c:v>0.24836644699999999</c:v>
                </c:pt>
                <c:pt idx="53">
                  <c:v>0.241989924</c:v>
                </c:pt>
                <c:pt idx="54">
                  <c:v>0.23577675000000001</c:v>
                </c:pt>
                <c:pt idx="55">
                  <c:v>0.22972223999999999</c:v>
                </c:pt>
                <c:pt idx="56">
                  <c:v>0.22382186000000001</c:v>
                </c:pt>
                <c:pt idx="57">
                  <c:v>0.21807121600000001</c:v>
                </c:pt>
                <c:pt idx="58">
                  <c:v>0.21246605199999999</c:v>
                </c:pt>
                <c:pt idx="59">
                  <c:v>0.207002246</c:v>
                </c:pt>
                <c:pt idx="60">
                  <c:v>0.20167580299999999</c:v>
                </c:pt>
                <c:pt idx="61">
                  <c:v>0.19648285400000001</c:v>
                </c:pt>
                <c:pt idx="62">
                  <c:v>0.191419649</c:v>
                </c:pt>
                <c:pt idx="63">
                  <c:v>0.18648255599999999</c:v>
                </c:pt>
                <c:pt idx="64">
                  <c:v>0.181668051</c:v>
                </c:pt>
                <c:pt idx="65">
                  <c:v>0.176972724</c:v>
                </c:pt>
                <c:pt idx="66">
                  <c:v>0.17239326499999999</c:v>
                </c:pt>
                <c:pt idx="67">
                  <c:v>0.16792646899999999</c:v>
                </c:pt>
                <c:pt idx="68">
                  <c:v>0.16356922700000001</c:v>
                </c:pt>
                <c:pt idx="69">
                  <c:v>0.15931852599999999</c:v>
                </c:pt>
                <c:pt idx="70">
                  <c:v>0.15517144299999999</c:v>
                </c:pt>
                <c:pt idx="71">
                  <c:v>0.15112514699999999</c:v>
                </c:pt>
                <c:pt idx="72">
                  <c:v>0.14717688900000001</c:v>
                </c:pt>
                <c:pt idx="73">
                  <c:v>0.143324007</c:v>
                </c:pt>
                <c:pt idx="74">
                  <c:v>0.13956391500000001</c:v>
                </c:pt>
                <c:pt idx="75">
                  <c:v>0.13589410699999999</c:v>
                </c:pt>
                <c:pt idx="76">
                  <c:v>0.13231215399999999</c:v>
                </c:pt>
                <c:pt idx="77">
                  <c:v>0.12881569600000001</c:v>
                </c:pt>
                <c:pt idx="78">
                  <c:v>0.125402446</c:v>
                </c:pt>
                <c:pt idx="79">
                  <c:v>0.122070184</c:v>
                </c:pt>
                <c:pt idx="80">
                  <c:v>0.118816757</c:v>
                </c:pt>
                <c:pt idx="81">
                  <c:v>0.11562942700000001</c:v>
                </c:pt>
                <c:pt idx="82">
                  <c:v>0.11251668300000001</c:v>
                </c:pt>
                <c:pt idx="83">
                  <c:v>0.109476775</c:v>
                </c:pt>
                <c:pt idx="84">
                  <c:v>0.106507803</c:v>
                </c:pt>
                <c:pt idx="85">
                  <c:v>0.10360792200000001</c:v>
                </c:pt>
                <c:pt idx="86">
                  <c:v>0.100775343</c:v>
                </c:pt>
                <c:pt idx="87">
                  <c:v>9.8008327000000006E-2</c:v>
                </c:pt>
                <c:pt idx="88">
                  <c:v>9.5311331999999999E-2</c:v>
                </c:pt>
                <c:pt idx="89">
                  <c:v>9.2680656E-2</c:v>
                </c:pt>
                <c:pt idx="90">
                  <c:v>9.0110477999999994E-2</c:v>
                </c:pt>
                <c:pt idx="91">
                  <c:v>8.7599244000000007E-2</c:v>
                </c:pt>
                <c:pt idx="92">
                  <c:v>8.5145447999999999E-2</c:v>
                </c:pt>
                <c:pt idx="93">
                  <c:v>8.2747626000000005E-2</c:v>
                </c:pt>
                <c:pt idx="94">
                  <c:v>8.0404356999999996E-2</c:v>
                </c:pt>
                <c:pt idx="95">
                  <c:v>7.8114259000000005E-2</c:v>
                </c:pt>
                <c:pt idx="96">
                  <c:v>7.5873965000000002E-2</c:v>
                </c:pt>
                <c:pt idx="97">
                  <c:v>7.3680045E-2</c:v>
                </c:pt>
                <c:pt idx="98">
                  <c:v>7.1535514999999994E-2</c:v>
                </c:pt>
                <c:pt idx="99">
                  <c:v>6.9439149000000006E-2</c:v>
                </c:pt>
                <c:pt idx="100">
                  <c:v>6.7389755999999995E-2</c:v>
                </c:pt>
                <c:pt idx="101">
                  <c:v>6.5386178000000003E-2</c:v>
                </c:pt>
                <c:pt idx="102">
                  <c:v>6.3427291999999996E-2</c:v>
                </c:pt>
                <c:pt idx="103">
                  <c:v>6.1512005000000002E-2</c:v>
                </c:pt>
                <c:pt idx="104">
                  <c:v>5.9639254000000003E-2</c:v>
                </c:pt>
                <c:pt idx="105">
                  <c:v>5.7808008000000001E-2</c:v>
                </c:pt>
                <c:pt idx="106">
                  <c:v>5.6017263999999997E-2</c:v>
                </c:pt>
                <c:pt idx="107">
                  <c:v>5.4266045999999998E-2</c:v>
                </c:pt>
                <c:pt idx="108">
                  <c:v>5.2553569000000001E-2</c:v>
                </c:pt>
                <c:pt idx="109">
                  <c:v>5.0878550000000002E-2</c:v>
                </c:pt>
                <c:pt idx="110">
                  <c:v>4.9239982000000002E-2</c:v>
                </c:pt>
                <c:pt idx="111">
                  <c:v>4.7637315999999999E-2</c:v>
                </c:pt>
                <c:pt idx="112">
                  <c:v>4.6069702999999997E-2</c:v>
                </c:pt>
                <c:pt idx="113">
                  <c:v>4.4536320999999997E-2</c:v>
                </c:pt>
                <c:pt idx="114">
                  <c:v>4.3036367999999998E-2</c:v>
                </c:pt>
                <c:pt idx="115">
                  <c:v>4.1569067000000001E-2</c:v>
                </c:pt>
                <c:pt idx="116">
                  <c:v>4.0133659000000002E-2</c:v>
                </c:pt>
                <c:pt idx="117">
                  <c:v>3.8729518999999997E-2</c:v>
                </c:pt>
                <c:pt idx="118">
                  <c:v>3.7355882E-2</c:v>
                </c:pt>
                <c:pt idx="119">
                  <c:v>3.6011980999999998E-2</c:v>
                </c:pt>
                <c:pt idx="120">
                  <c:v>3.4697139000000002E-2</c:v>
                </c:pt>
                <c:pt idx="121">
                  <c:v>3.3410695999999997E-2</c:v>
                </c:pt>
                <c:pt idx="122">
                  <c:v>3.2152010000000002E-2</c:v>
                </c:pt>
                <c:pt idx="123">
                  <c:v>3.0924396999999999E-2</c:v>
                </c:pt>
                <c:pt idx="124">
                  <c:v>2.9721042E-2</c:v>
                </c:pt>
                <c:pt idx="125">
                  <c:v>2.8541970999999999E-2</c:v>
                </c:pt>
                <c:pt idx="126">
                  <c:v>2.7388249999999999E-2</c:v>
                </c:pt>
                <c:pt idx="127">
                  <c:v>2.6259320999999999E-2</c:v>
                </c:pt>
                <c:pt idx="128">
                  <c:v>2.5154638E-2</c:v>
                </c:pt>
                <c:pt idx="129">
                  <c:v>2.4073673E-2</c:v>
                </c:pt>
                <c:pt idx="130">
                  <c:v>2.3015908000000002E-2</c:v>
                </c:pt>
                <c:pt idx="131">
                  <c:v>2.1980843999999999E-2</c:v>
                </c:pt>
                <c:pt idx="132">
                  <c:v>2.0967990999999998E-2</c:v>
                </c:pt>
                <c:pt idx="133">
                  <c:v>1.9976872999999999E-2</c:v>
                </c:pt>
                <c:pt idx="134">
                  <c:v>1.9007029000000002E-2</c:v>
                </c:pt>
                <c:pt idx="135">
                  <c:v>1.8058008E-2</c:v>
                </c:pt>
                <c:pt idx="136">
                  <c:v>1.7129372E-2</c:v>
                </c:pt>
                <c:pt idx="137">
                  <c:v>1.6220720000000001E-2</c:v>
                </c:pt>
                <c:pt idx="138">
                  <c:v>1.5331625999999999E-2</c:v>
                </c:pt>
                <c:pt idx="139">
                  <c:v>1.4461686E-2</c:v>
                </c:pt>
                <c:pt idx="140">
                  <c:v>1.361236E-2</c:v>
                </c:pt>
                <c:pt idx="141">
                  <c:v>1.2783307000000001E-2</c:v>
                </c:pt>
                <c:pt idx="142">
                  <c:v>1.1971865E-2</c:v>
                </c:pt>
                <c:pt idx="143">
                  <c:v>1.1175727999999999E-2</c:v>
                </c:pt>
                <c:pt idx="144">
                  <c:v>1.0394946E-2</c:v>
                </c:pt>
                <c:pt idx="145">
                  <c:v>9.6311150000000009E-3</c:v>
                </c:pt>
                <c:pt idx="146">
                  <c:v>8.885535E-3</c:v>
                </c:pt>
                <c:pt idx="147">
                  <c:v>8.1568230000000005E-3</c:v>
                </c:pt>
                <c:pt idx="148">
                  <c:v>7.4437349999999999E-3</c:v>
                </c:pt>
                <c:pt idx="149">
                  <c:v>6.7459590000000002E-3</c:v>
                </c:pt>
                <c:pt idx="150">
                  <c:v>6.0632120000000001E-3</c:v>
                </c:pt>
                <c:pt idx="151">
                  <c:v>5.3951789999999999E-3</c:v>
                </c:pt>
                <c:pt idx="152">
                  <c:v>4.7415699999999996E-3</c:v>
                </c:pt>
                <c:pt idx="153">
                  <c:v>4.1018510000000001E-3</c:v>
                </c:pt>
                <c:pt idx="154">
                  <c:v>3.474581E-3</c:v>
                </c:pt>
                <c:pt idx="155">
                  <c:v>2.8614970000000002E-3</c:v>
                </c:pt>
                <c:pt idx="156">
                  <c:v>2.2623330000000001E-3</c:v>
                </c:pt>
                <c:pt idx="157">
                  <c:v>1.6768379999999999E-3</c:v>
                </c:pt>
                <c:pt idx="158">
                  <c:v>1.1050299999999999E-3</c:v>
                </c:pt>
                <c:pt idx="159">
                  <c:v>5.4628100000000002E-4</c:v>
                </c:pt>
                <c:pt idx="160" formatCode="0.00E+00">
                  <c:v>-5.4999999999999998E-13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8-41CE-9B59-CA69694820E2}"/>
            </c:ext>
          </c:extLst>
        </c:ser>
        <c:ser>
          <c:idx val="2"/>
          <c:order val="2"/>
          <c:tx>
            <c:strRef>
              <c:f>Oesophargeal_comparison!$D$1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Oesophargeal_comparison!$D$2:$D$162</c:f>
              <c:numCache>
                <c:formatCode>General</c:formatCode>
                <c:ptCount val="161"/>
                <c:pt idx="0">
                  <c:v>1</c:v>
                </c:pt>
                <c:pt idx="1">
                  <c:v>0.9811647</c:v>
                </c:pt>
                <c:pt idx="2">
                  <c:v>0.96267179999999997</c:v>
                </c:pt>
                <c:pt idx="3">
                  <c:v>0.94451487700000003</c:v>
                </c:pt>
                <c:pt idx="4">
                  <c:v>0.92668763300000001</c:v>
                </c:pt>
                <c:pt idx="5">
                  <c:v>0.90918389099999997</c:v>
                </c:pt>
                <c:pt idx="6">
                  <c:v>0.89199736200000002</c:v>
                </c:pt>
                <c:pt idx="7">
                  <c:v>0.87512223099999997</c:v>
                </c:pt>
                <c:pt idx="8">
                  <c:v>0.858552706</c:v>
                </c:pt>
                <c:pt idx="9">
                  <c:v>0.84228307800000002</c:v>
                </c:pt>
                <c:pt idx="10">
                  <c:v>0.82630774699999998</c:v>
                </c:pt>
                <c:pt idx="11">
                  <c:v>0.810621221</c:v>
                </c:pt>
                <c:pt idx="12">
                  <c:v>0.79521811200000003</c:v>
                </c:pt>
                <c:pt idx="13">
                  <c:v>0.78009313700000005</c:v>
                </c:pt>
                <c:pt idx="14">
                  <c:v>0.76524111500000003</c:v>
                </c:pt>
                <c:pt idx="15">
                  <c:v>0.75065696299999995</c:v>
                </c:pt>
                <c:pt idx="16">
                  <c:v>0.73633569499999996</c:v>
                </c:pt>
                <c:pt idx="17">
                  <c:v>0.72227242199999997</c:v>
                </c:pt>
                <c:pt idx="18">
                  <c:v>0.70846234699999999</c:v>
                </c:pt>
                <c:pt idx="19">
                  <c:v>0.69490076599999995</c:v>
                </c:pt>
                <c:pt idx="20">
                  <c:v>0.68158306400000002</c:v>
                </c:pt>
                <c:pt idx="21">
                  <c:v>0.66850471499999997</c:v>
                </c:pt>
                <c:pt idx="22">
                  <c:v>0.65566127900000004</c:v>
                </c:pt>
                <c:pt idx="23">
                  <c:v>0.64304840100000005</c:v>
                </c:pt>
                <c:pt idx="24">
                  <c:v>0.63066180999999999</c:v>
                </c:pt>
                <c:pt idx="25">
                  <c:v>0.61849731299999999</c:v>
                </c:pt>
                <c:pt idx="26">
                  <c:v>0.606550802</c:v>
                </c:pt>
                <c:pt idx="27">
                  <c:v>0.59481824299999997</c:v>
                </c:pt>
                <c:pt idx="28">
                  <c:v>0.58329567999999998</c:v>
                </c:pt>
                <c:pt idx="29">
                  <c:v>0.57197923500000003</c:v>
                </c:pt>
                <c:pt idx="30">
                  <c:v>0.56086509900000003</c:v>
                </c:pt>
                <c:pt idx="31">
                  <c:v>0.54994953899999999</c:v>
                </c:pt>
                <c:pt idx="32">
                  <c:v>0.53922889200000002</c:v>
                </c:pt>
                <c:pt idx="33">
                  <c:v>0.52869956500000004</c:v>
                </c:pt>
                <c:pt idx="34">
                  <c:v>0.518358031</c:v>
                </c:pt>
                <c:pt idx="35">
                  <c:v>0.50820791399999998</c:v>
                </c:pt>
                <c:pt idx="36">
                  <c:v>0.49826071100000002</c:v>
                </c:pt>
                <c:pt idx="37">
                  <c:v>0.48849142699999998</c:v>
                </c:pt>
                <c:pt idx="38">
                  <c:v>0.47889673100000002</c:v>
                </c:pt>
                <c:pt idx="39">
                  <c:v>0.46947335699999998</c:v>
                </c:pt>
                <c:pt idx="40">
                  <c:v>0.46019453300000002</c:v>
                </c:pt>
                <c:pt idx="41">
                  <c:v>0.45107182200000001</c:v>
                </c:pt>
                <c:pt idx="42">
                  <c:v>0.44211090800000002</c:v>
                </c:pt>
                <c:pt idx="43">
                  <c:v>0.433308833</c:v>
                </c:pt>
                <c:pt idx="44">
                  <c:v>0.42466269099999998</c:v>
                </c:pt>
                <c:pt idx="45">
                  <c:v>0.41616963299999998</c:v>
                </c:pt>
                <c:pt idx="46">
                  <c:v>0.40782604300000003</c:v>
                </c:pt>
                <c:pt idx="47">
                  <c:v>0.39963417499999998</c:v>
                </c:pt>
                <c:pt idx="48">
                  <c:v>0.39163238500000003</c:v>
                </c:pt>
                <c:pt idx="49">
                  <c:v>0.38377259899999999</c:v>
                </c:pt>
                <c:pt idx="50">
                  <c:v>0.37605215600000003</c:v>
                </c:pt>
                <c:pt idx="51">
                  <c:v>0.36846137600000001</c:v>
                </c:pt>
                <c:pt idx="52">
                  <c:v>0.36096479199999998</c:v>
                </c:pt>
                <c:pt idx="53">
                  <c:v>0.353600254</c:v>
                </c:pt>
                <c:pt idx="54">
                  <c:v>0.34636536000000001</c:v>
                </c:pt>
                <c:pt idx="55">
                  <c:v>0.33925775499999999</c:v>
                </c:pt>
                <c:pt idx="56">
                  <c:v>0.332275125</c:v>
                </c:pt>
                <c:pt idx="57">
                  <c:v>0.32541498400000002</c:v>
                </c:pt>
                <c:pt idx="58">
                  <c:v>0.318674401</c:v>
                </c:pt>
                <c:pt idx="59">
                  <c:v>0.31205212799999998</c:v>
                </c:pt>
                <c:pt idx="60">
                  <c:v>0.305546023</c:v>
                </c:pt>
                <c:pt idx="61">
                  <c:v>0.29915398399999998</c:v>
                </c:pt>
                <c:pt idx="62">
                  <c:v>0.29287394700000002</c:v>
                </c:pt>
                <c:pt idx="63">
                  <c:v>0.28670388499999999</c:v>
                </c:pt>
                <c:pt idx="64">
                  <c:v>0.28064181300000002</c:v>
                </c:pt>
                <c:pt idx="65">
                  <c:v>0.27470940700000002</c:v>
                </c:pt>
                <c:pt idx="66">
                  <c:v>0.26888637599999998</c:v>
                </c:pt>
                <c:pt idx="67">
                  <c:v>0.26316505600000001</c:v>
                </c:pt>
                <c:pt idx="68">
                  <c:v>0.25754358399999999</c:v>
                </c:pt>
                <c:pt idx="69">
                  <c:v>0.25202013099999998</c:v>
                </c:pt>
                <c:pt idx="70">
                  <c:v>0.246592905</c:v>
                </c:pt>
                <c:pt idx="71">
                  <c:v>0.24126014500000001</c:v>
                </c:pt>
                <c:pt idx="72">
                  <c:v>0.236020126</c:v>
                </c:pt>
                <c:pt idx="73">
                  <c:v>0.23087115599999999</c:v>
                </c:pt>
                <c:pt idx="74">
                  <c:v>0.22581157499999999</c:v>
                </c:pt>
                <c:pt idx="75">
                  <c:v>0.220828676</c:v>
                </c:pt>
                <c:pt idx="76">
                  <c:v>0.21591951600000001</c:v>
                </c:pt>
                <c:pt idx="77">
                  <c:v>0.21109552400000001</c:v>
                </c:pt>
                <c:pt idx="78">
                  <c:v>0.206355172</c:v>
                </c:pt>
                <c:pt idx="79">
                  <c:v>0.20169696100000001</c:v>
                </c:pt>
                <c:pt idx="80">
                  <c:v>0.19711941799999999</c:v>
                </c:pt>
                <c:pt idx="81">
                  <c:v>0.19262109899999999</c:v>
                </c:pt>
                <c:pt idx="82">
                  <c:v>0.188200585</c:v>
                </c:pt>
                <c:pt idx="83">
                  <c:v>0.18385648600000001</c:v>
                </c:pt>
                <c:pt idx="84">
                  <c:v>0.17958743399999999</c:v>
                </c:pt>
                <c:pt idx="85">
                  <c:v>0.175392088</c:v>
                </c:pt>
                <c:pt idx="86">
                  <c:v>0.17126913199999999</c:v>
                </c:pt>
                <c:pt idx="87">
                  <c:v>0.167217274</c:v>
                </c:pt>
                <c:pt idx="88">
                  <c:v>0.163235246</c:v>
                </c:pt>
                <c:pt idx="89">
                  <c:v>0.15932180200000001</c:v>
                </c:pt>
                <c:pt idx="90">
                  <c:v>0.155487606</c:v>
                </c:pt>
                <c:pt idx="91">
                  <c:v>0.151723582</c:v>
                </c:pt>
                <c:pt idx="92">
                  <c:v>0.14802332700000001</c:v>
                </c:pt>
                <c:pt idx="93">
                  <c:v>0.14438630499999999</c:v>
                </c:pt>
                <c:pt idx="94">
                  <c:v>0.140811468</c:v>
                </c:pt>
                <c:pt idx="95">
                  <c:v>0.13729769999999999</c:v>
                </c:pt>
                <c:pt idx="96">
                  <c:v>0.13384390700000001</c:v>
                </c:pt>
                <c:pt idx="97">
                  <c:v>0.130449018</c:v>
                </c:pt>
                <c:pt idx="98">
                  <c:v>0.12711197799999999</c:v>
                </c:pt>
                <c:pt idx="99">
                  <c:v>0.123831753</c:v>
                </c:pt>
                <c:pt idx="100">
                  <c:v>0.120607331</c:v>
                </c:pt>
                <c:pt idx="101">
                  <c:v>0.117437714</c:v>
                </c:pt>
                <c:pt idx="102">
                  <c:v>0.114321927</c:v>
                </c:pt>
                <c:pt idx="103">
                  <c:v>0.1112399</c:v>
                </c:pt>
                <c:pt idx="104">
                  <c:v>0.108208792</c:v>
                </c:pt>
                <c:pt idx="105">
                  <c:v>0.105229554</c:v>
                </c:pt>
                <c:pt idx="106">
                  <c:v>0.102301275</c:v>
                </c:pt>
                <c:pt idx="107">
                  <c:v>9.9423062000000006E-2</c:v>
                </c:pt>
                <c:pt idx="108">
                  <c:v>9.6594037999999993E-2</c:v>
                </c:pt>
                <c:pt idx="109">
                  <c:v>9.3813338999999996E-2</c:v>
                </c:pt>
                <c:pt idx="110">
                  <c:v>9.1080121E-2</c:v>
                </c:pt>
                <c:pt idx="111">
                  <c:v>8.8393550000000001E-2</c:v>
                </c:pt>
                <c:pt idx="112">
                  <c:v>8.5752811999999998E-2</c:v>
                </c:pt>
                <c:pt idx="113">
                  <c:v>8.3172430000000006E-2</c:v>
                </c:pt>
                <c:pt idx="114">
                  <c:v>8.0636880999999994E-2</c:v>
                </c:pt>
                <c:pt idx="115">
                  <c:v>7.8143966999999995E-2</c:v>
                </c:pt>
                <c:pt idx="116">
                  <c:v>7.5692936000000002E-2</c:v>
                </c:pt>
                <c:pt idx="117">
                  <c:v>7.3284161E-2</c:v>
                </c:pt>
                <c:pt idx="118">
                  <c:v>7.0933089000000005E-2</c:v>
                </c:pt>
                <c:pt idx="119">
                  <c:v>6.8620693999999996E-2</c:v>
                </c:pt>
                <c:pt idx="120">
                  <c:v>6.6346288000000003E-2</c:v>
                </c:pt>
                <c:pt idx="121">
                  <c:v>6.4109192999999995E-2</c:v>
                </c:pt>
                <c:pt idx="122">
                  <c:v>6.1899173000000002E-2</c:v>
                </c:pt>
                <c:pt idx="123">
                  <c:v>5.9708127E-2</c:v>
                </c:pt>
                <c:pt idx="124">
                  <c:v>5.7554124999999998E-2</c:v>
                </c:pt>
                <c:pt idx="125">
                  <c:v>5.5436358999999998E-2</c:v>
                </c:pt>
                <c:pt idx="126">
                  <c:v>5.3368448999999998E-2</c:v>
                </c:pt>
                <c:pt idx="127">
                  <c:v>5.1334979000000003E-2</c:v>
                </c:pt>
                <c:pt idx="128">
                  <c:v>4.9335095000000002E-2</c:v>
                </c:pt>
                <c:pt idx="129">
                  <c:v>4.7368207000000002E-2</c:v>
                </c:pt>
                <c:pt idx="130">
                  <c:v>4.5433739000000001E-2</c:v>
                </c:pt>
                <c:pt idx="131">
                  <c:v>4.3531121999999998E-2</c:v>
                </c:pt>
                <c:pt idx="132">
                  <c:v>4.1659802000000003E-2</c:v>
                </c:pt>
                <c:pt idx="133">
                  <c:v>3.9819229999999997E-2</c:v>
                </c:pt>
                <c:pt idx="134">
                  <c:v>3.8006235999999999E-2</c:v>
                </c:pt>
                <c:pt idx="135">
                  <c:v>3.6219461000000001E-2</c:v>
                </c:pt>
                <c:pt idx="136">
                  <c:v>3.4462409999999999E-2</c:v>
                </c:pt>
                <c:pt idx="137">
                  <c:v>3.2734568999999998E-2</c:v>
                </c:pt>
                <c:pt idx="138">
                  <c:v>3.1035245999999999E-2</c:v>
                </c:pt>
                <c:pt idx="139">
                  <c:v>2.9364095E-2</c:v>
                </c:pt>
                <c:pt idx="140">
                  <c:v>2.7720689999999999E-2</c:v>
                </c:pt>
                <c:pt idx="141">
                  <c:v>2.6104550000000001E-2</c:v>
                </c:pt>
                <c:pt idx="142">
                  <c:v>2.4515206000000001E-2</c:v>
                </c:pt>
                <c:pt idx="143">
                  <c:v>2.2950041000000001E-2</c:v>
                </c:pt>
                <c:pt idx="144">
                  <c:v>2.1410299000000001E-2</c:v>
                </c:pt>
                <c:pt idx="145">
                  <c:v>1.9896455E-2</c:v>
                </c:pt>
                <c:pt idx="146">
                  <c:v>1.8412069999999999E-2</c:v>
                </c:pt>
                <c:pt idx="147">
                  <c:v>1.6951968000000001E-2</c:v>
                </c:pt>
                <c:pt idx="148">
                  <c:v>1.5515731E-2</c:v>
                </c:pt>
                <c:pt idx="149">
                  <c:v>1.4102612E-2</c:v>
                </c:pt>
                <c:pt idx="150">
                  <c:v>1.2711714000000001E-2</c:v>
                </c:pt>
                <c:pt idx="151">
                  <c:v>1.1343723E-2</c:v>
                </c:pt>
                <c:pt idx="152">
                  <c:v>9.9982439999999999E-3</c:v>
                </c:pt>
                <c:pt idx="153">
                  <c:v>8.6748929999999995E-3</c:v>
                </c:pt>
                <c:pt idx="154">
                  <c:v>7.3750789999999997E-3</c:v>
                </c:pt>
                <c:pt idx="155">
                  <c:v>6.0962009999999999E-3</c:v>
                </c:pt>
                <c:pt idx="156">
                  <c:v>4.8373069999999999E-3</c:v>
                </c:pt>
                <c:pt idx="157">
                  <c:v>3.5982340000000001E-3</c:v>
                </c:pt>
                <c:pt idx="158">
                  <c:v>2.3792190000000001E-3</c:v>
                </c:pt>
                <c:pt idx="159">
                  <c:v>1.1799200000000001E-3</c:v>
                </c:pt>
                <c:pt idx="160" formatCode="0.00E+00">
                  <c:v>2.2999999999999999E-12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8-41CE-9B59-CA69694820E2}"/>
            </c:ext>
          </c:extLst>
        </c:ser>
        <c:ser>
          <c:idx val="3"/>
          <c:order val="3"/>
          <c:tx>
            <c:strRef>
              <c:f>Oesophargeal_comparison!$M$1</c:f>
              <c:strCache>
                <c:ptCount val="1"/>
                <c:pt idx="0">
                  <c:v>Kabat et al., 1993bI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Oesophargeal_comparison!$M$2:$M$162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0.21739130434782611</c:v>
                </c:pt>
                <c:pt idx="5">
                  <c:v>0.21739130434782611</c:v>
                </c:pt>
                <c:pt idx="6">
                  <c:v>0.21739130434782611</c:v>
                </c:pt>
                <c:pt idx="7">
                  <c:v>0.21739130434782611</c:v>
                </c:pt>
                <c:pt idx="8">
                  <c:v>0.21739130434782611</c:v>
                </c:pt>
                <c:pt idx="9">
                  <c:v>0.21739130434782611</c:v>
                </c:pt>
                <c:pt idx="10">
                  <c:v>0.21739130434782611</c:v>
                </c:pt>
                <c:pt idx="11">
                  <c:v>0.21739130434782611</c:v>
                </c:pt>
                <c:pt idx="12">
                  <c:v>0.21739130434782611</c:v>
                </c:pt>
                <c:pt idx="13">
                  <c:v>0.21739130434782611</c:v>
                </c:pt>
                <c:pt idx="14">
                  <c:v>0.21739130434782611</c:v>
                </c:pt>
                <c:pt idx="15">
                  <c:v>0.21739130434782611</c:v>
                </c:pt>
                <c:pt idx="16">
                  <c:v>0.21739130434782611</c:v>
                </c:pt>
                <c:pt idx="17">
                  <c:v>0.21739130434782611</c:v>
                </c:pt>
                <c:pt idx="18">
                  <c:v>0.21739130434782611</c:v>
                </c:pt>
                <c:pt idx="19">
                  <c:v>0.21739130434782611</c:v>
                </c:pt>
                <c:pt idx="20">
                  <c:v>0.21739130434782611</c:v>
                </c:pt>
                <c:pt idx="21">
                  <c:v>0.21739130434782611</c:v>
                </c:pt>
                <c:pt idx="22">
                  <c:v>0.21739130434782611</c:v>
                </c:pt>
                <c:pt idx="23">
                  <c:v>0.21739130434782611</c:v>
                </c:pt>
                <c:pt idx="24">
                  <c:v>0.47826086956521746</c:v>
                </c:pt>
                <c:pt idx="25">
                  <c:v>0.47826086956521746</c:v>
                </c:pt>
                <c:pt idx="26">
                  <c:v>0.47826086956521746</c:v>
                </c:pt>
                <c:pt idx="27">
                  <c:v>0.47826086956521746</c:v>
                </c:pt>
                <c:pt idx="28">
                  <c:v>0.47826086956521746</c:v>
                </c:pt>
                <c:pt idx="29">
                  <c:v>0.47826086956521746</c:v>
                </c:pt>
                <c:pt idx="30">
                  <c:v>0.47826086956521746</c:v>
                </c:pt>
                <c:pt idx="31">
                  <c:v>0.47826086956521746</c:v>
                </c:pt>
                <c:pt idx="32">
                  <c:v>0.47826086956521746</c:v>
                </c:pt>
                <c:pt idx="33">
                  <c:v>0.47826086956521746</c:v>
                </c:pt>
                <c:pt idx="34">
                  <c:v>0.47826086956521746</c:v>
                </c:pt>
                <c:pt idx="35">
                  <c:v>0.47826086956521746</c:v>
                </c:pt>
                <c:pt idx="36">
                  <c:v>0.47826086956521746</c:v>
                </c:pt>
                <c:pt idx="37">
                  <c:v>0.47826086956521746</c:v>
                </c:pt>
                <c:pt idx="38">
                  <c:v>0.47826086956521746</c:v>
                </c:pt>
                <c:pt idx="39">
                  <c:v>0.47826086956521746</c:v>
                </c:pt>
                <c:pt idx="40">
                  <c:v>0.47826086956521746</c:v>
                </c:pt>
                <c:pt idx="41">
                  <c:v>0.47826086956521746</c:v>
                </c:pt>
                <c:pt idx="42">
                  <c:v>0.47826086956521746</c:v>
                </c:pt>
                <c:pt idx="43">
                  <c:v>0.47826086956521746</c:v>
                </c:pt>
                <c:pt idx="44">
                  <c:v>0.52173913043478259</c:v>
                </c:pt>
                <c:pt idx="45">
                  <c:v>0.52173913043478259</c:v>
                </c:pt>
                <c:pt idx="46">
                  <c:v>0.52173913043478259</c:v>
                </c:pt>
                <c:pt idx="47">
                  <c:v>0.52173913043478259</c:v>
                </c:pt>
                <c:pt idx="48">
                  <c:v>0.52173913043478259</c:v>
                </c:pt>
                <c:pt idx="49">
                  <c:v>0.52173913043478259</c:v>
                </c:pt>
                <c:pt idx="50">
                  <c:v>0.52173913043478259</c:v>
                </c:pt>
                <c:pt idx="51">
                  <c:v>0.52173913043478259</c:v>
                </c:pt>
                <c:pt idx="52">
                  <c:v>0.52173913043478259</c:v>
                </c:pt>
                <c:pt idx="53">
                  <c:v>0.52173913043478259</c:v>
                </c:pt>
                <c:pt idx="54">
                  <c:v>0.52173913043478259</c:v>
                </c:pt>
                <c:pt idx="55">
                  <c:v>0.52173913043478259</c:v>
                </c:pt>
                <c:pt idx="56">
                  <c:v>0.52173913043478259</c:v>
                </c:pt>
                <c:pt idx="57">
                  <c:v>0.52173913043478259</c:v>
                </c:pt>
                <c:pt idx="58">
                  <c:v>0.52173913043478259</c:v>
                </c:pt>
                <c:pt idx="59">
                  <c:v>0.52173913043478259</c:v>
                </c:pt>
                <c:pt idx="60">
                  <c:v>0.52173913043478259</c:v>
                </c:pt>
                <c:pt idx="61">
                  <c:v>0.52173913043478259</c:v>
                </c:pt>
                <c:pt idx="62">
                  <c:v>0.52173913043478259</c:v>
                </c:pt>
                <c:pt idx="63">
                  <c:v>0.52173913043478259</c:v>
                </c:pt>
                <c:pt idx="64">
                  <c:v>0.52173913043478259</c:v>
                </c:pt>
                <c:pt idx="65">
                  <c:v>0.52173913043478259</c:v>
                </c:pt>
                <c:pt idx="66">
                  <c:v>0.52173913043478259</c:v>
                </c:pt>
                <c:pt idx="67">
                  <c:v>0.52173913043478259</c:v>
                </c:pt>
                <c:pt idx="68">
                  <c:v>0.52173913043478259</c:v>
                </c:pt>
                <c:pt idx="69">
                  <c:v>0.52173913043478259</c:v>
                </c:pt>
                <c:pt idx="70">
                  <c:v>0.52173913043478259</c:v>
                </c:pt>
                <c:pt idx="71">
                  <c:v>0.52173913043478259</c:v>
                </c:pt>
                <c:pt idx="72">
                  <c:v>0.52173913043478259</c:v>
                </c:pt>
                <c:pt idx="73">
                  <c:v>0.52173913043478259</c:v>
                </c:pt>
                <c:pt idx="74">
                  <c:v>0.52173913043478259</c:v>
                </c:pt>
                <c:pt idx="75">
                  <c:v>0.52173913043478259</c:v>
                </c:pt>
                <c:pt idx="76">
                  <c:v>0.52173913043478259</c:v>
                </c:pt>
                <c:pt idx="77">
                  <c:v>0.52173913043478259</c:v>
                </c:pt>
                <c:pt idx="78">
                  <c:v>0.52173913043478259</c:v>
                </c:pt>
                <c:pt idx="79">
                  <c:v>0.52173913043478259</c:v>
                </c:pt>
                <c:pt idx="80">
                  <c:v>0.52173913043478259</c:v>
                </c:pt>
                <c:pt idx="81">
                  <c:v>0.52173913043478259</c:v>
                </c:pt>
                <c:pt idx="82">
                  <c:v>0.52173913043478259</c:v>
                </c:pt>
                <c:pt idx="83">
                  <c:v>0.52173913043478259</c:v>
                </c:pt>
                <c:pt idx="84">
                  <c:v>0.21739130434782611</c:v>
                </c:pt>
                <c:pt idx="85">
                  <c:v>0.21739130434782611</c:v>
                </c:pt>
                <c:pt idx="86">
                  <c:v>0.21739130434782611</c:v>
                </c:pt>
                <c:pt idx="87">
                  <c:v>0.21739130434782611</c:v>
                </c:pt>
                <c:pt idx="88">
                  <c:v>0.21739130434782611</c:v>
                </c:pt>
                <c:pt idx="89">
                  <c:v>0.21739130434782611</c:v>
                </c:pt>
                <c:pt idx="90">
                  <c:v>0.21739130434782611</c:v>
                </c:pt>
                <c:pt idx="91">
                  <c:v>0.21739130434782611</c:v>
                </c:pt>
                <c:pt idx="92">
                  <c:v>0.21739130434782611</c:v>
                </c:pt>
                <c:pt idx="93">
                  <c:v>0.21739130434782611</c:v>
                </c:pt>
                <c:pt idx="94">
                  <c:v>0.21739130434782611</c:v>
                </c:pt>
                <c:pt idx="95">
                  <c:v>0.21739130434782611</c:v>
                </c:pt>
                <c:pt idx="96">
                  <c:v>0.21739130434782611</c:v>
                </c:pt>
                <c:pt idx="97">
                  <c:v>0.21739130434782611</c:v>
                </c:pt>
                <c:pt idx="98">
                  <c:v>0.21739130434782611</c:v>
                </c:pt>
                <c:pt idx="99">
                  <c:v>0.21739130434782611</c:v>
                </c:pt>
                <c:pt idx="100">
                  <c:v>0.21739130434782611</c:v>
                </c:pt>
                <c:pt idx="101">
                  <c:v>0.21739130434782611</c:v>
                </c:pt>
                <c:pt idx="102">
                  <c:v>0.21739130434782611</c:v>
                </c:pt>
                <c:pt idx="103">
                  <c:v>0.21739130434782611</c:v>
                </c:pt>
                <c:pt idx="104">
                  <c:v>0.21739130434782611</c:v>
                </c:pt>
                <c:pt idx="105">
                  <c:v>0.21739130434782611</c:v>
                </c:pt>
                <c:pt idx="106">
                  <c:v>0.21739130434782611</c:v>
                </c:pt>
                <c:pt idx="107">
                  <c:v>0.21739130434782611</c:v>
                </c:pt>
                <c:pt idx="108">
                  <c:v>0.21739130434782611</c:v>
                </c:pt>
                <c:pt idx="109">
                  <c:v>0.21739130434782611</c:v>
                </c:pt>
                <c:pt idx="110">
                  <c:v>0.21739130434782611</c:v>
                </c:pt>
                <c:pt idx="111">
                  <c:v>0.21739130434782611</c:v>
                </c:pt>
                <c:pt idx="112">
                  <c:v>0.21739130434782611</c:v>
                </c:pt>
                <c:pt idx="113">
                  <c:v>0.21739130434782611</c:v>
                </c:pt>
                <c:pt idx="114">
                  <c:v>0.21739130434782611</c:v>
                </c:pt>
                <c:pt idx="115">
                  <c:v>0.21739130434782611</c:v>
                </c:pt>
                <c:pt idx="116">
                  <c:v>0.21739130434782611</c:v>
                </c:pt>
                <c:pt idx="117">
                  <c:v>0.21739130434782611</c:v>
                </c:pt>
                <c:pt idx="118">
                  <c:v>0.21739130434782611</c:v>
                </c:pt>
                <c:pt idx="119">
                  <c:v>0.21739130434782611</c:v>
                </c:pt>
                <c:pt idx="120">
                  <c:v>0.21739130434782611</c:v>
                </c:pt>
                <c:pt idx="121">
                  <c:v>0.21739130434782611</c:v>
                </c:pt>
                <c:pt idx="122">
                  <c:v>0.21739130434782611</c:v>
                </c:pt>
                <c:pt idx="123">
                  <c:v>0.21739130434782611</c:v>
                </c:pt>
                <c:pt idx="124">
                  <c:v>0.21739130434782611</c:v>
                </c:pt>
                <c:pt idx="125">
                  <c:v>0.21739130434782611</c:v>
                </c:pt>
                <c:pt idx="126">
                  <c:v>0.21739130434782611</c:v>
                </c:pt>
                <c:pt idx="127">
                  <c:v>0.21739130434782611</c:v>
                </c:pt>
                <c:pt idx="128">
                  <c:v>0.21739130434782611</c:v>
                </c:pt>
                <c:pt idx="129">
                  <c:v>0.21739130434782611</c:v>
                </c:pt>
                <c:pt idx="130">
                  <c:v>0.21739130434782611</c:v>
                </c:pt>
                <c:pt idx="131">
                  <c:v>0.21739130434782611</c:v>
                </c:pt>
                <c:pt idx="132">
                  <c:v>0.21739130434782611</c:v>
                </c:pt>
                <c:pt idx="133">
                  <c:v>0.21739130434782611</c:v>
                </c:pt>
                <c:pt idx="134">
                  <c:v>0.21739130434782611</c:v>
                </c:pt>
                <c:pt idx="135">
                  <c:v>0.21739130434782611</c:v>
                </c:pt>
                <c:pt idx="136">
                  <c:v>0.21739130434782611</c:v>
                </c:pt>
                <c:pt idx="137">
                  <c:v>0.21739130434782611</c:v>
                </c:pt>
                <c:pt idx="138">
                  <c:v>0.21739130434782611</c:v>
                </c:pt>
                <c:pt idx="139">
                  <c:v>0.21739130434782611</c:v>
                </c:pt>
                <c:pt idx="140">
                  <c:v>0.21739130434782611</c:v>
                </c:pt>
                <c:pt idx="141">
                  <c:v>0.21739130434782611</c:v>
                </c:pt>
                <c:pt idx="142">
                  <c:v>0.21739130434782611</c:v>
                </c:pt>
                <c:pt idx="143">
                  <c:v>0.21739130434782611</c:v>
                </c:pt>
                <c:pt idx="144">
                  <c:v>0.21739130434782611</c:v>
                </c:pt>
                <c:pt idx="145">
                  <c:v>0.21739130434782611</c:v>
                </c:pt>
                <c:pt idx="146">
                  <c:v>0.21739130434782611</c:v>
                </c:pt>
                <c:pt idx="147">
                  <c:v>0.21739130434782611</c:v>
                </c:pt>
                <c:pt idx="148">
                  <c:v>0.21739130434782611</c:v>
                </c:pt>
                <c:pt idx="149">
                  <c:v>0.21739130434782611</c:v>
                </c:pt>
                <c:pt idx="150">
                  <c:v>0.21739130434782611</c:v>
                </c:pt>
                <c:pt idx="151">
                  <c:v>0.21739130434782611</c:v>
                </c:pt>
                <c:pt idx="152">
                  <c:v>0.21739130434782611</c:v>
                </c:pt>
                <c:pt idx="153">
                  <c:v>0.21739130434782611</c:v>
                </c:pt>
                <c:pt idx="154">
                  <c:v>0.21739130434782611</c:v>
                </c:pt>
                <c:pt idx="155">
                  <c:v>0.21739130434782611</c:v>
                </c:pt>
                <c:pt idx="156">
                  <c:v>0.21739130434782611</c:v>
                </c:pt>
                <c:pt idx="157">
                  <c:v>0.21739130434782611</c:v>
                </c:pt>
                <c:pt idx="158">
                  <c:v>0.21739130434782611</c:v>
                </c:pt>
                <c:pt idx="159">
                  <c:v>0.21739130434782611</c:v>
                </c:pt>
                <c:pt idx="160">
                  <c:v>0.21739130434782611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8-41CE-9B59-CA69694820E2}"/>
            </c:ext>
          </c:extLst>
        </c:ser>
        <c:ser>
          <c:idx val="4"/>
          <c:order val="4"/>
          <c:tx>
            <c:strRef>
              <c:f>Oesophargeal_comparison!$N$1</c:f>
              <c:strCache>
                <c:ptCount val="1"/>
                <c:pt idx="0">
                  <c:v>Kabat et al., 1993bII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Oesophargeal_comparison!$N$2:$N$162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0.17647058823529413</c:v>
                </c:pt>
                <c:pt idx="5">
                  <c:v>0.17647058823529413</c:v>
                </c:pt>
                <c:pt idx="6">
                  <c:v>0.17647058823529413</c:v>
                </c:pt>
                <c:pt idx="7">
                  <c:v>0.17647058823529413</c:v>
                </c:pt>
                <c:pt idx="8">
                  <c:v>0.17647058823529413</c:v>
                </c:pt>
                <c:pt idx="9">
                  <c:v>0.17647058823529413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  <c:pt idx="100">
                  <c:v>0.17647058823529413</c:v>
                </c:pt>
                <c:pt idx="101">
                  <c:v>0.17647058823529413</c:v>
                </c:pt>
                <c:pt idx="102">
                  <c:v>0.17647058823529413</c:v>
                </c:pt>
                <c:pt idx="103">
                  <c:v>0.17647058823529413</c:v>
                </c:pt>
                <c:pt idx="104">
                  <c:v>0.17647058823529413</c:v>
                </c:pt>
                <c:pt idx="105">
                  <c:v>0.17647058823529413</c:v>
                </c:pt>
                <c:pt idx="106">
                  <c:v>0.17647058823529413</c:v>
                </c:pt>
                <c:pt idx="107">
                  <c:v>0.17647058823529413</c:v>
                </c:pt>
                <c:pt idx="108">
                  <c:v>0.17647058823529413</c:v>
                </c:pt>
                <c:pt idx="109">
                  <c:v>0.17647058823529413</c:v>
                </c:pt>
                <c:pt idx="110">
                  <c:v>0.17647058823529413</c:v>
                </c:pt>
                <c:pt idx="111">
                  <c:v>0.17647058823529413</c:v>
                </c:pt>
                <c:pt idx="112">
                  <c:v>0.17647058823529413</c:v>
                </c:pt>
                <c:pt idx="113">
                  <c:v>0.17647058823529413</c:v>
                </c:pt>
                <c:pt idx="114">
                  <c:v>0.17647058823529413</c:v>
                </c:pt>
                <c:pt idx="115">
                  <c:v>0.17647058823529413</c:v>
                </c:pt>
                <c:pt idx="116">
                  <c:v>0.17647058823529413</c:v>
                </c:pt>
                <c:pt idx="117">
                  <c:v>0.17647058823529413</c:v>
                </c:pt>
                <c:pt idx="118">
                  <c:v>0.17647058823529413</c:v>
                </c:pt>
                <c:pt idx="119">
                  <c:v>0.17647058823529413</c:v>
                </c:pt>
                <c:pt idx="120">
                  <c:v>0.17647058823529413</c:v>
                </c:pt>
                <c:pt idx="121">
                  <c:v>0.17647058823529413</c:v>
                </c:pt>
                <c:pt idx="122">
                  <c:v>0.17647058823529413</c:v>
                </c:pt>
                <c:pt idx="123">
                  <c:v>0.17647058823529413</c:v>
                </c:pt>
                <c:pt idx="124">
                  <c:v>0.17647058823529413</c:v>
                </c:pt>
                <c:pt idx="125">
                  <c:v>0.17647058823529413</c:v>
                </c:pt>
                <c:pt idx="126">
                  <c:v>0.17647058823529413</c:v>
                </c:pt>
                <c:pt idx="127">
                  <c:v>0.17647058823529413</c:v>
                </c:pt>
                <c:pt idx="128">
                  <c:v>0.17647058823529413</c:v>
                </c:pt>
                <c:pt idx="129">
                  <c:v>0.17647058823529413</c:v>
                </c:pt>
                <c:pt idx="130">
                  <c:v>0.17647058823529413</c:v>
                </c:pt>
                <c:pt idx="131">
                  <c:v>0.17647058823529413</c:v>
                </c:pt>
                <c:pt idx="132">
                  <c:v>0.17647058823529413</c:v>
                </c:pt>
                <c:pt idx="133">
                  <c:v>0.17647058823529413</c:v>
                </c:pt>
                <c:pt idx="134">
                  <c:v>0.17647058823529413</c:v>
                </c:pt>
                <c:pt idx="135">
                  <c:v>0.17647058823529413</c:v>
                </c:pt>
                <c:pt idx="136">
                  <c:v>0.17647058823529413</c:v>
                </c:pt>
                <c:pt idx="137">
                  <c:v>0.17647058823529413</c:v>
                </c:pt>
                <c:pt idx="138">
                  <c:v>0.17647058823529413</c:v>
                </c:pt>
                <c:pt idx="139">
                  <c:v>0.17647058823529413</c:v>
                </c:pt>
                <c:pt idx="140">
                  <c:v>0.17647058823529413</c:v>
                </c:pt>
                <c:pt idx="141">
                  <c:v>0.17647058823529413</c:v>
                </c:pt>
                <c:pt idx="142">
                  <c:v>0.17647058823529413</c:v>
                </c:pt>
                <c:pt idx="143">
                  <c:v>0.17647058823529413</c:v>
                </c:pt>
                <c:pt idx="144">
                  <c:v>0.17647058823529413</c:v>
                </c:pt>
                <c:pt idx="145">
                  <c:v>0.17647058823529413</c:v>
                </c:pt>
                <c:pt idx="146">
                  <c:v>0.17647058823529413</c:v>
                </c:pt>
                <c:pt idx="147">
                  <c:v>0.17647058823529413</c:v>
                </c:pt>
                <c:pt idx="148">
                  <c:v>0.17647058823529413</c:v>
                </c:pt>
                <c:pt idx="149">
                  <c:v>0.17647058823529413</c:v>
                </c:pt>
                <c:pt idx="150">
                  <c:v>0.17647058823529413</c:v>
                </c:pt>
                <c:pt idx="151">
                  <c:v>0.17647058823529413</c:v>
                </c:pt>
                <c:pt idx="152">
                  <c:v>0.17647058823529413</c:v>
                </c:pt>
                <c:pt idx="153">
                  <c:v>0.17647058823529413</c:v>
                </c:pt>
                <c:pt idx="154">
                  <c:v>0.17647058823529413</c:v>
                </c:pt>
                <c:pt idx="155">
                  <c:v>0.17647058823529413</c:v>
                </c:pt>
                <c:pt idx="156">
                  <c:v>0.17647058823529413</c:v>
                </c:pt>
                <c:pt idx="157">
                  <c:v>0.17647058823529413</c:v>
                </c:pt>
                <c:pt idx="158">
                  <c:v>0.17647058823529413</c:v>
                </c:pt>
                <c:pt idx="159">
                  <c:v>0.17647058823529413</c:v>
                </c:pt>
                <c:pt idx="160">
                  <c:v>0.17647058823529413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8-41CE-9B59-CA69694820E2}"/>
            </c:ext>
          </c:extLst>
        </c:ser>
        <c:ser>
          <c:idx val="5"/>
          <c:order val="5"/>
          <c:tx>
            <c:strRef>
              <c:f>Oesophargeal_comparison!$O$1</c:f>
              <c:strCache>
                <c:ptCount val="1"/>
                <c:pt idx="0">
                  <c:v>Morris-Brown et al., 1994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Oesophargeal_comparison!$O$2:$O$162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1.1764705882352942</c:v>
                </c:pt>
                <c:pt idx="5">
                  <c:v>1.1764705882352942</c:v>
                </c:pt>
                <c:pt idx="6">
                  <c:v>1.1764705882352942</c:v>
                </c:pt>
                <c:pt idx="7">
                  <c:v>1.1764705882352942</c:v>
                </c:pt>
                <c:pt idx="8">
                  <c:v>1.1764705882352942</c:v>
                </c:pt>
                <c:pt idx="9">
                  <c:v>1.1764705882352942</c:v>
                </c:pt>
                <c:pt idx="10">
                  <c:v>1.1764705882352942</c:v>
                </c:pt>
                <c:pt idx="11">
                  <c:v>1.1764705882352942</c:v>
                </c:pt>
                <c:pt idx="12">
                  <c:v>1.1764705882352942</c:v>
                </c:pt>
                <c:pt idx="13">
                  <c:v>1.1764705882352942</c:v>
                </c:pt>
                <c:pt idx="14">
                  <c:v>1.1764705882352942</c:v>
                </c:pt>
                <c:pt idx="15">
                  <c:v>1.1764705882352942</c:v>
                </c:pt>
                <c:pt idx="16">
                  <c:v>1.1764705882352942</c:v>
                </c:pt>
                <c:pt idx="17">
                  <c:v>1.1764705882352942</c:v>
                </c:pt>
                <c:pt idx="18">
                  <c:v>1.1764705882352942</c:v>
                </c:pt>
                <c:pt idx="19">
                  <c:v>1.1764705882352942</c:v>
                </c:pt>
                <c:pt idx="20">
                  <c:v>1.1764705882352942</c:v>
                </c:pt>
                <c:pt idx="21">
                  <c:v>1.1764705882352942</c:v>
                </c:pt>
                <c:pt idx="22">
                  <c:v>1.1764705882352942</c:v>
                </c:pt>
                <c:pt idx="23">
                  <c:v>1.1764705882352942</c:v>
                </c:pt>
                <c:pt idx="24">
                  <c:v>1.1764705882352942</c:v>
                </c:pt>
                <c:pt idx="25">
                  <c:v>1.1764705882352942</c:v>
                </c:pt>
                <c:pt idx="26">
                  <c:v>1.1764705882352942</c:v>
                </c:pt>
                <c:pt idx="27">
                  <c:v>1.1764705882352942</c:v>
                </c:pt>
                <c:pt idx="28">
                  <c:v>1.1764705882352942</c:v>
                </c:pt>
                <c:pt idx="29">
                  <c:v>1.1764705882352942</c:v>
                </c:pt>
                <c:pt idx="30">
                  <c:v>1.1764705882352942</c:v>
                </c:pt>
                <c:pt idx="31">
                  <c:v>1.1764705882352942</c:v>
                </c:pt>
                <c:pt idx="32">
                  <c:v>1.1764705882352942</c:v>
                </c:pt>
                <c:pt idx="33">
                  <c:v>1.1764705882352942</c:v>
                </c:pt>
                <c:pt idx="34">
                  <c:v>1.1764705882352942</c:v>
                </c:pt>
                <c:pt idx="35">
                  <c:v>1.1764705882352942</c:v>
                </c:pt>
                <c:pt idx="36">
                  <c:v>1.1764705882352942</c:v>
                </c:pt>
                <c:pt idx="37">
                  <c:v>1.1764705882352942</c:v>
                </c:pt>
                <c:pt idx="38">
                  <c:v>1.1764705882352942</c:v>
                </c:pt>
                <c:pt idx="39">
                  <c:v>1.1764705882352942</c:v>
                </c:pt>
                <c:pt idx="40">
                  <c:v>1.411764705882353</c:v>
                </c:pt>
                <c:pt idx="41">
                  <c:v>1.411764705882353</c:v>
                </c:pt>
                <c:pt idx="42">
                  <c:v>1.411764705882353</c:v>
                </c:pt>
                <c:pt idx="43">
                  <c:v>1.411764705882353</c:v>
                </c:pt>
                <c:pt idx="44">
                  <c:v>1.411764705882353</c:v>
                </c:pt>
                <c:pt idx="45">
                  <c:v>1.411764705882353</c:v>
                </c:pt>
                <c:pt idx="46">
                  <c:v>1.411764705882353</c:v>
                </c:pt>
                <c:pt idx="47">
                  <c:v>1.411764705882353</c:v>
                </c:pt>
                <c:pt idx="48">
                  <c:v>1.411764705882353</c:v>
                </c:pt>
                <c:pt idx="49">
                  <c:v>1.411764705882353</c:v>
                </c:pt>
                <c:pt idx="50">
                  <c:v>1.411764705882353</c:v>
                </c:pt>
                <c:pt idx="51">
                  <c:v>1.411764705882353</c:v>
                </c:pt>
                <c:pt idx="52">
                  <c:v>1.411764705882353</c:v>
                </c:pt>
                <c:pt idx="53">
                  <c:v>1.411764705882353</c:v>
                </c:pt>
                <c:pt idx="54">
                  <c:v>1.411764705882353</c:v>
                </c:pt>
                <c:pt idx="55">
                  <c:v>1.411764705882353</c:v>
                </c:pt>
                <c:pt idx="56">
                  <c:v>1.411764705882353</c:v>
                </c:pt>
                <c:pt idx="57">
                  <c:v>1.411764705882353</c:v>
                </c:pt>
                <c:pt idx="58">
                  <c:v>1.411764705882353</c:v>
                </c:pt>
                <c:pt idx="59">
                  <c:v>1.411764705882353</c:v>
                </c:pt>
                <c:pt idx="60">
                  <c:v>1.411764705882353</c:v>
                </c:pt>
                <c:pt idx="61">
                  <c:v>1.411764705882353</c:v>
                </c:pt>
                <c:pt idx="62">
                  <c:v>1.411764705882353</c:v>
                </c:pt>
                <c:pt idx="63">
                  <c:v>1.411764705882353</c:v>
                </c:pt>
                <c:pt idx="64">
                  <c:v>1.411764705882353</c:v>
                </c:pt>
                <c:pt idx="65">
                  <c:v>1.411764705882353</c:v>
                </c:pt>
                <c:pt idx="66">
                  <c:v>1.411764705882353</c:v>
                </c:pt>
                <c:pt idx="67">
                  <c:v>1.411764705882353</c:v>
                </c:pt>
                <c:pt idx="68">
                  <c:v>1.411764705882353</c:v>
                </c:pt>
                <c:pt idx="69">
                  <c:v>1.411764705882353</c:v>
                </c:pt>
                <c:pt idx="70">
                  <c:v>1.411764705882353</c:v>
                </c:pt>
                <c:pt idx="71">
                  <c:v>1.411764705882353</c:v>
                </c:pt>
                <c:pt idx="72">
                  <c:v>1.411764705882353</c:v>
                </c:pt>
                <c:pt idx="73">
                  <c:v>1.411764705882353</c:v>
                </c:pt>
                <c:pt idx="74">
                  <c:v>1.411764705882353</c:v>
                </c:pt>
                <c:pt idx="75">
                  <c:v>1.411764705882353</c:v>
                </c:pt>
                <c:pt idx="76">
                  <c:v>1.411764705882353</c:v>
                </c:pt>
                <c:pt idx="77">
                  <c:v>1.411764705882353</c:v>
                </c:pt>
                <c:pt idx="78">
                  <c:v>1.411764705882353</c:v>
                </c:pt>
                <c:pt idx="79">
                  <c:v>1.411764705882353</c:v>
                </c:pt>
                <c:pt idx="80">
                  <c:v>1.2941176470588236</c:v>
                </c:pt>
                <c:pt idx="81">
                  <c:v>1.2941176470588236</c:v>
                </c:pt>
                <c:pt idx="82">
                  <c:v>1.2941176470588236</c:v>
                </c:pt>
                <c:pt idx="83">
                  <c:v>1.2941176470588236</c:v>
                </c:pt>
                <c:pt idx="84">
                  <c:v>1.2941176470588236</c:v>
                </c:pt>
                <c:pt idx="85">
                  <c:v>1.2941176470588236</c:v>
                </c:pt>
                <c:pt idx="86">
                  <c:v>1.2941176470588236</c:v>
                </c:pt>
                <c:pt idx="87">
                  <c:v>1.2941176470588236</c:v>
                </c:pt>
                <c:pt idx="88">
                  <c:v>1.2941176470588236</c:v>
                </c:pt>
                <c:pt idx="89">
                  <c:v>1.2941176470588236</c:v>
                </c:pt>
                <c:pt idx="90">
                  <c:v>1.2941176470588236</c:v>
                </c:pt>
                <c:pt idx="91">
                  <c:v>1.2941176470588236</c:v>
                </c:pt>
                <c:pt idx="92">
                  <c:v>1.2941176470588236</c:v>
                </c:pt>
                <c:pt idx="93">
                  <c:v>1.2941176470588236</c:v>
                </c:pt>
                <c:pt idx="94">
                  <c:v>1.2941176470588236</c:v>
                </c:pt>
                <c:pt idx="95">
                  <c:v>1.2941176470588236</c:v>
                </c:pt>
                <c:pt idx="96">
                  <c:v>1.2941176470588236</c:v>
                </c:pt>
                <c:pt idx="97">
                  <c:v>1.2941176470588236</c:v>
                </c:pt>
                <c:pt idx="98">
                  <c:v>1.2941176470588236</c:v>
                </c:pt>
                <c:pt idx="99">
                  <c:v>1.2941176470588236</c:v>
                </c:pt>
                <c:pt idx="100">
                  <c:v>1.2941176470588236</c:v>
                </c:pt>
                <c:pt idx="101">
                  <c:v>1.2941176470588236</c:v>
                </c:pt>
                <c:pt idx="102">
                  <c:v>1.2941176470588236</c:v>
                </c:pt>
                <c:pt idx="103">
                  <c:v>1.2941176470588236</c:v>
                </c:pt>
                <c:pt idx="104">
                  <c:v>1.2941176470588236</c:v>
                </c:pt>
                <c:pt idx="105">
                  <c:v>1.2941176470588236</c:v>
                </c:pt>
                <c:pt idx="106">
                  <c:v>1.2941176470588236</c:v>
                </c:pt>
                <c:pt idx="107">
                  <c:v>1.2941176470588236</c:v>
                </c:pt>
                <c:pt idx="108">
                  <c:v>1.2941176470588236</c:v>
                </c:pt>
                <c:pt idx="109">
                  <c:v>1.2941176470588236</c:v>
                </c:pt>
                <c:pt idx="110">
                  <c:v>1.2941176470588236</c:v>
                </c:pt>
                <c:pt idx="111">
                  <c:v>1.2941176470588236</c:v>
                </c:pt>
                <c:pt idx="112">
                  <c:v>1.2941176470588236</c:v>
                </c:pt>
                <c:pt idx="113">
                  <c:v>1.2941176470588236</c:v>
                </c:pt>
                <c:pt idx="114">
                  <c:v>1.2941176470588236</c:v>
                </c:pt>
                <c:pt idx="115">
                  <c:v>1.2941176470588236</c:v>
                </c:pt>
                <c:pt idx="116">
                  <c:v>1.2941176470588236</c:v>
                </c:pt>
                <c:pt idx="117">
                  <c:v>1.2941176470588236</c:v>
                </c:pt>
                <c:pt idx="118">
                  <c:v>1.2941176470588236</c:v>
                </c:pt>
                <c:pt idx="119">
                  <c:v>1.2941176470588236</c:v>
                </c:pt>
                <c:pt idx="120">
                  <c:v>1.8235294117647061</c:v>
                </c:pt>
                <c:pt idx="121">
                  <c:v>1.8235294117647061</c:v>
                </c:pt>
                <c:pt idx="122">
                  <c:v>1.8235294117647061</c:v>
                </c:pt>
                <c:pt idx="123">
                  <c:v>1.8235294117647061</c:v>
                </c:pt>
                <c:pt idx="124">
                  <c:v>1.8235294117647061</c:v>
                </c:pt>
                <c:pt idx="125">
                  <c:v>1.8235294117647061</c:v>
                </c:pt>
                <c:pt idx="126">
                  <c:v>1.8235294117647061</c:v>
                </c:pt>
                <c:pt idx="127">
                  <c:v>1.8235294117647061</c:v>
                </c:pt>
                <c:pt idx="128">
                  <c:v>1.8235294117647061</c:v>
                </c:pt>
                <c:pt idx="129">
                  <c:v>1.8235294117647061</c:v>
                </c:pt>
                <c:pt idx="130">
                  <c:v>1.8235294117647061</c:v>
                </c:pt>
                <c:pt idx="131">
                  <c:v>1.8235294117647061</c:v>
                </c:pt>
                <c:pt idx="132">
                  <c:v>1.8235294117647061</c:v>
                </c:pt>
                <c:pt idx="133">
                  <c:v>1.8235294117647061</c:v>
                </c:pt>
                <c:pt idx="134">
                  <c:v>1.8235294117647061</c:v>
                </c:pt>
                <c:pt idx="135">
                  <c:v>1.8235294117647061</c:v>
                </c:pt>
                <c:pt idx="136">
                  <c:v>1.8235294117647061</c:v>
                </c:pt>
                <c:pt idx="137">
                  <c:v>1.8235294117647061</c:v>
                </c:pt>
                <c:pt idx="138">
                  <c:v>1.8235294117647061</c:v>
                </c:pt>
                <c:pt idx="139">
                  <c:v>1.8235294117647061</c:v>
                </c:pt>
                <c:pt idx="140">
                  <c:v>1.8235294117647061</c:v>
                </c:pt>
                <c:pt idx="141">
                  <c:v>1.8235294117647061</c:v>
                </c:pt>
                <c:pt idx="142">
                  <c:v>1.8235294117647061</c:v>
                </c:pt>
                <c:pt idx="143">
                  <c:v>1.8235294117647061</c:v>
                </c:pt>
                <c:pt idx="144">
                  <c:v>1.8235294117647061</c:v>
                </c:pt>
                <c:pt idx="145">
                  <c:v>1.8235294117647061</c:v>
                </c:pt>
                <c:pt idx="146">
                  <c:v>1.8235294117647061</c:v>
                </c:pt>
                <c:pt idx="147">
                  <c:v>1.8235294117647061</c:v>
                </c:pt>
                <c:pt idx="148">
                  <c:v>1.8235294117647061</c:v>
                </c:pt>
                <c:pt idx="149">
                  <c:v>1.8235294117647061</c:v>
                </c:pt>
                <c:pt idx="150">
                  <c:v>1.8235294117647061</c:v>
                </c:pt>
                <c:pt idx="151">
                  <c:v>1.8235294117647061</c:v>
                </c:pt>
                <c:pt idx="152">
                  <c:v>1.8235294117647061</c:v>
                </c:pt>
                <c:pt idx="153">
                  <c:v>1.8235294117647061</c:v>
                </c:pt>
                <c:pt idx="154">
                  <c:v>1.8235294117647061</c:v>
                </c:pt>
                <c:pt idx="155">
                  <c:v>1.8235294117647061</c:v>
                </c:pt>
                <c:pt idx="156">
                  <c:v>1.8235294117647061</c:v>
                </c:pt>
                <c:pt idx="157">
                  <c:v>1.8235294117647061</c:v>
                </c:pt>
                <c:pt idx="158">
                  <c:v>1.8235294117647061</c:v>
                </c:pt>
                <c:pt idx="159">
                  <c:v>1.8235294117647061</c:v>
                </c:pt>
                <c:pt idx="160">
                  <c:v>1.8235294117647061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8-41CE-9B59-CA69694820E2}"/>
            </c:ext>
          </c:extLst>
        </c:ser>
        <c:ser>
          <c:idx val="6"/>
          <c:order val="6"/>
          <c:tx>
            <c:strRef>
              <c:f>Oesophargeal_comparison!$P$1</c:f>
              <c:strCache>
                <c:ptCount val="1"/>
                <c:pt idx="0">
                  <c:v>Gammon, 1997b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Oesophargeal_comparison!$P$2:$P$162</c:f>
              <c:numCache>
                <c:formatCode>General</c:formatCode>
                <c:ptCount val="161"/>
                <c:pt idx="0">
                  <c:v>1</c:v>
                </c:pt>
                <c:pt idx="1">
                  <c:v>1.2272727272727273</c:v>
                </c:pt>
                <c:pt idx="2">
                  <c:v>1.2272727272727273</c:v>
                </c:pt>
                <c:pt idx="3">
                  <c:v>1.2272727272727273</c:v>
                </c:pt>
                <c:pt idx="4">
                  <c:v>1.2272727272727273</c:v>
                </c:pt>
                <c:pt idx="5">
                  <c:v>1.2272727272727273</c:v>
                </c:pt>
                <c:pt idx="6">
                  <c:v>1.2272727272727273</c:v>
                </c:pt>
                <c:pt idx="7">
                  <c:v>1.2272727272727273</c:v>
                </c:pt>
                <c:pt idx="8">
                  <c:v>1.2272727272727273</c:v>
                </c:pt>
                <c:pt idx="9">
                  <c:v>1.2272727272727273</c:v>
                </c:pt>
                <c:pt idx="10">
                  <c:v>1.2272727272727273</c:v>
                </c:pt>
                <c:pt idx="11">
                  <c:v>1.2272727272727273</c:v>
                </c:pt>
                <c:pt idx="12">
                  <c:v>1.2272727272727273</c:v>
                </c:pt>
                <c:pt idx="13">
                  <c:v>1.2272727272727273</c:v>
                </c:pt>
                <c:pt idx="14">
                  <c:v>1.2272727272727273</c:v>
                </c:pt>
                <c:pt idx="15">
                  <c:v>1.2272727272727273</c:v>
                </c:pt>
                <c:pt idx="16">
                  <c:v>1.2272727272727273</c:v>
                </c:pt>
                <c:pt idx="17">
                  <c:v>1.2272727272727273</c:v>
                </c:pt>
                <c:pt idx="18">
                  <c:v>1.2272727272727273</c:v>
                </c:pt>
                <c:pt idx="19">
                  <c:v>1.2272727272727273</c:v>
                </c:pt>
                <c:pt idx="20">
                  <c:v>1.2272727272727273</c:v>
                </c:pt>
                <c:pt idx="21">
                  <c:v>1.2272727272727273</c:v>
                </c:pt>
                <c:pt idx="22">
                  <c:v>1.2272727272727273</c:v>
                </c:pt>
                <c:pt idx="23">
                  <c:v>1.2272727272727273</c:v>
                </c:pt>
                <c:pt idx="24">
                  <c:v>1.2272727272727273</c:v>
                </c:pt>
                <c:pt idx="25">
                  <c:v>1.2272727272727273</c:v>
                </c:pt>
                <c:pt idx="26">
                  <c:v>1.2272727272727273</c:v>
                </c:pt>
                <c:pt idx="27">
                  <c:v>1.2272727272727273</c:v>
                </c:pt>
                <c:pt idx="28">
                  <c:v>1.2272727272727273</c:v>
                </c:pt>
                <c:pt idx="29">
                  <c:v>1.2272727272727273</c:v>
                </c:pt>
                <c:pt idx="30">
                  <c:v>1.2272727272727273</c:v>
                </c:pt>
                <c:pt idx="31">
                  <c:v>1.2272727272727273</c:v>
                </c:pt>
                <c:pt idx="32">
                  <c:v>1.2272727272727273</c:v>
                </c:pt>
                <c:pt idx="33">
                  <c:v>1.2272727272727273</c:v>
                </c:pt>
                <c:pt idx="34">
                  <c:v>1.2272727272727273</c:v>
                </c:pt>
                <c:pt idx="35">
                  <c:v>1.2272727272727273</c:v>
                </c:pt>
                <c:pt idx="36">
                  <c:v>1.2272727272727273</c:v>
                </c:pt>
                <c:pt idx="37">
                  <c:v>1.2272727272727273</c:v>
                </c:pt>
                <c:pt idx="38">
                  <c:v>1.2272727272727273</c:v>
                </c:pt>
                <c:pt idx="39">
                  <c:v>1.2272727272727273</c:v>
                </c:pt>
                <c:pt idx="40">
                  <c:v>1.2272727272727273</c:v>
                </c:pt>
                <c:pt idx="41">
                  <c:v>1.2272727272727273</c:v>
                </c:pt>
                <c:pt idx="42">
                  <c:v>1.2272727272727273</c:v>
                </c:pt>
                <c:pt idx="43">
                  <c:v>1.2272727272727273</c:v>
                </c:pt>
                <c:pt idx="44">
                  <c:v>1.0454545454545452</c:v>
                </c:pt>
                <c:pt idx="45">
                  <c:v>1.0454545454545452</c:v>
                </c:pt>
                <c:pt idx="46">
                  <c:v>1.0454545454545452</c:v>
                </c:pt>
                <c:pt idx="47">
                  <c:v>1.0454545454545452</c:v>
                </c:pt>
                <c:pt idx="48">
                  <c:v>1.0454545454545452</c:v>
                </c:pt>
                <c:pt idx="49">
                  <c:v>1.0454545454545452</c:v>
                </c:pt>
                <c:pt idx="50">
                  <c:v>1.0454545454545452</c:v>
                </c:pt>
                <c:pt idx="51">
                  <c:v>1.0454545454545452</c:v>
                </c:pt>
                <c:pt idx="52">
                  <c:v>1.0454545454545452</c:v>
                </c:pt>
                <c:pt idx="53">
                  <c:v>1.0454545454545452</c:v>
                </c:pt>
                <c:pt idx="54">
                  <c:v>1.0454545454545452</c:v>
                </c:pt>
                <c:pt idx="55">
                  <c:v>1.0454545454545452</c:v>
                </c:pt>
                <c:pt idx="56">
                  <c:v>1.0454545454545452</c:v>
                </c:pt>
                <c:pt idx="57">
                  <c:v>1.0454545454545452</c:v>
                </c:pt>
                <c:pt idx="58">
                  <c:v>1.0454545454545452</c:v>
                </c:pt>
                <c:pt idx="59">
                  <c:v>1.0454545454545452</c:v>
                </c:pt>
                <c:pt idx="60">
                  <c:v>1.0454545454545452</c:v>
                </c:pt>
                <c:pt idx="61">
                  <c:v>1.0454545454545452</c:v>
                </c:pt>
                <c:pt idx="62">
                  <c:v>1.0454545454545452</c:v>
                </c:pt>
                <c:pt idx="63">
                  <c:v>1.0454545454545452</c:v>
                </c:pt>
                <c:pt idx="64">
                  <c:v>1.0454545454545452</c:v>
                </c:pt>
                <c:pt idx="65">
                  <c:v>1.0454545454545452</c:v>
                </c:pt>
                <c:pt idx="66">
                  <c:v>1.0454545454545452</c:v>
                </c:pt>
                <c:pt idx="67">
                  <c:v>1.0454545454545452</c:v>
                </c:pt>
                <c:pt idx="68">
                  <c:v>1.0454545454545452</c:v>
                </c:pt>
                <c:pt idx="69">
                  <c:v>1.0454545454545452</c:v>
                </c:pt>
                <c:pt idx="70">
                  <c:v>1.0454545454545452</c:v>
                </c:pt>
                <c:pt idx="71">
                  <c:v>1.0454545454545452</c:v>
                </c:pt>
                <c:pt idx="72">
                  <c:v>1.0454545454545452</c:v>
                </c:pt>
                <c:pt idx="73">
                  <c:v>1.0454545454545452</c:v>
                </c:pt>
                <c:pt idx="74">
                  <c:v>1.0454545454545452</c:v>
                </c:pt>
                <c:pt idx="75">
                  <c:v>1.0454545454545452</c:v>
                </c:pt>
                <c:pt idx="76">
                  <c:v>1.0454545454545452</c:v>
                </c:pt>
                <c:pt idx="77">
                  <c:v>1.0454545454545452</c:v>
                </c:pt>
                <c:pt idx="78">
                  <c:v>1.0454545454545452</c:v>
                </c:pt>
                <c:pt idx="79">
                  <c:v>1.0454545454545452</c:v>
                </c:pt>
                <c:pt idx="80">
                  <c:v>1.0454545454545452</c:v>
                </c:pt>
                <c:pt idx="81">
                  <c:v>1.0454545454545452</c:v>
                </c:pt>
                <c:pt idx="82">
                  <c:v>1.0454545454545452</c:v>
                </c:pt>
                <c:pt idx="83">
                  <c:v>1.0454545454545452</c:v>
                </c:pt>
                <c:pt idx="84">
                  <c:v>0.86363636363636354</c:v>
                </c:pt>
                <c:pt idx="85">
                  <c:v>0.86363636363636354</c:v>
                </c:pt>
                <c:pt idx="86">
                  <c:v>0.86363636363636354</c:v>
                </c:pt>
                <c:pt idx="87">
                  <c:v>0.86363636363636354</c:v>
                </c:pt>
                <c:pt idx="88">
                  <c:v>0.86363636363636354</c:v>
                </c:pt>
                <c:pt idx="89">
                  <c:v>0.86363636363636354</c:v>
                </c:pt>
                <c:pt idx="90">
                  <c:v>0.86363636363636354</c:v>
                </c:pt>
                <c:pt idx="91">
                  <c:v>0.86363636363636354</c:v>
                </c:pt>
                <c:pt idx="92">
                  <c:v>0.86363636363636354</c:v>
                </c:pt>
                <c:pt idx="93">
                  <c:v>0.86363636363636354</c:v>
                </c:pt>
                <c:pt idx="94">
                  <c:v>0.86363636363636354</c:v>
                </c:pt>
                <c:pt idx="95">
                  <c:v>0.86363636363636354</c:v>
                </c:pt>
                <c:pt idx="96">
                  <c:v>0.86363636363636354</c:v>
                </c:pt>
                <c:pt idx="97">
                  <c:v>0.86363636363636354</c:v>
                </c:pt>
                <c:pt idx="98">
                  <c:v>0.86363636363636354</c:v>
                </c:pt>
                <c:pt idx="99">
                  <c:v>0.86363636363636354</c:v>
                </c:pt>
                <c:pt idx="100">
                  <c:v>0.86363636363636354</c:v>
                </c:pt>
                <c:pt idx="101">
                  <c:v>0.86363636363636354</c:v>
                </c:pt>
                <c:pt idx="102">
                  <c:v>0.86363636363636354</c:v>
                </c:pt>
                <c:pt idx="103">
                  <c:v>0.86363636363636354</c:v>
                </c:pt>
                <c:pt idx="104">
                  <c:v>0.86363636363636354</c:v>
                </c:pt>
                <c:pt idx="105">
                  <c:v>0.86363636363636354</c:v>
                </c:pt>
                <c:pt idx="106">
                  <c:v>0.86363636363636354</c:v>
                </c:pt>
                <c:pt idx="107">
                  <c:v>0.86363636363636354</c:v>
                </c:pt>
                <c:pt idx="108">
                  <c:v>0.86363636363636354</c:v>
                </c:pt>
                <c:pt idx="109">
                  <c:v>0.86363636363636354</c:v>
                </c:pt>
                <c:pt idx="110">
                  <c:v>0.86363636363636354</c:v>
                </c:pt>
                <c:pt idx="111">
                  <c:v>0.86363636363636354</c:v>
                </c:pt>
                <c:pt idx="112">
                  <c:v>0.86363636363636354</c:v>
                </c:pt>
                <c:pt idx="113">
                  <c:v>0.86363636363636354</c:v>
                </c:pt>
                <c:pt idx="114">
                  <c:v>0.86363636363636354</c:v>
                </c:pt>
                <c:pt idx="115">
                  <c:v>0.86363636363636354</c:v>
                </c:pt>
                <c:pt idx="116">
                  <c:v>0.86363636363636354</c:v>
                </c:pt>
                <c:pt idx="117">
                  <c:v>0.86363636363636354</c:v>
                </c:pt>
                <c:pt idx="118">
                  <c:v>0.86363636363636354</c:v>
                </c:pt>
                <c:pt idx="119">
                  <c:v>0.86363636363636354</c:v>
                </c:pt>
                <c:pt idx="120">
                  <c:v>0.86363636363636354</c:v>
                </c:pt>
                <c:pt idx="121">
                  <c:v>0.86363636363636354</c:v>
                </c:pt>
                <c:pt idx="122">
                  <c:v>0.86363636363636354</c:v>
                </c:pt>
                <c:pt idx="123">
                  <c:v>0.86363636363636354</c:v>
                </c:pt>
                <c:pt idx="124">
                  <c:v>0.54545454545454541</c:v>
                </c:pt>
                <c:pt idx="125">
                  <c:v>0.54545454545454541</c:v>
                </c:pt>
                <c:pt idx="126">
                  <c:v>0.54545454545454541</c:v>
                </c:pt>
                <c:pt idx="127">
                  <c:v>0.54545454545454541</c:v>
                </c:pt>
                <c:pt idx="128">
                  <c:v>0.54545454545454541</c:v>
                </c:pt>
                <c:pt idx="129">
                  <c:v>0.54545454545454541</c:v>
                </c:pt>
                <c:pt idx="130">
                  <c:v>0.54545454545454541</c:v>
                </c:pt>
                <c:pt idx="131">
                  <c:v>0.54545454545454541</c:v>
                </c:pt>
                <c:pt idx="132">
                  <c:v>0.54545454545454541</c:v>
                </c:pt>
                <c:pt idx="133">
                  <c:v>0.54545454545454541</c:v>
                </c:pt>
                <c:pt idx="134">
                  <c:v>0.54545454545454541</c:v>
                </c:pt>
                <c:pt idx="135">
                  <c:v>0.54545454545454541</c:v>
                </c:pt>
                <c:pt idx="136">
                  <c:v>0.54545454545454541</c:v>
                </c:pt>
                <c:pt idx="137">
                  <c:v>0.54545454545454541</c:v>
                </c:pt>
                <c:pt idx="138">
                  <c:v>0.54545454545454541</c:v>
                </c:pt>
                <c:pt idx="139">
                  <c:v>0.54545454545454541</c:v>
                </c:pt>
                <c:pt idx="140">
                  <c:v>0.54545454545454541</c:v>
                </c:pt>
                <c:pt idx="141">
                  <c:v>0.54545454545454541</c:v>
                </c:pt>
                <c:pt idx="142">
                  <c:v>0.54545454545454541</c:v>
                </c:pt>
                <c:pt idx="143">
                  <c:v>0.54545454545454541</c:v>
                </c:pt>
                <c:pt idx="144">
                  <c:v>0.54545454545454541</c:v>
                </c:pt>
                <c:pt idx="145">
                  <c:v>0.54545454545454541</c:v>
                </c:pt>
                <c:pt idx="146">
                  <c:v>0.54545454545454541</c:v>
                </c:pt>
                <c:pt idx="147">
                  <c:v>0.54545454545454541</c:v>
                </c:pt>
                <c:pt idx="148">
                  <c:v>0.54545454545454541</c:v>
                </c:pt>
                <c:pt idx="149">
                  <c:v>0.54545454545454541</c:v>
                </c:pt>
                <c:pt idx="150">
                  <c:v>0.54545454545454541</c:v>
                </c:pt>
                <c:pt idx="151">
                  <c:v>0.54545454545454541</c:v>
                </c:pt>
                <c:pt idx="152">
                  <c:v>0.54545454545454541</c:v>
                </c:pt>
                <c:pt idx="153">
                  <c:v>0.54545454545454541</c:v>
                </c:pt>
                <c:pt idx="154">
                  <c:v>0.54545454545454541</c:v>
                </c:pt>
                <c:pt idx="155">
                  <c:v>0.54545454545454541</c:v>
                </c:pt>
                <c:pt idx="156">
                  <c:v>0.54545454545454541</c:v>
                </c:pt>
                <c:pt idx="157">
                  <c:v>0.54545454545454541</c:v>
                </c:pt>
                <c:pt idx="158">
                  <c:v>0.54545454545454541</c:v>
                </c:pt>
                <c:pt idx="159">
                  <c:v>0.54545454545454541</c:v>
                </c:pt>
                <c:pt idx="160">
                  <c:v>0.54545454545454541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68-41CE-9B59-CA69694820E2}"/>
            </c:ext>
          </c:extLst>
        </c:ser>
        <c:ser>
          <c:idx val="7"/>
          <c:order val="7"/>
          <c:tx>
            <c:strRef>
              <c:f>Oesophargeal_comparison!$Q$1</c:f>
              <c:strCache>
                <c:ptCount val="1"/>
                <c:pt idx="0">
                  <c:v>Lagergren, 2000b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Oesophargeal_comparison!$Q$2:$Q$162</c:f>
              <c:numCache>
                <c:formatCode>General</c:formatCode>
                <c:ptCount val="161"/>
                <c:pt idx="0">
                  <c:v>1</c:v>
                </c:pt>
                <c:pt idx="1">
                  <c:v>1.0625</c:v>
                </c:pt>
                <c:pt idx="2">
                  <c:v>1.0625</c:v>
                </c:pt>
                <c:pt idx="3">
                  <c:v>1.0625</c:v>
                </c:pt>
                <c:pt idx="4">
                  <c:v>1.0625</c:v>
                </c:pt>
                <c:pt idx="5">
                  <c:v>1.0625</c:v>
                </c:pt>
                <c:pt idx="6">
                  <c:v>1.0625</c:v>
                </c:pt>
                <c:pt idx="7">
                  <c:v>1.0625</c:v>
                </c:pt>
                <c:pt idx="8">
                  <c:v>1.0625</c:v>
                </c:pt>
                <c:pt idx="9">
                  <c:v>1.0625</c:v>
                </c:pt>
                <c:pt idx="10">
                  <c:v>1.0625</c:v>
                </c:pt>
                <c:pt idx="11">
                  <c:v>1.0625</c:v>
                </c:pt>
                <c:pt idx="12">
                  <c:v>1.4999999999999998</c:v>
                </c:pt>
                <c:pt idx="13">
                  <c:v>1.4999999999999998</c:v>
                </c:pt>
                <c:pt idx="14">
                  <c:v>1.4999999999999998</c:v>
                </c:pt>
                <c:pt idx="15">
                  <c:v>1.4999999999999998</c:v>
                </c:pt>
                <c:pt idx="16">
                  <c:v>1.4999999999999998</c:v>
                </c:pt>
                <c:pt idx="17">
                  <c:v>1.4999999999999998</c:v>
                </c:pt>
                <c:pt idx="18">
                  <c:v>1.4999999999999998</c:v>
                </c:pt>
                <c:pt idx="19">
                  <c:v>1.4999999999999998</c:v>
                </c:pt>
                <c:pt idx="20">
                  <c:v>1.4999999999999998</c:v>
                </c:pt>
                <c:pt idx="21">
                  <c:v>1.4999999999999998</c:v>
                </c:pt>
                <c:pt idx="22">
                  <c:v>1.4999999999999998</c:v>
                </c:pt>
                <c:pt idx="23">
                  <c:v>1.4999999999999998</c:v>
                </c:pt>
                <c:pt idx="24">
                  <c:v>1.4999999999999998</c:v>
                </c:pt>
                <c:pt idx="25">
                  <c:v>1.4999999999999998</c:v>
                </c:pt>
                <c:pt idx="26">
                  <c:v>1.4999999999999998</c:v>
                </c:pt>
                <c:pt idx="27">
                  <c:v>1.4999999999999998</c:v>
                </c:pt>
                <c:pt idx="28">
                  <c:v>1.4999999999999998</c:v>
                </c:pt>
                <c:pt idx="29">
                  <c:v>1.4999999999999998</c:v>
                </c:pt>
                <c:pt idx="30">
                  <c:v>1.4999999999999998</c:v>
                </c:pt>
                <c:pt idx="31">
                  <c:v>1.4999999999999998</c:v>
                </c:pt>
                <c:pt idx="32">
                  <c:v>1.4999999999999998</c:v>
                </c:pt>
                <c:pt idx="33">
                  <c:v>1.4999999999999998</c:v>
                </c:pt>
                <c:pt idx="34">
                  <c:v>1.4999999999999998</c:v>
                </c:pt>
                <c:pt idx="35">
                  <c:v>1.4999999999999998</c:v>
                </c:pt>
                <c:pt idx="36">
                  <c:v>1.4999999999999998</c:v>
                </c:pt>
                <c:pt idx="37">
                  <c:v>1.4999999999999998</c:v>
                </c:pt>
                <c:pt idx="38">
                  <c:v>1.4999999999999998</c:v>
                </c:pt>
                <c:pt idx="39">
                  <c:v>1.4999999999999998</c:v>
                </c:pt>
                <c:pt idx="40">
                  <c:v>1.4999999999999998</c:v>
                </c:pt>
                <c:pt idx="41">
                  <c:v>1.4999999999999998</c:v>
                </c:pt>
                <c:pt idx="42">
                  <c:v>1.4999999999999998</c:v>
                </c:pt>
                <c:pt idx="43">
                  <c:v>1.4999999999999998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68-41CE-9B59-CA69694820E2}"/>
            </c:ext>
          </c:extLst>
        </c:ser>
        <c:ser>
          <c:idx val="8"/>
          <c:order val="8"/>
          <c:tx>
            <c:strRef>
              <c:f>Oesophargeal_comparison!$R$1</c:f>
              <c:strCache>
                <c:ptCount val="1"/>
                <c:pt idx="0">
                  <c:v>Wu et al., 2001</c:v>
                </c:pt>
              </c:strCache>
            </c:strRef>
          </c:tx>
          <c:spPr>
            <a:ln w="28575">
              <a:noFill/>
            </a:ln>
          </c:spPr>
          <c:xVal>
            <c:numRef>
              <c:f>Oesophargeal_comparison!$A$2:$A$162</c:f>
              <c:numCache>
                <c:formatCode>General</c:formatCode>
                <c:ptCount val="1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</c:numCache>
            </c:numRef>
          </c:xVal>
          <c:yVal>
            <c:numRef>
              <c:f>Oesophargeal_comparison!$R$2:$R$162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0.78571428571428581</c:v>
                </c:pt>
                <c:pt idx="5">
                  <c:v>0.78571428571428581</c:v>
                </c:pt>
                <c:pt idx="6">
                  <c:v>0.78571428571428581</c:v>
                </c:pt>
                <c:pt idx="7">
                  <c:v>0.78571428571428581</c:v>
                </c:pt>
                <c:pt idx="8">
                  <c:v>0.78571428571428581</c:v>
                </c:pt>
                <c:pt idx="9">
                  <c:v>0.78571428571428581</c:v>
                </c:pt>
                <c:pt idx="10">
                  <c:v>0.78571428571428581</c:v>
                </c:pt>
                <c:pt idx="11">
                  <c:v>0.78571428571428581</c:v>
                </c:pt>
                <c:pt idx="12">
                  <c:v>0.78571428571428581</c:v>
                </c:pt>
                <c:pt idx="13">
                  <c:v>0.78571428571428581</c:v>
                </c:pt>
                <c:pt idx="14">
                  <c:v>0.78571428571428581</c:v>
                </c:pt>
                <c:pt idx="15">
                  <c:v>0.78571428571428581</c:v>
                </c:pt>
                <c:pt idx="16">
                  <c:v>0.78571428571428581</c:v>
                </c:pt>
                <c:pt idx="17">
                  <c:v>0.78571428571428581</c:v>
                </c:pt>
                <c:pt idx="18">
                  <c:v>0.78571428571428581</c:v>
                </c:pt>
                <c:pt idx="19">
                  <c:v>0.78571428571428581</c:v>
                </c:pt>
                <c:pt idx="20">
                  <c:v>0.78571428571428581</c:v>
                </c:pt>
                <c:pt idx="21">
                  <c:v>0.78571428571428581</c:v>
                </c:pt>
                <c:pt idx="22">
                  <c:v>0.78571428571428581</c:v>
                </c:pt>
                <c:pt idx="23">
                  <c:v>0.78571428571428581</c:v>
                </c:pt>
                <c:pt idx="24">
                  <c:v>0.3928571428571429</c:v>
                </c:pt>
                <c:pt idx="25">
                  <c:v>0.3928571428571429</c:v>
                </c:pt>
                <c:pt idx="26">
                  <c:v>0.3928571428571429</c:v>
                </c:pt>
                <c:pt idx="27">
                  <c:v>0.3928571428571429</c:v>
                </c:pt>
                <c:pt idx="28">
                  <c:v>0.3928571428571429</c:v>
                </c:pt>
                <c:pt idx="29">
                  <c:v>0.3928571428571429</c:v>
                </c:pt>
                <c:pt idx="30">
                  <c:v>0.3928571428571429</c:v>
                </c:pt>
                <c:pt idx="31">
                  <c:v>0.3928571428571429</c:v>
                </c:pt>
                <c:pt idx="32">
                  <c:v>0.3928571428571429</c:v>
                </c:pt>
                <c:pt idx="33">
                  <c:v>0.3928571428571429</c:v>
                </c:pt>
                <c:pt idx="34">
                  <c:v>0.3928571428571429</c:v>
                </c:pt>
                <c:pt idx="35">
                  <c:v>0.3928571428571429</c:v>
                </c:pt>
                <c:pt idx="36">
                  <c:v>0.3928571428571429</c:v>
                </c:pt>
                <c:pt idx="37">
                  <c:v>0.3928571428571429</c:v>
                </c:pt>
                <c:pt idx="38">
                  <c:v>0.3928571428571429</c:v>
                </c:pt>
                <c:pt idx="39">
                  <c:v>0.3928571428571429</c:v>
                </c:pt>
                <c:pt idx="40">
                  <c:v>0.3928571428571429</c:v>
                </c:pt>
                <c:pt idx="41">
                  <c:v>0.3928571428571429</c:v>
                </c:pt>
                <c:pt idx="42">
                  <c:v>0.3928571428571429</c:v>
                </c:pt>
                <c:pt idx="43">
                  <c:v>0.3928571428571429</c:v>
                </c:pt>
                <c:pt idx="44">
                  <c:v>0.60714285714285721</c:v>
                </c:pt>
                <c:pt idx="45">
                  <c:v>0.60714285714285721</c:v>
                </c:pt>
                <c:pt idx="46">
                  <c:v>0.60714285714285721</c:v>
                </c:pt>
                <c:pt idx="47">
                  <c:v>0.60714285714285721</c:v>
                </c:pt>
                <c:pt idx="48">
                  <c:v>0.60714285714285721</c:v>
                </c:pt>
                <c:pt idx="49">
                  <c:v>0.60714285714285721</c:v>
                </c:pt>
                <c:pt idx="50">
                  <c:v>0.60714285714285721</c:v>
                </c:pt>
                <c:pt idx="51">
                  <c:v>0.60714285714285721</c:v>
                </c:pt>
                <c:pt idx="52">
                  <c:v>0.60714285714285721</c:v>
                </c:pt>
                <c:pt idx="53">
                  <c:v>0.60714285714285721</c:v>
                </c:pt>
                <c:pt idx="54">
                  <c:v>0.60714285714285721</c:v>
                </c:pt>
                <c:pt idx="55">
                  <c:v>0.60714285714285721</c:v>
                </c:pt>
                <c:pt idx="56">
                  <c:v>0.60714285714285721</c:v>
                </c:pt>
                <c:pt idx="57">
                  <c:v>0.60714285714285721</c:v>
                </c:pt>
                <c:pt idx="58">
                  <c:v>0.60714285714285721</c:v>
                </c:pt>
                <c:pt idx="59">
                  <c:v>0.60714285714285721</c:v>
                </c:pt>
                <c:pt idx="60">
                  <c:v>0.60714285714285721</c:v>
                </c:pt>
                <c:pt idx="61">
                  <c:v>0.60714285714285721</c:v>
                </c:pt>
                <c:pt idx="62">
                  <c:v>0.60714285714285721</c:v>
                </c:pt>
                <c:pt idx="63">
                  <c:v>0.60714285714285721</c:v>
                </c:pt>
                <c:pt idx="64">
                  <c:v>0.60714285714285721</c:v>
                </c:pt>
                <c:pt idx="65">
                  <c:v>0.60714285714285721</c:v>
                </c:pt>
                <c:pt idx="66">
                  <c:v>0.60714285714285721</c:v>
                </c:pt>
                <c:pt idx="67">
                  <c:v>0.60714285714285721</c:v>
                </c:pt>
                <c:pt idx="68">
                  <c:v>0.60714285714285721</c:v>
                </c:pt>
                <c:pt idx="69">
                  <c:v>0.60714285714285721</c:v>
                </c:pt>
                <c:pt idx="70">
                  <c:v>0.60714285714285721</c:v>
                </c:pt>
                <c:pt idx="71">
                  <c:v>0.60714285714285721</c:v>
                </c:pt>
                <c:pt idx="72">
                  <c:v>0.60714285714285721</c:v>
                </c:pt>
                <c:pt idx="73">
                  <c:v>0.60714285714285721</c:v>
                </c:pt>
                <c:pt idx="74">
                  <c:v>0.60714285714285721</c:v>
                </c:pt>
                <c:pt idx="75">
                  <c:v>0.60714285714285721</c:v>
                </c:pt>
                <c:pt idx="76">
                  <c:v>0.60714285714285721</c:v>
                </c:pt>
                <c:pt idx="77">
                  <c:v>0.60714285714285721</c:v>
                </c:pt>
                <c:pt idx="78">
                  <c:v>0.60714285714285721</c:v>
                </c:pt>
                <c:pt idx="79">
                  <c:v>0.60714285714285721</c:v>
                </c:pt>
                <c:pt idx="80">
                  <c:v>0.46428571428571436</c:v>
                </c:pt>
                <c:pt idx="81">
                  <c:v>0.46428571428571436</c:v>
                </c:pt>
                <c:pt idx="82">
                  <c:v>0.46428571428571436</c:v>
                </c:pt>
                <c:pt idx="83">
                  <c:v>0.46428571428571436</c:v>
                </c:pt>
                <c:pt idx="84">
                  <c:v>0.46428571428571436</c:v>
                </c:pt>
                <c:pt idx="85">
                  <c:v>0.46428571428571436</c:v>
                </c:pt>
                <c:pt idx="86">
                  <c:v>0.46428571428571436</c:v>
                </c:pt>
                <c:pt idx="87">
                  <c:v>0.46428571428571436</c:v>
                </c:pt>
                <c:pt idx="88">
                  <c:v>0.46428571428571436</c:v>
                </c:pt>
                <c:pt idx="89">
                  <c:v>0.46428571428571436</c:v>
                </c:pt>
                <c:pt idx="90">
                  <c:v>0.46428571428571436</c:v>
                </c:pt>
                <c:pt idx="91">
                  <c:v>0.46428571428571436</c:v>
                </c:pt>
                <c:pt idx="92">
                  <c:v>0.46428571428571436</c:v>
                </c:pt>
                <c:pt idx="93">
                  <c:v>0.46428571428571436</c:v>
                </c:pt>
                <c:pt idx="94">
                  <c:v>0.46428571428571436</c:v>
                </c:pt>
                <c:pt idx="95">
                  <c:v>0.46428571428571436</c:v>
                </c:pt>
                <c:pt idx="96">
                  <c:v>0.46428571428571436</c:v>
                </c:pt>
                <c:pt idx="97">
                  <c:v>0.46428571428571436</c:v>
                </c:pt>
                <c:pt idx="98">
                  <c:v>0.46428571428571436</c:v>
                </c:pt>
                <c:pt idx="99">
                  <c:v>0.46428571428571436</c:v>
                </c:pt>
                <c:pt idx="100">
                  <c:v>0.46428571428571436</c:v>
                </c:pt>
                <c:pt idx="101">
                  <c:v>0.46428571428571436</c:v>
                </c:pt>
                <c:pt idx="102">
                  <c:v>0.46428571428571436</c:v>
                </c:pt>
                <c:pt idx="103">
                  <c:v>0.46428571428571436</c:v>
                </c:pt>
                <c:pt idx="104">
                  <c:v>0.46428571428571436</c:v>
                </c:pt>
                <c:pt idx="105">
                  <c:v>0.46428571428571436</c:v>
                </c:pt>
                <c:pt idx="106">
                  <c:v>0.46428571428571436</c:v>
                </c:pt>
                <c:pt idx="107">
                  <c:v>0.46428571428571436</c:v>
                </c:pt>
                <c:pt idx="108">
                  <c:v>0.46428571428571436</c:v>
                </c:pt>
                <c:pt idx="109">
                  <c:v>0.46428571428571436</c:v>
                </c:pt>
                <c:pt idx="110">
                  <c:v>0.46428571428571436</c:v>
                </c:pt>
                <c:pt idx="111">
                  <c:v>0.46428571428571436</c:v>
                </c:pt>
                <c:pt idx="112">
                  <c:v>0.46428571428571436</c:v>
                </c:pt>
                <c:pt idx="113">
                  <c:v>0.46428571428571436</c:v>
                </c:pt>
                <c:pt idx="114">
                  <c:v>0.46428571428571436</c:v>
                </c:pt>
                <c:pt idx="115">
                  <c:v>0.46428571428571436</c:v>
                </c:pt>
                <c:pt idx="116">
                  <c:v>0.46428571428571436</c:v>
                </c:pt>
                <c:pt idx="117">
                  <c:v>0.46428571428571436</c:v>
                </c:pt>
                <c:pt idx="118">
                  <c:v>0.46428571428571436</c:v>
                </c:pt>
                <c:pt idx="119">
                  <c:v>0.46428571428571436</c:v>
                </c:pt>
                <c:pt idx="120">
                  <c:v>0.46428571428571436</c:v>
                </c:pt>
                <c:pt idx="121">
                  <c:v>0.46428571428571436</c:v>
                </c:pt>
                <c:pt idx="122">
                  <c:v>0.46428571428571436</c:v>
                </c:pt>
                <c:pt idx="123">
                  <c:v>0.46428571428571436</c:v>
                </c:pt>
                <c:pt idx="124">
                  <c:v>0.46428571428571436</c:v>
                </c:pt>
                <c:pt idx="125">
                  <c:v>0.46428571428571436</c:v>
                </c:pt>
                <c:pt idx="126">
                  <c:v>0.46428571428571436</c:v>
                </c:pt>
                <c:pt idx="127">
                  <c:v>0.46428571428571436</c:v>
                </c:pt>
                <c:pt idx="128">
                  <c:v>0.46428571428571436</c:v>
                </c:pt>
                <c:pt idx="129">
                  <c:v>0.46428571428571436</c:v>
                </c:pt>
                <c:pt idx="130">
                  <c:v>0.46428571428571436</c:v>
                </c:pt>
                <c:pt idx="131">
                  <c:v>0.46428571428571436</c:v>
                </c:pt>
                <c:pt idx="132">
                  <c:v>0.46428571428571436</c:v>
                </c:pt>
                <c:pt idx="133">
                  <c:v>0.46428571428571436</c:v>
                </c:pt>
                <c:pt idx="134">
                  <c:v>0.46428571428571436</c:v>
                </c:pt>
                <c:pt idx="135">
                  <c:v>0.46428571428571436</c:v>
                </c:pt>
                <c:pt idx="136">
                  <c:v>0.46428571428571436</c:v>
                </c:pt>
                <c:pt idx="137">
                  <c:v>0.46428571428571436</c:v>
                </c:pt>
                <c:pt idx="138">
                  <c:v>0.46428571428571436</c:v>
                </c:pt>
                <c:pt idx="139">
                  <c:v>0.46428571428571436</c:v>
                </c:pt>
                <c:pt idx="140">
                  <c:v>0.46428571428571436</c:v>
                </c:pt>
                <c:pt idx="141">
                  <c:v>0.46428571428571436</c:v>
                </c:pt>
                <c:pt idx="142">
                  <c:v>0.46428571428571436</c:v>
                </c:pt>
                <c:pt idx="143">
                  <c:v>0.46428571428571436</c:v>
                </c:pt>
                <c:pt idx="144">
                  <c:v>0.46428571428571436</c:v>
                </c:pt>
                <c:pt idx="145">
                  <c:v>0.46428571428571436</c:v>
                </c:pt>
                <c:pt idx="146">
                  <c:v>0.46428571428571436</c:v>
                </c:pt>
                <c:pt idx="147">
                  <c:v>0.46428571428571436</c:v>
                </c:pt>
                <c:pt idx="148">
                  <c:v>0.46428571428571436</c:v>
                </c:pt>
                <c:pt idx="149">
                  <c:v>0.46428571428571436</c:v>
                </c:pt>
                <c:pt idx="150">
                  <c:v>0.46428571428571436</c:v>
                </c:pt>
                <c:pt idx="151">
                  <c:v>0.46428571428571436</c:v>
                </c:pt>
                <c:pt idx="152">
                  <c:v>0.46428571428571436</c:v>
                </c:pt>
                <c:pt idx="153">
                  <c:v>0.46428571428571436</c:v>
                </c:pt>
                <c:pt idx="154">
                  <c:v>0.46428571428571436</c:v>
                </c:pt>
                <c:pt idx="155">
                  <c:v>0.46428571428571436</c:v>
                </c:pt>
                <c:pt idx="156">
                  <c:v>0.46428571428571436</c:v>
                </c:pt>
                <c:pt idx="157">
                  <c:v>0.46428571428571436</c:v>
                </c:pt>
                <c:pt idx="158">
                  <c:v>0.46428571428571436</c:v>
                </c:pt>
                <c:pt idx="159">
                  <c:v>0.46428571428571436</c:v>
                </c:pt>
                <c:pt idx="160">
                  <c:v>0.46428571428571436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68-41CE-9B59-CA6969482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3984"/>
        <c:axId val="68955520"/>
      </c:scatterChart>
      <c:valAx>
        <c:axId val="689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955520"/>
        <c:crosses val="autoZero"/>
        <c:crossBetween val="midCat"/>
      </c:valAx>
      <c:valAx>
        <c:axId val="689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5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116476</xdr:colOff>
      <xdr:row>18</xdr:row>
      <xdr:rowOff>54428</xdr:rowOff>
    </xdr:from>
    <xdr:to>
      <xdr:col>29</xdr:col>
      <xdr:colOff>54427</xdr:colOff>
      <xdr:row>30</xdr:row>
      <xdr:rowOff>138248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174171</xdr:colOff>
      <xdr:row>137</xdr:row>
      <xdr:rowOff>174170</xdr:rowOff>
    </xdr:from>
    <xdr:to>
      <xdr:col>20</xdr:col>
      <xdr:colOff>337457</xdr:colOff>
      <xdr:row>181</xdr:row>
      <xdr:rowOff>54427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466171</xdr:colOff>
      <xdr:row>151</xdr:row>
      <xdr:rowOff>53786</xdr:rowOff>
    </xdr:from>
    <xdr:to>
      <xdr:col>20</xdr:col>
      <xdr:colOff>376518</xdr:colOff>
      <xdr:row>189</xdr:row>
      <xdr:rowOff>116541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443602</xdr:colOff>
      <xdr:row>199</xdr:row>
      <xdr:rowOff>111579</xdr:rowOff>
    </xdr:from>
    <xdr:to>
      <xdr:col>19</xdr:col>
      <xdr:colOff>476250</xdr:colOff>
      <xdr:row>234</xdr:row>
      <xdr:rowOff>78921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163</xdr:row>
      <xdr:rowOff>32658</xdr:rowOff>
    </xdr:from>
    <xdr:to>
      <xdr:col>13</xdr:col>
      <xdr:colOff>97962</xdr:colOff>
      <xdr:row>195</xdr:row>
      <xdr:rowOff>21771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167</xdr:row>
      <xdr:rowOff>43543</xdr:rowOff>
    </xdr:from>
    <xdr:to>
      <xdr:col>24</xdr:col>
      <xdr:colOff>337457</xdr:colOff>
      <xdr:row>197</xdr:row>
      <xdr:rowOff>32658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7" workbookViewId="0">
      <selection activeCell="A3" sqref="A3"/>
    </sheetView>
  </sheetViews>
  <sheetFormatPr defaultRowHeight="15" x14ac:dyDescent="0.25"/>
  <sheetData>
    <row r="1" spans="1:1" x14ac:dyDescent="0.3">
      <c r="A1" t="s">
        <v>0</v>
      </c>
    </row>
    <row r="3" spans="1:1" x14ac:dyDescent="0.3">
      <c r="A3" t="s">
        <v>355</v>
      </c>
    </row>
    <row r="5" spans="1:1" x14ac:dyDescent="0.3">
      <c r="A5" t="s">
        <v>350</v>
      </c>
    </row>
    <row r="6" spans="1:1" x14ac:dyDescent="0.3">
      <c r="A6" t="s">
        <v>351</v>
      </c>
    </row>
    <row r="7" spans="1:1" x14ac:dyDescent="0.3">
      <c r="A7" t="s">
        <v>352</v>
      </c>
    </row>
    <row r="8" spans="1:1" x14ac:dyDescent="0.3">
      <c r="A8" t="s">
        <v>354</v>
      </c>
    </row>
    <row r="10" spans="1:1" x14ac:dyDescent="0.3">
      <c r="A10" t="s">
        <v>347</v>
      </c>
    </row>
    <row r="11" spans="1:1" x14ac:dyDescent="0.3">
      <c r="A11" t="s">
        <v>348</v>
      </c>
    </row>
    <row r="12" spans="1:1" x14ac:dyDescent="0.3">
      <c r="A12" t="s">
        <v>293</v>
      </c>
    </row>
    <row r="13" spans="1:1" x14ac:dyDescent="0.3">
      <c r="A13" t="s">
        <v>349</v>
      </c>
    </row>
    <row r="14" spans="1:1" x14ac:dyDescent="0.3">
      <c r="A14" t="s">
        <v>70</v>
      </c>
    </row>
    <row r="15" spans="1:1" x14ac:dyDescent="0.3">
      <c r="A15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zoomScale="70" zoomScaleNormal="70" workbookViewId="0">
      <pane ySplit="1" topLeftCell="A29" activePane="bottomLeft" state="frozen"/>
      <selection pane="bottomLeft" activeCell="I39" sqref="I39"/>
    </sheetView>
  </sheetViews>
  <sheetFormatPr defaultRowHeight="15" x14ac:dyDescent="0.25"/>
  <cols>
    <col min="1" max="1" width="13.7109375" customWidth="1"/>
    <col min="2" max="2" width="16.28515625" customWidth="1"/>
    <col min="4" max="5" width="15.140625" customWidth="1"/>
    <col min="6" max="6" width="10.85546875" customWidth="1"/>
    <col min="7" max="7" width="23.7109375" customWidth="1"/>
    <col min="8" max="8" width="35.42578125" customWidth="1"/>
    <col min="9" max="9" width="11.85546875" bestFit="1" customWidth="1"/>
  </cols>
  <sheetData>
    <row r="1" spans="1:11" s="4" customFormat="1" ht="86.45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303</v>
      </c>
      <c r="F1" s="4" t="s">
        <v>304</v>
      </c>
      <c r="G1" s="4" t="s">
        <v>24</v>
      </c>
      <c r="H1" s="4" t="s">
        <v>6</v>
      </c>
      <c r="I1" s="2" t="s">
        <v>300</v>
      </c>
      <c r="J1" s="2" t="s">
        <v>301</v>
      </c>
      <c r="K1" s="2" t="s">
        <v>302</v>
      </c>
    </row>
    <row r="2" spans="1:11" s="2" customFormat="1" ht="86.45" x14ac:dyDescent="0.3">
      <c r="A2" s="2" t="s">
        <v>7</v>
      </c>
      <c r="B2" s="2" t="s">
        <v>16</v>
      </c>
      <c r="C2" s="7"/>
      <c r="D2" s="2" t="s">
        <v>12</v>
      </c>
      <c r="G2" s="2" t="s">
        <v>25</v>
      </c>
      <c r="H2" s="2" t="s">
        <v>91</v>
      </c>
    </row>
    <row r="3" spans="1:11" s="2" customFormat="1" ht="14.45" x14ac:dyDescent="0.3">
      <c r="C3" s="7" t="s">
        <v>8</v>
      </c>
      <c r="D3" s="8">
        <v>14.5</v>
      </c>
      <c r="E3" s="8"/>
      <c r="I3" s="2">
        <f>D3/14.5</f>
        <v>1</v>
      </c>
    </row>
    <row r="4" spans="1:11" s="2" customFormat="1" ht="14.45" x14ac:dyDescent="0.3">
      <c r="C4" s="7" t="s">
        <v>9</v>
      </c>
      <c r="D4" s="8">
        <v>7</v>
      </c>
      <c r="E4" s="8"/>
      <c r="I4" s="2">
        <f t="shared" ref="I4:I6" si="0">D4/14.5</f>
        <v>0.48275862068965519</v>
      </c>
    </row>
    <row r="5" spans="1:11" s="2" customFormat="1" ht="14.45" x14ac:dyDescent="0.3">
      <c r="C5" s="7" t="s">
        <v>10</v>
      </c>
      <c r="D5" s="8">
        <v>6.5</v>
      </c>
      <c r="E5" s="8"/>
      <c r="I5" s="2">
        <f t="shared" si="0"/>
        <v>0.44827586206896552</v>
      </c>
    </row>
    <row r="6" spans="1:11" s="2" customFormat="1" ht="14.45" x14ac:dyDescent="0.3">
      <c r="C6" s="7" t="s">
        <v>11</v>
      </c>
      <c r="D6" s="8">
        <v>4</v>
      </c>
      <c r="E6" s="8"/>
      <c r="I6" s="2">
        <f t="shared" si="0"/>
        <v>0.27586206896551724</v>
      </c>
    </row>
    <row r="7" spans="1:11" s="2" customFormat="1" ht="72" x14ac:dyDescent="0.3">
      <c r="A7" s="2" t="s">
        <v>13</v>
      </c>
      <c r="B7" s="2" t="s">
        <v>17</v>
      </c>
      <c r="C7" s="7"/>
      <c r="D7" s="8" t="s">
        <v>14</v>
      </c>
      <c r="E7" s="8"/>
      <c r="F7" s="2" t="s">
        <v>15</v>
      </c>
      <c r="H7" s="2" t="s">
        <v>90</v>
      </c>
    </row>
    <row r="8" spans="1:11" s="2" customFormat="1" ht="14.45" x14ac:dyDescent="0.3">
      <c r="C8" s="7" t="s">
        <v>18</v>
      </c>
      <c r="D8" s="8">
        <v>1.5</v>
      </c>
      <c r="E8" s="8">
        <v>1.2</v>
      </c>
      <c r="F8" s="2">
        <v>2</v>
      </c>
      <c r="H8" s="2" t="s">
        <v>21</v>
      </c>
      <c r="I8" s="8">
        <v>1.5</v>
      </c>
      <c r="J8" s="8">
        <v>1.2</v>
      </c>
      <c r="K8" s="2">
        <v>2</v>
      </c>
    </row>
    <row r="9" spans="1:11" s="2" customFormat="1" ht="14.45" x14ac:dyDescent="0.3">
      <c r="C9" s="7" t="s">
        <v>18</v>
      </c>
      <c r="D9" s="8">
        <v>1.1000000000000001</v>
      </c>
      <c r="E9" s="8">
        <v>0.8</v>
      </c>
      <c r="F9" s="2">
        <v>1.5</v>
      </c>
      <c r="H9" s="2" t="s">
        <v>22</v>
      </c>
      <c r="I9" s="8">
        <v>1.1000000000000001</v>
      </c>
      <c r="J9" s="8">
        <v>0.8</v>
      </c>
      <c r="K9" s="2">
        <v>1.5</v>
      </c>
    </row>
    <row r="10" spans="1:11" s="2" customFormat="1" ht="14.45" x14ac:dyDescent="0.3">
      <c r="C10" s="7" t="s">
        <v>19</v>
      </c>
      <c r="D10" s="8">
        <v>0.5</v>
      </c>
      <c r="E10" s="8">
        <v>0.3</v>
      </c>
      <c r="F10" s="2">
        <v>0.8</v>
      </c>
      <c r="H10" s="2" t="s">
        <v>21</v>
      </c>
      <c r="I10" s="8">
        <v>0.5</v>
      </c>
      <c r="J10" s="8">
        <v>0.3</v>
      </c>
      <c r="K10" s="2">
        <v>0.8</v>
      </c>
    </row>
    <row r="11" spans="1:11" s="2" customFormat="1" ht="14.45" x14ac:dyDescent="0.3">
      <c r="C11" s="7" t="s">
        <v>19</v>
      </c>
      <c r="D11" s="8">
        <v>0.3</v>
      </c>
      <c r="E11" s="8">
        <v>0.1</v>
      </c>
      <c r="F11" s="2">
        <v>0.5</v>
      </c>
      <c r="G11" s="2" t="s">
        <v>15</v>
      </c>
      <c r="H11" s="2" t="s">
        <v>22</v>
      </c>
      <c r="I11" s="8">
        <v>0.3</v>
      </c>
      <c r="J11" s="8">
        <v>0.1</v>
      </c>
      <c r="K11" s="2">
        <v>0.5</v>
      </c>
    </row>
    <row r="12" spans="1:11" s="2" customFormat="1" ht="14.45" x14ac:dyDescent="0.3">
      <c r="C12" s="7" t="s">
        <v>20</v>
      </c>
      <c r="D12" s="8">
        <v>0.3</v>
      </c>
      <c r="E12" s="8">
        <v>0.2</v>
      </c>
      <c r="F12" s="2">
        <v>0.4</v>
      </c>
      <c r="H12" s="2" t="s">
        <v>21</v>
      </c>
      <c r="I12" s="8">
        <v>0.3</v>
      </c>
      <c r="J12" s="8">
        <v>0.2</v>
      </c>
      <c r="K12" s="2">
        <v>0.4</v>
      </c>
    </row>
    <row r="13" spans="1:11" s="2" customFormat="1" ht="14.45" x14ac:dyDescent="0.3">
      <c r="C13" s="7" t="s">
        <v>20</v>
      </c>
      <c r="D13" s="8">
        <v>0.3</v>
      </c>
      <c r="E13" s="8">
        <v>0.2</v>
      </c>
      <c r="F13" s="2">
        <v>0.5</v>
      </c>
      <c r="H13" s="2" t="s">
        <v>22</v>
      </c>
      <c r="I13" s="8">
        <v>0.3</v>
      </c>
      <c r="J13" s="8">
        <v>0.2</v>
      </c>
      <c r="K13" s="2">
        <v>0.5</v>
      </c>
    </row>
    <row r="14" spans="1:11" s="2" customFormat="1" ht="43.15" x14ac:dyDescent="0.3">
      <c r="A14" s="2" t="s">
        <v>26</v>
      </c>
      <c r="B14" s="2" t="s">
        <v>23</v>
      </c>
      <c r="D14" s="2" t="s">
        <v>37</v>
      </c>
      <c r="G14" s="2" t="s">
        <v>305</v>
      </c>
      <c r="H14" s="2" t="s">
        <v>38</v>
      </c>
    </row>
    <row r="15" spans="1:11" s="2" customFormat="1" ht="14.45" x14ac:dyDescent="0.3">
      <c r="C15" s="7" t="s">
        <v>31</v>
      </c>
      <c r="D15" s="8">
        <v>3</v>
      </c>
      <c r="E15" s="8">
        <v>0.2</v>
      </c>
      <c r="F15" s="2">
        <v>40.200000000000003</v>
      </c>
      <c r="H15" s="2" t="s">
        <v>32</v>
      </c>
      <c r="I15" s="2">
        <f>D15/9</f>
        <v>0.33333333333333331</v>
      </c>
      <c r="J15" s="2">
        <f>E15/3.9</f>
        <v>5.1282051282051287E-2</v>
      </c>
      <c r="K15" s="2">
        <f>F15/20.6</f>
        <v>1.9514563106796117</v>
      </c>
    </row>
    <row r="16" spans="1:11" s="2" customFormat="1" ht="14.45" x14ac:dyDescent="0.3">
      <c r="C16" s="7" t="s">
        <v>31</v>
      </c>
      <c r="D16" s="8">
        <v>3.6</v>
      </c>
      <c r="E16" s="8">
        <v>0.8</v>
      </c>
      <c r="F16" s="2">
        <v>15.8</v>
      </c>
      <c r="H16" s="2" t="s">
        <v>33</v>
      </c>
      <c r="I16" s="2">
        <f t="shared" ref="I16:I24" si="1">D16/9</f>
        <v>0.4</v>
      </c>
      <c r="J16" s="2">
        <f t="shared" ref="J16:J24" si="2">E16/3.9</f>
        <v>0.20512820512820515</v>
      </c>
      <c r="K16" s="2">
        <f t="shared" ref="K16:K24" si="3">F16/20.6</f>
        <v>0.76699029126213591</v>
      </c>
    </row>
    <row r="17" spans="1:11" s="2" customFormat="1" ht="14.45" x14ac:dyDescent="0.3">
      <c r="C17" s="7" t="s">
        <v>31</v>
      </c>
      <c r="D17" s="8">
        <v>4</v>
      </c>
      <c r="E17" s="8">
        <v>0.6</v>
      </c>
      <c r="F17" s="2">
        <v>29.5</v>
      </c>
      <c r="H17" s="2" t="s">
        <v>34</v>
      </c>
      <c r="I17" s="2">
        <f t="shared" si="1"/>
        <v>0.44444444444444442</v>
      </c>
      <c r="J17" s="2">
        <f t="shared" si="2"/>
        <v>0.15384615384615385</v>
      </c>
      <c r="K17" s="2">
        <f t="shared" si="3"/>
        <v>1.4320388349514561</v>
      </c>
    </row>
    <row r="18" spans="1:11" s="2" customFormat="1" ht="14.45" x14ac:dyDescent="0.3">
      <c r="C18" s="7" t="s">
        <v>31</v>
      </c>
      <c r="D18" s="2">
        <v>7.2</v>
      </c>
      <c r="E18" s="2">
        <v>1</v>
      </c>
      <c r="F18" s="2">
        <v>54.3</v>
      </c>
      <c r="H18" s="2" t="s">
        <v>35</v>
      </c>
      <c r="I18" s="2">
        <f t="shared" si="1"/>
        <v>0.8</v>
      </c>
      <c r="J18" s="2">
        <f t="shared" si="2"/>
        <v>0.25641025641025644</v>
      </c>
      <c r="K18" s="2">
        <f t="shared" si="3"/>
        <v>2.6359223300970869</v>
      </c>
    </row>
    <row r="19" spans="1:11" s="2" customFormat="1" ht="14.45" x14ac:dyDescent="0.3">
      <c r="C19" s="7" t="s">
        <v>31</v>
      </c>
      <c r="D19" s="2">
        <v>10.9</v>
      </c>
      <c r="E19" s="2">
        <v>1.8</v>
      </c>
      <c r="F19" s="2">
        <v>68.5</v>
      </c>
      <c r="H19" s="2" t="s">
        <v>36</v>
      </c>
      <c r="I19" s="2">
        <f t="shared" si="1"/>
        <v>1.2111111111111112</v>
      </c>
      <c r="J19" s="2">
        <f t="shared" si="2"/>
        <v>0.46153846153846156</v>
      </c>
      <c r="K19" s="2">
        <f t="shared" si="3"/>
        <v>3.3252427184466016</v>
      </c>
    </row>
    <row r="20" spans="1:11" s="2" customFormat="1" ht="14.45" x14ac:dyDescent="0.3">
      <c r="C20" s="7" t="s">
        <v>20</v>
      </c>
      <c r="D20" s="2">
        <v>2.8</v>
      </c>
      <c r="E20" s="2">
        <v>0.7</v>
      </c>
      <c r="F20" s="2">
        <v>10.7</v>
      </c>
      <c r="H20" s="2" t="s">
        <v>32</v>
      </c>
      <c r="I20" s="2">
        <f t="shared" si="1"/>
        <v>0.31111111111111112</v>
      </c>
      <c r="J20" s="2">
        <f t="shared" si="2"/>
        <v>0.17948717948717949</v>
      </c>
      <c r="K20" s="2">
        <f t="shared" si="3"/>
        <v>0.51941747572815522</v>
      </c>
    </row>
    <row r="21" spans="1:11" s="2" customFormat="1" ht="14.45" x14ac:dyDescent="0.3">
      <c r="C21" s="7" t="s">
        <v>20</v>
      </c>
      <c r="D21" s="8">
        <v>1.2</v>
      </c>
      <c r="E21" s="8">
        <v>0.4</v>
      </c>
      <c r="F21" s="2">
        <v>4</v>
      </c>
      <c r="H21" s="2" t="s">
        <v>33</v>
      </c>
      <c r="I21" s="2">
        <f t="shared" si="1"/>
        <v>0.13333333333333333</v>
      </c>
      <c r="J21" s="2">
        <f t="shared" si="2"/>
        <v>0.10256410256410257</v>
      </c>
      <c r="K21" s="2">
        <f t="shared" si="3"/>
        <v>0.1941747572815534</v>
      </c>
    </row>
    <row r="22" spans="1:11" s="2" customFormat="1" ht="14.45" x14ac:dyDescent="0.3">
      <c r="C22" s="7" t="s">
        <v>20</v>
      </c>
      <c r="D22" s="8">
        <v>1</v>
      </c>
      <c r="E22" s="8">
        <v>0.2</v>
      </c>
      <c r="F22" s="2">
        <v>6.4</v>
      </c>
      <c r="H22" s="2" t="s">
        <v>34</v>
      </c>
      <c r="I22" s="2">
        <f t="shared" si="1"/>
        <v>0.1111111111111111</v>
      </c>
      <c r="J22" s="2">
        <f t="shared" si="2"/>
        <v>5.1282051282051287E-2</v>
      </c>
      <c r="K22" s="2">
        <f t="shared" si="3"/>
        <v>0.31067961165048541</v>
      </c>
    </row>
    <row r="23" spans="1:11" s="2" customFormat="1" ht="14.45" x14ac:dyDescent="0.3">
      <c r="C23" s="7" t="s">
        <v>20</v>
      </c>
      <c r="D23" s="8">
        <v>3.1</v>
      </c>
      <c r="E23" s="8">
        <v>0.4</v>
      </c>
      <c r="F23" s="2">
        <v>22.4</v>
      </c>
      <c r="H23" s="2" t="s">
        <v>35</v>
      </c>
      <c r="I23" s="2">
        <f t="shared" si="1"/>
        <v>0.34444444444444444</v>
      </c>
      <c r="J23" s="2">
        <f t="shared" si="2"/>
        <v>0.10256410256410257</v>
      </c>
      <c r="K23" s="2">
        <f t="shared" si="3"/>
        <v>1.087378640776699</v>
      </c>
    </row>
    <row r="24" spans="1:11" s="2" customFormat="1" ht="14.45" x14ac:dyDescent="0.3">
      <c r="C24" s="7" t="s">
        <v>20</v>
      </c>
      <c r="D24" s="8">
        <v>3.5</v>
      </c>
      <c r="E24" s="8">
        <v>0.6</v>
      </c>
      <c r="F24" s="2">
        <v>19.100000000000001</v>
      </c>
      <c r="H24" s="2" t="s">
        <v>36</v>
      </c>
      <c r="I24" s="2">
        <f t="shared" si="1"/>
        <v>0.3888888888888889</v>
      </c>
      <c r="J24" s="2">
        <f t="shared" si="2"/>
        <v>0.15384615384615385</v>
      </c>
      <c r="K24" s="2">
        <f t="shared" si="3"/>
        <v>0.92718446601941751</v>
      </c>
    </row>
    <row r="25" spans="1:11" s="2" customFormat="1" ht="72" x14ac:dyDescent="0.3">
      <c r="A25" s="2" t="s">
        <v>47</v>
      </c>
      <c r="B25" s="2" t="s">
        <v>39</v>
      </c>
      <c r="C25" s="7"/>
      <c r="D25" s="8" t="s">
        <v>42</v>
      </c>
      <c r="E25" s="8"/>
      <c r="G25" s="2" t="s">
        <v>45</v>
      </c>
      <c r="H25" s="2" t="s">
        <v>46</v>
      </c>
    </row>
    <row r="26" spans="1:11" s="2" customFormat="1" ht="14.45" x14ac:dyDescent="0.3">
      <c r="C26" s="7" t="s">
        <v>40</v>
      </c>
      <c r="D26" s="8">
        <v>4.5999999999999996</v>
      </c>
      <c r="E26" s="8"/>
      <c r="F26" s="2" t="s">
        <v>44</v>
      </c>
      <c r="I26" s="2">
        <f>D26/4.6</f>
        <v>1</v>
      </c>
    </row>
    <row r="27" spans="1:11" s="2" customFormat="1" ht="14.45" x14ac:dyDescent="0.3">
      <c r="C27" s="7" t="s">
        <v>41</v>
      </c>
      <c r="D27" s="8">
        <v>1.2</v>
      </c>
      <c r="E27" s="8"/>
      <c r="F27" s="2" t="s">
        <v>43</v>
      </c>
      <c r="I27" s="2">
        <f>D27/4.6</f>
        <v>0.2608695652173913</v>
      </c>
    </row>
    <row r="28" spans="1:11" s="2" customFormat="1" ht="43.15" x14ac:dyDescent="0.3">
      <c r="A28" s="2" t="s">
        <v>48</v>
      </c>
      <c r="B28" s="2" t="s">
        <v>49</v>
      </c>
      <c r="C28" s="7"/>
      <c r="D28" s="8" t="s">
        <v>42</v>
      </c>
      <c r="E28" s="8"/>
      <c r="G28" s="2" t="s">
        <v>54</v>
      </c>
      <c r="H28" s="2" t="s">
        <v>55</v>
      </c>
    </row>
    <row r="29" spans="1:11" s="2" customFormat="1" ht="14.45" x14ac:dyDescent="0.3">
      <c r="C29" s="7" t="s">
        <v>8</v>
      </c>
      <c r="D29" s="8">
        <v>2.4</v>
      </c>
      <c r="E29" s="8"/>
      <c r="F29" s="2" t="s">
        <v>52</v>
      </c>
      <c r="I29" s="2">
        <f>D29/3.8</f>
        <v>0.63157894736842102</v>
      </c>
    </row>
    <row r="30" spans="1:11" s="2" customFormat="1" ht="14.45" x14ac:dyDescent="0.3">
      <c r="C30" s="7" t="s">
        <v>50</v>
      </c>
      <c r="D30" s="8">
        <v>1.4</v>
      </c>
      <c r="E30" s="8"/>
      <c r="F30" s="2" t="s">
        <v>51</v>
      </c>
      <c r="I30" s="2">
        <f t="shared" ref="I30:I31" si="4">D30/3.8</f>
        <v>0.36842105263157893</v>
      </c>
    </row>
    <row r="31" spans="1:11" s="2" customFormat="1" ht="14.45" x14ac:dyDescent="0.3">
      <c r="C31" s="7" t="s">
        <v>11</v>
      </c>
      <c r="D31" s="8">
        <v>0.9</v>
      </c>
      <c r="E31" s="8"/>
      <c r="F31" s="2" t="s">
        <v>53</v>
      </c>
      <c r="I31" s="2">
        <f t="shared" si="4"/>
        <v>0.23684210526315791</v>
      </c>
    </row>
    <row r="32" spans="1:11" s="2" customFormat="1" ht="43.15" x14ac:dyDescent="0.3">
      <c r="A32" s="2" t="s">
        <v>57</v>
      </c>
      <c r="B32" s="2" t="s">
        <v>56</v>
      </c>
      <c r="C32" s="7"/>
      <c r="D32" s="2" t="s">
        <v>14</v>
      </c>
    </row>
    <row r="33" spans="1:9" s="2" customFormat="1" ht="14.45" x14ac:dyDescent="0.3">
      <c r="C33" s="7" t="s">
        <v>58</v>
      </c>
      <c r="D33" s="2">
        <v>1.2</v>
      </c>
      <c r="F33" s="2" t="s">
        <v>61</v>
      </c>
      <c r="I33" s="2">
        <v>1.2</v>
      </c>
    </row>
    <row r="34" spans="1:9" s="2" customFormat="1" ht="14.45" x14ac:dyDescent="0.3">
      <c r="C34" s="7" t="s">
        <v>59</v>
      </c>
      <c r="D34" s="2">
        <v>0.7</v>
      </c>
      <c r="F34" s="2" t="s">
        <v>62</v>
      </c>
      <c r="I34" s="2">
        <v>0.7</v>
      </c>
    </row>
    <row r="35" spans="1:9" s="2" customFormat="1" ht="14.45" x14ac:dyDescent="0.3">
      <c r="C35" s="7" t="s">
        <v>50</v>
      </c>
      <c r="D35" s="2">
        <v>0.8</v>
      </c>
      <c r="F35" s="2" t="s">
        <v>63</v>
      </c>
      <c r="I35" s="2">
        <v>0.8</v>
      </c>
    </row>
    <row r="36" spans="1:9" s="2" customFormat="1" ht="14.45" x14ac:dyDescent="0.3">
      <c r="C36" s="7" t="s">
        <v>60</v>
      </c>
      <c r="D36" s="2">
        <v>0.5</v>
      </c>
      <c r="F36" s="2" t="s">
        <v>64</v>
      </c>
      <c r="I36" s="2">
        <v>0.5</v>
      </c>
    </row>
    <row r="37" spans="1:9" s="2" customFormat="1" ht="43.15" x14ac:dyDescent="0.3">
      <c r="A37" s="2" t="s">
        <v>65</v>
      </c>
      <c r="B37" s="2" t="s">
        <v>66</v>
      </c>
      <c r="C37" s="7"/>
      <c r="D37" s="2" t="s">
        <v>42</v>
      </c>
      <c r="G37" s="2" t="s">
        <v>69</v>
      </c>
    </row>
    <row r="38" spans="1:9" s="2" customFormat="1" ht="14.45" x14ac:dyDescent="0.3">
      <c r="C38" s="7" t="s">
        <v>40</v>
      </c>
      <c r="D38" s="2">
        <v>8.5</v>
      </c>
      <c r="F38" s="2" t="s">
        <v>67</v>
      </c>
      <c r="I38" s="2">
        <f>D38/13.8</f>
        <v>0.61594202898550721</v>
      </c>
    </row>
    <row r="39" spans="1:9" s="2" customFormat="1" ht="14.45" x14ac:dyDescent="0.3">
      <c r="C39" s="7" t="s">
        <v>41</v>
      </c>
      <c r="D39" s="2">
        <v>3.8</v>
      </c>
      <c r="F39" s="2" t="s">
        <v>68</v>
      </c>
      <c r="I39" s="2">
        <f>D39/13.8</f>
        <v>0.27536231884057966</v>
      </c>
    </row>
    <row r="40" spans="1:9" s="3" customFormat="1" ht="72" x14ac:dyDescent="0.3">
      <c r="A40" s="2" t="s">
        <v>72</v>
      </c>
      <c r="B40" s="2" t="s">
        <v>73</v>
      </c>
      <c r="C40" s="7"/>
      <c r="D40" s="2" t="s">
        <v>14</v>
      </c>
      <c r="E40" s="2"/>
      <c r="F40" s="2"/>
      <c r="G40" s="2" t="s">
        <v>82</v>
      </c>
      <c r="H40" s="2"/>
    </row>
    <row r="41" spans="1:9" s="3" customFormat="1" ht="14.45" x14ac:dyDescent="0.3">
      <c r="A41" s="2"/>
      <c r="B41" s="2"/>
      <c r="C41" s="7" t="s">
        <v>27</v>
      </c>
      <c r="D41" s="2">
        <v>1.3</v>
      </c>
      <c r="E41" s="2"/>
      <c r="F41" s="2" t="s">
        <v>76</v>
      </c>
      <c r="G41" s="2"/>
      <c r="H41" s="2"/>
      <c r="I41" s="2">
        <v>1.3</v>
      </c>
    </row>
    <row r="42" spans="1:9" s="3" customFormat="1" ht="14.45" x14ac:dyDescent="0.3">
      <c r="A42" s="2"/>
      <c r="B42" s="2"/>
      <c r="C42" s="7" t="s">
        <v>28</v>
      </c>
      <c r="D42" s="2">
        <v>0.7</v>
      </c>
      <c r="E42" s="2"/>
      <c r="F42" s="2" t="s">
        <v>77</v>
      </c>
      <c r="G42" s="2"/>
      <c r="H42" s="2"/>
      <c r="I42" s="2">
        <v>0.7</v>
      </c>
    </row>
    <row r="43" spans="1:9" s="3" customFormat="1" ht="14.45" x14ac:dyDescent="0.3">
      <c r="A43" s="2"/>
      <c r="B43" s="2"/>
      <c r="C43" s="7" t="s">
        <v>29</v>
      </c>
      <c r="D43" s="2">
        <v>0.6</v>
      </c>
      <c r="E43" s="2"/>
      <c r="F43" s="2" t="s">
        <v>78</v>
      </c>
      <c r="G43" s="2"/>
      <c r="H43" s="2"/>
      <c r="I43" s="2">
        <v>0.6</v>
      </c>
    </row>
    <row r="44" spans="1:9" s="3" customFormat="1" ht="14.45" x14ac:dyDescent="0.3">
      <c r="A44" s="2"/>
      <c r="B44" s="2"/>
      <c r="C44" s="7" t="s">
        <v>30</v>
      </c>
      <c r="D44" s="2">
        <v>0.3</v>
      </c>
      <c r="E44" s="2"/>
      <c r="F44" s="2" t="s">
        <v>79</v>
      </c>
      <c r="G44" s="2"/>
      <c r="H44" s="2"/>
      <c r="I44" s="2">
        <v>0.3</v>
      </c>
    </row>
    <row r="45" spans="1:9" s="3" customFormat="1" ht="14.45" x14ac:dyDescent="0.3">
      <c r="A45" s="2"/>
      <c r="B45" s="2"/>
      <c r="C45" s="7" t="s">
        <v>74</v>
      </c>
      <c r="D45" s="2">
        <v>0.2</v>
      </c>
      <c r="E45" s="2"/>
      <c r="F45" s="2" t="s">
        <v>80</v>
      </c>
      <c r="G45" s="2"/>
      <c r="H45" s="2"/>
      <c r="I45" s="2">
        <v>0.2</v>
      </c>
    </row>
    <row r="46" spans="1:9" s="3" customFormat="1" ht="14.45" x14ac:dyDescent="0.3">
      <c r="A46" s="2"/>
      <c r="B46" s="2"/>
      <c r="C46" s="7" t="s">
        <v>75</v>
      </c>
      <c r="D46" s="2">
        <v>0.2</v>
      </c>
      <c r="E46" s="2"/>
      <c r="F46" s="2" t="s">
        <v>81</v>
      </c>
      <c r="G46" s="2"/>
      <c r="H46" s="2"/>
      <c r="I46" s="2">
        <v>0.2</v>
      </c>
    </row>
    <row r="47" spans="1:9" s="3" customFormat="1" ht="144" x14ac:dyDescent="0.3">
      <c r="A47" s="2" t="s">
        <v>83</v>
      </c>
      <c r="B47" s="2" t="s">
        <v>84</v>
      </c>
      <c r="C47" s="7"/>
      <c r="D47" s="2" t="s">
        <v>14</v>
      </c>
      <c r="E47" s="2"/>
      <c r="F47" s="2"/>
      <c r="G47" s="2" t="s">
        <v>92</v>
      </c>
      <c r="H47" s="2"/>
    </row>
    <row r="48" spans="1:9" s="3" customFormat="1" x14ac:dyDescent="0.25">
      <c r="A48" s="2"/>
      <c r="B48" s="2"/>
      <c r="C48" s="7" t="s">
        <v>85</v>
      </c>
      <c r="D48" s="2">
        <v>0.4</v>
      </c>
      <c r="E48" s="2"/>
      <c r="F48" s="2" t="s">
        <v>87</v>
      </c>
      <c r="G48" s="2"/>
      <c r="H48" s="2"/>
      <c r="I48" s="2">
        <v>0.4</v>
      </c>
    </row>
    <row r="49" spans="1:9" s="3" customFormat="1" x14ac:dyDescent="0.25">
      <c r="A49" s="2"/>
      <c r="B49" s="2"/>
      <c r="C49" s="7" t="s">
        <v>86</v>
      </c>
      <c r="D49" s="2">
        <v>0.2</v>
      </c>
      <c r="E49" s="2"/>
      <c r="F49" s="2" t="s">
        <v>88</v>
      </c>
      <c r="G49" s="2"/>
      <c r="H49" s="2"/>
      <c r="I49" s="2">
        <v>0.2</v>
      </c>
    </row>
    <row r="50" spans="1:9" s="3" customFormat="1" x14ac:dyDescent="0.25">
      <c r="A50" s="2"/>
      <c r="B50" s="2"/>
      <c r="C50" s="7" t="s">
        <v>71</v>
      </c>
      <c r="D50" s="2">
        <v>0.1</v>
      </c>
      <c r="E50" s="2"/>
      <c r="F50" s="2" t="s">
        <v>89</v>
      </c>
      <c r="G50" s="2"/>
      <c r="H50" s="2"/>
      <c r="I50" s="2">
        <v>0.1</v>
      </c>
    </row>
    <row r="51" spans="1:9" s="3" customFormat="1" x14ac:dyDescent="0.25">
      <c r="A51" s="2"/>
      <c r="B51" s="2"/>
      <c r="C51" s="7"/>
      <c r="D51" s="2"/>
      <c r="E51" s="2"/>
      <c r="F51" s="2"/>
      <c r="G51" s="2"/>
      <c r="H51" s="2"/>
    </row>
    <row r="52" spans="1:9" s="3" customFormat="1" x14ac:dyDescent="0.25">
      <c r="A52" s="2"/>
      <c r="B52" s="2"/>
      <c r="C52" s="7"/>
      <c r="D52" s="2"/>
      <c r="E52" s="2"/>
      <c r="F52" s="2"/>
      <c r="G52" s="2"/>
      <c r="H52" s="2"/>
    </row>
    <row r="53" spans="1:9" s="3" customFormat="1" x14ac:dyDescent="0.25">
      <c r="A53" s="2"/>
      <c r="B53" s="2"/>
      <c r="C53" s="7"/>
      <c r="D53" s="2"/>
      <c r="E53" s="2"/>
      <c r="F53" s="2"/>
      <c r="G53" s="2"/>
      <c r="H53" s="2"/>
    </row>
    <row r="54" spans="1:9" s="3" customFormat="1" x14ac:dyDescent="0.25">
      <c r="A54" s="2"/>
      <c r="B54" s="2"/>
      <c r="C54" s="7"/>
      <c r="D54" s="2"/>
      <c r="E54" s="2"/>
      <c r="F54" s="2"/>
      <c r="G54" s="2"/>
      <c r="H54" s="2"/>
    </row>
    <row r="55" spans="1:9" s="3" customFormat="1" x14ac:dyDescent="0.25">
      <c r="A55" s="2"/>
      <c r="B55" s="2"/>
      <c r="C55" s="7"/>
      <c r="D55" s="2"/>
      <c r="E55" s="2"/>
      <c r="F55" s="2"/>
      <c r="G55" s="2"/>
      <c r="H55" s="2"/>
    </row>
    <row r="56" spans="1:9" s="3" customFormat="1" x14ac:dyDescent="0.25">
      <c r="A56" s="2"/>
      <c r="B56" s="2"/>
      <c r="C56" s="7"/>
      <c r="D56" s="2"/>
      <c r="E56" s="2"/>
      <c r="F56" s="2"/>
      <c r="G56" s="2"/>
      <c r="H56" s="2"/>
    </row>
    <row r="57" spans="1:9" s="3" customFormat="1" x14ac:dyDescent="0.25">
      <c r="A57" s="2"/>
      <c r="B57" s="2"/>
      <c r="C57" s="7"/>
      <c r="D57" s="2"/>
      <c r="E57" s="2"/>
      <c r="F57" s="2"/>
      <c r="G57" s="2"/>
      <c r="H57" s="2"/>
    </row>
    <row r="58" spans="1:9" s="3" customFormat="1" x14ac:dyDescent="0.25">
      <c r="A58" s="2"/>
      <c r="B58" s="2"/>
      <c r="C58" s="7"/>
      <c r="D58" s="2"/>
      <c r="E58" s="2"/>
      <c r="F58" s="2"/>
      <c r="G58" s="2"/>
      <c r="H58" s="2"/>
    </row>
    <row r="59" spans="1:9" s="3" customFormat="1" x14ac:dyDescent="0.25">
      <c r="A59" s="2"/>
      <c r="B59" s="2"/>
      <c r="C59" s="7"/>
      <c r="D59" s="2"/>
      <c r="E59" s="2"/>
      <c r="F59" s="2"/>
      <c r="G59" s="2"/>
      <c r="H59" s="2"/>
    </row>
    <row r="60" spans="1:9" s="3" customFormat="1" x14ac:dyDescent="0.25">
      <c r="A60" s="2"/>
      <c r="B60" s="2"/>
      <c r="C60" s="7"/>
      <c r="D60" s="2"/>
      <c r="E60" s="2"/>
      <c r="F60" s="2"/>
      <c r="G60" s="2"/>
      <c r="H60" s="2"/>
    </row>
    <row r="61" spans="1:9" s="3" customFormat="1" x14ac:dyDescent="0.25">
      <c r="A61" s="2"/>
      <c r="B61" s="2"/>
      <c r="C61" s="7"/>
      <c r="D61" s="2"/>
      <c r="E61" s="2"/>
      <c r="F61" s="2"/>
      <c r="G61" s="2"/>
      <c r="H61" s="2"/>
    </row>
    <row r="62" spans="1:9" x14ac:dyDescent="0.25">
      <c r="A62" s="1"/>
      <c r="B62" s="1"/>
      <c r="C62" s="6"/>
      <c r="D62" s="1"/>
      <c r="E62" s="1"/>
      <c r="F62" s="1"/>
      <c r="G62" s="1"/>
      <c r="H62" s="1"/>
    </row>
    <row r="63" spans="1:9" x14ac:dyDescent="0.25">
      <c r="A63" s="1"/>
      <c r="B63" s="1"/>
      <c r="C63" s="6"/>
      <c r="D63" s="1"/>
      <c r="E63" s="1"/>
      <c r="F63" s="1"/>
      <c r="G63" s="1"/>
      <c r="H63" s="1"/>
    </row>
    <row r="64" spans="1:9" x14ac:dyDescent="0.25">
      <c r="A64" s="1"/>
      <c r="B64" s="1"/>
      <c r="C64" s="6"/>
      <c r="D64" s="1"/>
      <c r="E64" s="1"/>
      <c r="F64" s="1"/>
      <c r="G64" s="1"/>
      <c r="H64" s="1"/>
    </row>
    <row r="65" spans="1:8" x14ac:dyDescent="0.25">
      <c r="A65" s="1"/>
      <c r="B65" s="1"/>
      <c r="C65" s="6"/>
      <c r="D65" s="1"/>
      <c r="E65" s="1"/>
      <c r="F65" s="1"/>
      <c r="G65" s="1"/>
      <c r="H65" s="1"/>
    </row>
    <row r="66" spans="1:8" x14ac:dyDescent="0.25">
      <c r="A66" s="1"/>
      <c r="B66" s="1"/>
      <c r="C66" s="6"/>
      <c r="D66" s="1"/>
      <c r="E66" s="1"/>
      <c r="F66" s="1"/>
      <c r="G66" s="1"/>
      <c r="H66" s="1"/>
    </row>
    <row r="67" spans="1:8" x14ac:dyDescent="0.25">
      <c r="A67" s="1"/>
      <c r="B67" s="1"/>
      <c r="C67" s="6"/>
      <c r="D67" s="1"/>
      <c r="E67" s="1"/>
      <c r="F67" s="1"/>
      <c r="G67" s="1"/>
      <c r="H67" s="1"/>
    </row>
    <row r="68" spans="1:8" x14ac:dyDescent="0.25">
      <c r="A68" s="1"/>
      <c r="B68" s="1"/>
      <c r="C68" s="6"/>
      <c r="D68" s="1"/>
      <c r="E68" s="1"/>
      <c r="F68" s="1"/>
      <c r="G68" s="1"/>
      <c r="H68" s="1"/>
    </row>
    <row r="69" spans="1:8" x14ac:dyDescent="0.25">
      <c r="A69" s="1"/>
      <c r="B69" s="1"/>
      <c r="C69" s="6"/>
      <c r="D69" s="1"/>
      <c r="E69" s="1"/>
      <c r="F69" s="1"/>
      <c r="G69" s="1"/>
      <c r="H69" s="1"/>
    </row>
    <row r="70" spans="1:8" x14ac:dyDescent="0.25">
      <c r="A70" s="1"/>
      <c r="B70" s="1"/>
      <c r="C70" s="6"/>
      <c r="D70" s="1"/>
      <c r="E70" s="1"/>
      <c r="F70" s="1"/>
      <c r="G70" s="1"/>
      <c r="H70" s="1"/>
    </row>
    <row r="71" spans="1:8" x14ac:dyDescent="0.25">
      <c r="A71" s="1"/>
      <c r="B71" s="1"/>
      <c r="C71" s="6"/>
      <c r="D71" s="1"/>
      <c r="E71" s="1"/>
      <c r="F71" s="1"/>
      <c r="G71" s="1"/>
      <c r="H71" s="1"/>
    </row>
    <row r="72" spans="1:8" x14ac:dyDescent="0.25">
      <c r="A72" s="1"/>
      <c r="B72" s="1"/>
      <c r="C72" s="6"/>
      <c r="D72" s="1"/>
      <c r="E72" s="1"/>
      <c r="F72" s="1"/>
      <c r="G72" s="1"/>
      <c r="H72" s="1"/>
    </row>
    <row r="73" spans="1:8" x14ac:dyDescent="0.25">
      <c r="A73" s="1"/>
      <c r="B73" s="1"/>
      <c r="C73" s="6"/>
      <c r="D73" s="1"/>
      <c r="E73" s="1"/>
      <c r="F73" s="1"/>
      <c r="G73" s="1"/>
      <c r="H73" s="1"/>
    </row>
    <row r="74" spans="1:8" x14ac:dyDescent="0.25">
      <c r="A74" s="1"/>
      <c r="B74" s="1"/>
      <c r="C74" s="6"/>
      <c r="D74" s="1"/>
      <c r="E74" s="1"/>
      <c r="F74" s="1"/>
      <c r="G74" s="1"/>
      <c r="H74" s="1"/>
    </row>
    <row r="75" spans="1:8" x14ac:dyDescent="0.25">
      <c r="A75" s="1"/>
      <c r="B75" s="1"/>
      <c r="C75" s="6"/>
      <c r="D75" s="1"/>
      <c r="E75" s="1"/>
      <c r="F75" s="1"/>
      <c r="G75" s="1"/>
      <c r="H75" s="1"/>
    </row>
    <row r="76" spans="1:8" x14ac:dyDescent="0.25">
      <c r="A76" s="1"/>
      <c r="B76" s="1"/>
      <c r="C76" s="6"/>
      <c r="D76" s="1"/>
      <c r="E76" s="1"/>
      <c r="F76" s="1"/>
      <c r="G76" s="1"/>
      <c r="H76" s="1"/>
    </row>
    <row r="77" spans="1:8" x14ac:dyDescent="0.25">
      <c r="A77" s="1"/>
      <c r="B77" s="1"/>
      <c r="C77" s="6"/>
      <c r="D77" s="1"/>
      <c r="E77" s="1"/>
      <c r="F77" s="1"/>
      <c r="G77" s="1"/>
      <c r="H77" s="1"/>
    </row>
    <row r="78" spans="1:8" x14ac:dyDescent="0.25">
      <c r="A78" s="1"/>
      <c r="B78" s="1"/>
      <c r="C78" s="6"/>
      <c r="D78" s="1"/>
      <c r="E78" s="1"/>
      <c r="F78" s="1"/>
      <c r="G78" s="1"/>
      <c r="H78" s="1"/>
    </row>
    <row r="79" spans="1:8" x14ac:dyDescent="0.25">
      <c r="A79" s="1"/>
      <c r="B79" s="1"/>
      <c r="C79" s="6"/>
      <c r="D79" s="1"/>
      <c r="E79" s="1"/>
      <c r="F79" s="1"/>
      <c r="G79" s="1"/>
      <c r="H79" s="1"/>
    </row>
    <row r="80" spans="1:8" x14ac:dyDescent="0.25">
      <c r="A80" s="1"/>
      <c r="B80" s="1"/>
      <c r="C80" s="6"/>
      <c r="D80" s="1"/>
      <c r="E80" s="1"/>
      <c r="F80" s="1"/>
      <c r="G80" s="1"/>
      <c r="H80" s="1"/>
    </row>
    <row r="81" spans="1:8" x14ac:dyDescent="0.25">
      <c r="A81" s="1"/>
      <c r="B81" s="1"/>
      <c r="C81" s="6"/>
      <c r="D81" s="1"/>
      <c r="E81" s="1"/>
      <c r="F81" s="1"/>
      <c r="G81" s="1"/>
      <c r="H81" s="1"/>
    </row>
    <row r="82" spans="1:8" x14ac:dyDescent="0.25">
      <c r="A82" s="1"/>
      <c r="B82" s="1"/>
      <c r="C82" s="6"/>
      <c r="D82" s="1"/>
      <c r="E82" s="1"/>
      <c r="F82" s="1"/>
      <c r="G82" s="1"/>
      <c r="H82" s="1"/>
    </row>
    <row r="83" spans="1:8" x14ac:dyDescent="0.25">
      <c r="A83" s="1"/>
      <c r="B83" s="1"/>
      <c r="C83" s="6"/>
      <c r="D83" s="1"/>
      <c r="E83" s="1"/>
      <c r="F83" s="1"/>
      <c r="G83" s="1"/>
      <c r="H83" s="1"/>
    </row>
    <row r="84" spans="1:8" x14ac:dyDescent="0.25">
      <c r="A84" s="1"/>
      <c r="B84" s="1"/>
      <c r="C84" s="6"/>
      <c r="D84" s="1"/>
      <c r="E84" s="1"/>
      <c r="F84" s="1"/>
      <c r="G84" s="1"/>
      <c r="H84" s="1"/>
    </row>
    <row r="85" spans="1:8" x14ac:dyDescent="0.25">
      <c r="A85" s="1"/>
      <c r="B85" s="1"/>
      <c r="C85" s="6"/>
      <c r="D85" s="1"/>
      <c r="E85" s="1"/>
      <c r="F85" s="1"/>
      <c r="G85" s="1"/>
      <c r="H85" s="1"/>
    </row>
    <row r="86" spans="1:8" x14ac:dyDescent="0.25">
      <c r="A86" s="1"/>
      <c r="B86" s="1"/>
      <c r="C86" s="6"/>
      <c r="D86" s="1"/>
      <c r="E86" s="1"/>
      <c r="F86" s="1"/>
      <c r="G86" s="1"/>
      <c r="H86" s="1"/>
    </row>
    <row r="87" spans="1:8" x14ac:dyDescent="0.25">
      <c r="A87" s="1"/>
      <c r="B87" s="1"/>
      <c r="C87" s="6"/>
      <c r="D87" s="1"/>
      <c r="E87" s="1"/>
      <c r="F87" s="1"/>
      <c r="G87" s="1"/>
      <c r="H87" s="1"/>
    </row>
    <row r="88" spans="1:8" x14ac:dyDescent="0.25">
      <c r="A88" s="1"/>
      <c r="B88" s="1"/>
      <c r="C88" s="6"/>
      <c r="D88" s="1"/>
      <c r="E88" s="1"/>
      <c r="F88" s="1"/>
      <c r="G88" s="1"/>
      <c r="H88" s="1"/>
    </row>
    <row r="89" spans="1:8" x14ac:dyDescent="0.25">
      <c r="A89" s="1"/>
      <c r="B89" s="1"/>
      <c r="C89" s="6"/>
      <c r="D89" s="1"/>
      <c r="E89" s="1"/>
      <c r="F89" s="1"/>
      <c r="G89" s="1"/>
      <c r="H89" s="1"/>
    </row>
    <row r="90" spans="1:8" x14ac:dyDescent="0.25">
      <c r="A90" s="1"/>
      <c r="B90" s="1"/>
      <c r="C90" s="6"/>
      <c r="D90" s="1"/>
      <c r="E90" s="1"/>
      <c r="F90" s="1"/>
      <c r="G90" s="1"/>
      <c r="H90" s="1"/>
    </row>
    <row r="91" spans="1:8" x14ac:dyDescent="0.25">
      <c r="A91" s="1"/>
      <c r="B91" s="1"/>
      <c r="C91" s="6"/>
      <c r="D91" s="1"/>
      <c r="E91" s="1"/>
      <c r="F91" s="1"/>
      <c r="G91" s="1"/>
      <c r="H91" s="1"/>
    </row>
    <row r="92" spans="1:8" x14ac:dyDescent="0.25">
      <c r="A92" s="1"/>
      <c r="B92" s="1"/>
      <c r="C92" s="6"/>
      <c r="D92" s="1"/>
      <c r="E92" s="1"/>
      <c r="F92" s="1"/>
      <c r="G92" s="1"/>
      <c r="H92" s="1"/>
    </row>
    <row r="93" spans="1:8" x14ac:dyDescent="0.25">
      <c r="A93" s="1"/>
      <c r="B93" s="1"/>
      <c r="C93" s="6"/>
      <c r="D93" s="1"/>
      <c r="E93" s="1"/>
      <c r="F93" s="1"/>
      <c r="G93" s="1"/>
      <c r="H93" s="1"/>
    </row>
    <row r="94" spans="1:8" x14ac:dyDescent="0.25">
      <c r="A94" s="1"/>
      <c r="B94" s="1"/>
      <c r="C94" s="6"/>
      <c r="D94" s="1"/>
      <c r="E94" s="1"/>
      <c r="F94" s="1"/>
      <c r="G94" s="1"/>
      <c r="H94" s="1"/>
    </row>
    <row r="95" spans="1:8" x14ac:dyDescent="0.25">
      <c r="A95" s="1"/>
      <c r="B95" s="1"/>
      <c r="C95" s="6"/>
      <c r="D95" s="1"/>
      <c r="E95" s="1"/>
      <c r="F95" s="1"/>
      <c r="G95" s="1"/>
      <c r="H95" s="1"/>
    </row>
    <row r="96" spans="1:8" x14ac:dyDescent="0.25">
      <c r="A96" s="1"/>
      <c r="B96" s="1"/>
      <c r="C96" s="6"/>
      <c r="D96" s="1"/>
      <c r="E96" s="1"/>
      <c r="F96" s="1"/>
      <c r="G96" s="1"/>
      <c r="H96" s="1"/>
    </row>
    <row r="97" spans="1:8" x14ac:dyDescent="0.25">
      <c r="A97" s="1"/>
      <c r="B97" s="1"/>
      <c r="C97" s="6"/>
      <c r="D97" s="1"/>
      <c r="E97" s="1"/>
      <c r="F97" s="1"/>
      <c r="G97" s="1"/>
      <c r="H97" s="1"/>
    </row>
    <row r="98" spans="1:8" x14ac:dyDescent="0.25">
      <c r="A98" s="1"/>
      <c r="B98" s="1"/>
      <c r="C98" s="6"/>
      <c r="D98" s="1"/>
      <c r="E98" s="1"/>
      <c r="F98" s="1"/>
      <c r="G98" s="1"/>
      <c r="H98" s="1"/>
    </row>
    <row r="99" spans="1:8" x14ac:dyDescent="0.25">
      <c r="A99" s="1"/>
      <c r="B99" s="1"/>
      <c r="C99" s="6"/>
      <c r="D99" s="1"/>
      <c r="E99" s="1"/>
      <c r="F99" s="1"/>
      <c r="G99" s="1"/>
      <c r="H99" s="1"/>
    </row>
    <row r="100" spans="1:8" x14ac:dyDescent="0.25">
      <c r="A100" s="1"/>
      <c r="B100" s="1"/>
      <c r="C100" s="6"/>
      <c r="D100" s="1"/>
      <c r="E100" s="1"/>
      <c r="F100" s="1"/>
      <c r="G100" s="1"/>
      <c r="H100" s="1"/>
    </row>
    <row r="101" spans="1:8" x14ac:dyDescent="0.25">
      <c r="A101" s="1"/>
      <c r="B101" s="1"/>
      <c r="C101" s="6"/>
      <c r="D101" s="1"/>
      <c r="E101" s="1"/>
      <c r="F101" s="1"/>
      <c r="G101" s="1"/>
      <c r="H101" s="1"/>
    </row>
    <row r="102" spans="1:8" x14ac:dyDescent="0.25">
      <c r="A102" s="1"/>
      <c r="B102" s="1"/>
      <c r="C102" s="6"/>
      <c r="D102" s="1"/>
      <c r="E102" s="1"/>
      <c r="F102" s="1"/>
      <c r="G102" s="1"/>
      <c r="H102" s="1"/>
    </row>
    <row r="103" spans="1:8" x14ac:dyDescent="0.25">
      <c r="A103" s="1"/>
      <c r="B103" s="1"/>
      <c r="C103" s="6"/>
      <c r="D103" s="1"/>
      <c r="E103" s="1"/>
      <c r="F103" s="1"/>
      <c r="G103" s="1"/>
      <c r="H103" s="1"/>
    </row>
    <row r="104" spans="1:8" x14ac:dyDescent="0.25">
      <c r="A104" s="1"/>
      <c r="B104" s="1"/>
      <c r="C104" s="6"/>
      <c r="D104" s="1"/>
      <c r="E104" s="1"/>
      <c r="F104" s="1"/>
      <c r="G104" s="1"/>
      <c r="H104" s="1"/>
    </row>
    <row r="105" spans="1:8" x14ac:dyDescent="0.25">
      <c r="A105" s="1"/>
      <c r="B105" s="1"/>
      <c r="C105" s="6"/>
      <c r="D105" s="1"/>
      <c r="E105" s="1"/>
      <c r="F105" s="1"/>
      <c r="G105" s="1"/>
      <c r="H105" s="1"/>
    </row>
    <row r="106" spans="1:8" x14ac:dyDescent="0.25">
      <c r="A106" s="1"/>
      <c r="B106" s="1"/>
      <c r="C106" s="6"/>
      <c r="D106" s="1"/>
      <c r="E106" s="1"/>
      <c r="F106" s="1"/>
      <c r="G106" s="1"/>
      <c r="H106" s="1"/>
    </row>
    <row r="107" spans="1:8" x14ac:dyDescent="0.25">
      <c r="A107" s="1"/>
      <c r="B107" s="1"/>
      <c r="C107" s="6"/>
      <c r="D107" s="1"/>
      <c r="E107" s="1"/>
      <c r="F107" s="1"/>
      <c r="G107" s="1"/>
      <c r="H107" s="1"/>
    </row>
    <row r="108" spans="1:8" x14ac:dyDescent="0.25">
      <c r="A108" s="1"/>
      <c r="B108" s="1"/>
      <c r="C108" s="6"/>
      <c r="D108" s="1"/>
      <c r="E108" s="1"/>
      <c r="F108" s="1"/>
      <c r="G108" s="1"/>
      <c r="H108" s="1"/>
    </row>
    <row r="109" spans="1:8" x14ac:dyDescent="0.25">
      <c r="A109" s="1"/>
      <c r="B109" s="1"/>
      <c r="C109" s="6"/>
      <c r="D109" s="1"/>
      <c r="E109" s="1"/>
      <c r="F109" s="1"/>
      <c r="G109" s="1"/>
      <c r="H109" s="1"/>
    </row>
    <row r="110" spans="1:8" x14ac:dyDescent="0.25">
      <c r="A110" s="1"/>
      <c r="B110" s="1"/>
      <c r="C110" s="6"/>
      <c r="D110" s="1"/>
      <c r="E110" s="1"/>
      <c r="F110" s="1"/>
      <c r="G110" s="1"/>
      <c r="H110" s="1"/>
    </row>
    <row r="111" spans="1:8" x14ac:dyDescent="0.25">
      <c r="A111" s="1"/>
      <c r="B111" s="1"/>
      <c r="C111" s="6"/>
      <c r="D111" s="1"/>
      <c r="E111" s="1"/>
      <c r="F111" s="1"/>
      <c r="G111" s="1"/>
      <c r="H111" s="1"/>
    </row>
    <row r="112" spans="1:8" x14ac:dyDescent="0.25">
      <c r="A112" s="1"/>
      <c r="B112" s="1"/>
      <c r="C112" s="6"/>
      <c r="D112" s="1"/>
      <c r="E112" s="1"/>
      <c r="F112" s="1"/>
      <c r="G112" s="1"/>
      <c r="H112" s="1"/>
    </row>
    <row r="113" spans="1:8" x14ac:dyDescent="0.25">
      <c r="A113" s="1"/>
      <c r="B113" s="1"/>
      <c r="C113" s="6"/>
      <c r="D113" s="1"/>
      <c r="E113" s="1"/>
      <c r="F113" s="1"/>
      <c r="G113" s="1"/>
      <c r="H113" s="1"/>
    </row>
    <row r="114" spans="1:8" x14ac:dyDescent="0.25">
      <c r="A114" s="1"/>
      <c r="B114" s="1"/>
      <c r="C114" s="6"/>
      <c r="D114" s="1"/>
      <c r="E114" s="1"/>
      <c r="F114" s="1"/>
      <c r="G114" s="1"/>
      <c r="H114" s="1"/>
    </row>
    <row r="115" spans="1:8" x14ac:dyDescent="0.25">
      <c r="A115" s="1"/>
      <c r="B115" s="1"/>
      <c r="C115" s="6"/>
      <c r="D115" s="1"/>
      <c r="E115" s="1"/>
      <c r="F115" s="1"/>
      <c r="G115" s="1"/>
      <c r="H115" s="1"/>
    </row>
    <row r="116" spans="1:8" x14ac:dyDescent="0.25">
      <c r="A116" s="1"/>
      <c r="B116" s="1"/>
      <c r="C116" s="6"/>
      <c r="D116" s="1"/>
      <c r="E116" s="1"/>
      <c r="F116" s="1"/>
      <c r="G116" s="1"/>
      <c r="H116" s="1"/>
    </row>
    <row r="117" spans="1:8" x14ac:dyDescent="0.25">
      <c r="A117" s="1"/>
      <c r="B117" s="1"/>
      <c r="C117" s="6"/>
      <c r="D117" s="1"/>
      <c r="E117" s="1"/>
      <c r="F117" s="1"/>
      <c r="G117" s="1"/>
      <c r="H117" s="1"/>
    </row>
    <row r="118" spans="1:8" x14ac:dyDescent="0.25">
      <c r="A118" s="1"/>
      <c r="B118" s="1"/>
      <c r="C118" s="6"/>
      <c r="D118" s="1"/>
      <c r="E118" s="1"/>
      <c r="F118" s="1"/>
      <c r="G118" s="1"/>
      <c r="H118" s="1"/>
    </row>
    <row r="119" spans="1:8" x14ac:dyDescent="0.25">
      <c r="A119" s="1"/>
      <c r="B119" s="1"/>
      <c r="C119" s="6"/>
      <c r="D119" s="1"/>
      <c r="E119" s="1"/>
      <c r="F119" s="1"/>
      <c r="G119" s="1"/>
      <c r="H119" s="1"/>
    </row>
    <row r="120" spans="1:8" x14ac:dyDescent="0.25">
      <c r="A120" s="1"/>
      <c r="B120" s="1"/>
      <c r="C120" s="6"/>
      <c r="D120" s="1"/>
      <c r="E120" s="1"/>
      <c r="F120" s="1"/>
      <c r="G120" s="1"/>
      <c r="H120" s="1"/>
    </row>
    <row r="121" spans="1:8" x14ac:dyDescent="0.25">
      <c r="A121" s="1"/>
      <c r="B121" s="1"/>
      <c r="C121" s="6"/>
      <c r="D121" s="1"/>
      <c r="E121" s="1"/>
      <c r="F121" s="1"/>
      <c r="G121" s="1"/>
      <c r="H121" s="1"/>
    </row>
    <row r="122" spans="1:8" x14ac:dyDescent="0.25">
      <c r="A122" s="1"/>
      <c r="B122" s="1"/>
      <c r="C122" s="6"/>
      <c r="D122" s="1"/>
      <c r="E122" s="1"/>
      <c r="F122" s="1"/>
      <c r="G122" s="1"/>
      <c r="H122" s="1"/>
    </row>
    <row r="123" spans="1:8" x14ac:dyDescent="0.25">
      <c r="A123" s="1"/>
      <c r="B123" s="1"/>
      <c r="C123" s="6"/>
      <c r="D123" s="1"/>
      <c r="E123" s="1"/>
      <c r="F123" s="1"/>
      <c r="G123" s="1"/>
      <c r="H123" s="1"/>
    </row>
    <row r="124" spans="1:8" x14ac:dyDescent="0.25">
      <c r="A124" s="1"/>
      <c r="B124" s="1"/>
      <c r="C124" s="6"/>
      <c r="D124" s="1"/>
      <c r="E124" s="1"/>
      <c r="F124" s="1"/>
      <c r="G124" s="1"/>
      <c r="H124" s="1"/>
    </row>
    <row r="125" spans="1:8" x14ac:dyDescent="0.25">
      <c r="A125" s="1"/>
      <c r="B125" s="1"/>
      <c r="C125" s="6"/>
      <c r="D125" s="1"/>
      <c r="E125" s="1"/>
      <c r="F125" s="1"/>
      <c r="G125" s="1"/>
      <c r="H125" s="1"/>
    </row>
    <row r="126" spans="1:8" x14ac:dyDescent="0.25">
      <c r="A126" s="1"/>
      <c r="B126" s="1"/>
      <c r="C126" s="6"/>
      <c r="D126" s="1"/>
      <c r="E126" s="1"/>
      <c r="F126" s="1"/>
      <c r="G126" s="1"/>
      <c r="H126" s="1"/>
    </row>
    <row r="127" spans="1:8" x14ac:dyDescent="0.25">
      <c r="A127" s="1"/>
      <c r="B127" s="1"/>
      <c r="C127" s="6"/>
      <c r="D127" s="1"/>
      <c r="E127" s="1"/>
      <c r="F127" s="1"/>
      <c r="G127" s="1"/>
      <c r="H127" s="1"/>
    </row>
    <row r="128" spans="1:8" x14ac:dyDescent="0.25">
      <c r="A128" s="1"/>
      <c r="B128" s="1"/>
      <c r="C128" s="6"/>
      <c r="D128" s="1"/>
      <c r="E128" s="1"/>
      <c r="F128" s="1"/>
      <c r="G128" s="1"/>
      <c r="H128" s="1"/>
    </row>
    <row r="129" spans="1:8" x14ac:dyDescent="0.25">
      <c r="A129" s="1"/>
      <c r="B129" s="1"/>
      <c r="C129" s="6"/>
      <c r="D129" s="1"/>
      <c r="E129" s="1"/>
      <c r="F129" s="1"/>
      <c r="G129" s="1"/>
      <c r="H129" s="1"/>
    </row>
    <row r="130" spans="1:8" x14ac:dyDescent="0.25">
      <c r="A130" s="1"/>
      <c r="B130" s="1"/>
      <c r="C130" s="6"/>
      <c r="D130" s="1"/>
      <c r="E130" s="1"/>
      <c r="F130" s="1"/>
      <c r="G130" s="1"/>
      <c r="H130" s="1"/>
    </row>
    <row r="131" spans="1:8" x14ac:dyDescent="0.25">
      <c r="A131" s="1"/>
      <c r="B131" s="1"/>
      <c r="C131" s="6"/>
      <c r="D131" s="1"/>
      <c r="E131" s="1"/>
      <c r="F131" s="1"/>
      <c r="G131" s="1"/>
      <c r="H131" s="1"/>
    </row>
    <row r="132" spans="1:8" x14ac:dyDescent="0.25">
      <c r="A132" s="1"/>
      <c r="B132" s="1"/>
      <c r="C132" s="6"/>
      <c r="D132" s="1"/>
      <c r="E132" s="1"/>
      <c r="F132" s="1"/>
      <c r="G132" s="1"/>
      <c r="H132" s="1"/>
    </row>
    <row r="133" spans="1:8" x14ac:dyDescent="0.25">
      <c r="A133" s="1"/>
      <c r="B133" s="1"/>
      <c r="C133" s="6"/>
      <c r="D133" s="1"/>
      <c r="E133" s="1"/>
      <c r="F133" s="1"/>
      <c r="G133" s="1"/>
      <c r="H133" s="1"/>
    </row>
    <row r="134" spans="1:8" x14ac:dyDescent="0.25">
      <c r="A134" s="1"/>
      <c r="B134" s="1"/>
      <c r="C134" s="6"/>
      <c r="D134" s="1"/>
      <c r="E134" s="1"/>
      <c r="F134" s="1"/>
      <c r="G134" s="1"/>
      <c r="H134" s="1"/>
    </row>
    <row r="135" spans="1:8" x14ac:dyDescent="0.25">
      <c r="A135" s="1"/>
      <c r="B135" s="1"/>
      <c r="C135" s="6"/>
      <c r="D135" s="1"/>
      <c r="E135" s="1"/>
      <c r="F135" s="1"/>
      <c r="G135" s="1"/>
      <c r="H135" s="1"/>
    </row>
    <row r="136" spans="1:8" x14ac:dyDescent="0.25">
      <c r="A136" s="1"/>
      <c r="B136" s="1"/>
      <c r="C136" s="6"/>
      <c r="D136" s="1"/>
      <c r="E136" s="1"/>
      <c r="F136" s="1"/>
      <c r="G136" s="1"/>
      <c r="H136" s="1"/>
    </row>
    <row r="137" spans="1:8" x14ac:dyDescent="0.25">
      <c r="A137" s="1"/>
      <c r="B137" s="1"/>
      <c r="C137" s="6"/>
      <c r="D137" s="1"/>
      <c r="E137" s="1"/>
      <c r="F137" s="1"/>
      <c r="G137" s="1"/>
      <c r="H137" s="1"/>
    </row>
    <row r="138" spans="1:8" x14ac:dyDescent="0.25">
      <c r="A138" s="1"/>
      <c r="B138" s="1"/>
      <c r="C138" s="6"/>
      <c r="D138" s="1"/>
      <c r="E138" s="1"/>
      <c r="F138" s="1"/>
      <c r="G138" s="1"/>
      <c r="H138" s="1"/>
    </row>
    <row r="139" spans="1:8" x14ac:dyDescent="0.25">
      <c r="A139" s="1"/>
      <c r="B139" s="1"/>
      <c r="C139" s="6"/>
      <c r="D139" s="1"/>
      <c r="E139" s="1"/>
      <c r="F139" s="1"/>
      <c r="G139" s="1"/>
      <c r="H139" s="1"/>
    </row>
    <row r="140" spans="1:8" x14ac:dyDescent="0.25">
      <c r="A140" s="1"/>
      <c r="B140" s="1"/>
      <c r="C140" s="6"/>
      <c r="D140" s="1"/>
      <c r="E140" s="1"/>
      <c r="F140" s="1"/>
      <c r="G140" s="1"/>
      <c r="H140" s="1"/>
    </row>
    <row r="141" spans="1:8" x14ac:dyDescent="0.25">
      <c r="A141" s="1"/>
      <c r="B141" s="1"/>
      <c r="C141" s="6"/>
      <c r="D141" s="1"/>
      <c r="E141" s="1"/>
      <c r="F141" s="1"/>
      <c r="G141" s="1"/>
      <c r="H141" s="1"/>
    </row>
    <row r="142" spans="1:8" x14ac:dyDescent="0.25">
      <c r="A142" s="1"/>
      <c r="B142" s="1"/>
      <c r="C142" s="6"/>
      <c r="D142" s="1"/>
      <c r="E142" s="1"/>
      <c r="F142" s="1"/>
      <c r="G142" s="1"/>
      <c r="H142" s="1"/>
    </row>
    <row r="143" spans="1:8" x14ac:dyDescent="0.25">
      <c r="A143" s="1"/>
      <c r="B143" s="1"/>
      <c r="C143" s="6"/>
      <c r="D143" s="1"/>
      <c r="E143" s="1"/>
      <c r="F143" s="1"/>
      <c r="G143" s="1"/>
      <c r="H143" s="1"/>
    </row>
    <row r="144" spans="1:8" x14ac:dyDescent="0.25">
      <c r="A144" s="1"/>
      <c r="B144" s="1"/>
      <c r="C144" s="6"/>
      <c r="D144" s="1"/>
      <c r="E144" s="1"/>
      <c r="F144" s="1"/>
      <c r="G144" s="1"/>
      <c r="H144" s="1"/>
    </row>
    <row r="145" spans="1:8" x14ac:dyDescent="0.25">
      <c r="A145" s="1"/>
      <c r="B145" s="1"/>
      <c r="C145" s="6"/>
      <c r="D145" s="1"/>
      <c r="E145" s="1"/>
      <c r="F145" s="1"/>
      <c r="G145" s="1"/>
      <c r="H145" s="1"/>
    </row>
    <row r="146" spans="1:8" x14ac:dyDescent="0.25">
      <c r="A146" s="1"/>
      <c r="B146" s="1"/>
      <c r="C146" s="6"/>
      <c r="D146" s="1"/>
      <c r="E146" s="1"/>
      <c r="F146" s="1"/>
      <c r="G146" s="1"/>
      <c r="H146" s="1"/>
    </row>
    <row r="147" spans="1:8" x14ac:dyDescent="0.25">
      <c r="A147" s="1"/>
      <c r="B147" s="1"/>
      <c r="C147" s="6"/>
      <c r="D147" s="1"/>
      <c r="E147" s="1"/>
      <c r="F147" s="1"/>
      <c r="G147" s="1"/>
      <c r="H147" s="1"/>
    </row>
    <row r="148" spans="1:8" x14ac:dyDescent="0.25">
      <c r="A148" s="1"/>
      <c r="B148" s="1"/>
      <c r="C148" s="6"/>
      <c r="D148" s="1"/>
      <c r="E148" s="1"/>
      <c r="F148" s="1"/>
      <c r="G148" s="1"/>
      <c r="H148" s="1"/>
    </row>
    <row r="149" spans="1:8" x14ac:dyDescent="0.25">
      <c r="C149" s="5"/>
    </row>
    <row r="150" spans="1:8" x14ac:dyDescent="0.25">
      <c r="C150" s="5"/>
    </row>
    <row r="151" spans="1:8" x14ac:dyDescent="0.25">
      <c r="C151" s="5"/>
    </row>
    <row r="152" spans="1:8" x14ac:dyDescent="0.25">
      <c r="C152" s="5"/>
    </row>
    <row r="153" spans="1:8" x14ac:dyDescent="0.25">
      <c r="C153" s="5"/>
    </row>
    <row r="154" spans="1:8" x14ac:dyDescent="0.25">
      <c r="C154" s="5"/>
    </row>
    <row r="155" spans="1:8" x14ac:dyDescent="0.25">
      <c r="C155" s="5"/>
    </row>
    <row r="156" spans="1:8" x14ac:dyDescent="0.25">
      <c r="C156" s="5"/>
    </row>
    <row r="157" spans="1:8" x14ac:dyDescent="0.25">
      <c r="C157" s="5"/>
    </row>
    <row r="158" spans="1:8" x14ac:dyDescent="0.25">
      <c r="C15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zoomScale="85" zoomScaleNormal="85" workbookViewId="0">
      <pane ySplit="1" topLeftCell="A2" activePane="bottomLeft" state="frozen"/>
      <selection activeCell="C1" sqref="C1"/>
      <selection pane="bottomLeft" activeCell="I10" sqref="I10"/>
    </sheetView>
  </sheetViews>
  <sheetFormatPr defaultColWidth="8.85546875" defaultRowHeight="15" x14ac:dyDescent="0.25"/>
  <cols>
    <col min="1" max="1" width="14.140625" style="1" customWidth="1"/>
    <col min="2" max="2" width="12.85546875" style="1" customWidth="1"/>
    <col min="3" max="3" width="9.5703125" style="1" customWidth="1"/>
    <col min="4" max="4" width="12.42578125" style="1" customWidth="1"/>
    <col min="5" max="5" width="9.7109375" style="1" customWidth="1"/>
    <col min="6" max="6" width="21.7109375" style="1" customWidth="1"/>
    <col min="7" max="7" width="21.28515625" style="1" customWidth="1"/>
    <col min="8" max="8" width="8.85546875" style="1"/>
    <col min="9" max="9" width="26.5703125" style="1" customWidth="1"/>
    <col min="10" max="16384" width="8.85546875" style="1"/>
  </cols>
  <sheetData>
    <row r="1" spans="1:9" s="4" customFormat="1" ht="72" x14ac:dyDescent="0.3">
      <c r="A1" s="4" t="s">
        <v>1</v>
      </c>
      <c r="B1" s="4" t="s">
        <v>2</v>
      </c>
      <c r="C1" s="4" t="s">
        <v>3</v>
      </c>
      <c r="D1" s="4" t="s">
        <v>97</v>
      </c>
      <c r="E1" s="4" t="s">
        <v>5</v>
      </c>
      <c r="F1" s="4" t="s">
        <v>24</v>
      </c>
      <c r="G1" s="4" t="s">
        <v>6</v>
      </c>
      <c r="H1" s="4" t="s">
        <v>100</v>
      </c>
      <c r="I1" s="2" t="s">
        <v>300</v>
      </c>
    </row>
    <row r="2" spans="1:9" ht="72" x14ac:dyDescent="0.3">
      <c r="A2" s="1" t="s">
        <v>93</v>
      </c>
      <c r="B2" s="1" t="s">
        <v>94</v>
      </c>
      <c r="C2" s="6"/>
      <c r="D2" s="1" t="s">
        <v>42</v>
      </c>
      <c r="F2" s="1" t="s">
        <v>139</v>
      </c>
      <c r="G2" s="1" t="s">
        <v>99</v>
      </c>
      <c r="H2" s="1" t="s">
        <v>101</v>
      </c>
      <c r="I2" s="1" t="s">
        <v>314</v>
      </c>
    </row>
    <row r="3" spans="1:9" ht="14.45" x14ac:dyDescent="0.3">
      <c r="C3" s="6" t="s">
        <v>95</v>
      </c>
      <c r="D3" s="1">
        <v>1.1000000000000001</v>
      </c>
      <c r="E3" s="1" t="s">
        <v>98</v>
      </c>
      <c r="G3" s="1" t="s">
        <v>106</v>
      </c>
    </row>
    <row r="4" spans="1:9" ht="14.45" x14ac:dyDescent="0.3">
      <c r="C4" s="6" t="s">
        <v>95</v>
      </c>
      <c r="D4" s="1">
        <v>1.8</v>
      </c>
      <c r="E4" s="1" t="s">
        <v>108</v>
      </c>
      <c r="G4" s="1" t="s">
        <v>107</v>
      </c>
    </row>
    <row r="5" spans="1:9" ht="14.45" x14ac:dyDescent="0.3">
      <c r="C5" s="6" t="s">
        <v>96</v>
      </c>
      <c r="D5" s="1">
        <v>1.1000000000000001</v>
      </c>
      <c r="E5" s="1" t="s">
        <v>98</v>
      </c>
      <c r="G5" s="1" t="s">
        <v>106</v>
      </c>
    </row>
    <row r="6" spans="1:9" ht="14.45" x14ac:dyDescent="0.3">
      <c r="C6" s="6" t="s">
        <v>96</v>
      </c>
      <c r="D6" s="1">
        <v>0.8</v>
      </c>
      <c r="E6" s="1" t="s">
        <v>109</v>
      </c>
      <c r="G6" s="1" t="s">
        <v>107</v>
      </c>
    </row>
    <row r="7" spans="1:9" ht="14.45" x14ac:dyDescent="0.3">
      <c r="C7" s="6" t="s">
        <v>75</v>
      </c>
      <c r="D7" s="1">
        <v>0.7</v>
      </c>
      <c r="E7" s="1" t="s">
        <v>77</v>
      </c>
      <c r="G7" s="1" t="s">
        <v>106</v>
      </c>
    </row>
    <row r="8" spans="1:9" ht="14.45" x14ac:dyDescent="0.3">
      <c r="C8" s="6" t="s">
        <v>75</v>
      </c>
      <c r="D8" s="1">
        <v>0.4</v>
      </c>
      <c r="E8" s="1" t="s">
        <v>110</v>
      </c>
      <c r="G8" s="1" t="s">
        <v>107</v>
      </c>
    </row>
    <row r="9" spans="1:9" ht="43.15" x14ac:dyDescent="0.3">
      <c r="A9" s="1" t="s">
        <v>102</v>
      </c>
      <c r="B9" s="1" t="s">
        <v>103</v>
      </c>
      <c r="C9" s="6"/>
      <c r="D9" s="1" t="s">
        <v>42</v>
      </c>
      <c r="F9" s="1" t="s">
        <v>140</v>
      </c>
      <c r="G9" s="1" t="s">
        <v>122</v>
      </c>
      <c r="H9" s="1" t="s">
        <v>111</v>
      </c>
    </row>
    <row r="10" spans="1:9" ht="14.45" x14ac:dyDescent="0.3">
      <c r="C10" s="6" t="s">
        <v>104</v>
      </c>
      <c r="D10" s="1">
        <v>5.4</v>
      </c>
      <c r="E10" s="1" t="s">
        <v>112</v>
      </c>
      <c r="G10" s="1" t="s">
        <v>106</v>
      </c>
      <c r="I10" s="1">
        <f>D10/3.8</f>
        <v>1.4210526315789476</v>
      </c>
    </row>
    <row r="11" spans="1:9" ht="14.45" x14ac:dyDescent="0.3">
      <c r="C11" s="6" t="s">
        <v>104</v>
      </c>
      <c r="D11" s="1">
        <v>7.4</v>
      </c>
      <c r="E11" s="1" t="s">
        <v>116</v>
      </c>
      <c r="G11" s="1" t="s">
        <v>107</v>
      </c>
      <c r="I11" s="1">
        <f>D11/5.4</f>
        <v>1.3703703703703702</v>
      </c>
    </row>
    <row r="12" spans="1:9" ht="14.45" x14ac:dyDescent="0.3">
      <c r="C12" s="6" t="s">
        <v>59</v>
      </c>
      <c r="D12" s="1">
        <v>4.4000000000000004</v>
      </c>
      <c r="E12" s="1" t="s">
        <v>113</v>
      </c>
      <c r="G12" s="1" t="s">
        <v>106</v>
      </c>
      <c r="I12" s="1">
        <f>D12/3.8</f>
        <v>1.1578947368421053</v>
      </c>
    </row>
    <row r="13" spans="1:9" ht="14.45" x14ac:dyDescent="0.3">
      <c r="C13" s="6" t="s">
        <v>115</v>
      </c>
      <c r="D13" s="1">
        <v>3.7</v>
      </c>
      <c r="E13" s="1" t="s">
        <v>68</v>
      </c>
      <c r="G13" s="1" t="s">
        <v>107</v>
      </c>
      <c r="I13" s="1">
        <f>D13/5.4</f>
        <v>0.68518518518518512</v>
      </c>
    </row>
    <row r="14" spans="1:9" ht="14.45" x14ac:dyDescent="0.3">
      <c r="C14" s="6" t="s">
        <v>105</v>
      </c>
      <c r="D14" s="1">
        <v>0.4</v>
      </c>
      <c r="E14" s="1" t="s">
        <v>114</v>
      </c>
      <c r="G14" s="1" t="s">
        <v>106</v>
      </c>
      <c r="I14" s="1">
        <f>D14/3.8</f>
        <v>0.10526315789473685</v>
      </c>
    </row>
    <row r="15" spans="1:9" ht="57.6" x14ac:dyDescent="0.3">
      <c r="A15" s="1" t="s">
        <v>117</v>
      </c>
      <c r="B15" s="1" t="s">
        <v>119</v>
      </c>
      <c r="C15" s="6"/>
      <c r="D15" s="1" t="s">
        <v>42</v>
      </c>
      <c r="F15" s="1" t="s">
        <v>141</v>
      </c>
      <c r="G15" s="1" t="s">
        <v>127</v>
      </c>
      <c r="H15" s="1" t="s">
        <v>118</v>
      </c>
    </row>
    <row r="16" spans="1:9" ht="14.45" x14ac:dyDescent="0.3">
      <c r="C16" s="6" t="s">
        <v>85</v>
      </c>
      <c r="D16" s="1">
        <v>5.7</v>
      </c>
      <c r="E16" s="1" t="s">
        <v>123</v>
      </c>
      <c r="G16" s="1" t="s">
        <v>120</v>
      </c>
      <c r="I16" s="1">
        <f>D16/11.1</f>
        <v>0.5135135135135136</v>
      </c>
    </row>
    <row r="17" spans="1:9" ht="14.45" x14ac:dyDescent="0.3">
      <c r="C17" s="6" t="s">
        <v>85</v>
      </c>
      <c r="D17" s="1">
        <v>11.3</v>
      </c>
      <c r="E17" s="1" t="s">
        <v>125</v>
      </c>
      <c r="G17" s="1" t="s">
        <v>121</v>
      </c>
      <c r="I17" s="1">
        <f>D17/12.9</f>
        <v>0.87596899224806202</v>
      </c>
    </row>
    <row r="18" spans="1:9" ht="14.45" x14ac:dyDescent="0.3">
      <c r="C18" s="6" t="s">
        <v>20</v>
      </c>
      <c r="D18" s="1">
        <v>1.1000000000000001</v>
      </c>
      <c r="E18" s="1" t="s">
        <v>124</v>
      </c>
      <c r="G18" s="1" t="s">
        <v>120</v>
      </c>
      <c r="I18" s="1">
        <f>D18/11.1</f>
        <v>9.9099099099099114E-2</v>
      </c>
    </row>
    <row r="19" spans="1:9" ht="14.45" x14ac:dyDescent="0.3">
      <c r="C19" s="6" t="s">
        <v>20</v>
      </c>
      <c r="D19" s="1">
        <v>3.7</v>
      </c>
      <c r="E19" s="1" t="s">
        <v>126</v>
      </c>
      <c r="G19" s="1" t="s">
        <v>121</v>
      </c>
      <c r="I19" s="1">
        <f>D19/12.9</f>
        <v>0.2868217054263566</v>
      </c>
    </row>
    <row r="20" spans="1:9" ht="57.6" x14ac:dyDescent="0.3">
      <c r="A20" s="1" t="s">
        <v>129</v>
      </c>
      <c r="B20" s="1" t="s">
        <v>130</v>
      </c>
      <c r="C20" s="6"/>
      <c r="D20" s="1" t="s">
        <v>42</v>
      </c>
      <c r="F20" s="1" t="s">
        <v>142</v>
      </c>
      <c r="G20" s="1" t="s">
        <v>127</v>
      </c>
    </row>
    <row r="21" spans="1:9" x14ac:dyDescent="0.25">
      <c r="C21" s="6" t="s">
        <v>85</v>
      </c>
      <c r="D21" s="1">
        <v>3.8</v>
      </c>
      <c r="E21" s="1" t="s">
        <v>133</v>
      </c>
      <c r="F21" s="1" t="s">
        <v>131</v>
      </c>
      <c r="I21" s="1">
        <f>D21/10.5</f>
        <v>0.3619047619047619</v>
      </c>
    </row>
    <row r="22" spans="1:9" x14ac:dyDescent="0.25">
      <c r="C22" s="6" t="s">
        <v>85</v>
      </c>
      <c r="D22" s="1">
        <v>3.8</v>
      </c>
      <c r="E22" s="1" t="s">
        <v>135</v>
      </c>
      <c r="F22" s="1" t="s">
        <v>132</v>
      </c>
      <c r="I22" s="1">
        <f>D22/11.8</f>
        <v>0.32203389830508472</v>
      </c>
    </row>
    <row r="23" spans="1:9" x14ac:dyDescent="0.25">
      <c r="C23" s="6" t="s">
        <v>20</v>
      </c>
      <c r="D23" s="1">
        <v>0.7</v>
      </c>
      <c r="E23" s="1" t="s">
        <v>134</v>
      </c>
      <c r="F23" s="1" t="s">
        <v>131</v>
      </c>
      <c r="I23" s="1">
        <f>D23/10.5</f>
        <v>6.6666666666666666E-2</v>
      </c>
    </row>
    <row r="24" spans="1:9" x14ac:dyDescent="0.25">
      <c r="C24" s="6" t="s">
        <v>20</v>
      </c>
      <c r="D24" s="1">
        <v>0.7</v>
      </c>
      <c r="E24" s="1" t="s">
        <v>128</v>
      </c>
      <c r="F24" s="1" t="s">
        <v>132</v>
      </c>
      <c r="I24" s="1">
        <f>D24/11.8</f>
        <v>5.9322033898305079E-2</v>
      </c>
    </row>
    <row r="25" spans="1:9" ht="120" x14ac:dyDescent="0.25">
      <c r="A25" s="1" t="s">
        <v>136</v>
      </c>
      <c r="B25" s="1" t="s">
        <v>138</v>
      </c>
      <c r="C25" s="6"/>
      <c r="D25" s="1" t="s">
        <v>42</v>
      </c>
      <c r="F25" s="1" t="s">
        <v>143</v>
      </c>
      <c r="G25" s="1" t="s">
        <v>137</v>
      </c>
    </row>
    <row r="26" spans="1:9" x14ac:dyDescent="0.25">
      <c r="C26" s="6" t="s">
        <v>95</v>
      </c>
      <c r="D26" s="1">
        <v>1.1000000000000001</v>
      </c>
      <c r="E26" s="1" t="s">
        <v>144</v>
      </c>
      <c r="G26" s="1" t="s">
        <v>149</v>
      </c>
      <c r="I26" s="1">
        <f>D26/3.6</f>
        <v>0.30555555555555558</v>
      </c>
    </row>
    <row r="27" spans="1:9" x14ac:dyDescent="0.25">
      <c r="C27" s="6" t="s">
        <v>95</v>
      </c>
      <c r="D27" s="1">
        <v>1.1000000000000001</v>
      </c>
      <c r="E27" s="1" t="s">
        <v>146</v>
      </c>
      <c r="G27" s="1" t="s">
        <v>150</v>
      </c>
      <c r="I27" s="1">
        <f>D27/2.3</f>
        <v>0.47826086956521746</v>
      </c>
    </row>
    <row r="28" spans="1:9" x14ac:dyDescent="0.25">
      <c r="C28" s="6" t="s">
        <v>96</v>
      </c>
      <c r="D28" s="1">
        <v>1.1000000000000001</v>
      </c>
      <c r="E28" s="1" t="s">
        <v>144</v>
      </c>
      <c r="G28" s="1" t="s">
        <v>149</v>
      </c>
      <c r="I28" s="1">
        <f>D28/3.6</f>
        <v>0.30555555555555558</v>
      </c>
    </row>
    <row r="29" spans="1:9" x14ac:dyDescent="0.25">
      <c r="C29" s="6" t="s">
        <v>96</v>
      </c>
      <c r="D29" s="1">
        <v>0.1</v>
      </c>
      <c r="E29" s="1" t="s">
        <v>147</v>
      </c>
      <c r="G29" s="1" t="s">
        <v>150</v>
      </c>
      <c r="I29" s="1">
        <f>D29/2.3</f>
        <v>4.3478260869565223E-2</v>
      </c>
    </row>
    <row r="30" spans="1:9" x14ac:dyDescent="0.25">
      <c r="C30" s="6" t="s">
        <v>75</v>
      </c>
      <c r="D30" s="1">
        <v>0.6</v>
      </c>
      <c r="E30" s="1" t="s">
        <v>145</v>
      </c>
      <c r="G30" s="1" t="s">
        <v>149</v>
      </c>
      <c r="I30" s="1">
        <f>D30/3.6</f>
        <v>0.16666666666666666</v>
      </c>
    </row>
    <row r="31" spans="1:9" x14ac:dyDescent="0.25">
      <c r="C31" s="6" t="s">
        <v>75</v>
      </c>
      <c r="D31" s="1">
        <v>0.3</v>
      </c>
      <c r="E31" s="1" t="s">
        <v>148</v>
      </c>
      <c r="G31" s="1" t="s">
        <v>150</v>
      </c>
      <c r="I31" s="1">
        <f>D31/2.3</f>
        <v>0.13043478260869565</v>
      </c>
    </row>
    <row r="32" spans="1:9" ht="90" x14ac:dyDescent="0.25">
      <c r="A32" s="1" t="s">
        <v>151</v>
      </c>
      <c r="B32" s="1" t="s">
        <v>152</v>
      </c>
      <c r="C32" s="6"/>
      <c r="D32" s="1" t="s">
        <v>37</v>
      </c>
      <c r="F32" s="1" t="s">
        <v>158</v>
      </c>
      <c r="G32" s="1" t="s">
        <v>157</v>
      </c>
    </row>
    <row r="33" spans="1:9" x14ac:dyDescent="0.25">
      <c r="C33" s="6" t="s">
        <v>95</v>
      </c>
      <c r="D33" s="1">
        <v>0.6</v>
      </c>
      <c r="E33" s="1" t="s">
        <v>153</v>
      </c>
      <c r="F33" s="1" t="s">
        <v>106</v>
      </c>
      <c r="I33" s="1">
        <f>D33/3.3</f>
        <v>0.18181818181818182</v>
      </c>
    </row>
    <row r="34" spans="1:9" x14ac:dyDescent="0.25">
      <c r="C34" s="6" t="s">
        <v>95</v>
      </c>
      <c r="D34" s="1">
        <v>0.5</v>
      </c>
      <c r="E34" s="1" t="s">
        <v>155</v>
      </c>
      <c r="F34" s="1" t="s">
        <v>107</v>
      </c>
      <c r="I34" s="1">
        <f>D34/4.3</f>
        <v>0.11627906976744186</v>
      </c>
    </row>
    <row r="35" spans="1:9" x14ac:dyDescent="0.25">
      <c r="C35" s="6" t="s">
        <v>96</v>
      </c>
      <c r="D35" s="1">
        <v>0.3</v>
      </c>
      <c r="E35" s="1" t="s">
        <v>154</v>
      </c>
      <c r="F35" s="1" t="s">
        <v>106</v>
      </c>
      <c r="I35" s="1">
        <f>D35/3.3</f>
        <v>9.0909090909090912E-2</v>
      </c>
    </row>
    <row r="36" spans="1:9" x14ac:dyDescent="0.25">
      <c r="C36" s="6" t="s">
        <v>96</v>
      </c>
      <c r="D36" s="1">
        <v>0.3</v>
      </c>
      <c r="E36" s="1" t="s">
        <v>154</v>
      </c>
      <c r="F36" s="1" t="s">
        <v>107</v>
      </c>
      <c r="I36" s="1">
        <f>D36/4.3</f>
        <v>6.9767441860465115E-2</v>
      </c>
    </row>
    <row r="37" spans="1:9" x14ac:dyDescent="0.25">
      <c r="C37" s="6" t="s">
        <v>75</v>
      </c>
      <c r="D37" s="1">
        <v>0.3</v>
      </c>
      <c r="E37" s="1" t="s">
        <v>145</v>
      </c>
      <c r="F37" s="1" t="s">
        <v>106</v>
      </c>
      <c r="I37" s="1">
        <f>D37/3.3</f>
        <v>9.0909090909090912E-2</v>
      </c>
    </row>
    <row r="38" spans="1:9" x14ac:dyDescent="0.25">
      <c r="C38" s="6" t="s">
        <v>75</v>
      </c>
      <c r="D38" s="1">
        <v>0.3</v>
      </c>
      <c r="E38" s="1" t="s">
        <v>156</v>
      </c>
      <c r="F38" s="1" t="s">
        <v>107</v>
      </c>
      <c r="I38" s="1">
        <f>D38/4.3</f>
        <v>6.9767441860465115E-2</v>
      </c>
    </row>
    <row r="39" spans="1:9" ht="75" x14ac:dyDescent="0.25">
      <c r="A39" s="1" t="s">
        <v>159</v>
      </c>
      <c r="B39" s="1" t="s">
        <v>160</v>
      </c>
      <c r="C39" s="6"/>
      <c r="D39" s="1" t="s">
        <v>14</v>
      </c>
      <c r="G39" s="1" t="s">
        <v>166</v>
      </c>
      <c r="H39" s="1" t="s">
        <v>162</v>
      </c>
    </row>
    <row r="40" spans="1:9" x14ac:dyDescent="0.25">
      <c r="C40" s="6" t="s">
        <v>161</v>
      </c>
      <c r="D40" s="1">
        <v>1.2</v>
      </c>
      <c r="E40" s="1" t="s">
        <v>163</v>
      </c>
      <c r="I40" s="1">
        <v>1.2</v>
      </c>
    </row>
    <row r="41" spans="1:9" x14ac:dyDescent="0.25">
      <c r="C41" s="6" t="s">
        <v>95</v>
      </c>
      <c r="D41" s="1">
        <v>0.7</v>
      </c>
      <c r="E41" s="1" t="s">
        <v>164</v>
      </c>
      <c r="I41" s="1">
        <v>0.7</v>
      </c>
    </row>
    <row r="42" spans="1:9" x14ac:dyDescent="0.25">
      <c r="C42" s="6" t="s">
        <v>20</v>
      </c>
      <c r="D42" s="1">
        <v>0.5</v>
      </c>
      <c r="E42" s="1" t="s">
        <v>165</v>
      </c>
      <c r="I42" s="1">
        <v>0.5</v>
      </c>
    </row>
    <row r="43" spans="1:9" ht="60" x14ac:dyDescent="0.25">
      <c r="A43" s="1" t="s">
        <v>170</v>
      </c>
      <c r="B43" s="1" t="s">
        <v>171</v>
      </c>
      <c r="C43" s="6"/>
      <c r="D43" s="1" t="s">
        <v>42</v>
      </c>
      <c r="F43" s="1" t="s">
        <v>181</v>
      </c>
      <c r="G43" s="1" t="s">
        <v>182</v>
      </c>
    </row>
    <row r="44" spans="1:9" x14ac:dyDescent="0.25">
      <c r="C44" s="6" t="s">
        <v>27</v>
      </c>
      <c r="D44" s="6" t="s">
        <v>173</v>
      </c>
      <c r="E44" s="1" t="s">
        <v>174</v>
      </c>
      <c r="G44" s="1" t="s">
        <v>120</v>
      </c>
      <c r="I44" s="6">
        <f>D44/6.2</f>
        <v>0.74193548387096764</v>
      </c>
    </row>
    <row r="45" spans="1:9" x14ac:dyDescent="0.25">
      <c r="C45" s="6" t="s">
        <v>27</v>
      </c>
      <c r="D45" s="6" t="s">
        <v>184</v>
      </c>
      <c r="E45" s="1" t="s">
        <v>183</v>
      </c>
      <c r="G45" s="1" t="s">
        <v>121</v>
      </c>
      <c r="I45" s="6">
        <f>D45/13.5</f>
        <v>0.73333333333333339</v>
      </c>
    </row>
    <row r="46" spans="1:9" x14ac:dyDescent="0.25">
      <c r="C46" s="6" t="s">
        <v>28</v>
      </c>
      <c r="D46" s="6" t="s">
        <v>175</v>
      </c>
      <c r="E46" s="1" t="s">
        <v>176</v>
      </c>
      <c r="G46" s="1" t="s">
        <v>120</v>
      </c>
      <c r="I46" s="6">
        <f>D46/6.2</f>
        <v>0.62903225806451613</v>
      </c>
    </row>
    <row r="47" spans="1:9" x14ac:dyDescent="0.25">
      <c r="C47" s="6" t="s">
        <v>28</v>
      </c>
      <c r="D47" s="6" t="s">
        <v>186</v>
      </c>
      <c r="E47" s="1" t="s">
        <v>185</v>
      </c>
      <c r="G47" s="1" t="s">
        <v>121</v>
      </c>
      <c r="I47" s="6">
        <f>D47/13.5</f>
        <v>0.46666666666666667</v>
      </c>
    </row>
    <row r="48" spans="1:9" x14ac:dyDescent="0.25">
      <c r="C48" s="6" t="s">
        <v>29</v>
      </c>
      <c r="D48" s="6" t="s">
        <v>177</v>
      </c>
      <c r="E48" s="1" t="s">
        <v>178</v>
      </c>
      <c r="G48" s="1" t="s">
        <v>120</v>
      </c>
      <c r="I48" s="6">
        <f>D48/6.2</f>
        <v>0.46774193548387094</v>
      </c>
    </row>
    <row r="49" spans="1:9" x14ac:dyDescent="0.25">
      <c r="C49" s="6" t="s">
        <v>29</v>
      </c>
      <c r="D49" s="6" t="s">
        <v>187</v>
      </c>
      <c r="E49" s="1" t="s">
        <v>188</v>
      </c>
      <c r="G49" s="1" t="s">
        <v>121</v>
      </c>
      <c r="I49" s="6">
        <f>D49/13.5</f>
        <v>0.35555555555555557</v>
      </c>
    </row>
    <row r="50" spans="1:9" x14ac:dyDescent="0.25">
      <c r="C50" s="6" t="s">
        <v>30</v>
      </c>
      <c r="D50" s="6" t="s">
        <v>169</v>
      </c>
      <c r="E50" s="1" t="s">
        <v>179</v>
      </c>
      <c r="G50" s="1" t="s">
        <v>120</v>
      </c>
      <c r="I50" s="6">
        <f>D50/6.2</f>
        <v>0.12903225806451613</v>
      </c>
    </row>
    <row r="51" spans="1:9" x14ac:dyDescent="0.25">
      <c r="C51" s="6" t="s">
        <v>30</v>
      </c>
      <c r="D51" s="6" t="s">
        <v>190</v>
      </c>
      <c r="E51" s="1" t="s">
        <v>189</v>
      </c>
      <c r="G51" s="1" t="s">
        <v>121</v>
      </c>
      <c r="I51" s="6">
        <f>D51/13.5</f>
        <v>0.23703703703703705</v>
      </c>
    </row>
    <row r="52" spans="1:9" x14ac:dyDescent="0.25">
      <c r="C52" s="6" t="s">
        <v>172</v>
      </c>
      <c r="D52" s="6" t="s">
        <v>180</v>
      </c>
      <c r="E52" s="1" t="s">
        <v>77</v>
      </c>
      <c r="G52" s="1" t="s">
        <v>120</v>
      </c>
      <c r="I52" s="6">
        <f>D52/6.2</f>
        <v>0.1129032258064516</v>
      </c>
    </row>
    <row r="53" spans="1:9" x14ac:dyDescent="0.25">
      <c r="C53" s="6" t="s">
        <v>172</v>
      </c>
      <c r="D53" s="6" t="s">
        <v>177</v>
      </c>
      <c r="E53" s="1" t="s">
        <v>191</v>
      </c>
      <c r="G53" s="1" t="s">
        <v>121</v>
      </c>
      <c r="I53" s="6">
        <f>D53/13.5</f>
        <v>0.21481481481481482</v>
      </c>
    </row>
    <row r="54" spans="1:9" ht="60" x14ac:dyDescent="0.25">
      <c r="A54" s="1" t="s">
        <v>192</v>
      </c>
      <c r="B54" s="1" t="s">
        <v>195</v>
      </c>
      <c r="C54" s="6"/>
      <c r="D54" s="1" t="s">
        <v>14</v>
      </c>
      <c r="G54" s="1" t="s">
        <v>200</v>
      </c>
      <c r="H54" s="1" t="s">
        <v>193</v>
      </c>
    </row>
    <row r="55" spans="1:9" x14ac:dyDescent="0.25">
      <c r="C55" s="6" t="s">
        <v>194</v>
      </c>
      <c r="D55" s="6" t="s">
        <v>196</v>
      </c>
      <c r="E55" s="1" t="s">
        <v>197</v>
      </c>
      <c r="I55" s="6" t="s">
        <v>196</v>
      </c>
    </row>
    <row r="56" spans="1:9" x14ac:dyDescent="0.25">
      <c r="C56" s="6" t="s">
        <v>41</v>
      </c>
      <c r="D56" s="6" t="s">
        <v>198</v>
      </c>
      <c r="E56" s="1" t="s">
        <v>199</v>
      </c>
      <c r="I56" s="6" t="s">
        <v>198</v>
      </c>
    </row>
    <row r="57" spans="1:9" x14ac:dyDescent="0.25">
      <c r="C57" s="6"/>
      <c r="D57" s="6"/>
    </row>
    <row r="58" spans="1:9" x14ac:dyDescent="0.25">
      <c r="C58" s="6"/>
      <c r="D58" s="6"/>
    </row>
    <row r="59" spans="1:9" x14ac:dyDescent="0.25">
      <c r="C59" s="6"/>
      <c r="D59" s="6"/>
    </row>
    <row r="60" spans="1:9" x14ac:dyDescent="0.25">
      <c r="C60" s="6"/>
      <c r="D60" s="6"/>
    </row>
    <row r="61" spans="1:9" x14ac:dyDescent="0.25">
      <c r="C61" s="6"/>
      <c r="D61" s="6"/>
    </row>
    <row r="62" spans="1:9" x14ac:dyDescent="0.25">
      <c r="C62" s="6"/>
      <c r="D62" s="6"/>
    </row>
    <row r="63" spans="1:9" x14ac:dyDescent="0.25">
      <c r="C63" s="6"/>
      <c r="D63" s="6"/>
    </row>
    <row r="64" spans="1:9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</row>
    <row r="165" spans="3:4" x14ac:dyDescent="0.25">
      <c r="C165" s="6"/>
    </row>
    <row r="166" spans="3:4" x14ac:dyDescent="0.25">
      <c r="C166" s="6"/>
    </row>
    <row r="167" spans="3:4" x14ac:dyDescent="0.25">
      <c r="C167" s="6"/>
    </row>
    <row r="168" spans="3:4" x14ac:dyDescent="0.25">
      <c r="C168" s="6"/>
    </row>
    <row r="169" spans="3:4" x14ac:dyDescent="0.25">
      <c r="C169" s="6"/>
    </row>
    <row r="170" spans="3:4" x14ac:dyDescent="0.25">
      <c r="C170" s="6"/>
    </row>
    <row r="171" spans="3:4" x14ac:dyDescent="0.25">
      <c r="C171" s="6"/>
    </row>
    <row r="172" spans="3:4" x14ac:dyDescent="0.25">
      <c r="C172" s="6"/>
    </row>
    <row r="173" spans="3:4" x14ac:dyDescent="0.25">
      <c r="C173" s="6"/>
    </row>
    <row r="174" spans="3:4" x14ac:dyDescent="0.25">
      <c r="C174" s="6"/>
    </row>
    <row r="175" spans="3:4" x14ac:dyDescent="0.25">
      <c r="C175" s="6"/>
    </row>
    <row r="176" spans="3:4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85" zoomScaleNormal="85" workbookViewId="0">
      <pane ySplit="1" topLeftCell="A62" activePane="bottomLeft" state="frozen"/>
      <selection pane="bottomLeft" activeCell="H56" sqref="H56"/>
    </sheetView>
  </sheetViews>
  <sheetFormatPr defaultRowHeight="15" x14ac:dyDescent="0.25"/>
  <cols>
    <col min="1" max="1" width="14.28515625" customWidth="1"/>
    <col min="2" max="2" width="11.42578125" customWidth="1"/>
    <col min="3" max="3" width="9.28515625" style="5" customWidth="1"/>
    <col min="4" max="4" width="10" style="16" customWidth="1"/>
    <col min="5" max="5" width="11.42578125" style="12" customWidth="1"/>
    <col min="6" max="6" width="17.140625" customWidth="1"/>
    <col min="7" max="7" width="20.28515625" customWidth="1"/>
    <col min="8" max="9" width="11.28515625" customWidth="1"/>
  </cols>
  <sheetData>
    <row r="1" spans="1:9" s="4" customFormat="1" ht="57.6" x14ac:dyDescent="0.3">
      <c r="A1" s="4" t="s">
        <v>1</v>
      </c>
      <c r="B1" s="4" t="s">
        <v>2</v>
      </c>
      <c r="C1" s="13" t="s">
        <v>3</v>
      </c>
      <c r="D1" s="14" t="s">
        <v>97</v>
      </c>
      <c r="E1" s="10" t="s">
        <v>5</v>
      </c>
      <c r="F1" s="4" t="s">
        <v>24</v>
      </c>
      <c r="G1" s="4" t="s">
        <v>6</v>
      </c>
      <c r="H1" s="4" t="s">
        <v>100</v>
      </c>
      <c r="I1" s="2" t="s">
        <v>300</v>
      </c>
    </row>
    <row r="2" spans="1:9" ht="43.15" x14ac:dyDescent="0.3">
      <c r="A2" s="1" t="s">
        <v>201</v>
      </c>
      <c r="B2" s="1" t="s">
        <v>206</v>
      </c>
      <c r="C2" s="6"/>
      <c r="D2" s="15" t="s">
        <v>42</v>
      </c>
      <c r="E2" s="11"/>
      <c r="F2" s="1" t="s">
        <v>202</v>
      </c>
      <c r="G2" s="1" t="s">
        <v>205</v>
      </c>
      <c r="H2" s="1"/>
    </row>
    <row r="3" spans="1:9" ht="14.45" x14ac:dyDescent="0.3">
      <c r="C3" s="5" t="s">
        <v>95</v>
      </c>
      <c r="D3" s="16">
        <v>2</v>
      </c>
      <c r="E3" s="12" t="s">
        <v>203</v>
      </c>
      <c r="I3">
        <f>D3/1.8</f>
        <v>1.1111111111111112</v>
      </c>
    </row>
    <row r="4" spans="1:9" ht="14.45" x14ac:dyDescent="0.3">
      <c r="C4" s="5" t="s">
        <v>20</v>
      </c>
      <c r="D4" s="16">
        <v>1</v>
      </c>
      <c r="E4" s="12" t="s">
        <v>204</v>
      </c>
      <c r="I4">
        <f>D4/1.8</f>
        <v>0.55555555555555558</v>
      </c>
    </row>
    <row r="5" spans="1:9" s="1" customFormat="1" ht="43.15" x14ac:dyDescent="0.3">
      <c r="A5" s="1" t="s">
        <v>207</v>
      </c>
      <c r="B5" s="1" t="s">
        <v>208</v>
      </c>
      <c r="C5" s="6"/>
      <c r="D5" s="15" t="s">
        <v>42</v>
      </c>
      <c r="E5" s="11"/>
      <c r="F5" s="1" t="s">
        <v>210</v>
      </c>
    </row>
    <row r="6" spans="1:9" s="1" customFormat="1" ht="14.45" x14ac:dyDescent="0.3">
      <c r="C6" s="6" t="s">
        <v>209</v>
      </c>
      <c r="D6" s="15">
        <v>4.0999999999999996</v>
      </c>
      <c r="E6" s="11" t="s">
        <v>211</v>
      </c>
      <c r="I6" s="1">
        <f>D6/6.6</f>
        <v>0.62121212121212122</v>
      </c>
    </row>
    <row r="7" spans="1:9" s="1" customFormat="1" ht="14.45" x14ac:dyDescent="0.3">
      <c r="C7" s="6" t="s">
        <v>19</v>
      </c>
      <c r="D7" s="15">
        <v>3.3</v>
      </c>
      <c r="E7" s="11" t="s">
        <v>212</v>
      </c>
      <c r="I7" s="1">
        <f t="shared" ref="I7:I9" si="0">D7/6.6</f>
        <v>0.5</v>
      </c>
    </row>
    <row r="8" spans="1:9" s="1" customFormat="1" ht="14.45" x14ac:dyDescent="0.3">
      <c r="C8" s="6" t="s">
        <v>96</v>
      </c>
      <c r="D8" s="15">
        <v>2</v>
      </c>
      <c r="E8" s="11" t="s">
        <v>213</v>
      </c>
      <c r="I8" s="1">
        <f t="shared" si="0"/>
        <v>0.30303030303030304</v>
      </c>
    </row>
    <row r="9" spans="1:9" s="1" customFormat="1" ht="14.45" x14ac:dyDescent="0.3">
      <c r="C9" s="6" t="s">
        <v>75</v>
      </c>
      <c r="D9" s="15">
        <v>1.9</v>
      </c>
      <c r="E9" s="11" t="s">
        <v>214</v>
      </c>
      <c r="I9" s="1">
        <f t="shared" si="0"/>
        <v>0.2878787878787879</v>
      </c>
    </row>
    <row r="10" spans="1:9" s="1" customFormat="1" ht="72" x14ac:dyDescent="0.3">
      <c r="A10" s="1" t="s">
        <v>215</v>
      </c>
      <c r="B10" s="6" t="s">
        <v>216</v>
      </c>
      <c r="D10" s="15" t="s">
        <v>42</v>
      </c>
      <c r="E10" s="11"/>
      <c r="F10" s="1" t="s">
        <v>220</v>
      </c>
      <c r="G10" s="1" t="s">
        <v>228</v>
      </c>
    </row>
    <row r="11" spans="1:9" s="1" customFormat="1" ht="14.45" x14ac:dyDescent="0.3">
      <c r="C11" s="6" t="s">
        <v>85</v>
      </c>
      <c r="D11" s="15">
        <v>2.5</v>
      </c>
      <c r="E11" s="11" t="s">
        <v>217</v>
      </c>
      <c r="I11" s="1">
        <f>D11/5</f>
        <v>0.5</v>
      </c>
    </row>
    <row r="12" spans="1:9" s="1" customFormat="1" ht="14.45" x14ac:dyDescent="0.3">
      <c r="C12" s="6" t="s">
        <v>20</v>
      </c>
      <c r="D12" s="15">
        <v>2.2000000000000002</v>
      </c>
      <c r="E12" s="11" t="s">
        <v>218</v>
      </c>
      <c r="I12" s="1">
        <f>D12/5</f>
        <v>0.44000000000000006</v>
      </c>
    </row>
    <row r="13" spans="1:9" s="1" customFormat="1" ht="115.15" x14ac:dyDescent="0.3">
      <c r="A13" s="1" t="s">
        <v>333</v>
      </c>
      <c r="B13" s="1" t="s">
        <v>221</v>
      </c>
      <c r="C13" s="6"/>
      <c r="D13" s="15" t="s">
        <v>14</v>
      </c>
      <c r="E13" s="11"/>
      <c r="G13" s="1" t="s">
        <v>219</v>
      </c>
    </row>
    <row r="14" spans="1:9" s="1" customFormat="1" ht="14.45" x14ac:dyDescent="0.3">
      <c r="C14" s="6" t="s">
        <v>8</v>
      </c>
      <c r="D14" s="15">
        <v>0.5</v>
      </c>
      <c r="E14" s="1" t="s">
        <v>224</v>
      </c>
      <c r="G14" s="1" t="s">
        <v>106</v>
      </c>
      <c r="I14" s="15">
        <v>0.5</v>
      </c>
    </row>
    <row r="15" spans="1:9" s="1" customFormat="1" ht="14.45" x14ac:dyDescent="0.3">
      <c r="C15" s="6" t="s">
        <v>9</v>
      </c>
      <c r="D15" s="15">
        <v>0.4</v>
      </c>
      <c r="E15" s="11" t="s">
        <v>225</v>
      </c>
      <c r="G15" s="1" t="s">
        <v>106</v>
      </c>
      <c r="I15" s="15">
        <v>0.4</v>
      </c>
    </row>
    <row r="16" spans="1:9" s="1" customFormat="1" ht="14.45" x14ac:dyDescent="0.3">
      <c r="C16" s="6" t="s">
        <v>40</v>
      </c>
      <c r="D16" s="15">
        <v>0.4</v>
      </c>
      <c r="E16" s="11" t="s">
        <v>227</v>
      </c>
      <c r="G16" s="1" t="s">
        <v>107</v>
      </c>
      <c r="I16" s="15">
        <v>0.4</v>
      </c>
    </row>
    <row r="17" spans="1:9" s="1" customFormat="1" ht="14.45" x14ac:dyDescent="0.3">
      <c r="C17" s="6" t="s">
        <v>86</v>
      </c>
      <c r="D17" s="15">
        <v>0.3</v>
      </c>
      <c r="E17" s="11" t="s">
        <v>87</v>
      </c>
      <c r="G17" s="1" t="s">
        <v>106</v>
      </c>
      <c r="I17" s="15">
        <v>0.3</v>
      </c>
    </row>
    <row r="18" spans="1:9" s="1" customFormat="1" ht="14.45" x14ac:dyDescent="0.3">
      <c r="C18" s="6" t="s">
        <v>222</v>
      </c>
      <c r="D18" s="15">
        <v>0.3</v>
      </c>
      <c r="E18" s="11" t="s">
        <v>88</v>
      </c>
      <c r="G18" s="1" t="s">
        <v>107</v>
      </c>
      <c r="I18" s="15">
        <v>0.3</v>
      </c>
    </row>
    <row r="19" spans="1:9" s="1" customFormat="1" ht="14.45" x14ac:dyDescent="0.3">
      <c r="C19" s="6" t="s">
        <v>223</v>
      </c>
      <c r="D19" s="15">
        <v>0.2</v>
      </c>
      <c r="E19" s="11" t="s">
        <v>226</v>
      </c>
      <c r="G19" s="1" t="s">
        <v>106</v>
      </c>
      <c r="I19" s="15">
        <v>0.2</v>
      </c>
    </row>
    <row r="20" spans="1:9" s="1" customFormat="1" ht="43.15" x14ac:dyDescent="0.3">
      <c r="A20" s="1" t="s">
        <v>229</v>
      </c>
      <c r="B20" s="1" t="s">
        <v>230</v>
      </c>
      <c r="C20" s="6"/>
      <c r="D20" s="15" t="s">
        <v>42</v>
      </c>
      <c r="E20" s="11"/>
      <c r="F20" s="1" t="s">
        <v>238</v>
      </c>
    </row>
    <row r="21" spans="1:9" s="1" customFormat="1" ht="14.45" x14ac:dyDescent="0.3">
      <c r="C21" s="6" t="s">
        <v>231</v>
      </c>
      <c r="D21" s="15">
        <v>5.6</v>
      </c>
      <c r="E21" s="11" t="s">
        <v>234</v>
      </c>
      <c r="I21" s="1">
        <f>D21/5.1</f>
        <v>1.0980392156862746</v>
      </c>
    </row>
    <row r="22" spans="1:9" s="1" customFormat="1" ht="14.45" x14ac:dyDescent="0.3">
      <c r="C22" s="6" t="s">
        <v>86</v>
      </c>
      <c r="D22" s="15">
        <v>2.2999999999999998</v>
      </c>
      <c r="E22" s="11" t="s">
        <v>235</v>
      </c>
      <c r="I22" s="1">
        <f t="shared" ref="I22:I24" si="1">D22/5.1</f>
        <v>0.45098039215686275</v>
      </c>
    </row>
    <row r="23" spans="1:9" s="1" customFormat="1" ht="14.45" x14ac:dyDescent="0.3">
      <c r="C23" s="6" t="s">
        <v>232</v>
      </c>
      <c r="D23" s="15">
        <v>1</v>
      </c>
      <c r="E23" s="11" t="s">
        <v>236</v>
      </c>
      <c r="I23" s="1">
        <f t="shared" si="1"/>
        <v>0.19607843137254904</v>
      </c>
    </row>
    <row r="24" spans="1:9" s="1" customFormat="1" ht="14.45" x14ac:dyDescent="0.3">
      <c r="C24" s="6" t="s">
        <v>233</v>
      </c>
      <c r="D24" s="15">
        <v>1.8</v>
      </c>
      <c r="E24" s="11" t="s">
        <v>237</v>
      </c>
      <c r="I24" s="1">
        <f t="shared" si="1"/>
        <v>0.35294117647058826</v>
      </c>
    </row>
    <row r="25" spans="1:9" s="1" customFormat="1" ht="57.6" x14ac:dyDescent="0.3">
      <c r="A25" s="1" t="s">
        <v>239</v>
      </c>
      <c r="B25" s="1" t="s">
        <v>240</v>
      </c>
      <c r="C25" s="6"/>
      <c r="D25" s="15" t="s">
        <v>14</v>
      </c>
      <c r="E25" s="11"/>
      <c r="G25" s="1" t="s">
        <v>243</v>
      </c>
    </row>
    <row r="26" spans="1:9" s="1" customFormat="1" ht="14.45" x14ac:dyDescent="0.3">
      <c r="C26" s="6" t="s">
        <v>8</v>
      </c>
      <c r="D26" s="15">
        <v>1.4</v>
      </c>
      <c r="E26" s="11" t="s">
        <v>241</v>
      </c>
      <c r="I26" s="15">
        <v>1.4</v>
      </c>
    </row>
    <row r="27" spans="1:9" s="1" customFormat="1" ht="14.45" x14ac:dyDescent="0.3">
      <c r="C27" s="6" t="s">
        <v>9</v>
      </c>
      <c r="D27" s="15">
        <v>0.7</v>
      </c>
      <c r="E27" s="11" t="s">
        <v>242</v>
      </c>
      <c r="I27" s="15">
        <v>0.7</v>
      </c>
    </row>
    <row r="28" spans="1:9" s="1" customFormat="1" ht="14.45" x14ac:dyDescent="0.3">
      <c r="C28" s="6" t="s">
        <v>222</v>
      </c>
      <c r="D28" s="15">
        <v>0.5</v>
      </c>
      <c r="E28" s="11" t="s">
        <v>224</v>
      </c>
      <c r="I28" s="15">
        <v>0.5</v>
      </c>
    </row>
    <row r="29" spans="1:9" s="1" customFormat="1" ht="57.6" x14ac:dyDescent="0.3">
      <c r="A29" s="1" t="s">
        <v>244</v>
      </c>
      <c r="B29" s="1" t="s">
        <v>245</v>
      </c>
      <c r="C29" s="6"/>
      <c r="D29" s="15" t="s">
        <v>42</v>
      </c>
      <c r="E29" s="11"/>
      <c r="F29" s="1" t="s">
        <v>246</v>
      </c>
      <c r="G29" s="1" t="s">
        <v>254</v>
      </c>
    </row>
    <row r="30" spans="1:9" s="1" customFormat="1" ht="14.45" x14ac:dyDescent="0.3">
      <c r="C30" s="6" t="s">
        <v>168</v>
      </c>
      <c r="D30" s="15">
        <v>10.3</v>
      </c>
      <c r="E30" s="11" t="s">
        <v>250</v>
      </c>
      <c r="I30" s="1">
        <f>D30/9.3</f>
        <v>1.10752688172043</v>
      </c>
    </row>
    <row r="31" spans="1:9" s="1" customFormat="1" ht="14.45" x14ac:dyDescent="0.3">
      <c r="C31" s="6" t="s">
        <v>247</v>
      </c>
      <c r="D31" s="15">
        <v>5.2</v>
      </c>
      <c r="E31" s="11" t="s">
        <v>251</v>
      </c>
      <c r="I31" s="1">
        <f t="shared" ref="I31:I33" si="2">D31/9.3</f>
        <v>0.55913978494623651</v>
      </c>
    </row>
    <row r="32" spans="1:9" s="1" customFormat="1" ht="14.45" x14ac:dyDescent="0.3">
      <c r="C32" s="6" t="s">
        <v>248</v>
      </c>
      <c r="D32" s="15">
        <v>2.1</v>
      </c>
      <c r="E32" s="11" t="s">
        <v>252</v>
      </c>
      <c r="I32" s="1">
        <f t="shared" si="2"/>
        <v>0.22580645161290322</v>
      </c>
    </row>
    <row r="33" spans="1:9" s="1" customFormat="1" ht="14.45" x14ac:dyDescent="0.3">
      <c r="C33" s="6" t="s">
        <v>249</v>
      </c>
      <c r="D33" s="15">
        <v>1.9</v>
      </c>
      <c r="E33" s="11" t="s">
        <v>253</v>
      </c>
      <c r="I33" s="1">
        <f t="shared" si="2"/>
        <v>0.20430107526881719</v>
      </c>
    </row>
    <row r="34" spans="1:9" s="1" customFormat="1" ht="115.15" x14ac:dyDescent="0.3">
      <c r="A34" s="1" t="s">
        <v>329</v>
      </c>
      <c r="B34" s="1" t="s">
        <v>255</v>
      </c>
      <c r="C34" s="6"/>
      <c r="D34" s="15" t="s">
        <v>42</v>
      </c>
      <c r="E34" s="11"/>
      <c r="F34" s="1" t="s">
        <v>257</v>
      </c>
      <c r="G34" s="1" t="s">
        <v>256</v>
      </c>
    </row>
    <row r="35" spans="1:9" s="1" customFormat="1" ht="14.45" x14ac:dyDescent="0.3">
      <c r="C35" s="6" t="s">
        <v>8</v>
      </c>
      <c r="D35" s="15">
        <v>0.5</v>
      </c>
      <c r="E35" s="11" t="s">
        <v>258</v>
      </c>
      <c r="G35" s="1" t="s">
        <v>106</v>
      </c>
      <c r="I35" s="1">
        <f>D35/2.3</f>
        <v>0.21739130434782611</v>
      </c>
    </row>
    <row r="36" spans="1:9" s="1" customFormat="1" ht="14.45" x14ac:dyDescent="0.3">
      <c r="C36" s="6" t="s">
        <v>9</v>
      </c>
      <c r="D36" s="15">
        <v>1.1000000000000001</v>
      </c>
      <c r="E36" s="11" t="s">
        <v>259</v>
      </c>
      <c r="G36" s="1" t="s">
        <v>106</v>
      </c>
      <c r="I36" s="1">
        <f>D36/2.3</f>
        <v>0.47826086956521746</v>
      </c>
    </row>
    <row r="37" spans="1:9" s="1" customFormat="1" ht="14.45" x14ac:dyDescent="0.3">
      <c r="C37" s="6" t="s">
        <v>40</v>
      </c>
      <c r="D37" s="15">
        <v>0.3</v>
      </c>
      <c r="E37" s="11" t="s">
        <v>261</v>
      </c>
      <c r="G37" s="1" t="s">
        <v>107</v>
      </c>
      <c r="I37" s="1">
        <f>D37/1.7</f>
        <v>0.17647058823529413</v>
      </c>
    </row>
    <row r="38" spans="1:9" s="1" customFormat="1" ht="14.45" x14ac:dyDescent="0.3">
      <c r="C38" s="6" t="s">
        <v>86</v>
      </c>
      <c r="D38" s="15">
        <v>1.2</v>
      </c>
      <c r="E38" s="11" t="s">
        <v>260</v>
      </c>
      <c r="G38" s="1" t="s">
        <v>106</v>
      </c>
      <c r="I38" s="1">
        <f>D38/2.3</f>
        <v>0.52173913043478259</v>
      </c>
    </row>
    <row r="39" spans="1:9" s="1" customFormat="1" ht="14.45" x14ac:dyDescent="0.3">
      <c r="C39" s="6" t="s">
        <v>222</v>
      </c>
      <c r="D39" s="15">
        <v>0.3</v>
      </c>
      <c r="E39" s="11" t="s">
        <v>261</v>
      </c>
      <c r="G39" s="1" t="s">
        <v>107</v>
      </c>
      <c r="I39" s="1">
        <f>D39/1.7</f>
        <v>0.17647058823529413</v>
      </c>
    </row>
    <row r="40" spans="1:9" s="1" customFormat="1" ht="14.45" x14ac:dyDescent="0.3">
      <c r="C40" s="6" t="s">
        <v>75</v>
      </c>
      <c r="D40" s="15">
        <v>0.5</v>
      </c>
      <c r="E40" s="11" t="s">
        <v>145</v>
      </c>
      <c r="G40" s="1" t="s">
        <v>106</v>
      </c>
      <c r="I40" s="1">
        <f>D40/2.3</f>
        <v>0.21739130434782611</v>
      </c>
    </row>
    <row r="41" spans="1:9" s="1" customFormat="1" ht="72" x14ac:dyDescent="0.3">
      <c r="A41" s="1" t="s">
        <v>262</v>
      </c>
      <c r="B41" s="1" t="s">
        <v>263</v>
      </c>
      <c r="C41" s="6"/>
      <c r="D41" s="15" t="s">
        <v>42</v>
      </c>
      <c r="E41" s="11"/>
      <c r="F41" s="1" t="s">
        <v>269</v>
      </c>
      <c r="G41" s="1" t="s">
        <v>292</v>
      </c>
    </row>
    <row r="42" spans="1:9" s="1" customFormat="1" ht="14.45" x14ac:dyDescent="0.3">
      <c r="C42" s="6" t="s">
        <v>95</v>
      </c>
      <c r="D42" s="15">
        <v>2</v>
      </c>
      <c r="E42" s="11" t="s">
        <v>266</v>
      </c>
      <c r="I42" s="1">
        <f>D42/1.7</f>
        <v>1.1764705882352942</v>
      </c>
    </row>
    <row r="43" spans="1:9" s="1" customFormat="1" ht="14.45" x14ac:dyDescent="0.3">
      <c r="C43" s="6" t="s">
        <v>96</v>
      </c>
      <c r="D43" s="15">
        <v>2.4</v>
      </c>
      <c r="E43" s="11" t="s">
        <v>267</v>
      </c>
      <c r="I43" s="1">
        <f t="shared" ref="I43:I45" si="3">D43/1.7</f>
        <v>1.411764705882353</v>
      </c>
    </row>
    <row r="44" spans="1:9" s="1" customFormat="1" ht="14.45" x14ac:dyDescent="0.3">
      <c r="C44" s="6" t="s">
        <v>264</v>
      </c>
      <c r="D44" s="15">
        <v>2.2000000000000002</v>
      </c>
      <c r="E44" s="11" t="s">
        <v>252</v>
      </c>
      <c r="I44" s="1">
        <f t="shared" si="3"/>
        <v>1.2941176470588236</v>
      </c>
    </row>
    <row r="45" spans="1:9" s="1" customFormat="1" ht="14.45" x14ac:dyDescent="0.3">
      <c r="C45" s="6" t="s">
        <v>265</v>
      </c>
      <c r="D45" s="15">
        <v>3.1</v>
      </c>
      <c r="E45" s="11" t="s">
        <v>268</v>
      </c>
      <c r="I45" s="1">
        <f t="shared" si="3"/>
        <v>1.8235294117647061</v>
      </c>
    </row>
    <row r="46" spans="1:9" s="1" customFormat="1" ht="57.6" x14ac:dyDescent="0.3">
      <c r="A46" s="1" t="s">
        <v>338</v>
      </c>
      <c r="B46" s="1" t="s">
        <v>270</v>
      </c>
      <c r="C46" s="6"/>
      <c r="D46" s="15" t="s">
        <v>42</v>
      </c>
      <c r="E46" s="11"/>
      <c r="F46" s="1" t="s">
        <v>271</v>
      </c>
      <c r="G46" s="1" t="s">
        <v>290</v>
      </c>
    </row>
    <row r="47" spans="1:9" s="1" customFormat="1" ht="14.45" x14ac:dyDescent="0.3">
      <c r="C47" s="6" t="s">
        <v>231</v>
      </c>
      <c r="D47" s="15">
        <v>2.7</v>
      </c>
      <c r="E47" s="11" t="s">
        <v>272</v>
      </c>
      <c r="I47" s="1">
        <f>D47/2.2</f>
        <v>1.2272727272727273</v>
      </c>
    </row>
    <row r="48" spans="1:9" s="1" customFormat="1" ht="14.45" x14ac:dyDescent="0.3">
      <c r="C48" s="6" t="s">
        <v>86</v>
      </c>
      <c r="D48" s="15">
        <v>2.2999999999999998</v>
      </c>
      <c r="E48" s="11" t="s">
        <v>273</v>
      </c>
      <c r="I48" s="1">
        <f t="shared" ref="I48:I50" si="4">D48/2.2</f>
        <v>1.0454545454545452</v>
      </c>
    </row>
    <row r="49" spans="1:9" s="1" customFormat="1" ht="14.45" x14ac:dyDescent="0.3">
      <c r="C49" s="6" t="s">
        <v>232</v>
      </c>
      <c r="D49" s="15">
        <v>1.9</v>
      </c>
      <c r="E49" s="11" t="s">
        <v>274</v>
      </c>
      <c r="I49" s="1">
        <f t="shared" si="4"/>
        <v>0.86363636363636354</v>
      </c>
    </row>
    <row r="50" spans="1:9" s="1" customFormat="1" ht="14.45" x14ac:dyDescent="0.3">
      <c r="C50" s="6" t="s">
        <v>233</v>
      </c>
      <c r="D50" s="15">
        <v>1.2</v>
      </c>
      <c r="E50" s="11" t="s">
        <v>275</v>
      </c>
      <c r="I50" s="1">
        <f t="shared" si="4"/>
        <v>0.54545454545454541</v>
      </c>
    </row>
    <row r="51" spans="1:9" s="1" customFormat="1" ht="43.15" x14ac:dyDescent="0.3">
      <c r="A51" s="1" t="s">
        <v>339</v>
      </c>
      <c r="B51" s="1" t="s">
        <v>276</v>
      </c>
      <c r="C51" s="6"/>
      <c r="D51" s="15" t="s">
        <v>42</v>
      </c>
      <c r="E51" s="11"/>
      <c r="F51" s="1" t="s">
        <v>277</v>
      </c>
      <c r="G51" s="1" t="s">
        <v>256</v>
      </c>
    </row>
    <row r="52" spans="1:9" s="1" customFormat="1" ht="14.45" x14ac:dyDescent="0.3">
      <c r="C52" s="6" t="s">
        <v>282</v>
      </c>
      <c r="D52" s="15">
        <v>1.7</v>
      </c>
      <c r="E52" s="11" t="s">
        <v>278</v>
      </c>
      <c r="I52" s="1">
        <f>D52/1.6</f>
        <v>1.0625</v>
      </c>
    </row>
    <row r="53" spans="1:9" s="1" customFormat="1" ht="14.45" x14ac:dyDescent="0.3">
      <c r="C53" s="6" t="s">
        <v>247</v>
      </c>
      <c r="D53" s="15">
        <v>2.4</v>
      </c>
      <c r="E53" s="11" t="s">
        <v>279</v>
      </c>
      <c r="I53" s="1">
        <f t="shared" ref="I53:I55" si="5">D53/1.6</f>
        <v>1.4999999999999998</v>
      </c>
    </row>
    <row r="54" spans="1:9" s="1" customFormat="1" ht="14.45" x14ac:dyDescent="0.3">
      <c r="C54" s="6" t="s">
        <v>248</v>
      </c>
      <c r="D54" s="15">
        <v>1.6</v>
      </c>
      <c r="E54" s="11" t="s">
        <v>280</v>
      </c>
      <c r="I54" s="1">
        <f t="shared" si="5"/>
        <v>1</v>
      </c>
    </row>
    <row r="55" spans="1:9" s="1" customFormat="1" ht="14.45" x14ac:dyDescent="0.3">
      <c r="C55" s="6" t="s">
        <v>249</v>
      </c>
      <c r="D55" s="15">
        <v>1.6</v>
      </c>
      <c r="E55" s="11" t="s">
        <v>281</v>
      </c>
      <c r="I55" s="1">
        <f t="shared" si="5"/>
        <v>1</v>
      </c>
    </row>
    <row r="56" spans="1:9" s="1" customFormat="1" ht="57.6" x14ac:dyDescent="0.3">
      <c r="A56" s="1" t="s">
        <v>283</v>
      </c>
      <c r="B56" s="1" t="s">
        <v>284</v>
      </c>
      <c r="C56" s="6"/>
      <c r="D56" s="15" t="s">
        <v>42</v>
      </c>
      <c r="E56" s="11"/>
      <c r="F56" s="1" t="s">
        <v>289</v>
      </c>
      <c r="G56" s="1" t="s">
        <v>291</v>
      </c>
    </row>
    <row r="57" spans="1:9" ht="14.45" x14ac:dyDescent="0.3">
      <c r="C57" s="5" t="s">
        <v>8</v>
      </c>
      <c r="D57" s="16">
        <v>2.2000000000000002</v>
      </c>
      <c r="E57" s="12" t="s">
        <v>167</v>
      </c>
      <c r="I57" s="1">
        <f>D57/2.8</f>
        <v>0.78571428571428581</v>
      </c>
    </row>
    <row r="58" spans="1:9" ht="14.45" x14ac:dyDescent="0.3">
      <c r="C58" s="5" t="s">
        <v>9</v>
      </c>
      <c r="D58" s="16">
        <v>1.1000000000000001</v>
      </c>
      <c r="E58" s="12" t="s">
        <v>286</v>
      </c>
      <c r="I58" s="1">
        <f t="shared" ref="I58:I60" si="6">D58/2.8</f>
        <v>0.3928571428571429</v>
      </c>
    </row>
    <row r="59" spans="1:9" ht="14.45" x14ac:dyDescent="0.3">
      <c r="C59" s="5" t="s">
        <v>285</v>
      </c>
      <c r="D59" s="16">
        <v>1.7</v>
      </c>
      <c r="E59" s="12" t="s">
        <v>287</v>
      </c>
      <c r="I59" s="1">
        <f t="shared" si="6"/>
        <v>0.60714285714285721</v>
      </c>
    </row>
    <row r="60" spans="1:9" ht="14.45" x14ac:dyDescent="0.3">
      <c r="C60" s="5" t="s">
        <v>75</v>
      </c>
      <c r="D60" s="16">
        <v>1.3</v>
      </c>
      <c r="E60" s="12" t="s">
        <v>288</v>
      </c>
      <c r="I60" s="1">
        <f t="shared" si="6"/>
        <v>0.46428571428571436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2"/>
  <sheetViews>
    <sheetView zoomScale="70" zoomScaleNormal="70" workbookViewId="0">
      <pane xSplit="1" topLeftCell="B1" activePane="topRight" state="frozen"/>
      <selection pane="topRight" activeCell="H27" sqref="H27"/>
    </sheetView>
  </sheetViews>
  <sheetFormatPr defaultRowHeight="15" x14ac:dyDescent="0.25"/>
  <cols>
    <col min="1" max="1" width="7.42578125" bestFit="1" customWidth="1"/>
    <col min="2" max="4" width="14.85546875" bestFit="1" customWidth="1"/>
    <col min="5" max="5" width="19.28515625" bestFit="1" customWidth="1"/>
    <col min="6" max="6" width="18.85546875" bestFit="1" customWidth="1"/>
    <col min="7" max="8" width="14.85546875" bestFit="1" customWidth="1"/>
    <col min="9" max="9" width="34.28515625" bestFit="1" customWidth="1"/>
    <col min="10" max="11" width="14.85546875" bestFit="1" customWidth="1"/>
    <col min="12" max="12" width="22.85546875" bestFit="1" customWidth="1"/>
    <col min="13" max="13" width="18.7109375" bestFit="1" customWidth="1"/>
    <col min="14" max="14" width="21" bestFit="1" customWidth="1"/>
    <col min="15" max="15" width="14.85546875" bestFit="1" customWidth="1"/>
    <col min="16" max="16" width="12.85546875" bestFit="1" customWidth="1"/>
    <col min="17" max="17" width="21.42578125" bestFit="1" customWidth="1"/>
    <col min="18" max="18" width="26" bestFit="1" customWidth="1"/>
  </cols>
  <sheetData>
    <row r="1" spans="1:20" x14ac:dyDescent="0.25">
      <c r="A1" t="s">
        <v>294</v>
      </c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306</v>
      </c>
      <c r="H1" t="s">
        <v>307</v>
      </c>
      <c r="I1" t="s">
        <v>359</v>
      </c>
      <c r="J1" t="s">
        <v>358</v>
      </c>
      <c r="K1" t="s">
        <v>360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s="19" t="s">
        <v>357</v>
      </c>
    </row>
    <row r="2" spans="1:20" x14ac:dyDescent="0.25">
      <c r="A2">
        <v>0</v>
      </c>
      <c r="B2">
        <v>1</v>
      </c>
      <c r="C2">
        <v>1</v>
      </c>
      <c r="D2">
        <v>1</v>
      </c>
      <c r="E2">
        <v>1</v>
      </c>
      <c r="Q2" s="2">
        <v>0.4</v>
      </c>
      <c r="R2" s="18">
        <v>1</v>
      </c>
    </row>
    <row r="3" spans="1:20" x14ac:dyDescent="0.25">
      <c r="A3">
        <v>0.25</v>
      </c>
      <c r="B3">
        <v>0.97698150500000003</v>
      </c>
      <c r="C3">
        <v>0.97226217800000003</v>
      </c>
      <c r="D3">
        <v>0.9811647</v>
      </c>
      <c r="O3" s="17"/>
      <c r="Q3" s="2">
        <v>0.4</v>
      </c>
      <c r="R3" s="18">
        <v>0.996</v>
      </c>
    </row>
    <row r="4" spans="1:20" x14ac:dyDescent="0.25">
      <c r="A4">
        <v>0.5</v>
      </c>
      <c r="B4">
        <v>0.95452468099999999</v>
      </c>
      <c r="C4">
        <v>0.94536058599999995</v>
      </c>
      <c r="D4">
        <v>0.96267179999999997</v>
      </c>
      <c r="F4" s="8"/>
      <c r="O4" s="17"/>
      <c r="Q4" s="2">
        <v>0.4</v>
      </c>
      <c r="R4" s="18">
        <v>0.99099999999999999</v>
      </c>
      <c r="T4" s="2"/>
    </row>
    <row r="5" spans="1:20" x14ac:dyDescent="0.25">
      <c r="A5">
        <v>0.75</v>
      </c>
      <c r="B5">
        <v>0.93261440900000003</v>
      </c>
      <c r="C5">
        <v>0.91926753400000005</v>
      </c>
      <c r="D5">
        <v>0.94451487700000003</v>
      </c>
      <c r="O5" s="17"/>
      <c r="Q5" s="2">
        <v>0.4</v>
      </c>
      <c r="R5" s="18">
        <v>0.98699999999999999</v>
      </c>
      <c r="T5" s="2"/>
    </row>
    <row r="6" spans="1:20" x14ac:dyDescent="0.25">
      <c r="A6">
        <v>1</v>
      </c>
      <c r="B6">
        <v>0.91123600999999999</v>
      </c>
      <c r="C6">
        <v>0.89395632300000005</v>
      </c>
      <c r="D6">
        <v>0.92668763300000001</v>
      </c>
      <c r="E6" s="8">
        <v>1.5</v>
      </c>
      <c r="F6" s="8">
        <v>1.1000000000000001</v>
      </c>
      <c r="L6">
        <v>1</v>
      </c>
      <c r="M6" s="17">
        <v>0.63157894736842102</v>
      </c>
      <c r="N6" s="2">
        <v>1.2</v>
      </c>
      <c r="O6">
        <v>0.61594202898550721</v>
      </c>
      <c r="P6" s="2">
        <v>1.3</v>
      </c>
      <c r="Q6" s="2">
        <v>0.4</v>
      </c>
      <c r="R6" s="18">
        <v>0.98299999999999998</v>
      </c>
      <c r="S6" s="2"/>
      <c r="T6" s="2"/>
    </row>
    <row r="7" spans="1:20" x14ac:dyDescent="0.25">
      <c r="A7">
        <v>1.25</v>
      </c>
      <c r="B7">
        <v>0.89037523900000004</v>
      </c>
      <c r="C7">
        <v>0.86940119999999999</v>
      </c>
      <c r="D7">
        <v>0.90918389099999997</v>
      </c>
      <c r="E7" s="8">
        <v>1.5</v>
      </c>
      <c r="F7" s="8">
        <v>1.1000000000000001</v>
      </c>
      <c r="L7">
        <v>1</v>
      </c>
      <c r="M7" s="17">
        <v>0.63157894736842102</v>
      </c>
      <c r="N7" s="2">
        <v>1.2</v>
      </c>
      <c r="O7">
        <v>0.61594202898550721</v>
      </c>
      <c r="P7" s="2">
        <v>1.3</v>
      </c>
      <c r="Q7" s="2">
        <v>0.4</v>
      </c>
      <c r="R7" s="18">
        <v>0.97799999999999998</v>
      </c>
      <c r="S7" s="2"/>
      <c r="T7" s="2"/>
    </row>
    <row r="8" spans="1:20" x14ac:dyDescent="0.25">
      <c r="A8">
        <v>1.5</v>
      </c>
      <c r="B8">
        <v>0.87001826199999999</v>
      </c>
      <c r="C8">
        <v>0.84557732900000004</v>
      </c>
      <c r="D8">
        <v>0.89199736200000002</v>
      </c>
      <c r="E8" s="8">
        <v>1.5</v>
      </c>
      <c r="F8" s="8">
        <v>1.1000000000000001</v>
      </c>
      <c r="L8">
        <v>1</v>
      </c>
      <c r="M8" s="17">
        <v>0.63157894736842102</v>
      </c>
      <c r="N8" s="2">
        <v>1.2</v>
      </c>
      <c r="O8">
        <v>0.61594202898550721</v>
      </c>
      <c r="P8" s="2">
        <v>1.3</v>
      </c>
      <c r="Q8" s="2">
        <v>0.4</v>
      </c>
      <c r="R8" s="18">
        <v>0.97399999999999998</v>
      </c>
      <c r="T8" s="2"/>
    </row>
    <row r="9" spans="1:20" x14ac:dyDescent="0.25">
      <c r="A9">
        <v>1.75</v>
      </c>
      <c r="B9">
        <v>0.85015165199999998</v>
      </c>
      <c r="C9">
        <v>0.82246075200000002</v>
      </c>
      <c r="D9">
        <v>0.87512223099999997</v>
      </c>
      <c r="E9" s="8">
        <v>1.5</v>
      </c>
      <c r="F9" s="8">
        <v>1.1000000000000001</v>
      </c>
      <c r="L9">
        <v>1</v>
      </c>
      <c r="M9" s="17">
        <v>0.63157894736842102</v>
      </c>
      <c r="N9" s="2">
        <v>1.2</v>
      </c>
      <c r="O9">
        <v>0.61594202898550721</v>
      </c>
      <c r="P9" s="2">
        <v>1.3</v>
      </c>
      <c r="Q9" s="2">
        <v>0.4</v>
      </c>
      <c r="R9" s="18">
        <v>0.97</v>
      </c>
      <c r="T9" s="2"/>
    </row>
    <row r="10" spans="1:20" x14ac:dyDescent="0.25">
      <c r="A10">
        <v>2</v>
      </c>
      <c r="B10">
        <v>0.83076236800000003</v>
      </c>
      <c r="C10">
        <v>0.80002835900000002</v>
      </c>
      <c r="D10">
        <v>0.858552706</v>
      </c>
      <c r="E10" s="8">
        <v>1.5</v>
      </c>
      <c r="F10" s="8">
        <v>1.1000000000000001</v>
      </c>
      <c r="L10">
        <v>1</v>
      </c>
      <c r="M10" s="17">
        <v>0.63157894736842102</v>
      </c>
      <c r="N10" s="2">
        <v>0.7</v>
      </c>
      <c r="O10">
        <v>0.61594202898550721</v>
      </c>
      <c r="P10" s="2">
        <v>1.3</v>
      </c>
      <c r="Q10" s="2">
        <v>0.4</v>
      </c>
      <c r="R10" s="18">
        <v>0.96599999999999997</v>
      </c>
      <c r="T10" s="2"/>
    </row>
    <row r="11" spans="1:20" x14ac:dyDescent="0.25">
      <c r="A11">
        <v>2.25</v>
      </c>
      <c r="B11">
        <v>0.81183774900000005</v>
      </c>
      <c r="C11">
        <v>0.778257855</v>
      </c>
      <c r="D11">
        <v>0.84228307800000002</v>
      </c>
      <c r="E11" s="8">
        <v>1.5</v>
      </c>
      <c r="F11" s="8">
        <v>1.1000000000000001</v>
      </c>
      <c r="L11">
        <v>1</v>
      </c>
      <c r="M11" s="17">
        <v>0.63157894736842102</v>
      </c>
      <c r="N11" s="2">
        <v>0.7</v>
      </c>
      <c r="O11">
        <v>0.61594202898550721</v>
      </c>
      <c r="P11" s="2">
        <v>1.3</v>
      </c>
      <c r="Q11" s="2">
        <v>0.4</v>
      </c>
      <c r="R11" s="18">
        <v>0.96099999999999997</v>
      </c>
    </row>
    <row r="12" spans="1:20" x14ac:dyDescent="0.25">
      <c r="A12">
        <v>2.5</v>
      </c>
      <c r="B12">
        <v>0.79336549999999995</v>
      </c>
      <c r="C12">
        <v>0.75712772699999997</v>
      </c>
      <c r="D12">
        <v>0.82630774699999998</v>
      </c>
      <c r="E12" s="8">
        <v>1.5</v>
      </c>
      <c r="F12" s="8">
        <v>1.1000000000000001</v>
      </c>
      <c r="L12">
        <v>1</v>
      </c>
      <c r="M12" s="17">
        <v>0.63157894736842102</v>
      </c>
      <c r="N12" s="2">
        <v>0.7</v>
      </c>
      <c r="O12">
        <v>0.61594202898550721</v>
      </c>
      <c r="P12" s="2">
        <v>1.3</v>
      </c>
      <c r="Q12" s="2">
        <v>0.4</v>
      </c>
      <c r="R12" s="18">
        <v>0.95699999999999996</v>
      </c>
    </row>
    <row r="13" spans="1:20" x14ac:dyDescent="0.25">
      <c r="A13">
        <v>2.75</v>
      </c>
      <c r="B13">
        <v>0.77533368000000003</v>
      </c>
      <c r="C13">
        <v>0.73661721899999999</v>
      </c>
      <c r="D13">
        <v>0.810621221</v>
      </c>
      <c r="E13" s="8">
        <v>1.5</v>
      </c>
      <c r="F13" s="8">
        <v>1.1000000000000001</v>
      </c>
      <c r="L13">
        <v>1</v>
      </c>
      <c r="M13" s="17">
        <v>0.63157894736842102</v>
      </c>
      <c r="N13" s="2">
        <v>0.7</v>
      </c>
      <c r="O13">
        <v>0.61594202898550721</v>
      </c>
      <c r="P13" s="2">
        <v>1.3</v>
      </c>
      <c r="Q13" s="2">
        <v>0.4</v>
      </c>
      <c r="R13" s="18">
        <v>0.95299999999999996</v>
      </c>
    </row>
    <row r="14" spans="1:20" x14ac:dyDescent="0.25">
      <c r="A14">
        <v>3</v>
      </c>
      <c r="B14">
        <v>0.75773069299999996</v>
      </c>
      <c r="C14">
        <v>0.71670630199999996</v>
      </c>
      <c r="D14">
        <v>0.79521811200000003</v>
      </c>
      <c r="E14" s="8">
        <v>1.5</v>
      </c>
      <c r="F14" s="8">
        <v>1.1000000000000001</v>
      </c>
      <c r="G14">
        <v>0.33333333333333331</v>
      </c>
      <c r="H14">
        <v>0.4</v>
      </c>
      <c r="I14">
        <v>0.44444444444444442</v>
      </c>
      <c r="J14">
        <v>0.8</v>
      </c>
      <c r="K14">
        <v>1.2111111111111112</v>
      </c>
      <c r="L14">
        <v>1</v>
      </c>
      <c r="M14" s="17">
        <v>0.63157894736842102</v>
      </c>
      <c r="N14" s="2">
        <v>0.7</v>
      </c>
      <c r="O14">
        <v>0.61594202898550721</v>
      </c>
      <c r="P14" s="2">
        <v>0.7</v>
      </c>
      <c r="Q14" s="2">
        <v>0.4</v>
      </c>
      <c r="R14" s="18">
        <v>0.94899999999999995</v>
      </c>
    </row>
    <row r="15" spans="1:20" x14ac:dyDescent="0.25">
      <c r="A15">
        <v>3.25</v>
      </c>
      <c r="B15">
        <v>0.74054527199999998</v>
      </c>
      <c r="C15">
        <v>0.69737564399999996</v>
      </c>
      <c r="D15">
        <v>0.78009313700000005</v>
      </c>
      <c r="E15" s="8">
        <v>1.5</v>
      </c>
      <c r="F15" s="8">
        <v>1.1000000000000001</v>
      </c>
      <c r="G15">
        <v>0.33333333333333331</v>
      </c>
      <c r="H15">
        <v>0.4</v>
      </c>
      <c r="I15">
        <v>0.44444444444444442</v>
      </c>
      <c r="J15">
        <v>0.8</v>
      </c>
      <c r="K15">
        <v>1.2111111111111112</v>
      </c>
      <c r="L15">
        <v>1</v>
      </c>
      <c r="M15" s="17">
        <v>0.63157894736842102</v>
      </c>
      <c r="N15" s="2">
        <v>0.7</v>
      </c>
      <c r="O15">
        <v>0.61594202898550721</v>
      </c>
      <c r="P15" s="2">
        <v>0.7</v>
      </c>
      <c r="Q15" s="2">
        <v>0.4</v>
      </c>
      <c r="R15" s="18">
        <v>0.94499999999999995</v>
      </c>
    </row>
    <row r="16" spans="1:20" x14ac:dyDescent="0.25">
      <c r="A16">
        <v>3.5</v>
      </c>
      <c r="B16">
        <v>0.72376647699999996</v>
      </c>
      <c r="C16">
        <v>0.67860658799999996</v>
      </c>
      <c r="D16">
        <v>0.76524111500000003</v>
      </c>
      <c r="E16" s="8">
        <v>1.5</v>
      </c>
      <c r="F16" s="8">
        <v>1.1000000000000001</v>
      </c>
      <c r="G16">
        <v>0.33333333333333331</v>
      </c>
      <c r="H16">
        <v>0.4</v>
      </c>
      <c r="I16">
        <v>0.44444444444444442</v>
      </c>
      <c r="J16">
        <v>0.8</v>
      </c>
      <c r="K16">
        <v>1.2111111111111112</v>
      </c>
      <c r="L16">
        <v>1</v>
      </c>
      <c r="M16" s="17">
        <v>0.63157894736842102</v>
      </c>
      <c r="N16" s="2">
        <v>0.7</v>
      </c>
      <c r="O16">
        <v>0.61594202898550721</v>
      </c>
      <c r="P16" s="2">
        <v>0.7</v>
      </c>
      <c r="Q16" s="2">
        <v>0.4</v>
      </c>
      <c r="R16" s="18">
        <v>0.94</v>
      </c>
    </row>
    <row r="17" spans="1:18" x14ac:dyDescent="0.25">
      <c r="A17">
        <v>3.75</v>
      </c>
      <c r="B17">
        <v>0.70738367899999999</v>
      </c>
      <c r="C17">
        <v>0.66038112699999996</v>
      </c>
      <c r="D17">
        <v>0.75065696299999995</v>
      </c>
      <c r="E17" s="8">
        <v>1.5</v>
      </c>
      <c r="F17" s="8">
        <v>1.1000000000000001</v>
      </c>
      <c r="G17">
        <v>0.33333333333333331</v>
      </c>
      <c r="H17">
        <v>0.4</v>
      </c>
      <c r="I17">
        <v>0.44444444444444442</v>
      </c>
      <c r="J17">
        <v>0.8</v>
      </c>
      <c r="K17">
        <v>1.2111111111111112</v>
      </c>
      <c r="L17">
        <v>1</v>
      </c>
      <c r="M17" s="17">
        <v>0.63157894736842102</v>
      </c>
      <c r="N17" s="2">
        <v>0.7</v>
      </c>
      <c r="O17">
        <v>0.61594202898550721</v>
      </c>
      <c r="P17" s="2">
        <v>0.7</v>
      </c>
      <c r="Q17" s="2">
        <v>0.4</v>
      </c>
      <c r="R17" s="18">
        <v>0.93600000000000005</v>
      </c>
    </row>
    <row r="18" spans="1:18" x14ac:dyDescent="0.25">
      <c r="A18">
        <v>4</v>
      </c>
      <c r="B18">
        <v>0.69138655000000004</v>
      </c>
      <c r="C18">
        <v>0.64268187600000004</v>
      </c>
      <c r="D18">
        <v>0.73633569499999996</v>
      </c>
      <c r="E18" s="8">
        <v>1.5</v>
      </c>
      <c r="F18" s="8">
        <v>1.1000000000000001</v>
      </c>
      <c r="G18">
        <v>0.33333333333333331</v>
      </c>
      <c r="H18">
        <v>0.4</v>
      </c>
      <c r="I18">
        <v>0.44444444444444442</v>
      </c>
      <c r="J18">
        <v>0.8</v>
      </c>
      <c r="K18">
        <v>1.2111111111111112</v>
      </c>
      <c r="L18">
        <v>1</v>
      </c>
      <c r="M18" s="17">
        <v>0.63157894736842102</v>
      </c>
      <c r="N18" s="2">
        <v>0.7</v>
      </c>
      <c r="O18">
        <v>0.61594202898550721</v>
      </c>
      <c r="P18" s="2">
        <v>0.7</v>
      </c>
      <c r="Q18" s="2">
        <v>0.4</v>
      </c>
      <c r="R18" s="18">
        <v>0.93200000000000005</v>
      </c>
    </row>
    <row r="19" spans="1:18" x14ac:dyDescent="0.25">
      <c r="A19">
        <v>4.25</v>
      </c>
      <c r="B19">
        <v>0.67576505799999997</v>
      </c>
      <c r="C19">
        <v>0.62549205200000002</v>
      </c>
      <c r="D19">
        <v>0.72227242199999997</v>
      </c>
      <c r="E19" s="8">
        <v>1.5</v>
      </c>
      <c r="F19" s="8">
        <v>1.1000000000000001</v>
      </c>
      <c r="G19">
        <v>0.33333333333333331</v>
      </c>
      <c r="H19">
        <v>0.4</v>
      </c>
      <c r="I19">
        <v>0.44444444444444442</v>
      </c>
      <c r="J19">
        <v>0.8</v>
      </c>
      <c r="K19">
        <v>1.2111111111111112</v>
      </c>
      <c r="L19">
        <v>1</v>
      </c>
      <c r="M19" s="17">
        <v>0.63157894736842102</v>
      </c>
      <c r="N19" s="2">
        <v>0.7</v>
      </c>
      <c r="O19">
        <v>0.61594202898550721</v>
      </c>
      <c r="P19" s="2">
        <v>0.7</v>
      </c>
      <c r="Q19" s="2">
        <v>0.4</v>
      </c>
      <c r="R19" s="18">
        <v>0.92800000000000005</v>
      </c>
    </row>
    <row r="20" spans="1:18" x14ac:dyDescent="0.25">
      <c r="A20">
        <v>4.5</v>
      </c>
      <c r="B20">
        <v>0.66050945500000002</v>
      </c>
      <c r="C20">
        <v>0.60879545300000004</v>
      </c>
      <c r="D20">
        <v>0.70846234699999999</v>
      </c>
      <c r="E20" s="8">
        <v>1.5</v>
      </c>
      <c r="F20" s="8">
        <v>1.1000000000000001</v>
      </c>
      <c r="G20">
        <v>0.33333333333333331</v>
      </c>
      <c r="H20">
        <v>0.4</v>
      </c>
      <c r="I20">
        <v>0.44444444444444442</v>
      </c>
      <c r="J20">
        <v>0.8</v>
      </c>
      <c r="K20">
        <v>1.2111111111111112</v>
      </c>
      <c r="L20">
        <v>1</v>
      </c>
      <c r="M20" s="17">
        <v>0.63157894736842102</v>
      </c>
      <c r="N20" s="2">
        <v>0.7</v>
      </c>
      <c r="O20">
        <v>0.61594202898550721</v>
      </c>
      <c r="P20" s="2">
        <v>0.7</v>
      </c>
      <c r="Q20" s="2">
        <v>0.4</v>
      </c>
      <c r="R20" s="18">
        <v>0.92400000000000004</v>
      </c>
    </row>
    <row r="21" spans="1:18" x14ac:dyDescent="0.25">
      <c r="A21">
        <v>4.75</v>
      </c>
      <c r="B21">
        <v>0.64561026799999999</v>
      </c>
      <c r="C21">
        <v>0.59257643299999996</v>
      </c>
      <c r="D21">
        <v>0.69490076599999995</v>
      </c>
      <c r="E21" s="8">
        <v>1.5</v>
      </c>
      <c r="F21" s="8">
        <v>1.1000000000000001</v>
      </c>
      <c r="G21">
        <v>0.33333333333333331</v>
      </c>
      <c r="H21">
        <v>0.4</v>
      </c>
      <c r="I21">
        <v>0.44444444444444442</v>
      </c>
      <c r="J21">
        <v>0.8</v>
      </c>
      <c r="K21">
        <v>1.2111111111111112</v>
      </c>
      <c r="L21">
        <v>1</v>
      </c>
      <c r="M21" s="17">
        <v>0.63157894736842102</v>
      </c>
      <c r="N21" s="2">
        <v>0.7</v>
      </c>
      <c r="O21">
        <v>0.61594202898550721</v>
      </c>
      <c r="P21" s="2">
        <v>0.7</v>
      </c>
      <c r="Q21" s="2">
        <v>0.4</v>
      </c>
      <c r="R21" s="18">
        <v>0.92</v>
      </c>
    </row>
    <row r="22" spans="1:18" x14ac:dyDescent="0.25">
      <c r="A22">
        <v>5</v>
      </c>
      <c r="B22">
        <v>0.63105829400000002</v>
      </c>
      <c r="C22">
        <v>0.57681988299999998</v>
      </c>
      <c r="D22">
        <v>0.68158306400000002</v>
      </c>
      <c r="E22" s="8">
        <v>0.5</v>
      </c>
      <c r="F22" s="8">
        <v>0.3</v>
      </c>
      <c r="G22">
        <v>0.33333333333333331</v>
      </c>
      <c r="H22">
        <v>0.4</v>
      </c>
      <c r="I22">
        <v>0.44444444444444442</v>
      </c>
      <c r="J22">
        <v>0.8</v>
      </c>
      <c r="K22">
        <v>1.2111111111111112</v>
      </c>
      <c r="L22">
        <v>1</v>
      </c>
      <c r="M22" s="17">
        <v>0.63157894736842102</v>
      </c>
      <c r="N22" s="2">
        <v>0.7</v>
      </c>
      <c r="O22">
        <v>0.61594202898550721</v>
      </c>
      <c r="P22" s="2">
        <v>0.7</v>
      </c>
      <c r="Q22" s="2">
        <v>0.4</v>
      </c>
      <c r="R22" s="18">
        <v>0.91600000000000004</v>
      </c>
    </row>
    <row r="23" spans="1:18" x14ac:dyDescent="0.25">
      <c r="A23">
        <v>5.25</v>
      </c>
      <c r="B23">
        <v>0.61684458600000003</v>
      </c>
      <c r="C23">
        <v>0.56151121500000001</v>
      </c>
      <c r="D23">
        <v>0.66850471499999997</v>
      </c>
      <c r="E23" s="8">
        <v>0.5</v>
      </c>
      <c r="F23" s="8">
        <v>0.3</v>
      </c>
      <c r="G23">
        <v>0.33333333333333331</v>
      </c>
      <c r="H23">
        <v>0.4</v>
      </c>
      <c r="I23">
        <v>0.44444444444444442</v>
      </c>
      <c r="J23">
        <v>0.8</v>
      </c>
      <c r="K23">
        <v>1.2111111111111112</v>
      </c>
      <c r="L23">
        <v>1</v>
      </c>
      <c r="M23" s="17">
        <v>0.63157894736842102</v>
      </c>
      <c r="N23" s="2">
        <v>0.7</v>
      </c>
      <c r="O23">
        <v>0.61594202898550721</v>
      </c>
      <c r="P23" s="2">
        <v>0.7</v>
      </c>
      <c r="Q23" s="2">
        <v>0.4</v>
      </c>
      <c r="R23" s="18">
        <v>0.91200000000000003</v>
      </c>
    </row>
    <row r="24" spans="1:18" x14ac:dyDescent="0.25">
      <c r="A24">
        <v>5.5</v>
      </c>
      <c r="B24">
        <v>0.60296044900000001</v>
      </c>
      <c r="C24">
        <v>0.54663633599999994</v>
      </c>
      <c r="D24">
        <v>0.65566127900000004</v>
      </c>
      <c r="E24" s="8">
        <v>0.5</v>
      </c>
      <c r="F24" s="8">
        <v>0.3</v>
      </c>
      <c r="G24">
        <v>0.33333333333333331</v>
      </c>
      <c r="H24">
        <v>0.4</v>
      </c>
      <c r="I24">
        <v>0.44444444444444442</v>
      </c>
      <c r="J24">
        <v>0.8</v>
      </c>
      <c r="K24">
        <v>1.2111111111111112</v>
      </c>
      <c r="L24">
        <v>1</v>
      </c>
      <c r="M24" s="17">
        <v>0.63157894736842102</v>
      </c>
      <c r="N24" s="2">
        <v>0.7</v>
      </c>
      <c r="O24">
        <v>0.61594202898550721</v>
      </c>
      <c r="P24" s="2">
        <v>0.7</v>
      </c>
      <c r="Q24" s="2">
        <v>0.4</v>
      </c>
      <c r="R24" s="18">
        <v>0.90800000000000003</v>
      </c>
    </row>
    <row r="25" spans="1:18" x14ac:dyDescent="0.25">
      <c r="A25">
        <v>5.75</v>
      </c>
      <c r="B25">
        <v>0.58939743499999997</v>
      </c>
      <c r="C25">
        <v>0.53218163600000001</v>
      </c>
      <c r="D25">
        <v>0.64304840100000005</v>
      </c>
      <c r="E25" s="8">
        <v>0.5</v>
      </c>
      <c r="F25" s="8">
        <v>0.3</v>
      </c>
      <c r="G25">
        <v>0.33333333333333331</v>
      </c>
      <c r="H25">
        <v>0.4</v>
      </c>
      <c r="I25">
        <v>0.44444444444444442</v>
      </c>
      <c r="J25">
        <v>0.8</v>
      </c>
      <c r="K25">
        <v>1.2111111111111112</v>
      </c>
      <c r="L25">
        <v>1</v>
      </c>
      <c r="M25" s="17">
        <v>0.63157894736842102</v>
      </c>
      <c r="N25" s="2">
        <v>0.7</v>
      </c>
      <c r="O25">
        <v>0.61594202898550721</v>
      </c>
      <c r="P25" s="2">
        <v>0.7</v>
      </c>
      <c r="Q25" s="2">
        <v>0.4</v>
      </c>
      <c r="R25" s="18">
        <v>0.90400000000000003</v>
      </c>
    </row>
    <row r="26" spans="1:18" x14ac:dyDescent="0.25">
      <c r="A26">
        <v>6</v>
      </c>
      <c r="B26">
        <v>0.57614732899999999</v>
      </c>
      <c r="C26">
        <v>0.51813396599999995</v>
      </c>
      <c r="D26">
        <v>0.63066180999999999</v>
      </c>
      <c r="E26" s="8">
        <v>0.5</v>
      </c>
      <c r="F26" s="8">
        <v>0.3</v>
      </c>
      <c r="G26">
        <v>0.33333333333333331</v>
      </c>
      <c r="H26">
        <v>0.4</v>
      </c>
      <c r="I26">
        <v>0.44444444444444442</v>
      </c>
      <c r="J26">
        <v>0.8</v>
      </c>
      <c r="K26">
        <v>1.2111111111111112</v>
      </c>
      <c r="L26">
        <v>1</v>
      </c>
      <c r="M26" s="17">
        <v>0.36842105263157893</v>
      </c>
      <c r="N26" s="2">
        <v>0.8</v>
      </c>
      <c r="O26">
        <v>0.61594202898550721</v>
      </c>
      <c r="P26" s="2">
        <v>0.6</v>
      </c>
      <c r="Q26" s="2">
        <v>0.4</v>
      </c>
      <c r="R26" s="18">
        <v>0.9</v>
      </c>
    </row>
    <row r="27" spans="1:18" x14ac:dyDescent="0.25">
      <c r="A27">
        <v>6.25</v>
      </c>
      <c r="B27">
        <v>0.56320214599999996</v>
      </c>
      <c r="C27">
        <v>0.50448062599999999</v>
      </c>
      <c r="D27">
        <v>0.61849731299999999</v>
      </c>
      <c r="E27" s="8">
        <v>0.5</v>
      </c>
      <c r="F27" s="8">
        <v>0.3</v>
      </c>
      <c r="G27">
        <v>0.33333333333333331</v>
      </c>
      <c r="H27">
        <v>0.4</v>
      </c>
      <c r="I27">
        <v>0.44444444444444442</v>
      </c>
      <c r="J27">
        <v>0.8</v>
      </c>
      <c r="K27">
        <v>1.2111111111111112</v>
      </c>
      <c r="L27">
        <v>1</v>
      </c>
      <c r="M27" s="17">
        <v>0.36842105263157893</v>
      </c>
      <c r="N27" s="2">
        <v>0.8</v>
      </c>
      <c r="O27">
        <v>0.61594202898550721</v>
      </c>
      <c r="P27" s="2">
        <v>0.6</v>
      </c>
      <c r="Q27" s="2">
        <v>0.4</v>
      </c>
      <c r="R27" s="18">
        <v>0.89600000000000002</v>
      </c>
    </row>
    <row r="28" spans="1:18" x14ac:dyDescent="0.25">
      <c r="A28">
        <v>6.5</v>
      </c>
      <c r="B28">
        <v>0.55055412400000003</v>
      </c>
      <c r="C28">
        <v>0.49120934500000002</v>
      </c>
      <c r="D28">
        <v>0.606550802</v>
      </c>
      <c r="E28" s="8">
        <v>0.5</v>
      </c>
      <c r="F28" s="8">
        <v>0.3</v>
      </c>
      <c r="G28">
        <v>0.33333333333333331</v>
      </c>
      <c r="H28">
        <v>0.4</v>
      </c>
      <c r="I28">
        <v>0.44444444444444442</v>
      </c>
      <c r="J28">
        <v>0.8</v>
      </c>
      <c r="K28">
        <v>1.2111111111111112</v>
      </c>
      <c r="L28">
        <v>1</v>
      </c>
      <c r="M28" s="17">
        <v>0.36842105263157893</v>
      </c>
      <c r="N28" s="2">
        <v>0.8</v>
      </c>
      <c r="O28">
        <v>0.61594202898550721</v>
      </c>
      <c r="P28" s="2">
        <v>0.6</v>
      </c>
      <c r="Q28" s="2">
        <v>0.4</v>
      </c>
      <c r="R28" s="18">
        <v>0.89200000000000002</v>
      </c>
    </row>
    <row r="29" spans="1:18" x14ac:dyDescent="0.25">
      <c r="A29">
        <v>6.75</v>
      </c>
      <c r="B29">
        <v>0.53819571600000005</v>
      </c>
      <c r="C29">
        <v>0.47830826500000001</v>
      </c>
      <c r="D29">
        <v>0.59481824299999997</v>
      </c>
      <c r="E29" s="8">
        <v>0.5</v>
      </c>
      <c r="F29" s="8">
        <v>0.3</v>
      </c>
      <c r="G29">
        <v>0.33333333333333331</v>
      </c>
      <c r="H29">
        <v>0.4</v>
      </c>
      <c r="I29">
        <v>0.44444444444444442</v>
      </c>
      <c r="J29">
        <v>0.8</v>
      </c>
      <c r="K29">
        <v>1.2111111111111112</v>
      </c>
      <c r="L29">
        <v>1</v>
      </c>
      <c r="M29" s="17">
        <v>0.36842105263157893</v>
      </c>
      <c r="N29" s="2">
        <v>0.8</v>
      </c>
      <c r="O29">
        <v>0.61594202898550721</v>
      </c>
      <c r="P29" s="2">
        <v>0.6</v>
      </c>
      <c r="Q29" s="2">
        <v>0.4</v>
      </c>
      <c r="R29" s="18">
        <v>0.88800000000000001</v>
      </c>
    </row>
    <row r="30" spans="1:18" x14ac:dyDescent="0.25">
      <c r="A30">
        <v>7</v>
      </c>
      <c r="B30">
        <v>0.526119585</v>
      </c>
      <c r="C30">
        <v>0.46576592900000002</v>
      </c>
      <c r="D30">
        <v>0.58329567999999998</v>
      </c>
      <c r="E30" s="8">
        <v>0.5</v>
      </c>
      <c r="F30" s="8">
        <v>0.3</v>
      </c>
      <c r="G30">
        <v>0.33333333333333331</v>
      </c>
      <c r="H30">
        <v>0.4</v>
      </c>
      <c r="I30">
        <v>0.44444444444444442</v>
      </c>
      <c r="J30">
        <v>0.8</v>
      </c>
      <c r="K30">
        <v>1.2111111111111112</v>
      </c>
      <c r="L30">
        <v>1</v>
      </c>
      <c r="M30" s="17">
        <v>0.36842105263157893</v>
      </c>
      <c r="N30" s="2">
        <v>0.8</v>
      </c>
      <c r="O30">
        <v>0.61594202898550721</v>
      </c>
      <c r="P30" s="2">
        <v>0.6</v>
      </c>
      <c r="Q30" s="2">
        <v>0.4</v>
      </c>
      <c r="R30" s="18">
        <v>0.88400000000000001</v>
      </c>
    </row>
    <row r="31" spans="1:18" x14ac:dyDescent="0.25">
      <c r="A31">
        <v>7.25</v>
      </c>
      <c r="B31">
        <v>0.51431859700000004</v>
      </c>
      <c r="C31">
        <v>0.45357126599999997</v>
      </c>
      <c r="D31">
        <v>0.57197923500000003</v>
      </c>
      <c r="E31" s="8">
        <v>0.5</v>
      </c>
      <c r="F31" s="8">
        <v>0.3</v>
      </c>
      <c r="G31">
        <v>0.33333333333333331</v>
      </c>
      <c r="H31">
        <v>0.4</v>
      </c>
      <c r="I31">
        <v>0.44444444444444442</v>
      </c>
      <c r="J31">
        <v>0.8</v>
      </c>
      <c r="K31">
        <v>1.2111111111111112</v>
      </c>
      <c r="L31">
        <v>1</v>
      </c>
      <c r="M31" s="17">
        <v>0.36842105263157893</v>
      </c>
      <c r="N31" s="2">
        <v>0.8</v>
      </c>
      <c r="O31">
        <v>0.61594202898550721</v>
      </c>
      <c r="P31" s="2">
        <v>0.6</v>
      </c>
      <c r="Q31" s="2">
        <v>0.4</v>
      </c>
      <c r="R31" s="18">
        <v>0.88100000000000001</v>
      </c>
    </row>
    <row r="32" spans="1:18" x14ac:dyDescent="0.25">
      <c r="A32">
        <v>7.5</v>
      </c>
      <c r="B32">
        <v>0.50278581300000003</v>
      </c>
      <c r="C32">
        <v>0.44171357500000002</v>
      </c>
      <c r="D32">
        <v>0.56086509900000003</v>
      </c>
      <c r="E32" s="8">
        <v>0.5</v>
      </c>
      <c r="F32" s="8">
        <v>0.3</v>
      </c>
      <c r="G32">
        <v>0.33333333333333331</v>
      </c>
      <c r="H32">
        <v>0.4</v>
      </c>
      <c r="I32">
        <v>0.44444444444444442</v>
      </c>
      <c r="J32">
        <v>0.8</v>
      </c>
      <c r="K32">
        <v>1.2111111111111112</v>
      </c>
      <c r="L32">
        <v>1</v>
      </c>
      <c r="M32" s="17">
        <v>0.36842105263157893</v>
      </c>
      <c r="N32" s="2">
        <v>0.8</v>
      </c>
      <c r="O32">
        <v>0.61594202898550721</v>
      </c>
      <c r="P32" s="2">
        <v>0.6</v>
      </c>
      <c r="Q32" s="2">
        <v>0.4</v>
      </c>
      <c r="R32" s="18">
        <v>0.877</v>
      </c>
    </row>
    <row r="33" spans="1:18" x14ac:dyDescent="0.25">
      <c r="A33">
        <v>7.75</v>
      </c>
      <c r="B33">
        <v>0.491514487</v>
      </c>
      <c r="C33">
        <v>0.43018251400000002</v>
      </c>
      <c r="D33">
        <v>0.54994953899999999</v>
      </c>
      <c r="E33" s="8">
        <v>0.5</v>
      </c>
      <c r="F33" s="8">
        <v>0.3</v>
      </c>
      <c r="G33">
        <v>0.33333333333333331</v>
      </c>
      <c r="H33">
        <v>0.4</v>
      </c>
      <c r="I33">
        <v>0.44444444444444442</v>
      </c>
      <c r="J33">
        <v>0.8</v>
      </c>
      <c r="K33">
        <v>1.2111111111111112</v>
      </c>
      <c r="L33">
        <v>1</v>
      </c>
      <c r="M33" s="17">
        <v>0.36842105263157893</v>
      </c>
      <c r="N33" s="2">
        <v>0.8</v>
      </c>
      <c r="O33">
        <v>0.61594202898550721</v>
      </c>
      <c r="P33" s="2">
        <v>0.6</v>
      </c>
      <c r="Q33" s="2">
        <v>0.4</v>
      </c>
      <c r="R33" s="18">
        <v>0.873</v>
      </c>
    </row>
    <row r="34" spans="1:18" x14ac:dyDescent="0.25">
      <c r="A34">
        <v>8</v>
      </c>
      <c r="B34">
        <v>0.48049805800000001</v>
      </c>
      <c r="C34">
        <v>0.41896808400000002</v>
      </c>
      <c r="D34">
        <v>0.53922889200000002</v>
      </c>
      <c r="E34" s="8">
        <v>0.5</v>
      </c>
      <c r="F34" s="8">
        <v>0.3</v>
      </c>
      <c r="G34">
        <v>0.33333333333333331</v>
      </c>
      <c r="H34">
        <v>0.4</v>
      </c>
      <c r="I34">
        <v>0.44444444444444442</v>
      </c>
      <c r="J34">
        <v>0.8</v>
      </c>
      <c r="K34">
        <v>1.2111111111111112</v>
      </c>
      <c r="L34">
        <v>1</v>
      </c>
      <c r="M34" s="17">
        <v>0.36842105263157893</v>
      </c>
      <c r="N34" s="2">
        <v>0.8</v>
      </c>
      <c r="O34">
        <v>0.61594202898550721</v>
      </c>
      <c r="P34" s="2">
        <v>0.6</v>
      </c>
      <c r="Q34" s="2">
        <v>0.4</v>
      </c>
      <c r="R34" s="18">
        <v>0.86899999999999999</v>
      </c>
    </row>
    <row r="35" spans="1:18" x14ac:dyDescent="0.25">
      <c r="A35">
        <v>8.25</v>
      </c>
      <c r="B35">
        <v>0.46973014400000002</v>
      </c>
      <c r="C35">
        <v>0.40806062199999998</v>
      </c>
      <c r="D35">
        <v>0.52869956500000004</v>
      </c>
      <c r="E35" s="8">
        <v>0.5</v>
      </c>
      <c r="F35" s="8">
        <v>0.3</v>
      </c>
      <c r="G35">
        <v>0.33333333333333331</v>
      </c>
      <c r="H35">
        <v>0.4</v>
      </c>
      <c r="I35">
        <v>0.44444444444444442</v>
      </c>
      <c r="J35">
        <v>0.8</v>
      </c>
      <c r="K35">
        <v>1.2111111111111112</v>
      </c>
      <c r="L35">
        <v>1</v>
      </c>
      <c r="M35" s="17">
        <v>0.36842105263157893</v>
      </c>
      <c r="N35" s="2">
        <v>0.8</v>
      </c>
      <c r="O35">
        <v>0.61594202898550721</v>
      </c>
      <c r="P35" s="2">
        <v>0.6</v>
      </c>
      <c r="Q35" s="2">
        <v>0.4</v>
      </c>
      <c r="R35" s="18">
        <v>0.86499999999999999</v>
      </c>
    </row>
    <row r="36" spans="1:18" x14ac:dyDescent="0.25">
      <c r="A36">
        <v>8.5</v>
      </c>
      <c r="B36">
        <v>0.459204538</v>
      </c>
      <c r="C36">
        <v>0.39745078499999997</v>
      </c>
      <c r="D36">
        <v>0.518358031</v>
      </c>
      <c r="E36" s="8">
        <v>0.5</v>
      </c>
      <c r="F36" s="8">
        <v>0.3</v>
      </c>
      <c r="G36">
        <v>0.33333333333333331</v>
      </c>
      <c r="H36">
        <v>0.4</v>
      </c>
      <c r="I36">
        <v>0.44444444444444442</v>
      </c>
      <c r="J36">
        <v>0.8</v>
      </c>
      <c r="K36">
        <v>1.2111111111111112</v>
      </c>
      <c r="L36">
        <v>1</v>
      </c>
      <c r="M36" s="17">
        <v>0.36842105263157893</v>
      </c>
      <c r="N36" s="2">
        <v>0.8</v>
      </c>
      <c r="O36">
        <v>0.61594202898550721</v>
      </c>
      <c r="P36" s="2">
        <v>0.6</v>
      </c>
      <c r="Q36" s="2">
        <v>0.4</v>
      </c>
      <c r="R36" s="18">
        <v>0.86099999999999999</v>
      </c>
    </row>
    <row r="37" spans="1:18" x14ac:dyDescent="0.25">
      <c r="A37">
        <v>8.75</v>
      </c>
      <c r="B37">
        <v>0.44891520200000001</v>
      </c>
      <c r="C37">
        <v>0.387129538</v>
      </c>
      <c r="D37">
        <v>0.50820791399999998</v>
      </c>
      <c r="E37" s="8">
        <v>0.5</v>
      </c>
      <c r="F37" s="8">
        <v>0.3</v>
      </c>
      <c r="G37">
        <v>0.33333333333333331</v>
      </c>
      <c r="H37">
        <v>0.4</v>
      </c>
      <c r="I37">
        <v>0.44444444444444442</v>
      </c>
      <c r="J37">
        <v>0.8</v>
      </c>
      <c r="K37">
        <v>1.2111111111111112</v>
      </c>
      <c r="L37">
        <v>1</v>
      </c>
      <c r="M37" s="17">
        <v>0.36842105263157893</v>
      </c>
      <c r="N37" s="2">
        <v>0.8</v>
      </c>
      <c r="O37">
        <v>0.61594202898550721</v>
      </c>
      <c r="P37" s="2">
        <v>0.6</v>
      </c>
      <c r="Q37" s="2">
        <v>0.4</v>
      </c>
      <c r="R37" s="18">
        <v>0.85799999999999998</v>
      </c>
    </row>
    <row r="38" spans="1:18" x14ac:dyDescent="0.25">
      <c r="A38">
        <v>9</v>
      </c>
      <c r="B38">
        <v>0.438856262</v>
      </c>
      <c r="C38">
        <v>0.37708814699999998</v>
      </c>
      <c r="D38">
        <v>0.49826071100000002</v>
      </c>
      <c r="E38" s="8">
        <v>0.5</v>
      </c>
      <c r="F38" s="8">
        <v>0.3</v>
      </c>
      <c r="G38">
        <v>0.33333333333333331</v>
      </c>
      <c r="H38">
        <v>0.4</v>
      </c>
      <c r="I38">
        <v>0.44444444444444442</v>
      </c>
      <c r="J38">
        <v>0.8</v>
      </c>
      <c r="K38">
        <v>1.2111111111111112</v>
      </c>
      <c r="L38">
        <v>1</v>
      </c>
      <c r="M38" s="17">
        <v>0.36842105263157893</v>
      </c>
      <c r="N38" s="2">
        <v>0.8</v>
      </c>
      <c r="O38">
        <v>0.61594202898550721</v>
      </c>
      <c r="P38" s="2">
        <v>0.6</v>
      </c>
      <c r="Q38" s="2">
        <v>0.4</v>
      </c>
      <c r="R38" s="18">
        <v>0.85399999999999998</v>
      </c>
    </row>
    <row r="39" spans="1:18" x14ac:dyDescent="0.25">
      <c r="A39">
        <v>9.25</v>
      </c>
      <c r="B39">
        <v>0.42902200600000001</v>
      </c>
      <c r="C39">
        <v>0.367318164</v>
      </c>
      <c r="D39">
        <v>0.48849142699999998</v>
      </c>
      <c r="E39" s="8">
        <v>0.5</v>
      </c>
      <c r="F39" s="8">
        <v>0.3</v>
      </c>
      <c r="G39">
        <v>0.33333333333333331</v>
      </c>
      <c r="H39">
        <v>0.4</v>
      </c>
      <c r="I39">
        <v>0.44444444444444442</v>
      </c>
      <c r="J39">
        <v>0.8</v>
      </c>
      <c r="K39">
        <v>1.2111111111111112</v>
      </c>
      <c r="L39">
        <v>1</v>
      </c>
      <c r="M39" s="17">
        <v>0.36842105263157893</v>
      </c>
      <c r="N39" s="2">
        <v>0.8</v>
      </c>
      <c r="O39">
        <v>0.61594202898550721</v>
      </c>
      <c r="P39" s="2">
        <v>0.6</v>
      </c>
      <c r="Q39" s="2">
        <v>0.4</v>
      </c>
      <c r="R39" s="18">
        <v>0.85</v>
      </c>
    </row>
    <row r="40" spans="1:18" x14ac:dyDescent="0.25">
      <c r="A40">
        <v>9.5</v>
      </c>
      <c r="B40">
        <v>0.41940687399999999</v>
      </c>
      <c r="C40">
        <v>0.35781142199999999</v>
      </c>
      <c r="D40">
        <v>0.47889673100000002</v>
      </c>
      <c r="E40" s="8">
        <v>0.5</v>
      </c>
      <c r="F40" s="8">
        <v>0.3</v>
      </c>
      <c r="G40">
        <v>0.33333333333333331</v>
      </c>
      <c r="H40">
        <v>0.4</v>
      </c>
      <c r="I40">
        <v>0.44444444444444442</v>
      </c>
      <c r="J40">
        <v>0.8</v>
      </c>
      <c r="K40">
        <v>1.2111111111111112</v>
      </c>
      <c r="L40">
        <v>1</v>
      </c>
      <c r="M40" s="17">
        <v>0.36842105263157893</v>
      </c>
      <c r="N40" s="2">
        <v>0.8</v>
      </c>
      <c r="O40">
        <v>0.61594202898550721</v>
      </c>
      <c r="P40" s="2">
        <v>0.6</v>
      </c>
      <c r="Q40" s="2">
        <v>0.4</v>
      </c>
      <c r="R40" s="18">
        <v>0.84599999999999997</v>
      </c>
    </row>
    <row r="41" spans="1:18" x14ac:dyDescent="0.25">
      <c r="A41">
        <v>9.75</v>
      </c>
      <c r="B41">
        <v>0.41000545599999999</v>
      </c>
      <c r="C41">
        <v>0.34856001800000003</v>
      </c>
      <c r="D41">
        <v>0.46947335699999998</v>
      </c>
      <c r="E41" s="8">
        <v>0.5</v>
      </c>
      <c r="F41" s="8">
        <v>0.3</v>
      </c>
      <c r="G41">
        <v>0.33333333333333331</v>
      </c>
      <c r="H41">
        <v>0.4</v>
      </c>
      <c r="I41">
        <v>0.44444444444444442</v>
      </c>
      <c r="J41">
        <v>0.8</v>
      </c>
      <c r="K41">
        <v>1.2111111111111112</v>
      </c>
      <c r="L41">
        <v>1</v>
      </c>
      <c r="M41" s="17">
        <v>0.36842105263157893</v>
      </c>
      <c r="N41" s="2">
        <v>0.8</v>
      </c>
      <c r="O41">
        <v>0.61594202898550721</v>
      </c>
      <c r="P41" s="2">
        <v>0.6</v>
      </c>
      <c r="Q41" s="2">
        <v>0.4</v>
      </c>
      <c r="R41" s="18">
        <v>0.84299999999999997</v>
      </c>
    </row>
    <row r="42" spans="1:18" x14ac:dyDescent="0.25">
      <c r="A42">
        <v>10</v>
      </c>
      <c r="B42">
        <v>0.40081249099999999</v>
      </c>
      <c r="C42">
        <v>0.33955630999999997</v>
      </c>
      <c r="D42">
        <v>0.46019453300000002</v>
      </c>
      <c r="E42" s="8">
        <v>0.3</v>
      </c>
      <c r="F42" s="8">
        <v>0.3</v>
      </c>
      <c r="G42">
        <v>0.33333333333333331</v>
      </c>
      <c r="H42">
        <v>0.4</v>
      </c>
      <c r="I42">
        <v>0.44444444444444442</v>
      </c>
      <c r="J42">
        <v>0.8</v>
      </c>
      <c r="K42">
        <v>1.2111111111111112</v>
      </c>
      <c r="L42">
        <v>1</v>
      </c>
      <c r="M42" s="17">
        <v>0.36842105263157893</v>
      </c>
      <c r="N42" s="2">
        <v>0.8</v>
      </c>
      <c r="O42">
        <v>0.61594202898550721</v>
      </c>
      <c r="P42" s="2">
        <v>0.3</v>
      </c>
      <c r="Q42" s="2">
        <v>0.2</v>
      </c>
      <c r="R42" s="18">
        <v>0.83899999999999997</v>
      </c>
    </row>
    <row r="43" spans="1:18" x14ac:dyDescent="0.25">
      <c r="A43">
        <v>10.25</v>
      </c>
      <c r="B43">
        <v>0.39182285700000002</v>
      </c>
      <c r="C43">
        <v>0.33079290700000002</v>
      </c>
      <c r="D43">
        <v>0.45107182200000001</v>
      </c>
      <c r="E43" s="8">
        <v>0.3</v>
      </c>
      <c r="F43" s="8">
        <v>0.3</v>
      </c>
      <c r="G43">
        <v>0.31111111111111112</v>
      </c>
      <c r="H43">
        <v>0.13333333333333333</v>
      </c>
      <c r="I43">
        <v>0.1111111111111111</v>
      </c>
      <c r="J43">
        <v>0.34444444444444444</v>
      </c>
      <c r="K43">
        <v>0.3888888888888889</v>
      </c>
      <c r="L43">
        <v>1</v>
      </c>
      <c r="M43" s="17">
        <v>0.36842105263157893</v>
      </c>
      <c r="N43" s="2">
        <v>0.8</v>
      </c>
      <c r="O43">
        <v>0.27536231884057966</v>
      </c>
      <c r="P43" s="2">
        <v>0.3</v>
      </c>
      <c r="Q43" s="2">
        <v>0.2</v>
      </c>
      <c r="R43" s="18">
        <v>0.83499999999999996</v>
      </c>
    </row>
    <row r="44" spans="1:18" x14ac:dyDescent="0.25">
      <c r="A44">
        <v>10.5</v>
      </c>
      <c r="B44">
        <v>0.38303156999999999</v>
      </c>
      <c r="C44">
        <v>0.32226265599999998</v>
      </c>
      <c r="D44">
        <v>0.44211090800000002</v>
      </c>
      <c r="E44" s="8">
        <v>0.3</v>
      </c>
      <c r="F44" s="8">
        <v>0.3</v>
      </c>
      <c r="G44">
        <v>0.31111111111111112</v>
      </c>
      <c r="H44">
        <v>0.13333333333333333</v>
      </c>
      <c r="I44">
        <v>0.1111111111111111</v>
      </c>
      <c r="J44">
        <v>0.34444444444444444</v>
      </c>
      <c r="K44">
        <v>0.3888888888888889</v>
      </c>
      <c r="L44">
        <v>1</v>
      </c>
      <c r="M44" s="17">
        <v>0.36842105263157893</v>
      </c>
      <c r="N44" s="2">
        <v>0.8</v>
      </c>
      <c r="O44">
        <v>0.27536231884057966</v>
      </c>
      <c r="P44" s="2">
        <v>0.3</v>
      </c>
      <c r="Q44" s="2">
        <v>0.2</v>
      </c>
      <c r="R44" s="18">
        <v>0.83199999999999996</v>
      </c>
    </row>
    <row r="45" spans="1:18" x14ac:dyDescent="0.25">
      <c r="A45">
        <v>10.75</v>
      </c>
      <c r="B45">
        <v>0.37443377999999999</v>
      </c>
      <c r="C45">
        <v>0.31395863800000001</v>
      </c>
      <c r="D45">
        <v>0.433308833</v>
      </c>
      <c r="E45" s="8">
        <v>0.3</v>
      </c>
      <c r="F45" s="8">
        <v>0.3</v>
      </c>
      <c r="G45">
        <v>0.31111111111111112</v>
      </c>
      <c r="H45">
        <v>0.13333333333333333</v>
      </c>
      <c r="I45">
        <v>0.1111111111111111</v>
      </c>
      <c r="J45">
        <v>0.34444444444444444</v>
      </c>
      <c r="K45">
        <v>0.3888888888888889</v>
      </c>
      <c r="L45">
        <v>1</v>
      </c>
      <c r="M45" s="17">
        <v>0.36842105263157893</v>
      </c>
      <c r="N45" s="2">
        <v>0.8</v>
      </c>
      <c r="O45">
        <v>0.27536231884057966</v>
      </c>
      <c r="P45" s="2">
        <v>0.3</v>
      </c>
      <c r="Q45" s="2">
        <v>0.2</v>
      </c>
      <c r="R45" s="18">
        <v>0.82799999999999996</v>
      </c>
    </row>
    <row r="46" spans="1:18" x14ac:dyDescent="0.25">
      <c r="A46">
        <v>11</v>
      </c>
      <c r="B46">
        <v>0.366024766</v>
      </c>
      <c r="C46">
        <v>0.30587415899999998</v>
      </c>
      <c r="D46">
        <v>0.42466269099999998</v>
      </c>
      <c r="E46" s="8">
        <v>0.3</v>
      </c>
      <c r="F46" s="8">
        <v>0.3</v>
      </c>
      <c r="G46">
        <v>0.31111111111111112</v>
      </c>
      <c r="H46">
        <v>0.13333333333333333</v>
      </c>
      <c r="I46">
        <v>0.1111111111111111</v>
      </c>
      <c r="J46">
        <v>0.34444444444444444</v>
      </c>
      <c r="K46">
        <v>0.3888888888888889</v>
      </c>
      <c r="L46">
        <v>0.2608695652173913</v>
      </c>
      <c r="M46" s="17">
        <v>0.36842105263157893</v>
      </c>
      <c r="N46" s="2">
        <v>0.8</v>
      </c>
      <c r="O46">
        <v>0.27536231884057966</v>
      </c>
      <c r="P46" s="2">
        <v>0.3</v>
      </c>
      <c r="Q46" s="2">
        <v>0.2</v>
      </c>
      <c r="R46" s="18">
        <v>0.82399999999999995</v>
      </c>
    </row>
    <row r="47" spans="1:18" x14ac:dyDescent="0.25">
      <c r="A47">
        <v>11.25</v>
      </c>
      <c r="B47">
        <v>0.35779993399999999</v>
      </c>
      <c r="C47">
        <v>0.29800273999999999</v>
      </c>
      <c r="D47">
        <v>0.41616963299999998</v>
      </c>
      <c r="E47" s="8">
        <v>0.3</v>
      </c>
      <c r="F47" s="8">
        <v>0.3</v>
      </c>
      <c r="G47">
        <v>0.31111111111111112</v>
      </c>
      <c r="H47">
        <v>0.13333333333333333</v>
      </c>
      <c r="I47">
        <v>0.1111111111111111</v>
      </c>
      <c r="J47">
        <v>0.34444444444444444</v>
      </c>
      <c r="K47">
        <v>0.3888888888888889</v>
      </c>
      <c r="L47">
        <v>0.2608695652173913</v>
      </c>
      <c r="M47" s="17">
        <v>0.36842105263157893</v>
      </c>
      <c r="N47" s="2">
        <v>0.8</v>
      </c>
      <c r="O47">
        <v>0.27536231884057966</v>
      </c>
      <c r="P47" s="2">
        <v>0.3</v>
      </c>
      <c r="Q47" s="2">
        <v>0.2</v>
      </c>
      <c r="R47" s="18">
        <v>0.82099999999999995</v>
      </c>
    </row>
    <row r="48" spans="1:18" x14ac:dyDescent="0.25">
      <c r="A48">
        <v>11.5</v>
      </c>
      <c r="B48">
        <v>0.34975481200000003</v>
      </c>
      <c r="C48">
        <v>0.29033811100000001</v>
      </c>
      <c r="D48">
        <v>0.40782604300000003</v>
      </c>
      <c r="E48" s="8">
        <v>0.3</v>
      </c>
      <c r="F48" s="8">
        <v>0.3</v>
      </c>
      <c r="G48">
        <v>0.31111111111111112</v>
      </c>
      <c r="H48">
        <v>0.13333333333333333</v>
      </c>
      <c r="I48">
        <v>0.1111111111111111</v>
      </c>
      <c r="J48">
        <v>0.34444444444444444</v>
      </c>
      <c r="K48">
        <v>0.3888888888888889</v>
      </c>
      <c r="L48">
        <v>0.2608695652173913</v>
      </c>
      <c r="M48" s="17">
        <v>0.36842105263157893</v>
      </c>
      <c r="N48" s="2">
        <v>0.8</v>
      </c>
      <c r="O48">
        <v>0.27536231884057966</v>
      </c>
      <c r="P48" s="2">
        <v>0.3</v>
      </c>
      <c r="Q48" s="2">
        <v>0.2</v>
      </c>
      <c r="R48" s="18">
        <v>0.81699999999999995</v>
      </c>
    </row>
    <row r="49" spans="1:18" x14ac:dyDescent="0.25">
      <c r="A49">
        <v>11.75</v>
      </c>
      <c r="B49">
        <v>0.34188504600000003</v>
      </c>
      <c r="C49">
        <v>0.28287420600000002</v>
      </c>
      <c r="D49">
        <v>0.39963417499999998</v>
      </c>
      <c r="E49" s="8">
        <v>0.3</v>
      </c>
      <c r="F49" s="8">
        <v>0.3</v>
      </c>
      <c r="G49">
        <v>0.31111111111111112</v>
      </c>
      <c r="H49">
        <v>0.13333333333333333</v>
      </c>
      <c r="I49">
        <v>0.1111111111111111</v>
      </c>
      <c r="J49">
        <v>0.34444444444444444</v>
      </c>
      <c r="K49">
        <v>0.3888888888888889</v>
      </c>
      <c r="L49">
        <v>0.2608695652173913</v>
      </c>
      <c r="M49" s="17">
        <v>0.36842105263157893</v>
      </c>
      <c r="N49" s="2">
        <v>0.8</v>
      </c>
      <c r="O49">
        <v>0.27536231884057966</v>
      </c>
      <c r="P49" s="2">
        <v>0.3</v>
      </c>
      <c r="Q49" s="2">
        <v>0.2</v>
      </c>
      <c r="R49" s="18">
        <v>0.81399999999999995</v>
      </c>
    </row>
    <row r="50" spans="1:18" x14ac:dyDescent="0.25">
      <c r="A50">
        <v>12</v>
      </c>
      <c r="B50">
        <v>0.334186398</v>
      </c>
      <c r="C50">
        <v>0.27560515200000002</v>
      </c>
      <c r="D50">
        <v>0.39163238500000003</v>
      </c>
      <c r="E50" s="8">
        <v>0.3</v>
      </c>
      <c r="F50" s="8">
        <v>0.3</v>
      </c>
      <c r="G50">
        <v>0.31111111111111112</v>
      </c>
      <c r="H50">
        <v>0.13333333333333333</v>
      </c>
      <c r="I50">
        <v>0.1111111111111111</v>
      </c>
      <c r="J50">
        <v>0.34444444444444444</v>
      </c>
      <c r="K50">
        <v>0.3888888888888889</v>
      </c>
      <c r="L50">
        <v>0.2608695652173913</v>
      </c>
      <c r="M50" s="17">
        <v>0.36842105263157893</v>
      </c>
      <c r="N50" s="2">
        <v>0.8</v>
      </c>
      <c r="O50">
        <v>0.27536231884057966</v>
      </c>
      <c r="P50" s="2">
        <v>0.3</v>
      </c>
      <c r="Q50" s="2">
        <v>0.2</v>
      </c>
      <c r="R50" s="18">
        <v>0.81</v>
      </c>
    </row>
    <row r="51" spans="1:18" x14ac:dyDescent="0.25">
      <c r="A51">
        <v>12.25</v>
      </c>
      <c r="B51">
        <v>0.32665474100000003</v>
      </c>
      <c r="C51">
        <v>0.26852526500000001</v>
      </c>
      <c r="D51">
        <v>0.38377259899999999</v>
      </c>
      <c r="E51" s="8">
        <v>0.3</v>
      </c>
      <c r="F51" s="8">
        <v>0.3</v>
      </c>
      <c r="G51">
        <v>0.31111111111111112</v>
      </c>
      <c r="H51">
        <v>0.13333333333333333</v>
      </c>
      <c r="I51">
        <v>0.1111111111111111</v>
      </c>
      <c r="J51">
        <v>0.34444444444444444</v>
      </c>
      <c r="K51">
        <v>0.3888888888888889</v>
      </c>
      <c r="L51">
        <v>0.2608695652173913</v>
      </c>
      <c r="M51" s="17">
        <v>0.36842105263157893</v>
      </c>
      <c r="N51" s="2">
        <v>0.8</v>
      </c>
      <c r="O51">
        <v>0.27536231884057966</v>
      </c>
      <c r="P51" s="2">
        <v>0.3</v>
      </c>
      <c r="Q51" s="2">
        <v>0.2</v>
      </c>
      <c r="R51" s="18">
        <v>0.80700000000000005</v>
      </c>
    </row>
    <row r="52" spans="1:18" x14ac:dyDescent="0.25">
      <c r="A52">
        <v>12.5</v>
      </c>
      <c r="B52">
        <v>0.31928605900000001</v>
      </c>
      <c r="C52">
        <v>0.26162904199999998</v>
      </c>
      <c r="D52">
        <v>0.37605215600000003</v>
      </c>
      <c r="E52" s="8">
        <v>0.3</v>
      </c>
      <c r="F52" s="8">
        <v>0.3</v>
      </c>
      <c r="G52">
        <v>0.31111111111111112</v>
      </c>
      <c r="H52">
        <v>0.13333333333333333</v>
      </c>
      <c r="I52">
        <v>0.1111111111111111</v>
      </c>
      <c r="J52">
        <v>0.34444444444444444</v>
      </c>
      <c r="K52">
        <v>0.3888888888888889</v>
      </c>
      <c r="L52">
        <v>0.2608695652173913</v>
      </c>
      <c r="M52" s="17">
        <v>0.36842105263157893</v>
      </c>
      <c r="N52" s="2">
        <v>0.8</v>
      </c>
      <c r="O52">
        <v>0.27536231884057966</v>
      </c>
      <c r="P52" s="2">
        <v>0.3</v>
      </c>
      <c r="Q52" s="2">
        <v>0.2</v>
      </c>
      <c r="R52" s="18">
        <v>0.80300000000000005</v>
      </c>
    </row>
    <row r="53" spans="1:18" x14ac:dyDescent="0.25">
      <c r="A53">
        <v>12.75</v>
      </c>
      <c r="B53">
        <v>0.31207643899999998</v>
      </c>
      <c r="C53">
        <v>0.254911155</v>
      </c>
      <c r="D53">
        <v>0.36846137600000001</v>
      </c>
      <c r="E53" s="8">
        <v>0.3</v>
      </c>
      <c r="F53" s="8">
        <v>0.3</v>
      </c>
      <c r="G53">
        <v>0.31111111111111112</v>
      </c>
      <c r="H53">
        <v>0.13333333333333333</v>
      </c>
      <c r="I53">
        <v>0.1111111111111111</v>
      </c>
      <c r="J53">
        <v>0.34444444444444444</v>
      </c>
      <c r="K53">
        <v>0.3888888888888889</v>
      </c>
      <c r="L53">
        <v>0.2608695652173913</v>
      </c>
      <c r="M53" s="17">
        <v>0.36842105263157893</v>
      </c>
      <c r="N53" s="2">
        <v>0.8</v>
      </c>
      <c r="O53">
        <v>0.27536231884057966</v>
      </c>
      <c r="P53" s="2">
        <v>0.3</v>
      </c>
      <c r="Q53" s="2">
        <v>0.2</v>
      </c>
      <c r="R53" s="18">
        <v>0.79900000000000004</v>
      </c>
    </row>
    <row r="54" spans="1:18" x14ac:dyDescent="0.25">
      <c r="A54">
        <v>13</v>
      </c>
      <c r="B54">
        <v>0.305022073</v>
      </c>
      <c r="C54">
        <v>0.24836644699999999</v>
      </c>
      <c r="D54">
        <v>0.36096479199999998</v>
      </c>
      <c r="E54" s="8">
        <v>0.3</v>
      </c>
      <c r="F54" s="8">
        <v>0.3</v>
      </c>
      <c r="G54">
        <v>0.31111111111111112</v>
      </c>
      <c r="H54">
        <v>0.13333333333333333</v>
      </c>
      <c r="I54">
        <v>0.1111111111111111</v>
      </c>
      <c r="J54">
        <v>0.34444444444444444</v>
      </c>
      <c r="K54">
        <v>0.3888888888888889</v>
      </c>
      <c r="L54">
        <v>0.2608695652173913</v>
      </c>
      <c r="M54" s="17">
        <v>0.36842105263157893</v>
      </c>
      <c r="N54" s="2">
        <v>0.8</v>
      </c>
      <c r="O54">
        <v>0.27536231884057966</v>
      </c>
      <c r="P54" s="2">
        <v>0.3</v>
      </c>
      <c r="Q54" s="2">
        <v>0.2</v>
      </c>
      <c r="R54" s="18">
        <v>0.79600000000000004</v>
      </c>
    </row>
    <row r="55" spans="1:18" x14ac:dyDescent="0.25">
      <c r="A55">
        <v>13.25</v>
      </c>
      <c r="B55">
        <v>0.298119252</v>
      </c>
      <c r="C55">
        <v>0.241989924</v>
      </c>
      <c r="D55">
        <v>0.353600254</v>
      </c>
      <c r="E55" s="8">
        <v>0.3</v>
      </c>
      <c r="F55" s="8">
        <v>0.3</v>
      </c>
      <c r="G55">
        <v>0.31111111111111112</v>
      </c>
      <c r="H55">
        <v>0.13333333333333333</v>
      </c>
      <c r="I55">
        <v>0.1111111111111111</v>
      </c>
      <c r="J55">
        <v>0.34444444444444444</v>
      </c>
      <c r="K55">
        <v>0.3888888888888889</v>
      </c>
      <c r="L55">
        <v>0.2608695652173913</v>
      </c>
      <c r="M55" s="17">
        <v>0.36842105263157893</v>
      </c>
      <c r="N55" s="2">
        <v>0.8</v>
      </c>
      <c r="O55">
        <v>0.27536231884057966</v>
      </c>
      <c r="P55" s="2">
        <v>0.3</v>
      </c>
      <c r="Q55" s="2">
        <v>0.2</v>
      </c>
      <c r="R55" s="18">
        <v>0.79200000000000004</v>
      </c>
    </row>
    <row r="56" spans="1:18" x14ac:dyDescent="0.25">
      <c r="A56">
        <v>13.5</v>
      </c>
      <c r="B56">
        <v>0.29136436399999999</v>
      </c>
      <c r="C56">
        <v>0.23577675000000001</v>
      </c>
      <c r="D56">
        <v>0.34636536000000001</v>
      </c>
      <c r="E56" s="8">
        <v>0.3</v>
      </c>
      <c r="F56" s="8">
        <v>0.3</v>
      </c>
      <c r="G56">
        <v>0.31111111111111112</v>
      </c>
      <c r="H56">
        <v>0.13333333333333333</v>
      </c>
      <c r="I56">
        <v>0.1111111111111111</v>
      </c>
      <c r="J56">
        <v>0.34444444444444444</v>
      </c>
      <c r="K56">
        <v>0.3888888888888889</v>
      </c>
      <c r="L56">
        <v>0.2608695652173913</v>
      </c>
      <c r="M56" s="17">
        <v>0.36842105263157893</v>
      </c>
      <c r="N56" s="2">
        <v>0.8</v>
      </c>
      <c r="O56">
        <v>0.27536231884057966</v>
      </c>
      <c r="P56" s="2">
        <v>0.3</v>
      </c>
      <c r="Q56" s="2">
        <v>0.2</v>
      </c>
      <c r="R56" s="18">
        <v>0.78900000000000003</v>
      </c>
    </row>
    <row r="57" spans="1:18" x14ac:dyDescent="0.25">
      <c r="A57">
        <v>13.75</v>
      </c>
      <c r="B57">
        <v>0.28475389099999998</v>
      </c>
      <c r="C57">
        <v>0.22972223999999999</v>
      </c>
      <c r="D57">
        <v>0.33925775499999999</v>
      </c>
      <c r="E57" s="8">
        <v>0.3</v>
      </c>
      <c r="F57" s="8">
        <v>0.3</v>
      </c>
      <c r="G57">
        <v>0.31111111111111112</v>
      </c>
      <c r="H57">
        <v>0.13333333333333333</v>
      </c>
      <c r="I57">
        <v>0.1111111111111111</v>
      </c>
      <c r="J57">
        <v>0.34444444444444444</v>
      </c>
      <c r="K57">
        <v>0.3888888888888889</v>
      </c>
      <c r="L57">
        <v>0.2608695652173913</v>
      </c>
      <c r="M57" s="17">
        <v>0.36842105263157893</v>
      </c>
      <c r="N57" s="2">
        <v>0.8</v>
      </c>
      <c r="O57">
        <v>0.27536231884057966</v>
      </c>
      <c r="P57" s="2">
        <v>0.3</v>
      </c>
      <c r="Q57" s="2">
        <v>0.2</v>
      </c>
      <c r="R57" s="18">
        <v>0.78600000000000003</v>
      </c>
    </row>
    <row r="58" spans="1:18" x14ac:dyDescent="0.25">
      <c r="A58">
        <v>14</v>
      </c>
      <c r="B58">
        <v>0.27828440599999998</v>
      </c>
      <c r="C58">
        <v>0.22382186000000001</v>
      </c>
      <c r="D58">
        <v>0.332275125</v>
      </c>
      <c r="E58" s="8">
        <v>0.3</v>
      </c>
      <c r="F58" s="8">
        <v>0.3</v>
      </c>
      <c r="G58">
        <v>0.31111111111111112</v>
      </c>
      <c r="H58">
        <v>0.13333333333333333</v>
      </c>
      <c r="I58">
        <v>0.1111111111111111</v>
      </c>
      <c r="J58">
        <v>0.34444444444444444</v>
      </c>
      <c r="K58">
        <v>0.3888888888888889</v>
      </c>
      <c r="L58">
        <v>0.2608695652173913</v>
      </c>
      <c r="M58" s="17">
        <v>0.36842105263157893</v>
      </c>
      <c r="N58" s="2">
        <v>0.8</v>
      </c>
      <c r="O58">
        <v>0.27536231884057966</v>
      </c>
      <c r="P58" s="2">
        <v>0.3</v>
      </c>
      <c r="Q58" s="2">
        <v>0.2</v>
      </c>
      <c r="R58" s="18">
        <v>0.78200000000000003</v>
      </c>
    </row>
    <row r="59" spans="1:18" x14ac:dyDescent="0.25">
      <c r="A59">
        <v>14.25</v>
      </c>
      <c r="B59">
        <v>0.271952574</v>
      </c>
      <c r="C59">
        <v>0.21807121600000001</v>
      </c>
      <c r="D59">
        <v>0.32541498400000002</v>
      </c>
      <c r="E59" s="8">
        <v>0.3</v>
      </c>
      <c r="F59" s="8">
        <v>0.3</v>
      </c>
      <c r="G59">
        <v>0.31111111111111112</v>
      </c>
      <c r="H59">
        <v>0.13333333333333333</v>
      </c>
      <c r="I59">
        <v>0.1111111111111111</v>
      </c>
      <c r="J59">
        <v>0.34444444444444444</v>
      </c>
      <c r="K59">
        <v>0.3888888888888889</v>
      </c>
      <c r="L59">
        <v>0.2608695652173913</v>
      </c>
      <c r="M59" s="17">
        <v>0.36842105263157893</v>
      </c>
      <c r="N59" s="2">
        <v>0.8</v>
      </c>
      <c r="O59">
        <v>0.27536231884057966</v>
      </c>
      <c r="P59" s="2">
        <v>0.3</v>
      </c>
      <c r="Q59" s="2">
        <v>0.2</v>
      </c>
      <c r="R59" s="18">
        <v>0.77900000000000003</v>
      </c>
    </row>
    <row r="60" spans="1:18" x14ac:dyDescent="0.25">
      <c r="A60">
        <v>14.5</v>
      </c>
      <c r="B60">
        <v>0.265755142</v>
      </c>
      <c r="C60">
        <v>0.21246605199999999</v>
      </c>
      <c r="D60">
        <v>0.318674401</v>
      </c>
      <c r="E60" s="8">
        <v>0.3</v>
      </c>
      <c r="F60" s="8">
        <v>0.3</v>
      </c>
      <c r="G60">
        <v>0.31111111111111112</v>
      </c>
      <c r="H60">
        <v>0.13333333333333333</v>
      </c>
      <c r="I60">
        <v>0.1111111111111111</v>
      </c>
      <c r="J60">
        <v>0.34444444444444444</v>
      </c>
      <c r="K60">
        <v>0.3888888888888889</v>
      </c>
      <c r="L60">
        <v>0.2608695652173913</v>
      </c>
      <c r="M60" s="17">
        <v>0.36842105263157893</v>
      </c>
      <c r="N60" s="2">
        <v>0.8</v>
      </c>
      <c r="O60">
        <v>0.27536231884057966</v>
      </c>
      <c r="P60" s="2">
        <v>0.3</v>
      </c>
      <c r="Q60" s="2">
        <v>0.2</v>
      </c>
      <c r="R60" s="18">
        <v>0.77500000000000002</v>
      </c>
    </row>
    <row r="61" spans="1:18" x14ac:dyDescent="0.25">
      <c r="A61">
        <v>14.75</v>
      </c>
      <c r="B61">
        <v>0.25968894399999998</v>
      </c>
      <c r="C61">
        <v>0.207002246</v>
      </c>
      <c r="D61">
        <v>0.31205212799999998</v>
      </c>
      <c r="E61" s="8">
        <v>0.3</v>
      </c>
      <c r="F61" s="8">
        <v>0.3</v>
      </c>
      <c r="G61">
        <v>0.31111111111111112</v>
      </c>
      <c r="H61">
        <v>0.13333333333333333</v>
      </c>
      <c r="I61">
        <v>0.1111111111111111</v>
      </c>
      <c r="J61">
        <v>0.34444444444444444</v>
      </c>
      <c r="K61">
        <v>0.3888888888888889</v>
      </c>
      <c r="L61">
        <v>0.2608695652173913</v>
      </c>
      <c r="M61" s="17">
        <v>0.36842105263157893</v>
      </c>
      <c r="N61" s="2">
        <v>0.8</v>
      </c>
      <c r="O61">
        <v>0.27536231884057966</v>
      </c>
      <c r="P61" s="2">
        <v>0.3</v>
      </c>
      <c r="Q61" s="2">
        <v>0.2</v>
      </c>
      <c r="R61" s="18">
        <v>0.77200000000000002</v>
      </c>
    </row>
    <row r="62" spans="1:18" x14ac:dyDescent="0.25">
      <c r="A62">
        <v>15</v>
      </c>
      <c r="B62">
        <v>0.25375089499999998</v>
      </c>
      <c r="C62">
        <v>0.20167580299999999</v>
      </c>
      <c r="D62">
        <v>0.305546023</v>
      </c>
      <c r="E62" s="8">
        <v>0.3</v>
      </c>
      <c r="F62" s="8">
        <v>0.3</v>
      </c>
      <c r="G62">
        <v>0.31111111111111112</v>
      </c>
      <c r="H62">
        <v>0.13333333333333333</v>
      </c>
      <c r="I62">
        <v>0.1111111111111111</v>
      </c>
      <c r="J62">
        <v>0.34444444444444444</v>
      </c>
      <c r="K62">
        <v>0.3888888888888889</v>
      </c>
      <c r="L62">
        <v>0.2608695652173913</v>
      </c>
      <c r="M62" s="17">
        <v>0.36842105263157893</v>
      </c>
      <c r="N62" s="2">
        <v>0.8</v>
      </c>
      <c r="O62">
        <v>0.27536231884057966</v>
      </c>
      <c r="P62" s="2">
        <v>0.2</v>
      </c>
      <c r="Q62" s="2">
        <v>0.2</v>
      </c>
      <c r="R62" s="18">
        <v>0.76900000000000002</v>
      </c>
    </row>
    <row r="63" spans="1:18" x14ac:dyDescent="0.25">
      <c r="A63">
        <v>15.25</v>
      </c>
      <c r="B63">
        <v>0.247937991</v>
      </c>
      <c r="C63">
        <v>0.19648285400000001</v>
      </c>
      <c r="D63">
        <v>0.29915398399999998</v>
      </c>
      <c r="E63" s="8">
        <v>0.3</v>
      </c>
      <c r="F63" s="8">
        <v>0.3</v>
      </c>
      <c r="G63">
        <v>0.31111111111111112</v>
      </c>
      <c r="H63">
        <v>0.13333333333333333</v>
      </c>
      <c r="I63">
        <v>0.1111111111111111</v>
      </c>
      <c r="J63">
        <v>0.34444444444444444</v>
      </c>
      <c r="K63">
        <v>0.3888888888888889</v>
      </c>
      <c r="L63">
        <v>0.2608695652173913</v>
      </c>
      <c r="M63" s="17">
        <v>0.36842105263157893</v>
      </c>
      <c r="N63" s="2">
        <v>0.8</v>
      </c>
      <c r="O63">
        <v>0.27536231884057966</v>
      </c>
      <c r="P63" s="2">
        <v>0.2</v>
      </c>
      <c r="Q63" s="2">
        <v>0.2</v>
      </c>
      <c r="R63" s="18">
        <v>0.76500000000000001</v>
      </c>
    </row>
    <row r="64" spans="1:18" x14ac:dyDescent="0.25">
      <c r="A64">
        <v>15.5</v>
      </c>
      <c r="B64">
        <v>0.242247302</v>
      </c>
      <c r="C64">
        <v>0.191419649</v>
      </c>
      <c r="D64">
        <v>0.29287394700000002</v>
      </c>
      <c r="E64" s="8">
        <v>0.3</v>
      </c>
      <c r="F64" s="8">
        <v>0.3</v>
      </c>
      <c r="G64">
        <v>0.31111111111111112</v>
      </c>
      <c r="H64">
        <v>0.13333333333333333</v>
      </c>
      <c r="I64">
        <v>0.1111111111111111</v>
      </c>
      <c r="J64">
        <v>0.34444444444444444</v>
      </c>
      <c r="K64">
        <v>0.3888888888888889</v>
      </c>
      <c r="L64">
        <v>0.2608695652173913</v>
      </c>
      <c r="M64" s="17">
        <v>0.36842105263157893</v>
      </c>
      <c r="N64" s="2">
        <v>0.8</v>
      </c>
      <c r="O64">
        <v>0.27536231884057966</v>
      </c>
      <c r="P64" s="2">
        <v>0.2</v>
      </c>
      <c r="Q64" s="2">
        <v>0.2</v>
      </c>
      <c r="R64" s="18">
        <v>0.76200000000000001</v>
      </c>
    </row>
    <row r="65" spans="1:18" x14ac:dyDescent="0.25">
      <c r="A65">
        <v>15.75</v>
      </c>
      <c r="B65">
        <v>0.23667597500000001</v>
      </c>
      <c r="C65">
        <v>0.18648255599999999</v>
      </c>
      <c r="D65">
        <v>0.28670388499999999</v>
      </c>
      <c r="E65" s="8">
        <v>0.3</v>
      </c>
      <c r="F65" s="8">
        <v>0.3</v>
      </c>
      <c r="G65">
        <v>0.31111111111111112</v>
      </c>
      <c r="H65">
        <v>0.13333333333333333</v>
      </c>
      <c r="I65">
        <v>0.1111111111111111</v>
      </c>
      <c r="J65">
        <v>0.34444444444444444</v>
      </c>
      <c r="K65">
        <v>0.3888888888888889</v>
      </c>
      <c r="L65">
        <v>0.2608695652173913</v>
      </c>
      <c r="M65" s="17">
        <v>0.36842105263157893</v>
      </c>
      <c r="N65" s="2">
        <v>0.8</v>
      </c>
      <c r="O65">
        <v>0.27536231884057966</v>
      </c>
      <c r="P65" s="2">
        <v>0.2</v>
      </c>
      <c r="Q65" s="2">
        <v>0.2</v>
      </c>
      <c r="R65" s="18">
        <v>0.75800000000000001</v>
      </c>
    </row>
    <row r="66" spans="1:18" x14ac:dyDescent="0.25">
      <c r="A66">
        <v>16</v>
      </c>
      <c r="B66">
        <v>0.23122123</v>
      </c>
      <c r="C66">
        <v>0.181668051</v>
      </c>
      <c r="D66">
        <v>0.28064181300000002</v>
      </c>
      <c r="E66" s="8">
        <v>0.3</v>
      </c>
      <c r="F66" s="8">
        <v>0.3</v>
      </c>
      <c r="G66">
        <v>0.31111111111111112</v>
      </c>
      <c r="H66">
        <v>0.13333333333333333</v>
      </c>
      <c r="I66">
        <v>0.1111111111111111</v>
      </c>
      <c r="J66">
        <v>0.34444444444444444</v>
      </c>
      <c r="K66">
        <v>0.3888888888888889</v>
      </c>
      <c r="L66">
        <v>0.2608695652173913</v>
      </c>
      <c r="M66" s="17">
        <v>0.23684210526315791</v>
      </c>
      <c r="N66" s="2">
        <v>0.5</v>
      </c>
      <c r="O66">
        <v>0.27536231884057966</v>
      </c>
      <c r="P66" s="2">
        <v>0.2</v>
      </c>
      <c r="Q66" s="2">
        <v>0.2</v>
      </c>
      <c r="R66" s="18">
        <v>0.755</v>
      </c>
    </row>
    <row r="67" spans="1:18" x14ac:dyDescent="0.25">
      <c r="A67">
        <v>16.25</v>
      </c>
      <c r="B67">
        <v>0.225880358</v>
      </c>
      <c r="C67">
        <v>0.176972724</v>
      </c>
      <c r="D67">
        <v>0.27470940700000002</v>
      </c>
      <c r="E67" s="8">
        <v>0.3</v>
      </c>
      <c r="F67" s="8">
        <v>0.3</v>
      </c>
      <c r="G67">
        <v>0.31111111111111112</v>
      </c>
      <c r="H67">
        <v>0.13333333333333333</v>
      </c>
      <c r="I67">
        <v>0.1111111111111111</v>
      </c>
      <c r="J67">
        <v>0.34444444444444444</v>
      </c>
      <c r="K67">
        <v>0.3888888888888889</v>
      </c>
      <c r="L67">
        <v>0.2608695652173913</v>
      </c>
      <c r="M67" s="17">
        <v>0.23684210526315791</v>
      </c>
      <c r="N67" s="2">
        <v>0.5</v>
      </c>
      <c r="O67">
        <v>0.27536231884057966</v>
      </c>
      <c r="P67" s="2">
        <v>0.2</v>
      </c>
      <c r="Q67" s="2">
        <v>0.2</v>
      </c>
      <c r="R67" s="18">
        <v>0.752</v>
      </c>
    </row>
    <row r="68" spans="1:18" x14ac:dyDescent="0.25">
      <c r="A68">
        <v>16.5</v>
      </c>
      <c r="B68">
        <v>0.22065071999999999</v>
      </c>
      <c r="C68">
        <v>0.17239326499999999</v>
      </c>
      <c r="D68">
        <v>0.26888637599999998</v>
      </c>
      <c r="E68" s="8">
        <v>0.3</v>
      </c>
      <c r="F68" s="8">
        <v>0.3</v>
      </c>
      <c r="G68">
        <v>0.31111111111111112</v>
      </c>
      <c r="H68">
        <v>0.13333333333333333</v>
      </c>
      <c r="I68">
        <v>0.1111111111111111</v>
      </c>
      <c r="J68">
        <v>0.34444444444444444</v>
      </c>
      <c r="K68">
        <v>0.3888888888888889</v>
      </c>
      <c r="L68">
        <v>0.2608695652173913</v>
      </c>
      <c r="M68" s="17">
        <v>0.23684210526315791</v>
      </c>
      <c r="N68" s="2">
        <v>0.5</v>
      </c>
      <c r="O68">
        <v>0.27536231884057966</v>
      </c>
      <c r="P68" s="2">
        <v>0.2</v>
      </c>
      <c r="Q68" s="2">
        <v>0.2</v>
      </c>
      <c r="R68" s="18">
        <v>0.749</v>
      </c>
    </row>
    <row r="69" spans="1:18" x14ac:dyDescent="0.25">
      <c r="A69">
        <v>16.75</v>
      </c>
      <c r="B69">
        <v>0.21552974</v>
      </c>
      <c r="C69">
        <v>0.16792646899999999</v>
      </c>
      <c r="D69">
        <v>0.26316505600000001</v>
      </c>
      <c r="E69" s="8">
        <v>0.3</v>
      </c>
      <c r="F69" s="8">
        <v>0.3</v>
      </c>
      <c r="G69">
        <v>0.31111111111111112</v>
      </c>
      <c r="H69">
        <v>0.13333333333333333</v>
      </c>
      <c r="I69">
        <v>0.1111111111111111</v>
      </c>
      <c r="J69">
        <v>0.34444444444444444</v>
      </c>
      <c r="K69">
        <v>0.3888888888888889</v>
      </c>
      <c r="L69">
        <v>0.2608695652173913</v>
      </c>
      <c r="M69" s="17">
        <v>0.23684210526315791</v>
      </c>
      <c r="N69" s="2">
        <v>0.5</v>
      </c>
      <c r="O69">
        <v>0.27536231884057966</v>
      </c>
      <c r="P69" s="2">
        <v>0.2</v>
      </c>
      <c r="Q69" s="2">
        <v>0.2</v>
      </c>
      <c r="R69" s="18">
        <v>0.745</v>
      </c>
    </row>
    <row r="70" spans="1:18" x14ac:dyDescent="0.25">
      <c r="A70">
        <v>17</v>
      </c>
      <c r="B70">
        <v>0.210514913</v>
      </c>
      <c r="C70">
        <v>0.16356922700000001</v>
      </c>
      <c r="D70">
        <v>0.25754358399999999</v>
      </c>
      <c r="E70" s="8">
        <v>0.3</v>
      </c>
      <c r="F70" s="8">
        <v>0.3</v>
      </c>
      <c r="G70">
        <v>0.31111111111111112</v>
      </c>
      <c r="H70">
        <v>0.13333333333333333</v>
      </c>
      <c r="I70">
        <v>0.1111111111111111</v>
      </c>
      <c r="J70">
        <v>0.34444444444444444</v>
      </c>
      <c r="K70">
        <v>0.3888888888888889</v>
      </c>
      <c r="L70">
        <v>0.2608695652173913</v>
      </c>
      <c r="M70" s="17">
        <v>0.23684210526315791</v>
      </c>
      <c r="N70" s="2">
        <v>0.5</v>
      </c>
      <c r="O70">
        <v>0.27536231884057966</v>
      </c>
      <c r="P70" s="2">
        <v>0.2</v>
      </c>
      <c r="Q70" s="2">
        <v>0.2</v>
      </c>
      <c r="R70" s="18">
        <v>0.74199999999999999</v>
      </c>
    </row>
    <row r="71" spans="1:18" x14ac:dyDescent="0.25">
      <c r="A71">
        <v>17.25</v>
      </c>
      <c r="B71">
        <v>0.20560379400000001</v>
      </c>
      <c r="C71">
        <v>0.15931852599999999</v>
      </c>
      <c r="D71">
        <v>0.25202013099999998</v>
      </c>
      <c r="E71" s="8">
        <v>0.3</v>
      </c>
      <c r="F71" s="8">
        <v>0.3</v>
      </c>
      <c r="G71">
        <v>0.31111111111111112</v>
      </c>
      <c r="H71">
        <v>0.13333333333333333</v>
      </c>
      <c r="I71">
        <v>0.1111111111111111</v>
      </c>
      <c r="J71">
        <v>0.34444444444444444</v>
      </c>
      <c r="K71">
        <v>0.3888888888888889</v>
      </c>
      <c r="L71">
        <v>0.2608695652173913</v>
      </c>
      <c r="M71" s="17">
        <v>0.23684210526315791</v>
      </c>
      <c r="N71" s="2">
        <v>0.5</v>
      </c>
      <c r="O71">
        <v>0.27536231884057966</v>
      </c>
      <c r="P71" s="2">
        <v>0.2</v>
      </c>
      <c r="Q71" s="2">
        <v>0.2</v>
      </c>
      <c r="R71" s="18">
        <v>0.73899999999999999</v>
      </c>
    </row>
    <row r="72" spans="1:18" x14ac:dyDescent="0.25">
      <c r="A72">
        <v>17.5</v>
      </c>
      <c r="B72">
        <v>0.200793999</v>
      </c>
      <c r="C72">
        <v>0.15517144299999999</v>
      </c>
      <c r="D72">
        <v>0.246592905</v>
      </c>
      <c r="E72" s="8">
        <v>0.3</v>
      </c>
      <c r="F72" s="8">
        <v>0.3</v>
      </c>
      <c r="G72">
        <v>0.31111111111111112</v>
      </c>
      <c r="H72">
        <v>0.13333333333333333</v>
      </c>
      <c r="I72">
        <v>0.1111111111111111</v>
      </c>
      <c r="J72">
        <v>0.34444444444444444</v>
      </c>
      <c r="K72">
        <v>0.3888888888888889</v>
      </c>
      <c r="L72">
        <v>0.2608695652173913</v>
      </c>
      <c r="M72" s="17">
        <v>0.23684210526315791</v>
      </c>
      <c r="N72" s="2">
        <v>0.5</v>
      </c>
      <c r="O72">
        <v>0.27536231884057966</v>
      </c>
      <c r="P72" s="2">
        <v>0.2</v>
      </c>
      <c r="Q72" s="2">
        <v>0.2</v>
      </c>
      <c r="R72" s="18">
        <v>0.73599999999999999</v>
      </c>
    </row>
    <row r="73" spans="1:18" x14ac:dyDescent="0.25">
      <c r="A73">
        <v>17.75</v>
      </c>
      <c r="B73">
        <v>0.19608320700000001</v>
      </c>
      <c r="C73">
        <v>0.15112514699999999</v>
      </c>
      <c r="D73">
        <v>0.24126014500000001</v>
      </c>
      <c r="E73" s="8">
        <v>0.3</v>
      </c>
      <c r="F73" s="8">
        <v>0.3</v>
      </c>
      <c r="G73">
        <v>0.31111111111111112</v>
      </c>
      <c r="H73">
        <v>0.13333333333333333</v>
      </c>
      <c r="I73">
        <v>0.1111111111111111</v>
      </c>
      <c r="J73">
        <v>0.34444444444444444</v>
      </c>
      <c r="K73">
        <v>0.3888888888888889</v>
      </c>
      <c r="L73">
        <v>0.2608695652173913</v>
      </c>
      <c r="M73" s="17">
        <v>0.23684210526315791</v>
      </c>
      <c r="N73" s="2">
        <v>0.5</v>
      </c>
      <c r="O73">
        <v>0.27536231884057966</v>
      </c>
      <c r="P73" s="2">
        <v>0.2</v>
      </c>
      <c r="Q73" s="2">
        <v>0.2</v>
      </c>
      <c r="R73" s="18">
        <v>0.73199999999999998</v>
      </c>
    </row>
    <row r="74" spans="1:18" x14ac:dyDescent="0.25">
      <c r="A74">
        <v>18</v>
      </c>
      <c r="B74">
        <v>0.191469153</v>
      </c>
      <c r="C74">
        <v>0.14717688900000001</v>
      </c>
      <c r="D74">
        <v>0.236020126</v>
      </c>
      <c r="E74" s="8">
        <v>0.3</v>
      </c>
      <c r="F74" s="8">
        <v>0.3</v>
      </c>
      <c r="G74">
        <v>0.31111111111111112</v>
      </c>
      <c r="H74">
        <v>0.13333333333333333</v>
      </c>
      <c r="I74">
        <v>0.1111111111111111</v>
      </c>
      <c r="J74">
        <v>0.34444444444444444</v>
      </c>
      <c r="K74">
        <v>0.3888888888888889</v>
      </c>
      <c r="L74">
        <v>0.2608695652173913</v>
      </c>
      <c r="M74" s="17">
        <v>0.23684210526315791</v>
      </c>
      <c r="N74" s="2">
        <v>0.5</v>
      </c>
      <c r="O74">
        <v>0.27536231884057966</v>
      </c>
      <c r="P74" s="2">
        <v>0.2</v>
      </c>
      <c r="Q74" s="2">
        <v>0.2</v>
      </c>
      <c r="R74" s="18">
        <v>0.72899999999999998</v>
      </c>
    </row>
    <row r="75" spans="1:18" x14ac:dyDescent="0.25">
      <c r="A75">
        <v>18.25</v>
      </c>
      <c r="B75">
        <v>0.18694963000000001</v>
      </c>
      <c r="C75">
        <v>0.143324007</v>
      </c>
      <c r="D75">
        <v>0.23087115599999999</v>
      </c>
      <c r="E75" s="8">
        <v>0.3</v>
      </c>
      <c r="F75" s="8">
        <v>0.3</v>
      </c>
      <c r="G75">
        <v>0.31111111111111112</v>
      </c>
      <c r="H75">
        <v>0.13333333333333333</v>
      </c>
      <c r="I75">
        <v>0.1111111111111111</v>
      </c>
      <c r="J75">
        <v>0.34444444444444444</v>
      </c>
      <c r="K75">
        <v>0.3888888888888889</v>
      </c>
      <c r="L75">
        <v>0.2608695652173913</v>
      </c>
      <c r="M75" s="17">
        <v>0.23684210526315791</v>
      </c>
      <c r="N75" s="2">
        <v>0.5</v>
      </c>
      <c r="O75">
        <v>0.27536231884057966</v>
      </c>
      <c r="P75" s="2">
        <v>0.2</v>
      </c>
      <c r="Q75" s="2">
        <v>0.2</v>
      </c>
      <c r="R75" s="18">
        <v>0.72599999999999998</v>
      </c>
    </row>
    <row r="76" spans="1:18" x14ac:dyDescent="0.25">
      <c r="A76">
        <v>18.5</v>
      </c>
      <c r="B76">
        <v>0.18252248500000001</v>
      </c>
      <c r="C76">
        <v>0.13956391500000001</v>
      </c>
      <c r="D76">
        <v>0.22581157499999999</v>
      </c>
      <c r="E76" s="8">
        <v>0.3</v>
      </c>
      <c r="F76" s="8">
        <v>0.3</v>
      </c>
      <c r="G76">
        <v>0.31111111111111112</v>
      </c>
      <c r="H76">
        <v>0.13333333333333333</v>
      </c>
      <c r="I76">
        <v>0.1111111111111111</v>
      </c>
      <c r="J76">
        <v>0.34444444444444444</v>
      </c>
      <c r="K76">
        <v>0.3888888888888889</v>
      </c>
      <c r="L76">
        <v>0.2608695652173913</v>
      </c>
      <c r="M76" s="17">
        <v>0.23684210526315791</v>
      </c>
      <c r="N76" s="2">
        <v>0.5</v>
      </c>
      <c r="O76">
        <v>0.27536231884057966</v>
      </c>
      <c r="P76" s="2">
        <v>0.2</v>
      </c>
      <c r="Q76" s="2">
        <v>0.2</v>
      </c>
      <c r="R76" s="18">
        <v>0.72299999999999998</v>
      </c>
    </row>
    <row r="77" spans="1:18" x14ac:dyDescent="0.25">
      <c r="A77">
        <v>18.75</v>
      </c>
      <c r="B77">
        <v>0.17818562199999999</v>
      </c>
      <c r="C77">
        <v>0.13589410699999999</v>
      </c>
      <c r="D77">
        <v>0.220828676</v>
      </c>
      <c r="E77" s="8">
        <v>0.3</v>
      </c>
      <c r="F77" s="8">
        <v>0.3</v>
      </c>
      <c r="G77">
        <v>0.31111111111111112</v>
      </c>
      <c r="H77">
        <v>0.13333333333333333</v>
      </c>
      <c r="I77">
        <v>0.1111111111111111</v>
      </c>
      <c r="J77">
        <v>0.34444444444444444</v>
      </c>
      <c r="K77">
        <v>0.3888888888888889</v>
      </c>
      <c r="L77">
        <v>0.2608695652173913</v>
      </c>
      <c r="M77" s="17">
        <v>0.23684210526315791</v>
      </c>
      <c r="N77" s="2">
        <v>0.5</v>
      </c>
      <c r="O77">
        <v>0.27536231884057966</v>
      </c>
      <c r="P77" s="2">
        <v>0.2</v>
      </c>
      <c r="Q77" s="2">
        <v>0.2</v>
      </c>
      <c r="R77" s="18">
        <v>0.72</v>
      </c>
    </row>
    <row r="78" spans="1:18" x14ac:dyDescent="0.25">
      <c r="A78">
        <v>19</v>
      </c>
      <c r="B78">
        <v>0.17393699300000001</v>
      </c>
      <c r="C78">
        <v>0.13231215399999999</v>
      </c>
      <c r="D78">
        <v>0.21591951600000001</v>
      </c>
      <c r="E78" s="8">
        <v>0.3</v>
      </c>
      <c r="F78" s="8">
        <v>0.3</v>
      </c>
      <c r="G78">
        <v>0.31111111111111112</v>
      </c>
      <c r="H78">
        <v>0.13333333333333333</v>
      </c>
      <c r="I78">
        <v>0.1111111111111111</v>
      </c>
      <c r="J78">
        <v>0.34444444444444444</v>
      </c>
      <c r="K78">
        <v>0.3888888888888889</v>
      </c>
      <c r="L78">
        <v>0.2608695652173913</v>
      </c>
      <c r="M78" s="17">
        <v>0.23684210526315791</v>
      </c>
      <c r="N78" s="2">
        <v>0.5</v>
      </c>
      <c r="O78">
        <v>0.27536231884057966</v>
      </c>
      <c r="P78" s="2">
        <v>0.2</v>
      </c>
      <c r="Q78" s="2">
        <v>0.2</v>
      </c>
      <c r="R78" s="18">
        <v>0.71599999999999997</v>
      </c>
    </row>
    <row r="79" spans="1:18" x14ac:dyDescent="0.25">
      <c r="A79">
        <v>19.25</v>
      </c>
      <c r="B79">
        <v>0.169774604</v>
      </c>
      <c r="C79">
        <v>0.12881569600000001</v>
      </c>
      <c r="D79">
        <v>0.21109552400000001</v>
      </c>
      <c r="E79" s="8">
        <v>0.3</v>
      </c>
      <c r="F79" s="8">
        <v>0.3</v>
      </c>
      <c r="G79">
        <v>0.31111111111111112</v>
      </c>
      <c r="H79">
        <v>0.13333333333333333</v>
      </c>
      <c r="I79">
        <v>0.1111111111111111</v>
      </c>
      <c r="J79">
        <v>0.34444444444444444</v>
      </c>
      <c r="K79">
        <v>0.3888888888888889</v>
      </c>
      <c r="L79">
        <v>0.2608695652173913</v>
      </c>
      <c r="M79" s="17">
        <v>0.23684210526315791</v>
      </c>
      <c r="N79" s="2">
        <v>0.5</v>
      </c>
      <c r="O79">
        <v>0.27536231884057966</v>
      </c>
      <c r="P79" s="2">
        <v>0.2</v>
      </c>
      <c r="Q79" s="2">
        <v>0.2</v>
      </c>
      <c r="R79" s="18">
        <v>0.71299999999999997</v>
      </c>
    </row>
    <row r="80" spans="1:18" x14ac:dyDescent="0.25">
      <c r="A80">
        <v>19.5</v>
      </c>
      <c r="B80">
        <v>0.16569650899999999</v>
      </c>
      <c r="C80">
        <v>0.125402446</v>
      </c>
      <c r="D80">
        <v>0.206355172</v>
      </c>
      <c r="E80" s="8">
        <v>0.3</v>
      </c>
      <c r="F80" s="8">
        <v>0.3</v>
      </c>
      <c r="G80">
        <v>0.31111111111111112</v>
      </c>
      <c r="H80">
        <v>0.13333333333333333</v>
      </c>
      <c r="I80">
        <v>0.1111111111111111</v>
      </c>
      <c r="J80">
        <v>0.34444444444444444</v>
      </c>
      <c r="K80">
        <v>0.3888888888888889</v>
      </c>
      <c r="L80">
        <v>0.2608695652173913</v>
      </c>
      <c r="M80" s="17">
        <v>0.23684210526315791</v>
      </c>
      <c r="N80" s="2">
        <v>0.5</v>
      </c>
      <c r="O80">
        <v>0.27536231884057966</v>
      </c>
      <c r="P80" s="2">
        <v>0.2</v>
      </c>
      <c r="Q80" s="2">
        <v>0.2</v>
      </c>
      <c r="R80" s="18">
        <v>0.71</v>
      </c>
    </row>
    <row r="81" spans="1:18" x14ac:dyDescent="0.25">
      <c r="A81">
        <v>19.75</v>
      </c>
      <c r="B81">
        <v>0.161700812</v>
      </c>
      <c r="C81">
        <v>0.122070184</v>
      </c>
      <c r="D81">
        <v>0.20169696100000001</v>
      </c>
      <c r="E81" s="8">
        <v>0.3</v>
      </c>
      <c r="F81" s="8">
        <v>0.3</v>
      </c>
      <c r="G81">
        <v>0.31111111111111112</v>
      </c>
      <c r="H81">
        <v>0.13333333333333333</v>
      </c>
      <c r="I81">
        <v>0.1111111111111111</v>
      </c>
      <c r="J81">
        <v>0.34444444444444444</v>
      </c>
      <c r="K81">
        <v>0.3888888888888889</v>
      </c>
      <c r="L81">
        <v>0.2608695652173913</v>
      </c>
      <c r="M81" s="17">
        <v>0.23684210526315791</v>
      </c>
      <c r="N81" s="2">
        <v>0.5</v>
      </c>
      <c r="O81">
        <v>0.27536231884057966</v>
      </c>
      <c r="P81" s="2">
        <v>0.2</v>
      </c>
      <c r="Q81" s="2">
        <v>0.2</v>
      </c>
      <c r="R81" s="18">
        <v>0.70699999999999996</v>
      </c>
    </row>
    <row r="82" spans="1:18" x14ac:dyDescent="0.25">
      <c r="A82">
        <v>20</v>
      </c>
      <c r="B82">
        <v>0.15778565999999999</v>
      </c>
      <c r="C82">
        <v>0.118816757</v>
      </c>
      <c r="D82">
        <v>0.19711941799999999</v>
      </c>
      <c r="E82" s="8">
        <v>0.3</v>
      </c>
      <c r="F82" s="8">
        <v>0.3</v>
      </c>
      <c r="G82">
        <v>0.31111111111111112</v>
      </c>
      <c r="H82">
        <v>0.13333333333333333</v>
      </c>
      <c r="I82">
        <v>0.1111111111111111</v>
      </c>
      <c r="J82">
        <v>0.34444444444444444</v>
      </c>
      <c r="K82">
        <v>0.3888888888888889</v>
      </c>
      <c r="L82">
        <v>0.2608695652173913</v>
      </c>
      <c r="M82" s="17">
        <v>0.23684210526315791</v>
      </c>
      <c r="N82" s="2">
        <v>0.5</v>
      </c>
      <c r="O82">
        <v>0.27536231884057966</v>
      </c>
      <c r="P82" s="2">
        <v>0.2</v>
      </c>
      <c r="Q82" s="2">
        <v>0.2</v>
      </c>
      <c r="R82" s="18">
        <v>0.70399999999999996</v>
      </c>
    </row>
    <row r="83" spans="1:18" x14ac:dyDescent="0.25">
      <c r="A83">
        <v>20.25</v>
      </c>
      <c r="B83">
        <v>0.15394925100000001</v>
      </c>
      <c r="C83">
        <v>0.11562942700000001</v>
      </c>
      <c r="D83">
        <v>0.19262109899999999</v>
      </c>
      <c r="E83" s="8">
        <v>0.3</v>
      </c>
      <c r="F83" s="8">
        <v>0.3</v>
      </c>
      <c r="G83">
        <v>0.31111111111111112</v>
      </c>
      <c r="H83">
        <v>0.13333333333333333</v>
      </c>
      <c r="I83">
        <v>0.1111111111111111</v>
      </c>
      <c r="J83">
        <v>0.34444444444444444</v>
      </c>
      <c r="K83">
        <v>0.3888888888888889</v>
      </c>
      <c r="L83">
        <v>0.2608695652173913</v>
      </c>
      <c r="M83" s="17">
        <v>0.23684210526315791</v>
      </c>
      <c r="N83" s="2">
        <v>0.5</v>
      </c>
      <c r="O83">
        <v>0.27536231884057966</v>
      </c>
      <c r="P83" s="2">
        <v>0.2</v>
      </c>
      <c r="Q83" s="2">
        <v>0.1</v>
      </c>
      <c r="R83" s="18">
        <v>0.70099999999999996</v>
      </c>
    </row>
    <row r="84" spans="1:18" x14ac:dyDescent="0.25">
      <c r="A84">
        <v>20.5</v>
      </c>
      <c r="B84">
        <v>0.150189823</v>
      </c>
      <c r="C84">
        <v>0.11251668300000001</v>
      </c>
      <c r="D84">
        <v>0.188200585</v>
      </c>
      <c r="E84" s="8">
        <v>0.3</v>
      </c>
      <c r="F84" s="8">
        <v>0.3</v>
      </c>
      <c r="G84">
        <v>0.31111111111111112</v>
      </c>
      <c r="H84">
        <v>0.13333333333333333</v>
      </c>
      <c r="I84">
        <v>0.1111111111111111</v>
      </c>
      <c r="J84">
        <v>0.34444444444444444</v>
      </c>
      <c r="K84">
        <v>0.3888888888888889</v>
      </c>
      <c r="L84">
        <v>0.2608695652173913</v>
      </c>
      <c r="M84" s="17">
        <v>0.23684210526315791</v>
      </c>
      <c r="N84" s="2">
        <v>0.5</v>
      </c>
      <c r="O84">
        <v>0.27536231884057966</v>
      </c>
      <c r="P84" s="2">
        <v>0.2</v>
      </c>
      <c r="Q84" s="2">
        <v>0.1</v>
      </c>
      <c r="R84" s="18">
        <v>0.69799999999999995</v>
      </c>
    </row>
    <row r="85" spans="1:18" x14ac:dyDescent="0.25">
      <c r="A85">
        <v>20.75</v>
      </c>
      <c r="B85">
        <v>0.14650566000000001</v>
      </c>
      <c r="C85">
        <v>0.109476775</v>
      </c>
      <c r="D85">
        <v>0.18385648600000001</v>
      </c>
      <c r="E85" s="8">
        <v>0.3</v>
      </c>
      <c r="F85" s="8">
        <v>0.3</v>
      </c>
      <c r="G85">
        <v>0.31111111111111112</v>
      </c>
      <c r="H85">
        <v>0.13333333333333333</v>
      </c>
      <c r="I85">
        <v>0.1111111111111111</v>
      </c>
      <c r="J85">
        <v>0.34444444444444444</v>
      </c>
      <c r="K85">
        <v>0.3888888888888889</v>
      </c>
      <c r="L85">
        <v>0.2608695652173913</v>
      </c>
      <c r="M85" s="17">
        <v>0.23684210526315791</v>
      </c>
      <c r="N85" s="2">
        <v>0.5</v>
      </c>
      <c r="O85">
        <v>0.27536231884057966</v>
      </c>
      <c r="P85" s="2">
        <v>0.2</v>
      </c>
      <c r="Q85" s="2">
        <v>0.1</v>
      </c>
      <c r="R85" s="18">
        <v>0.69499999999999995</v>
      </c>
    </row>
    <row r="86" spans="1:18" x14ac:dyDescent="0.25">
      <c r="A86">
        <v>21</v>
      </c>
      <c r="B86">
        <v>0.142895086</v>
      </c>
      <c r="C86">
        <v>0.106507803</v>
      </c>
      <c r="D86">
        <v>0.17958743399999999</v>
      </c>
      <c r="E86" s="8">
        <v>0.3</v>
      </c>
      <c r="F86" s="8">
        <v>0.3</v>
      </c>
      <c r="G86">
        <v>0.31111111111111112</v>
      </c>
      <c r="H86">
        <v>0.13333333333333333</v>
      </c>
      <c r="I86">
        <v>0.1111111111111111</v>
      </c>
      <c r="J86">
        <v>0.34444444444444444</v>
      </c>
      <c r="K86">
        <v>0.3888888888888889</v>
      </c>
      <c r="L86">
        <v>0.2608695652173913</v>
      </c>
      <c r="M86" s="17">
        <v>0.23684210526315791</v>
      </c>
      <c r="N86" s="2">
        <v>0.5</v>
      </c>
      <c r="O86">
        <v>0.27536231884057966</v>
      </c>
      <c r="P86" s="2">
        <v>0.2</v>
      </c>
      <c r="Q86" s="2">
        <v>0.1</v>
      </c>
      <c r="R86" s="18">
        <v>0.69199999999999995</v>
      </c>
    </row>
    <row r="87" spans="1:18" x14ac:dyDescent="0.25">
      <c r="A87">
        <v>21.25</v>
      </c>
      <c r="B87">
        <v>0.13935646900000001</v>
      </c>
      <c r="C87">
        <v>0.10360792200000001</v>
      </c>
      <c r="D87">
        <v>0.175392088</v>
      </c>
      <c r="E87" s="8">
        <v>0.3</v>
      </c>
      <c r="F87" s="8">
        <v>0.3</v>
      </c>
      <c r="G87">
        <v>0.31111111111111112</v>
      </c>
      <c r="H87">
        <v>0.13333333333333333</v>
      </c>
      <c r="I87">
        <v>0.1111111111111111</v>
      </c>
      <c r="J87">
        <v>0.34444444444444444</v>
      </c>
      <c r="K87">
        <v>0.3888888888888889</v>
      </c>
      <c r="L87">
        <v>0.2608695652173913</v>
      </c>
      <c r="M87" s="17">
        <v>0.23684210526315791</v>
      </c>
      <c r="N87" s="2">
        <v>0.5</v>
      </c>
      <c r="O87">
        <v>0.27536231884057966</v>
      </c>
      <c r="P87" s="2">
        <v>0.2</v>
      </c>
      <c r="Q87" s="2">
        <v>0.1</v>
      </c>
      <c r="R87" s="18">
        <v>0.68899999999999995</v>
      </c>
    </row>
    <row r="88" spans="1:18" x14ac:dyDescent="0.25">
      <c r="A88">
        <v>21.5</v>
      </c>
      <c r="B88">
        <v>0.13588821300000001</v>
      </c>
      <c r="C88">
        <v>0.100775343</v>
      </c>
      <c r="D88">
        <v>0.17126913199999999</v>
      </c>
      <c r="E88" s="8">
        <v>0.3</v>
      </c>
      <c r="F88" s="8">
        <v>0.3</v>
      </c>
      <c r="G88">
        <v>0.31111111111111112</v>
      </c>
      <c r="H88">
        <v>0.13333333333333333</v>
      </c>
      <c r="I88">
        <v>0.1111111111111111</v>
      </c>
      <c r="J88">
        <v>0.34444444444444444</v>
      </c>
      <c r="K88">
        <v>0.3888888888888889</v>
      </c>
      <c r="L88">
        <v>0.2608695652173913</v>
      </c>
      <c r="M88" s="17">
        <v>0.23684210526315791</v>
      </c>
      <c r="N88" s="2">
        <v>0.5</v>
      </c>
      <c r="O88">
        <v>0.27536231884057966</v>
      </c>
      <c r="P88" s="2">
        <v>0.2</v>
      </c>
      <c r="Q88" s="2">
        <v>0.1</v>
      </c>
      <c r="R88" s="18">
        <v>0.68600000000000005</v>
      </c>
    </row>
    <row r="89" spans="1:18" x14ac:dyDescent="0.25">
      <c r="A89">
        <v>21.75</v>
      </c>
      <c r="B89">
        <v>0.13248876300000001</v>
      </c>
      <c r="C89">
        <v>9.8008327000000006E-2</v>
      </c>
      <c r="D89">
        <v>0.167217274</v>
      </c>
      <c r="E89" s="8">
        <v>0.3</v>
      </c>
      <c r="F89" s="8">
        <v>0.3</v>
      </c>
      <c r="G89">
        <v>0.31111111111111112</v>
      </c>
      <c r="H89">
        <v>0.13333333333333333</v>
      </c>
      <c r="I89">
        <v>0.1111111111111111</v>
      </c>
      <c r="J89">
        <v>0.34444444444444444</v>
      </c>
      <c r="K89">
        <v>0.3888888888888889</v>
      </c>
      <c r="L89">
        <v>0.2608695652173913</v>
      </c>
      <c r="M89" s="17">
        <v>0.23684210526315791</v>
      </c>
      <c r="N89" s="2">
        <v>0.5</v>
      </c>
      <c r="O89">
        <v>0.27536231884057966</v>
      </c>
      <c r="P89" s="2">
        <v>0.2</v>
      </c>
      <c r="Q89" s="2">
        <v>0.1</v>
      </c>
      <c r="R89" s="18">
        <v>0.68300000000000005</v>
      </c>
    </row>
    <row r="90" spans="1:18" x14ac:dyDescent="0.25">
      <c r="A90">
        <v>22</v>
      </c>
      <c r="B90">
        <v>0.12915660300000001</v>
      </c>
      <c r="C90">
        <v>9.5311331999999999E-2</v>
      </c>
      <c r="D90">
        <v>0.163235246</v>
      </c>
      <c r="E90" s="8">
        <v>0.3</v>
      </c>
      <c r="F90" s="8">
        <v>0.3</v>
      </c>
      <c r="G90">
        <v>0.31111111111111112</v>
      </c>
      <c r="H90">
        <v>0.13333333333333333</v>
      </c>
      <c r="I90">
        <v>0.1111111111111111</v>
      </c>
      <c r="J90">
        <v>0.34444444444444444</v>
      </c>
      <c r="K90">
        <v>0.3888888888888889</v>
      </c>
      <c r="L90">
        <v>0.2608695652173913</v>
      </c>
      <c r="M90" s="17">
        <v>0.23684210526315791</v>
      </c>
      <c r="N90" s="2">
        <v>0.5</v>
      </c>
      <c r="O90">
        <v>0.27536231884057966</v>
      </c>
      <c r="P90" s="2">
        <v>0.2</v>
      </c>
      <c r="Q90" s="2">
        <v>0.1</v>
      </c>
      <c r="R90" s="18">
        <v>0.68</v>
      </c>
    </row>
    <row r="91" spans="1:18" x14ac:dyDescent="0.25">
      <c r="A91">
        <v>22.25</v>
      </c>
      <c r="B91">
        <v>0.12589025200000001</v>
      </c>
      <c r="C91">
        <v>9.2680656E-2</v>
      </c>
      <c r="D91">
        <v>0.15932180200000001</v>
      </c>
      <c r="E91" s="8">
        <v>0.3</v>
      </c>
      <c r="F91" s="8">
        <v>0.3</v>
      </c>
      <c r="G91">
        <v>0.31111111111111112</v>
      </c>
      <c r="H91">
        <v>0.13333333333333333</v>
      </c>
      <c r="I91">
        <v>0.1111111111111111</v>
      </c>
      <c r="J91">
        <v>0.34444444444444444</v>
      </c>
      <c r="K91">
        <v>0.3888888888888889</v>
      </c>
      <c r="L91">
        <v>0.2608695652173913</v>
      </c>
      <c r="M91" s="17">
        <v>0.23684210526315791</v>
      </c>
      <c r="N91" s="2">
        <v>0.5</v>
      </c>
      <c r="O91">
        <v>0.27536231884057966</v>
      </c>
      <c r="P91" s="2">
        <v>0.2</v>
      </c>
      <c r="Q91" s="2">
        <v>0.1</v>
      </c>
      <c r="R91" s="18">
        <v>0.67700000000000005</v>
      </c>
    </row>
    <row r="92" spans="1:18" x14ac:dyDescent="0.25">
      <c r="A92">
        <v>22.5</v>
      </c>
      <c r="B92">
        <v>0.12268826400000001</v>
      </c>
      <c r="C92">
        <v>9.0110477999999994E-2</v>
      </c>
      <c r="D92">
        <v>0.155487606</v>
      </c>
      <c r="E92" s="8">
        <v>0.3</v>
      </c>
      <c r="F92" s="8">
        <v>0.3</v>
      </c>
      <c r="G92">
        <v>0.31111111111111112</v>
      </c>
      <c r="H92">
        <v>0.13333333333333333</v>
      </c>
      <c r="I92">
        <v>0.1111111111111111</v>
      </c>
      <c r="J92">
        <v>0.34444444444444444</v>
      </c>
      <c r="K92">
        <v>0.3888888888888889</v>
      </c>
      <c r="L92">
        <v>0.2608695652173913</v>
      </c>
      <c r="M92" s="17">
        <v>0.23684210526315791</v>
      </c>
      <c r="N92" s="2">
        <v>0.5</v>
      </c>
      <c r="O92">
        <v>0.27536231884057966</v>
      </c>
      <c r="P92" s="2">
        <v>0.2</v>
      </c>
      <c r="Q92" s="2">
        <v>0.1</v>
      </c>
      <c r="R92" s="18">
        <v>0.67400000000000004</v>
      </c>
    </row>
    <row r="93" spans="1:18" x14ac:dyDescent="0.25">
      <c r="A93">
        <v>22.75</v>
      </c>
      <c r="B93">
        <v>0.11954923100000001</v>
      </c>
      <c r="C93">
        <v>8.7599244000000007E-2</v>
      </c>
      <c r="D93">
        <v>0.151723582</v>
      </c>
      <c r="E93" s="8">
        <v>0.3</v>
      </c>
      <c r="F93" s="8">
        <v>0.3</v>
      </c>
      <c r="G93">
        <v>0.31111111111111112</v>
      </c>
      <c r="H93">
        <v>0.13333333333333333</v>
      </c>
      <c r="I93">
        <v>0.1111111111111111</v>
      </c>
      <c r="J93">
        <v>0.34444444444444444</v>
      </c>
      <c r="K93">
        <v>0.3888888888888889</v>
      </c>
      <c r="L93">
        <v>0.2608695652173913</v>
      </c>
      <c r="M93" s="17">
        <v>0.23684210526315791</v>
      </c>
      <c r="N93" s="2">
        <v>0.5</v>
      </c>
      <c r="O93">
        <v>0.27536231884057966</v>
      </c>
      <c r="P93" s="2">
        <v>0.2</v>
      </c>
      <c r="Q93" s="2">
        <v>0.1</v>
      </c>
      <c r="R93" s="18">
        <v>0.67100000000000004</v>
      </c>
    </row>
    <row r="94" spans="1:18" x14ac:dyDescent="0.25">
      <c r="A94">
        <v>23</v>
      </c>
      <c r="B94">
        <v>0.116471776</v>
      </c>
      <c r="C94">
        <v>8.5145447999999999E-2</v>
      </c>
      <c r="D94">
        <v>0.14802332700000001</v>
      </c>
      <c r="E94" s="8">
        <v>0.3</v>
      </c>
      <c r="F94" s="8">
        <v>0.3</v>
      </c>
      <c r="G94">
        <v>0.31111111111111112</v>
      </c>
      <c r="H94">
        <v>0.13333333333333333</v>
      </c>
      <c r="I94">
        <v>0.1111111111111111</v>
      </c>
      <c r="J94">
        <v>0.34444444444444444</v>
      </c>
      <c r="K94">
        <v>0.3888888888888889</v>
      </c>
      <c r="L94">
        <v>0.2608695652173913</v>
      </c>
      <c r="M94" s="17">
        <v>0.23684210526315791</v>
      </c>
      <c r="N94" s="2">
        <v>0.5</v>
      </c>
      <c r="O94">
        <v>0.27536231884057966</v>
      </c>
      <c r="P94" s="2">
        <v>0.2</v>
      </c>
      <c r="Q94" s="2">
        <v>0.1</v>
      </c>
      <c r="R94" s="18">
        <v>0.66800000000000004</v>
      </c>
    </row>
    <row r="95" spans="1:18" x14ac:dyDescent="0.25">
      <c r="A95">
        <v>23.25</v>
      </c>
      <c r="B95">
        <v>0.113454557</v>
      </c>
      <c r="C95">
        <v>8.2747626000000005E-2</v>
      </c>
      <c r="D95">
        <v>0.14438630499999999</v>
      </c>
      <c r="E95" s="8">
        <v>0.3</v>
      </c>
      <c r="F95" s="8">
        <v>0.3</v>
      </c>
      <c r="G95">
        <v>0.31111111111111112</v>
      </c>
      <c r="H95">
        <v>0.13333333333333333</v>
      </c>
      <c r="I95">
        <v>0.1111111111111111</v>
      </c>
      <c r="J95">
        <v>0.34444444444444444</v>
      </c>
      <c r="K95">
        <v>0.3888888888888889</v>
      </c>
      <c r="L95">
        <v>0.2608695652173913</v>
      </c>
      <c r="M95" s="17">
        <v>0.23684210526315791</v>
      </c>
      <c r="N95" s="2">
        <v>0.5</v>
      </c>
      <c r="O95">
        <v>0.27536231884057966</v>
      </c>
      <c r="P95" s="2">
        <v>0.2</v>
      </c>
      <c r="Q95" s="2">
        <v>0.1</v>
      </c>
      <c r="R95" s="18">
        <v>0.66500000000000004</v>
      </c>
    </row>
    <row r="96" spans="1:18" x14ac:dyDescent="0.25">
      <c r="A96">
        <v>23.5</v>
      </c>
      <c r="B96">
        <v>0.110496264</v>
      </c>
      <c r="C96">
        <v>8.0404356999999996E-2</v>
      </c>
      <c r="D96">
        <v>0.140811468</v>
      </c>
      <c r="E96" s="8">
        <v>0.3</v>
      </c>
      <c r="F96" s="8">
        <v>0.3</v>
      </c>
      <c r="G96">
        <v>0.31111111111111112</v>
      </c>
      <c r="H96">
        <v>0.13333333333333333</v>
      </c>
      <c r="I96">
        <v>0.1111111111111111</v>
      </c>
      <c r="J96">
        <v>0.34444444444444444</v>
      </c>
      <c r="K96">
        <v>0.3888888888888889</v>
      </c>
      <c r="L96">
        <v>0.2608695652173913</v>
      </c>
      <c r="M96" s="17">
        <v>0.23684210526315791</v>
      </c>
      <c r="N96" s="2">
        <v>0.5</v>
      </c>
      <c r="O96">
        <v>0.27536231884057966</v>
      </c>
      <c r="P96" s="2">
        <v>0.2</v>
      </c>
      <c r="Q96" s="2">
        <v>0.1</v>
      </c>
      <c r="R96" s="18">
        <v>0.66200000000000003</v>
      </c>
    </row>
    <row r="97" spans="1:18" x14ac:dyDescent="0.25">
      <c r="A97">
        <v>23.75</v>
      </c>
      <c r="B97">
        <v>0.107595617</v>
      </c>
      <c r="C97">
        <v>7.8114259000000005E-2</v>
      </c>
      <c r="D97">
        <v>0.13729769999999999</v>
      </c>
      <c r="E97" s="8">
        <v>0.3</v>
      </c>
      <c r="F97" s="8">
        <v>0.3</v>
      </c>
      <c r="G97">
        <v>0.31111111111111112</v>
      </c>
      <c r="H97">
        <v>0.13333333333333333</v>
      </c>
      <c r="I97">
        <v>0.1111111111111111</v>
      </c>
      <c r="J97">
        <v>0.34444444444444444</v>
      </c>
      <c r="K97">
        <v>0.3888888888888889</v>
      </c>
      <c r="L97">
        <v>0.2608695652173913</v>
      </c>
      <c r="M97" s="17">
        <v>0.23684210526315791</v>
      </c>
      <c r="N97" s="2">
        <v>0.5</v>
      </c>
      <c r="O97">
        <v>0.27536231884057966</v>
      </c>
      <c r="P97" s="2">
        <v>0.2</v>
      </c>
      <c r="Q97" s="2">
        <v>0.1</v>
      </c>
      <c r="R97" s="18">
        <v>0.65900000000000003</v>
      </c>
    </row>
    <row r="98" spans="1:18" x14ac:dyDescent="0.25">
      <c r="A98">
        <v>24</v>
      </c>
      <c r="B98">
        <v>0.104751368</v>
      </c>
      <c r="C98">
        <v>7.5873965000000002E-2</v>
      </c>
      <c r="D98">
        <v>0.13384390700000001</v>
      </c>
      <c r="E98" s="8">
        <v>0.3</v>
      </c>
      <c r="F98" s="8">
        <v>0.3</v>
      </c>
      <c r="G98">
        <v>0.31111111111111112</v>
      </c>
      <c r="H98">
        <v>0.13333333333333333</v>
      </c>
      <c r="I98">
        <v>0.1111111111111111</v>
      </c>
      <c r="J98">
        <v>0.34444444444444444</v>
      </c>
      <c r="K98">
        <v>0.3888888888888889</v>
      </c>
      <c r="L98">
        <v>0.2608695652173913</v>
      </c>
      <c r="M98" s="17">
        <v>0.23684210526315791</v>
      </c>
      <c r="N98" s="2">
        <v>0.5</v>
      </c>
      <c r="O98">
        <v>0.27536231884057966</v>
      </c>
      <c r="P98" s="2">
        <v>0.2</v>
      </c>
      <c r="Q98" s="2">
        <v>0.1</v>
      </c>
      <c r="R98" s="18">
        <v>0.65600000000000003</v>
      </c>
    </row>
    <row r="99" spans="1:18" x14ac:dyDescent="0.25">
      <c r="A99">
        <v>24.25</v>
      </c>
      <c r="B99">
        <v>0.10196229900000001</v>
      </c>
      <c r="C99">
        <v>7.3680045E-2</v>
      </c>
      <c r="D99">
        <v>0.130449018</v>
      </c>
      <c r="E99" s="8">
        <v>0.3</v>
      </c>
      <c r="F99" s="8">
        <v>0.3</v>
      </c>
      <c r="G99">
        <v>0.31111111111111112</v>
      </c>
      <c r="H99">
        <v>0.13333333333333333</v>
      </c>
      <c r="I99">
        <v>0.1111111111111111</v>
      </c>
      <c r="J99">
        <v>0.34444444444444444</v>
      </c>
      <c r="K99">
        <v>0.3888888888888889</v>
      </c>
      <c r="L99">
        <v>0.2608695652173913</v>
      </c>
      <c r="M99" s="17">
        <v>0.23684210526315791</v>
      </c>
      <c r="N99" s="2">
        <v>0.5</v>
      </c>
      <c r="O99">
        <v>0.27536231884057966</v>
      </c>
      <c r="P99" s="2">
        <v>0.2</v>
      </c>
      <c r="Q99" s="2">
        <v>0.1</v>
      </c>
      <c r="R99" s="18">
        <v>0.65300000000000002</v>
      </c>
    </row>
    <row r="100" spans="1:18" x14ac:dyDescent="0.25">
      <c r="A100">
        <v>24.5</v>
      </c>
      <c r="B100">
        <v>9.9227220000000005E-2</v>
      </c>
      <c r="C100">
        <v>7.1535514999999994E-2</v>
      </c>
      <c r="D100">
        <v>0.12711197799999999</v>
      </c>
      <c r="E100" s="8">
        <v>0.3</v>
      </c>
      <c r="F100" s="8">
        <v>0.3</v>
      </c>
      <c r="G100">
        <v>0.31111111111111112</v>
      </c>
      <c r="H100">
        <v>0.13333333333333333</v>
      </c>
      <c r="I100">
        <v>0.1111111111111111</v>
      </c>
      <c r="J100">
        <v>0.34444444444444444</v>
      </c>
      <c r="K100">
        <v>0.3888888888888889</v>
      </c>
      <c r="L100">
        <v>0.2608695652173913</v>
      </c>
      <c r="M100" s="17">
        <v>0.23684210526315791</v>
      </c>
      <c r="N100" s="2">
        <v>0.5</v>
      </c>
      <c r="O100">
        <v>0.27536231884057966</v>
      </c>
      <c r="P100" s="2">
        <v>0.2</v>
      </c>
      <c r="Q100" s="2">
        <v>0.1</v>
      </c>
      <c r="R100" s="18">
        <v>0.65</v>
      </c>
    </row>
    <row r="101" spans="1:18" x14ac:dyDescent="0.25">
      <c r="A101">
        <v>24.75</v>
      </c>
      <c r="B101">
        <v>9.6544968999999994E-2</v>
      </c>
      <c r="C101">
        <v>6.9439149000000006E-2</v>
      </c>
      <c r="D101">
        <v>0.123831753</v>
      </c>
      <c r="E101" s="8">
        <v>0.3</v>
      </c>
      <c r="F101" s="8">
        <v>0.3</v>
      </c>
      <c r="G101">
        <v>0.31111111111111112</v>
      </c>
      <c r="H101">
        <v>0.13333333333333333</v>
      </c>
      <c r="I101">
        <v>0.1111111111111111</v>
      </c>
      <c r="J101">
        <v>0.34444444444444444</v>
      </c>
      <c r="K101">
        <v>0.3888888888888889</v>
      </c>
      <c r="L101">
        <v>0.2608695652173913</v>
      </c>
      <c r="M101" s="17">
        <v>0.23684210526315791</v>
      </c>
      <c r="N101" s="2">
        <v>0.5</v>
      </c>
      <c r="O101">
        <v>0.27536231884057966</v>
      </c>
      <c r="P101" s="2">
        <v>0.2</v>
      </c>
      <c r="Q101" s="2">
        <v>0.1</v>
      </c>
      <c r="R101" s="18">
        <v>0.64800000000000002</v>
      </c>
    </row>
    <row r="102" spans="1:18" x14ac:dyDescent="0.25">
      <c r="A102">
        <v>25</v>
      </c>
      <c r="B102">
        <v>9.3914414000000002E-2</v>
      </c>
      <c r="C102">
        <v>6.7389755999999995E-2</v>
      </c>
      <c r="D102">
        <v>0.120607331</v>
      </c>
      <c r="E102" s="8">
        <v>0.3</v>
      </c>
      <c r="F102" s="8">
        <v>0.3</v>
      </c>
      <c r="G102">
        <v>0.31111111111111112</v>
      </c>
      <c r="H102">
        <v>0.13333333333333333</v>
      </c>
      <c r="I102">
        <v>0.1111111111111111</v>
      </c>
      <c r="J102">
        <v>0.34444444444444444</v>
      </c>
      <c r="K102">
        <v>0.3888888888888889</v>
      </c>
      <c r="L102">
        <v>0.2608695652173913</v>
      </c>
      <c r="M102" s="17">
        <v>0.23684210526315791</v>
      </c>
      <c r="N102" s="2">
        <v>0.5</v>
      </c>
      <c r="O102">
        <v>0.27536231884057966</v>
      </c>
      <c r="P102" s="2">
        <v>0.2</v>
      </c>
      <c r="Q102" s="2">
        <v>0.1</v>
      </c>
      <c r="R102" s="18">
        <v>0.64500000000000002</v>
      </c>
    </row>
    <row r="103" spans="1:18" x14ac:dyDescent="0.25">
      <c r="A103">
        <v>25.25</v>
      </c>
      <c r="B103">
        <v>9.1334446999999999E-2</v>
      </c>
      <c r="C103">
        <v>6.5386178000000003E-2</v>
      </c>
      <c r="D103">
        <v>0.117437714</v>
      </c>
      <c r="E103" s="8">
        <v>0.3</v>
      </c>
      <c r="F103" s="8">
        <v>0.3</v>
      </c>
      <c r="G103">
        <v>0.31111111111111112</v>
      </c>
      <c r="H103">
        <v>0.13333333333333333</v>
      </c>
      <c r="I103">
        <v>0.1111111111111111</v>
      </c>
      <c r="J103">
        <v>0.34444444444444444</v>
      </c>
      <c r="K103">
        <v>0.3888888888888889</v>
      </c>
      <c r="L103">
        <v>0.2608695652173913</v>
      </c>
      <c r="M103" s="17">
        <v>0.23684210526315791</v>
      </c>
      <c r="N103" s="2">
        <v>0.5</v>
      </c>
      <c r="O103">
        <v>0.27536231884057966</v>
      </c>
      <c r="P103" s="2">
        <v>0.2</v>
      </c>
      <c r="Q103" s="2">
        <v>0.1</v>
      </c>
      <c r="R103" s="18">
        <v>0.64200000000000002</v>
      </c>
    </row>
    <row r="104" spans="1:18" x14ac:dyDescent="0.25">
      <c r="A104">
        <v>25.5</v>
      </c>
      <c r="B104">
        <v>8.8803988E-2</v>
      </c>
      <c r="C104">
        <v>6.3427291999999996E-2</v>
      </c>
      <c r="D104">
        <v>0.114321927</v>
      </c>
      <c r="E104" s="8">
        <v>0.3</v>
      </c>
      <c r="F104" s="8">
        <v>0.3</v>
      </c>
      <c r="G104">
        <v>0.31111111111111112</v>
      </c>
      <c r="H104">
        <v>0.13333333333333333</v>
      </c>
      <c r="I104">
        <v>0.1111111111111111</v>
      </c>
      <c r="J104">
        <v>0.34444444444444444</v>
      </c>
      <c r="K104">
        <v>0.3888888888888889</v>
      </c>
      <c r="L104">
        <v>0.2608695652173913</v>
      </c>
      <c r="M104" s="17">
        <v>0.23684210526315791</v>
      </c>
      <c r="N104" s="2">
        <v>0.5</v>
      </c>
      <c r="O104">
        <v>0.27536231884057966</v>
      </c>
      <c r="P104" s="2">
        <v>0.2</v>
      </c>
      <c r="Q104" s="2">
        <v>0.1</v>
      </c>
      <c r="R104" s="18">
        <v>0.63900000000000001</v>
      </c>
    </row>
    <row r="105" spans="1:18" x14ac:dyDescent="0.25">
      <c r="A105">
        <v>25.75</v>
      </c>
      <c r="B105">
        <v>8.6321981000000006E-2</v>
      </c>
      <c r="C105">
        <v>6.1512005000000002E-2</v>
      </c>
      <c r="D105">
        <v>0.1112399</v>
      </c>
      <c r="E105" s="8">
        <v>0.3</v>
      </c>
      <c r="F105" s="8">
        <v>0.3</v>
      </c>
      <c r="G105">
        <v>0.31111111111111112</v>
      </c>
      <c r="H105">
        <v>0.13333333333333333</v>
      </c>
      <c r="I105">
        <v>0.1111111111111111</v>
      </c>
      <c r="J105">
        <v>0.34444444444444444</v>
      </c>
      <c r="K105">
        <v>0.3888888888888889</v>
      </c>
      <c r="L105">
        <v>0.2608695652173913</v>
      </c>
      <c r="M105" s="17">
        <v>0.23684210526315791</v>
      </c>
      <c r="N105" s="2">
        <v>0.5</v>
      </c>
      <c r="O105">
        <v>0.27536231884057966</v>
      </c>
      <c r="P105" s="2">
        <v>0.2</v>
      </c>
      <c r="Q105" s="2">
        <v>0.1</v>
      </c>
      <c r="R105" s="18">
        <v>0.63600000000000001</v>
      </c>
    </row>
    <row r="106" spans="1:18" x14ac:dyDescent="0.25">
      <c r="A106">
        <v>26</v>
      </c>
      <c r="B106">
        <v>8.3887395000000003E-2</v>
      </c>
      <c r="C106">
        <v>5.9639254000000003E-2</v>
      </c>
      <c r="D106">
        <v>0.108208792</v>
      </c>
      <c r="E106" s="8">
        <v>0.3</v>
      </c>
      <c r="F106" s="8">
        <v>0.3</v>
      </c>
      <c r="G106">
        <v>0.31111111111111112</v>
      </c>
      <c r="H106">
        <v>0.13333333333333333</v>
      </c>
      <c r="I106">
        <v>0.1111111111111111</v>
      </c>
      <c r="J106">
        <v>0.34444444444444444</v>
      </c>
      <c r="K106">
        <v>0.3888888888888889</v>
      </c>
      <c r="L106">
        <v>0.2608695652173913</v>
      </c>
      <c r="M106" s="17">
        <v>0.23684210526315791</v>
      </c>
      <c r="N106" s="2">
        <v>0.5</v>
      </c>
      <c r="O106">
        <v>0.27536231884057966</v>
      </c>
      <c r="P106" s="2">
        <v>0.2</v>
      </c>
      <c r="Q106" s="2">
        <v>0.1</v>
      </c>
      <c r="R106" s="18">
        <v>0.63400000000000001</v>
      </c>
    </row>
    <row r="107" spans="1:18" x14ac:dyDescent="0.25">
      <c r="A107">
        <v>26.25</v>
      </c>
      <c r="B107">
        <v>8.1499225999999994E-2</v>
      </c>
      <c r="C107">
        <v>5.7808008000000001E-2</v>
      </c>
      <c r="D107">
        <v>0.105229554</v>
      </c>
      <c r="E107" s="8">
        <v>0.3</v>
      </c>
      <c r="F107" s="8">
        <v>0.3</v>
      </c>
      <c r="G107">
        <v>0.31111111111111112</v>
      </c>
      <c r="H107">
        <v>0.13333333333333333</v>
      </c>
      <c r="I107">
        <v>0.1111111111111111</v>
      </c>
      <c r="J107">
        <v>0.34444444444444444</v>
      </c>
      <c r="K107">
        <v>0.3888888888888889</v>
      </c>
      <c r="L107">
        <v>0.2608695652173913</v>
      </c>
      <c r="M107" s="17">
        <v>0.23684210526315791</v>
      </c>
      <c r="N107" s="2">
        <v>0.5</v>
      </c>
      <c r="O107">
        <v>0.27536231884057966</v>
      </c>
      <c r="P107" s="2">
        <v>0.2</v>
      </c>
      <c r="Q107" s="2">
        <v>0.1</v>
      </c>
      <c r="R107" s="18">
        <v>0.63100000000000001</v>
      </c>
    </row>
    <row r="108" spans="1:18" x14ac:dyDescent="0.25">
      <c r="A108">
        <v>26.5</v>
      </c>
      <c r="B108">
        <v>7.9156489999999996E-2</v>
      </c>
      <c r="C108">
        <v>5.6017263999999997E-2</v>
      </c>
      <c r="D108">
        <v>0.102301275</v>
      </c>
      <c r="E108" s="8">
        <v>0.3</v>
      </c>
      <c r="F108" s="8">
        <v>0.3</v>
      </c>
      <c r="G108">
        <v>0.31111111111111112</v>
      </c>
      <c r="H108">
        <v>0.13333333333333333</v>
      </c>
      <c r="I108">
        <v>0.1111111111111111</v>
      </c>
      <c r="J108">
        <v>0.34444444444444444</v>
      </c>
      <c r="K108">
        <v>0.3888888888888889</v>
      </c>
      <c r="L108">
        <v>0.2608695652173913</v>
      </c>
      <c r="M108" s="17">
        <v>0.23684210526315791</v>
      </c>
      <c r="N108" s="2">
        <v>0.5</v>
      </c>
      <c r="O108">
        <v>0.27536231884057966</v>
      </c>
      <c r="P108" s="2">
        <v>0.2</v>
      </c>
      <c r="Q108" s="2">
        <v>0.1</v>
      </c>
      <c r="R108" s="18">
        <v>0.628</v>
      </c>
    </row>
    <row r="109" spans="1:18" x14ac:dyDescent="0.25">
      <c r="A109">
        <v>26.75</v>
      </c>
      <c r="B109">
        <v>7.6858228000000001E-2</v>
      </c>
      <c r="C109">
        <v>5.4266045999999998E-2</v>
      </c>
      <c r="D109">
        <v>9.9423062000000006E-2</v>
      </c>
      <c r="E109" s="8">
        <v>0.3</v>
      </c>
      <c r="F109" s="8">
        <v>0.3</v>
      </c>
      <c r="G109">
        <v>0.31111111111111112</v>
      </c>
      <c r="H109">
        <v>0.13333333333333333</v>
      </c>
      <c r="I109">
        <v>0.1111111111111111</v>
      </c>
      <c r="J109">
        <v>0.34444444444444444</v>
      </c>
      <c r="K109">
        <v>0.3888888888888889</v>
      </c>
      <c r="L109">
        <v>0.2608695652173913</v>
      </c>
      <c r="M109" s="17">
        <v>0.23684210526315791</v>
      </c>
      <c r="N109" s="2">
        <v>0.5</v>
      </c>
      <c r="O109">
        <v>0.27536231884057966</v>
      </c>
      <c r="P109" s="2">
        <v>0.2</v>
      </c>
      <c r="Q109" s="2">
        <v>0.1</v>
      </c>
      <c r="R109" s="18">
        <v>0.625</v>
      </c>
    </row>
    <row r="110" spans="1:18" x14ac:dyDescent="0.25">
      <c r="A110">
        <v>27</v>
      </c>
      <c r="B110">
        <v>7.4603503000000002E-2</v>
      </c>
      <c r="C110">
        <v>5.2553569000000001E-2</v>
      </c>
      <c r="D110">
        <v>9.6594037999999993E-2</v>
      </c>
      <c r="E110" s="8">
        <v>0.3</v>
      </c>
      <c r="F110" s="8">
        <v>0.3</v>
      </c>
      <c r="G110">
        <v>0.31111111111111112</v>
      </c>
      <c r="H110">
        <v>0.13333333333333333</v>
      </c>
      <c r="I110">
        <v>0.1111111111111111</v>
      </c>
      <c r="J110">
        <v>0.34444444444444444</v>
      </c>
      <c r="K110">
        <v>0.3888888888888889</v>
      </c>
      <c r="L110">
        <v>0.2608695652173913</v>
      </c>
      <c r="M110" s="17">
        <v>0.23684210526315791</v>
      </c>
      <c r="N110" s="2">
        <v>0.5</v>
      </c>
      <c r="O110">
        <v>0.27536231884057966</v>
      </c>
      <c r="P110" s="2">
        <v>0.2</v>
      </c>
      <c r="Q110" s="2">
        <v>0.1</v>
      </c>
      <c r="R110" s="18">
        <v>0.623</v>
      </c>
    </row>
    <row r="111" spans="1:18" x14ac:dyDescent="0.25">
      <c r="A111">
        <v>27.25</v>
      </c>
      <c r="B111">
        <v>7.2391398999999995E-2</v>
      </c>
      <c r="C111">
        <v>5.0878550000000002E-2</v>
      </c>
      <c r="D111">
        <v>9.3813338999999996E-2</v>
      </c>
      <c r="E111" s="8">
        <v>0.3</v>
      </c>
      <c r="F111" s="8">
        <v>0.3</v>
      </c>
      <c r="G111">
        <v>0.31111111111111112</v>
      </c>
      <c r="H111">
        <v>0.13333333333333333</v>
      </c>
      <c r="I111">
        <v>0.1111111111111111</v>
      </c>
      <c r="J111">
        <v>0.34444444444444444</v>
      </c>
      <c r="K111">
        <v>0.3888888888888889</v>
      </c>
      <c r="L111">
        <v>0.2608695652173913</v>
      </c>
      <c r="M111" s="17">
        <v>0.23684210526315791</v>
      </c>
      <c r="N111" s="2">
        <v>0.5</v>
      </c>
      <c r="O111">
        <v>0.27536231884057966</v>
      </c>
      <c r="P111" s="2">
        <v>0.2</v>
      </c>
      <c r="Q111" s="2">
        <v>0.1</v>
      </c>
      <c r="R111" s="18">
        <v>0.62</v>
      </c>
    </row>
    <row r="112" spans="1:18" x14ac:dyDescent="0.25">
      <c r="A112">
        <v>27.5</v>
      </c>
      <c r="B112">
        <v>7.0221021999999994E-2</v>
      </c>
      <c r="C112">
        <v>4.9239982000000002E-2</v>
      </c>
      <c r="D112">
        <v>9.1080121E-2</v>
      </c>
      <c r="E112" s="8">
        <v>0.3</v>
      </c>
      <c r="F112" s="8">
        <v>0.3</v>
      </c>
      <c r="G112">
        <v>0.31111111111111112</v>
      </c>
      <c r="H112">
        <v>0.13333333333333333</v>
      </c>
      <c r="I112">
        <v>0.1111111111111111</v>
      </c>
      <c r="J112">
        <v>0.34444444444444444</v>
      </c>
      <c r="K112">
        <v>0.3888888888888889</v>
      </c>
      <c r="L112">
        <v>0.2608695652173913</v>
      </c>
      <c r="M112" s="17">
        <v>0.23684210526315791</v>
      </c>
      <c r="N112" s="2">
        <v>0.5</v>
      </c>
      <c r="O112">
        <v>0.27536231884057966</v>
      </c>
      <c r="P112" s="2">
        <v>0.2</v>
      </c>
      <c r="Q112" s="2">
        <v>0.1</v>
      </c>
      <c r="R112" s="18">
        <v>0.61699999999999999</v>
      </c>
    </row>
    <row r="113" spans="1:18" x14ac:dyDescent="0.25">
      <c r="A113">
        <v>27.75</v>
      </c>
      <c r="B113">
        <v>6.8091499E-2</v>
      </c>
      <c r="C113">
        <v>4.7637315999999999E-2</v>
      </c>
      <c r="D113">
        <v>8.8393550000000001E-2</v>
      </c>
      <c r="E113" s="8">
        <v>0.3</v>
      </c>
      <c r="F113" s="8">
        <v>0.3</v>
      </c>
      <c r="G113">
        <v>0.31111111111111112</v>
      </c>
      <c r="H113">
        <v>0.13333333333333333</v>
      </c>
      <c r="I113">
        <v>0.1111111111111111</v>
      </c>
      <c r="J113">
        <v>0.34444444444444444</v>
      </c>
      <c r="K113">
        <v>0.3888888888888889</v>
      </c>
      <c r="L113">
        <v>0.2608695652173913</v>
      </c>
      <c r="M113" s="17">
        <v>0.23684210526315791</v>
      </c>
      <c r="N113" s="2">
        <v>0.5</v>
      </c>
      <c r="O113">
        <v>0.27536231884057966</v>
      </c>
      <c r="P113" s="2">
        <v>0.2</v>
      </c>
      <c r="Q113" s="2">
        <v>0.1</v>
      </c>
      <c r="R113" s="18">
        <v>0.61399999999999999</v>
      </c>
    </row>
    <row r="114" spans="1:18" x14ac:dyDescent="0.25">
      <c r="A114">
        <v>28</v>
      </c>
      <c r="B114">
        <v>6.6001978000000003E-2</v>
      </c>
      <c r="C114">
        <v>4.6069702999999997E-2</v>
      </c>
      <c r="D114">
        <v>8.5752811999999998E-2</v>
      </c>
      <c r="E114" s="8">
        <v>0.3</v>
      </c>
      <c r="F114" s="8">
        <v>0.3</v>
      </c>
      <c r="G114">
        <v>0.31111111111111112</v>
      </c>
      <c r="H114">
        <v>0.13333333333333333</v>
      </c>
      <c r="I114">
        <v>0.1111111111111111</v>
      </c>
      <c r="J114">
        <v>0.34444444444444444</v>
      </c>
      <c r="K114">
        <v>0.3888888888888889</v>
      </c>
      <c r="L114">
        <v>0.2608695652173913</v>
      </c>
      <c r="M114" s="17">
        <v>0.23684210526315791</v>
      </c>
      <c r="N114" s="2">
        <v>0.5</v>
      </c>
      <c r="O114">
        <v>0.27536231884057966</v>
      </c>
      <c r="P114" s="2">
        <v>0.2</v>
      </c>
      <c r="Q114" s="2">
        <v>0.1</v>
      </c>
      <c r="R114" s="18">
        <v>0.61199999999999999</v>
      </c>
    </row>
    <row r="115" spans="1:18" x14ac:dyDescent="0.25">
      <c r="A115">
        <v>28.25</v>
      </c>
      <c r="B115">
        <v>6.3951623999999999E-2</v>
      </c>
      <c r="C115">
        <v>4.4536320999999997E-2</v>
      </c>
      <c r="D115">
        <v>8.3172430000000006E-2</v>
      </c>
      <c r="E115" s="8">
        <v>0.3</v>
      </c>
      <c r="F115" s="8">
        <v>0.3</v>
      </c>
      <c r="G115">
        <v>0.31111111111111112</v>
      </c>
      <c r="H115">
        <v>0.13333333333333333</v>
      </c>
      <c r="I115">
        <v>0.1111111111111111</v>
      </c>
      <c r="J115">
        <v>0.34444444444444444</v>
      </c>
      <c r="K115">
        <v>0.3888888888888889</v>
      </c>
      <c r="L115">
        <v>0.2608695652173913</v>
      </c>
      <c r="M115" s="17">
        <v>0.23684210526315791</v>
      </c>
      <c r="N115" s="2">
        <v>0.5</v>
      </c>
      <c r="O115">
        <v>0.27536231884057966</v>
      </c>
      <c r="P115" s="2">
        <v>0.2</v>
      </c>
      <c r="Q115" s="2">
        <v>0.1</v>
      </c>
      <c r="R115" s="18">
        <v>0.60899999999999999</v>
      </c>
    </row>
    <row r="116" spans="1:18" x14ac:dyDescent="0.25">
      <c r="A116">
        <v>28.5</v>
      </c>
      <c r="B116">
        <v>6.1939623999999999E-2</v>
      </c>
      <c r="C116">
        <v>4.3036367999999998E-2</v>
      </c>
      <c r="D116">
        <v>8.0636880999999994E-2</v>
      </c>
      <c r="E116" s="8">
        <v>0.3</v>
      </c>
      <c r="F116" s="8">
        <v>0.3</v>
      </c>
      <c r="G116">
        <v>0.31111111111111112</v>
      </c>
      <c r="H116">
        <v>0.13333333333333333</v>
      </c>
      <c r="I116">
        <v>0.1111111111111111</v>
      </c>
      <c r="J116">
        <v>0.34444444444444444</v>
      </c>
      <c r="K116">
        <v>0.3888888888888889</v>
      </c>
      <c r="L116">
        <v>0.2608695652173913</v>
      </c>
      <c r="M116" s="17">
        <v>0.23684210526315791</v>
      </c>
      <c r="N116" s="2">
        <v>0.5</v>
      </c>
      <c r="O116">
        <v>0.27536231884057966</v>
      </c>
      <c r="P116" s="2">
        <v>0.2</v>
      </c>
      <c r="Q116" s="2">
        <v>0.1</v>
      </c>
      <c r="R116" s="18">
        <v>0.60599999999999998</v>
      </c>
    </row>
    <row r="117" spans="1:18" x14ac:dyDescent="0.25">
      <c r="A117">
        <v>28.75</v>
      </c>
      <c r="B117">
        <v>5.9965182999999998E-2</v>
      </c>
      <c r="C117">
        <v>4.1569067000000001E-2</v>
      </c>
      <c r="D117">
        <v>7.8143966999999995E-2</v>
      </c>
      <c r="E117" s="8">
        <v>0.3</v>
      </c>
      <c r="F117" s="8">
        <v>0.3</v>
      </c>
      <c r="G117">
        <v>0.31111111111111112</v>
      </c>
      <c r="H117">
        <v>0.13333333333333333</v>
      </c>
      <c r="I117">
        <v>0.1111111111111111</v>
      </c>
      <c r="J117">
        <v>0.34444444444444444</v>
      </c>
      <c r="K117">
        <v>0.3888888888888889</v>
      </c>
      <c r="L117">
        <v>0.2608695652173913</v>
      </c>
      <c r="M117" s="17">
        <v>0.23684210526315791</v>
      </c>
      <c r="N117" s="2">
        <v>0.5</v>
      </c>
      <c r="O117">
        <v>0.27536231884057966</v>
      </c>
      <c r="P117" s="2">
        <v>0.2</v>
      </c>
      <c r="Q117" s="2">
        <v>0.1</v>
      </c>
      <c r="R117" s="18">
        <v>0.60399999999999998</v>
      </c>
    </row>
    <row r="118" spans="1:18" x14ac:dyDescent="0.25">
      <c r="A118">
        <v>29</v>
      </c>
      <c r="B118">
        <v>5.8027522999999998E-2</v>
      </c>
      <c r="C118">
        <v>4.0133659000000002E-2</v>
      </c>
      <c r="D118">
        <v>7.5692936000000002E-2</v>
      </c>
      <c r="E118" s="8">
        <v>0.3</v>
      </c>
      <c r="F118" s="8">
        <v>0.3</v>
      </c>
      <c r="G118">
        <v>0.31111111111111112</v>
      </c>
      <c r="H118">
        <v>0.13333333333333333</v>
      </c>
      <c r="I118">
        <v>0.1111111111111111</v>
      </c>
      <c r="J118">
        <v>0.34444444444444444</v>
      </c>
      <c r="K118">
        <v>0.3888888888888889</v>
      </c>
      <c r="L118">
        <v>0.2608695652173913</v>
      </c>
      <c r="M118" s="17">
        <v>0.23684210526315791</v>
      </c>
      <c r="N118" s="2">
        <v>0.5</v>
      </c>
      <c r="O118">
        <v>0.27536231884057966</v>
      </c>
      <c r="P118" s="2">
        <v>0.2</v>
      </c>
      <c r="Q118" s="2">
        <v>0.1</v>
      </c>
      <c r="R118" s="18">
        <v>0.60099999999999998</v>
      </c>
    </row>
    <row r="119" spans="1:18" x14ac:dyDescent="0.25">
      <c r="A119">
        <v>29.25</v>
      </c>
      <c r="B119">
        <v>5.6125885E-2</v>
      </c>
      <c r="C119">
        <v>3.8729518999999997E-2</v>
      </c>
      <c r="D119">
        <v>7.3284161E-2</v>
      </c>
      <c r="E119" s="8">
        <v>0.3</v>
      </c>
      <c r="F119" s="8">
        <v>0.3</v>
      </c>
      <c r="G119">
        <v>0.31111111111111112</v>
      </c>
      <c r="H119">
        <v>0.13333333333333333</v>
      </c>
      <c r="I119">
        <v>0.1111111111111111</v>
      </c>
      <c r="J119">
        <v>0.34444444444444444</v>
      </c>
      <c r="K119">
        <v>0.3888888888888889</v>
      </c>
      <c r="L119">
        <v>0.2608695652173913</v>
      </c>
      <c r="M119" s="17">
        <v>0.23684210526315791</v>
      </c>
      <c r="N119" s="2">
        <v>0.5</v>
      </c>
      <c r="O119">
        <v>0.27536231884057966</v>
      </c>
      <c r="P119" s="2">
        <v>0.2</v>
      </c>
      <c r="Q119" s="2">
        <v>0.1</v>
      </c>
      <c r="R119" s="18">
        <v>0.59799999999999998</v>
      </c>
    </row>
    <row r="120" spans="1:18" x14ac:dyDescent="0.25">
      <c r="A120">
        <v>29.5</v>
      </c>
      <c r="B120">
        <v>5.4259528000000001E-2</v>
      </c>
      <c r="C120">
        <v>3.7355882E-2</v>
      </c>
      <c r="D120">
        <v>7.0933089000000005E-2</v>
      </c>
      <c r="E120" s="8">
        <v>0.3</v>
      </c>
      <c r="F120" s="8">
        <v>0.3</v>
      </c>
      <c r="G120">
        <v>0.31111111111111112</v>
      </c>
      <c r="H120">
        <v>0.13333333333333333</v>
      </c>
      <c r="I120">
        <v>0.1111111111111111</v>
      </c>
      <c r="J120">
        <v>0.34444444444444444</v>
      </c>
      <c r="K120">
        <v>0.3888888888888889</v>
      </c>
      <c r="L120">
        <v>0.2608695652173913</v>
      </c>
      <c r="M120" s="17">
        <v>0.23684210526315791</v>
      </c>
      <c r="N120" s="2">
        <v>0.5</v>
      </c>
      <c r="O120">
        <v>0.27536231884057966</v>
      </c>
      <c r="P120" s="2">
        <v>0.2</v>
      </c>
      <c r="Q120" s="2">
        <v>0.1</v>
      </c>
      <c r="R120" s="18">
        <v>0.59599999999999997</v>
      </c>
    </row>
    <row r="121" spans="1:18" x14ac:dyDescent="0.25">
      <c r="A121">
        <v>29.75</v>
      </c>
      <c r="B121">
        <v>5.2427727E-2</v>
      </c>
      <c r="C121">
        <v>3.6011980999999998E-2</v>
      </c>
      <c r="D121">
        <v>6.8620693999999996E-2</v>
      </c>
      <c r="E121" s="8">
        <v>0.3</v>
      </c>
      <c r="F121" s="8">
        <v>0.3</v>
      </c>
      <c r="G121">
        <v>0.31111111111111112</v>
      </c>
      <c r="H121">
        <v>0.13333333333333333</v>
      </c>
      <c r="I121">
        <v>0.1111111111111111</v>
      </c>
      <c r="J121">
        <v>0.34444444444444444</v>
      </c>
      <c r="K121">
        <v>0.3888888888888889</v>
      </c>
      <c r="L121">
        <v>0.2608695652173913</v>
      </c>
      <c r="M121" s="17">
        <v>0.23684210526315791</v>
      </c>
      <c r="N121" s="2">
        <v>0.5</v>
      </c>
      <c r="O121">
        <v>0.27536231884057966</v>
      </c>
      <c r="P121" s="2">
        <v>0.2</v>
      </c>
      <c r="Q121" s="2">
        <v>0.1</v>
      </c>
      <c r="R121" s="18">
        <v>0.59299999999999997</v>
      </c>
    </row>
    <row r="122" spans="1:18" x14ac:dyDescent="0.25">
      <c r="A122">
        <v>30</v>
      </c>
      <c r="B122">
        <v>5.0629773000000003E-2</v>
      </c>
      <c r="C122">
        <v>3.4697139000000002E-2</v>
      </c>
      <c r="D122">
        <v>6.6346288000000003E-2</v>
      </c>
      <c r="E122" s="8">
        <v>0.3</v>
      </c>
      <c r="F122" s="8">
        <v>0.3</v>
      </c>
      <c r="G122">
        <v>0.31111111111111112</v>
      </c>
      <c r="H122">
        <v>0.13333333333333333</v>
      </c>
      <c r="I122">
        <v>0.1111111111111111</v>
      </c>
      <c r="J122">
        <v>0.34444444444444444</v>
      </c>
      <c r="K122">
        <v>0.3888888888888889</v>
      </c>
      <c r="L122">
        <v>0.2608695652173913</v>
      </c>
      <c r="M122" s="17">
        <v>0.23684210526315791</v>
      </c>
      <c r="N122" s="2">
        <v>0.5</v>
      </c>
      <c r="O122">
        <v>0.27536231884057966</v>
      </c>
      <c r="P122" s="2">
        <v>0.2</v>
      </c>
      <c r="Q122" s="2">
        <v>0.1</v>
      </c>
      <c r="R122" s="18">
        <v>0.59099999999999997</v>
      </c>
    </row>
    <row r="123" spans="1:18" x14ac:dyDescent="0.25">
      <c r="A123">
        <v>30.25</v>
      </c>
      <c r="B123">
        <v>4.8864973999999999E-2</v>
      </c>
      <c r="C123">
        <v>3.3410695999999997E-2</v>
      </c>
      <c r="D123">
        <v>6.4109192999999995E-2</v>
      </c>
      <c r="E123" s="8">
        <v>0.3</v>
      </c>
      <c r="F123" s="8">
        <v>0.3</v>
      </c>
      <c r="G123">
        <v>0.31111111111111112</v>
      </c>
      <c r="H123">
        <v>0.13333333333333333</v>
      </c>
      <c r="I123">
        <v>0.1111111111111111</v>
      </c>
      <c r="J123">
        <v>0.34444444444444444</v>
      </c>
      <c r="K123">
        <v>0.3888888888888889</v>
      </c>
      <c r="L123">
        <v>0.2608695652173913</v>
      </c>
      <c r="M123" s="17">
        <v>0.23684210526315791</v>
      </c>
      <c r="N123" s="2">
        <v>0.5</v>
      </c>
      <c r="O123">
        <v>0.27536231884057966</v>
      </c>
      <c r="P123" s="2">
        <v>0.2</v>
      </c>
      <c r="Q123" s="2">
        <v>0.1</v>
      </c>
      <c r="R123" s="18">
        <v>0.58799999999999997</v>
      </c>
    </row>
    <row r="124" spans="1:18" x14ac:dyDescent="0.25">
      <c r="A124">
        <v>30.5</v>
      </c>
      <c r="B124">
        <v>4.7132654000000003E-2</v>
      </c>
      <c r="C124">
        <v>3.2152010000000002E-2</v>
      </c>
      <c r="D124">
        <v>6.1899173000000002E-2</v>
      </c>
      <c r="E124" s="8">
        <v>0.3</v>
      </c>
      <c r="F124" s="8">
        <v>0.3</v>
      </c>
      <c r="G124">
        <v>0.31111111111111112</v>
      </c>
      <c r="H124">
        <v>0.13333333333333333</v>
      </c>
      <c r="I124">
        <v>0.1111111111111111</v>
      </c>
      <c r="J124">
        <v>0.34444444444444444</v>
      </c>
      <c r="K124">
        <v>0.3888888888888889</v>
      </c>
      <c r="L124">
        <v>0.2608695652173913</v>
      </c>
      <c r="M124" s="17">
        <v>0.23684210526315791</v>
      </c>
      <c r="N124" s="2">
        <v>0.5</v>
      </c>
      <c r="O124">
        <v>0.27536231884057966</v>
      </c>
      <c r="P124" s="2">
        <v>0.2</v>
      </c>
      <c r="Q124" s="2">
        <v>0.1</v>
      </c>
      <c r="R124" s="18">
        <v>0.58499999999999996</v>
      </c>
    </row>
    <row r="125" spans="1:18" x14ac:dyDescent="0.25">
      <c r="A125">
        <v>30.75</v>
      </c>
      <c r="B125">
        <v>4.5432152000000003E-2</v>
      </c>
      <c r="C125">
        <v>3.0924396999999999E-2</v>
      </c>
      <c r="D125">
        <v>5.9708127E-2</v>
      </c>
      <c r="E125" s="8">
        <v>0.3</v>
      </c>
      <c r="F125" s="8">
        <v>0.3</v>
      </c>
      <c r="G125">
        <v>0.31111111111111112</v>
      </c>
      <c r="H125">
        <v>0.13333333333333333</v>
      </c>
      <c r="I125">
        <v>0.1111111111111111</v>
      </c>
      <c r="J125">
        <v>0.34444444444444444</v>
      </c>
      <c r="K125">
        <v>0.3888888888888889</v>
      </c>
      <c r="L125">
        <v>0.2608695652173913</v>
      </c>
      <c r="M125" s="17">
        <v>0.23684210526315791</v>
      </c>
      <c r="N125" s="2">
        <v>0.5</v>
      </c>
      <c r="O125">
        <v>0.27536231884057966</v>
      </c>
      <c r="P125" s="2">
        <v>0.2</v>
      </c>
      <c r="Q125" s="2">
        <v>0.1</v>
      </c>
      <c r="R125" s="18">
        <v>0.58299999999999996</v>
      </c>
    </row>
    <row r="126" spans="1:18" x14ac:dyDescent="0.25">
      <c r="A126">
        <v>31</v>
      </c>
      <c r="B126">
        <v>4.3762822E-2</v>
      </c>
      <c r="C126">
        <v>2.9721042E-2</v>
      </c>
      <c r="D126">
        <v>5.7554124999999998E-2</v>
      </c>
      <c r="E126" s="8">
        <v>0.3</v>
      </c>
      <c r="F126" s="8">
        <v>0.3</v>
      </c>
      <c r="G126">
        <v>0.31111111111111112</v>
      </c>
      <c r="H126">
        <v>0.13333333333333333</v>
      </c>
      <c r="I126">
        <v>0.1111111111111111</v>
      </c>
      <c r="J126">
        <v>0.34444444444444444</v>
      </c>
      <c r="K126">
        <v>0.3888888888888889</v>
      </c>
      <c r="L126">
        <v>0.2608695652173913</v>
      </c>
      <c r="M126" s="17">
        <v>0.23684210526315791</v>
      </c>
      <c r="N126" s="2">
        <v>0.5</v>
      </c>
      <c r="O126">
        <v>0.27536231884057966</v>
      </c>
      <c r="P126" s="2">
        <v>0.2</v>
      </c>
      <c r="Q126" s="2">
        <v>0.1</v>
      </c>
      <c r="R126" s="18">
        <v>0.57999999999999996</v>
      </c>
    </row>
    <row r="127" spans="1:18" x14ac:dyDescent="0.25">
      <c r="A127">
        <v>31.25</v>
      </c>
      <c r="B127">
        <v>4.2124031999999999E-2</v>
      </c>
      <c r="C127">
        <v>2.8541970999999999E-2</v>
      </c>
      <c r="D127">
        <v>5.5436358999999998E-2</v>
      </c>
      <c r="E127" s="8">
        <v>0.3</v>
      </c>
      <c r="F127" s="8">
        <v>0.3</v>
      </c>
      <c r="G127">
        <v>0.31111111111111112</v>
      </c>
      <c r="H127">
        <v>0.13333333333333333</v>
      </c>
      <c r="I127">
        <v>0.1111111111111111</v>
      </c>
      <c r="J127">
        <v>0.34444444444444444</v>
      </c>
      <c r="K127">
        <v>0.3888888888888889</v>
      </c>
      <c r="L127">
        <v>0.2608695652173913</v>
      </c>
      <c r="M127" s="17">
        <v>0.23684210526315791</v>
      </c>
      <c r="N127" s="2">
        <v>0.5</v>
      </c>
      <c r="O127">
        <v>0.27536231884057966</v>
      </c>
      <c r="P127" s="2">
        <v>0.2</v>
      </c>
      <c r="Q127" s="2">
        <v>0.1</v>
      </c>
      <c r="R127" s="18">
        <v>0.57799999999999996</v>
      </c>
    </row>
    <row r="128" spans="1:18" x14ac:dyDescent="0.25">
      <c r="A128">
        <v>31.5</v>
      </c>
      <c r="B128">
        <v>4.0515164999999999E-2</v>
      </c>
      <c r="C128">
        <v>2.7388249999999999E-2</v>
      </c>
      <c r="D128">
        <v>5.3368448999999998E-2</v>
      </c>
      <c r="E128" s="8">
        <v>0.3</v>
      </c>
      <c r="F128" s="8">
        <v>0.3</v>
      </c>
      <c r="G128">
        <v>0.31111111111111112</v>
      </c>
      <c r="H128">
        <v>0.13333333333333333</v>
      </c>
      <c r="I128">
        <v>0.1111111111111111</v>
      </c>
      <c r="J128">
        <v>0.34444444444444444</v>
      </c>
      <c r="K128">
        <v>0.3888888888888889</v>
      </c>
      <c r="L128">
        <v>0.2608695652173913</v>
      </c>
      <c r="M128" s="17">
        <v>0.23684210526315791</v>
      </c>
      <c r="N128" s="2">
        <v>0.5</v>
      </c>
      <c r="O128">
        <v>0.27536231884057966</v>
      </c>
      <c r="P128" s="2">
        <v>0.2</v>
      </c>
      <c r="Q128" s="2">
        <v>0.1</v>
      </c>
      <c r="R128" s="18">
        <v>0.57499999999999996</v>
      </c>
    </row>
    <row r="129" spans="1:18" x14ac:dyDescent="0.25">
      <c r="A129">
        <v>31.75</v>
      </c>
      <c r="B129">
        <v>3.8935617999999998E-2</v>
      </c>
      <c r="C129">
        <v>2.6259320999999999E-2</v>
      </c>
      <c r="D129">
        <v>5.1334979000000003E-2</v>
      </c>
      <c r="E129" s="8">
        <v>0.3</v>
      </c>
      <c r="F129" s="8">
        <v>0.3</v>
      </c>
      <c r="G129">
        <v>0.31111111111111112</v>
      </c>
      <c r="H129">
        <v>0.13333333333333333</v>
      </c>
      <c r="I129">
        <v>0.1111111111111111</v>
      </c>
      <c r="J129">
        <v>0.34444444444444444</v>
      </c>
      <c r="K129">
        <v>0.3888888888888889</v>
      </c>
      <c r="L129">
        <v>0.2608695652173913</v>
      </c>
      <c r="M129" s="17">
        <v>0.23684210526315791</v>
      </c>
      <c r="N129" s="2">
        <v>0.5</v>
      </c>
      <c r="O129">
        <v>0.27536231884057966</v>
      </c>
      <c r="P129" s="2">
        <v>0.2</v>
      </c>
      <c r="Q129" s="2">
        <v>0.1</v>
      </c>
      <c r="R129" s="18">
        <v>0.57299999999999995</v>
      </c>
    </row>
    <row r="130" spans="1:18" x14ac:dyDescent="0.25">
      <c r="A130">
        <v>32</v>
      </c>
      <c r="B130">
        <v>3.7384801000000002E-2</v>
      </c>
      <c r="C130">
        <v>2.5154638E-2</v>
      </c>
      <c r="D130">
        <v>4.9335095000000002E-2</v>
      </c>
      <c r="E130" s="8">
        <v>0.3</v>
      </c>
      <c r="F130" s="8">
        <v>0.3</v>
      </c>
      <c r="G130">
        <v>0.31111111111111112</v>
      </c>
      <c r="H130">
        <v>0.13333333333333333</v>
      </c>
      <c r="I130">
        <v>0.1111111111111111</v>
      </c>
      <c r="J130">
        <v>0.34444444444444444</v>
      </c>
      <c r="K130">
        <v>0.3888888888888889</v>
      </c>
      <c r="L130">
        <v>0.2608695652173913</v>
      </c>
      <c r="M130" s="17">
        <v>0.23684210526315791</v>
      </c>
      <c r="N130" s="2">
        <v>0.5</v>
      </c>
      <c r="O130">
        <v>0.27536231884057966</v>
      </c>
      <c r="P130" s="2">
        <v>0.2</v>
      </c>
      <c r="Q130" s="2">
        <v>0.1</v>
      </c>
      <c r="R130" s="18">
        <v>0.56999999999999995</v>
      </c>
    </row>
    <row r="131" spans="1:18" x14ac:dyDescent="0.25">
      <c r="A131">
        <v>32.25</v>
      </c>
      <c r="B131">
        <v>3.5862137000000002E-2</v>
      </c>
      <c r="C131">
        <v>2.4073673E-2</v>
      </c>
      <c r="D131">
        <v>4.7368207000000002E-2</v>
      </c>
      <c r="E131" s="8">
        <v>0.3</v>
      </c>
      <c r="F131" s="8">
        <v>0.3</v>
      </c>
      <c r="G131">
        <v>0.31111111111111112</v>
      </c>
      <c r="H131">
        <v>0.13333333333333333</v>
      </c>
      <c r="I131">
        <v>0.1111111111111111</v>
      </c>
      <c r="J131">
        <v>0.34444444444444444</v>
      </c>
      <c r="K131">
        <v>0.3888888888888889</v>
      </c>
      <c r="L131">
        <v>0.2608695652173913</v>
      </c>
      <c r="M131" s="17">
        <v>0.23684210526315791</v>
      </c>
      <c r="N131" s="2">
        <v>0.5</v>
      </c>
      <c r="O131">
        <v>0.27536231884057966</v>
      </c>
      <c r="P131" s="2">
        <v>0.2</v>
      </c>
      <c r="Q131" s="2">
        <v>0.1</v>
      </c>
      <c r="R131" s="18">
        <v>0.56799999999999995</v>
      </c>
    </row>
    <row r="132" spans="1:18" x14ac:dyDescent="0.25">
      <c r="A132">
        <v>32.5</v>
      </c>
      <c r="B132">
        <v>3.4367061999999997E-2</v>
      </c>
      <c r="C132">
        <v>2.3015908000000002E-2</v>
      </c>
      <c r="D132">
        <v>4.5433739000000001E-2</v>
      </c>
      <c r="E132" s="8">
        <v>0.3</v>
      </c>
      <c r="F132" s="8">
        <v>0.3</v>
      </c>
      <c r="G132">
        <v>0.31111111111111112</v>
      </c>
      <c r="H132">
        <v>0.13333333333333333</v>
      </c>
      <c r="I132">
        <v>0.1111111111111111</v>
      </c>
      <c r="J132">
        <v>0.34444444444444444</v>
      </c>
      <c r="K132">
        <v>0.3888888888888889</v>
      </c>
      <c r="L132">
        <v>0.2608695652173913</v>
      </c>
      <c r="M132" s="17">
        <v>0.23684210526315791</v>
      </c>
      <c r="N132" s="2">
        <v>0.5</v>
      </c>
      <c r="O132">
        <v>0.27536231884057966</v>
      </c>
      <c r="P132" s="2">
        <v>0.2</v>
      </c>
      <c r="Q132" s="2">
        <v>0.1</v>
      </c>
      <c r="R132" s="18">
        <v>0.56499999999999995</v>
      </c>
    </row>
    <row r="133" spans="1:18" x14ac:dyDescent="0.25">
      <c r="A133">
        <v>32.75</v>
      </c>
      <c r="B133">
        <v>3.2899026999999997E-2</v>
      </c>
      <c r="C133">
        <v>2.1980843999999999E-2</v>
      </c>
      <c r="D133">
        <v>4.3531121999999998E-2</v>
      </c>
      <c r="E133" s="8">
        <v>0.3</v>
      </c>
      <c r="F133" s="8">
        <v>0.3</v>
      </c>
      <c r="G133">
        <v>0.31111111111111112</v>
      </c>
      <c r="H133">
        <v>0.13333333333333333</v>
      </c>
      <c r="I133">
        <v>0.1111111111111111</v>
      </c>
      <c r="J133">
        <v>0.34444444444444444</v>
      </c>
      <c r="K133">
        <v>0.3888888888888889</v>
      </c>
      <c r="L133">
        <v>0.2608695652173913</v>
      </c>
      <c r="M133" s="17">
        <v>0.23684210526315791</v>
      </c>
      <c r="N133" s="2">
        <v>0.5</v>
      </c>
      <c r="O133">
        <v>0.27536231884057966</v>
      </c>
      <c r="P133" s="2">
        <v>0.2</v>
      </c>
      <c r="Q133" s="2">
        <v>0.1</v>
      </c>
      <c r="R133" s="18">
        <v>0.56299999999999994</v>
      </c>
    </row>
    <row r="134" spans="1:18" x14ac:dyDescent="0.25">
      <c r="A134">
        <v>33</v>
      </c>
      <c r="B134">
        <v>3.1457490999999997E-2</v>
      </c>
      <c r="C134">
        <v>2.0967990999999998E-2</v>
      </c>
      <c r="D134">
        <v>4.1659802000000003E-2</v>
      </c>
      <c r="E134" s="8">
        <v>0.3</v>
      </c>
      <c r="F134" s="8">
        <v>0.3</v>
      </c>
      <c r="G134">
        <v>0.31111111111111112</v>
      </c>
      <c r="H134">
        <v>0.13333333333333333</v>
      </c>
      <c r="I134">
        <v>0.1111111111111111</v>
      </c>
      <c r="J134">
        <v>0.34444444444444444</v>
      </c>
      <c r="K134">
        <v>0.3888888888888889</v>
      </c>
      <c r="L134">
        <v>0.2608695652173913</v>
      </c>
      <c r="M134" s="17">
        <v>0.23684210526315791</v>
      </c>
      <c r="N134" s="2">
        <v>0.5</v>
      </c>
      <c r="O134">
        <v>0.27536231884057966</v>
      </c>
      <c r="P134" s="2">
        <v>0.2</v>
      </c>
      <c r="Q134" s="2">
        <v>0.1</v>
      </c>
      <c r="R134" s="18">
        <v>0.56000000000000005</v>
      </c>
    </row>
    <row r="135" spans="1:18" x14ac:dyDescent="0.25">
      <c r="A135">
        <v>33.25</v>
      </c>
      <c r="B135">
        <v>3.0041928999999998E-2</v>
      </c>
      <c r="C135">
        <v>1.9976872999999999E-2</v>
      </c>
      <c r="D135">
        <v>3.9819229999999997E-2</v>
      </c>
      <c r="E135" s="8">
        <v>0.3</v>
      </c>
      <c r="F135" s="8">
        <v>0.3</v>
      </c>
      <c r="G135">
        <v>0.31111111111111112</v>
      </c>
      <c r="H135">
        <v>0.13333333333333333</v>
      </c>
      <c r="I135">
        <v>0.1111111111111111</v>
      </c>
      <c r="J135">
        <v>0.34444444444444444</v>
      </c>
      <c r="K135">
        <v>0.3888888888888889</v>
      </c>
      <c r="L135">
        <v>0.2608695652173913</v>
      </c>
      <c r="M135" s="17">
        <v>0.23684210526315791</v>
      </c>
      <c r="N135" s="2">
        <v>0.5</v>
      </c>
      <c r="O135">
        <v>0.27536231884057966</v>
      </c>
      <c r="P135" s="2">
        <v>0.2</v>
      </c>
      <c r="Q135" s="2">
        <v>0.1</v>
      </c>
      <c r="R135" s="18">
        <v>0.55800000000000005</v>
      </c>
    </row>
    <row r="136" spans="1:18" x14ac:dyDescent="0.25">
      <c r="A136">
        <v>33.5</v>
      </c>
      <c r="B136">
        <v>2.8651824999999999E-2</v>
      </c>
      <c r="C136">
        <v>1.9007029000000002E-2</v>
      </c>
      <c r="D136">
        <v>3.8006235999999999E-2</v>
      </c>
      <c r="E136" s="8">
        <v>0.3</v>
      </c>
      <c r="F136" s="8">
        <v>0.3</v>
      </c>
      <c r="G136">
        <v>0.31111111111111112</v>
      </c>
      <c r="H136">
        <v>0.13333333333333333</v>
      </c>
      <c r="I136">
        <v>0.1111111111111111</v>
      </c>
      <c r="J136">
        <v>0.34444444444444444</v>
      </c>
      <c r="K136">
        <v>0.3888888888888889</v>
      </c>
      <c r="L136">
        <v>0.2608695652173913</v>
      </c>
      <c r="M136" s="17">
        <v>0.23684210526315791</v>
      </c>
      <c r="N136" s="2">
        <v>0.5</v>
      </c>
      <c r="O136">
        <v>0.27536231884057966</v>
      </c>
      <c r="P136" s="2">
        <v>0.2</v>
      </c>
      <c r="Q136" s="2">
        <v>0.1</v>
      </c>
      <c r="R136" s="18">
        <v>0.55500000000000005</v>
      </c>
    </row>
    <row r="137" spans="1:18" x14ac:dyDescent="0.25">
      <c r="A137">
        <v>33.75</v>
      </c>
      <c r="B137">
        <v>2.7286675999999999E-2</v>
      </c>
      <c r="C137">
        <v>1.8058008E-2</v>
      </c>
      <c r="D137">
        <v>3.6219461000000001E-2</v>
      </c>
      <c r="E137" s="8">
        <v>0.3</v>
      </c>
      <c r="F137" s="8">
        <v>0.3</v>
      </c>
      <c r="G137">
        <v>0.31111111111111112</v>
      </c>
      <c r="H137">
        <v>0.13333333333333333</v>
      </c>
      <c r="I137">
        <v>0.1111111111111111</v>
      </c>
      <c r="J137">
        <v>0.34444444444444444</v>
      </c>
      <c r="K137">
        <v>0.3888888888888889</v>
      </c>
      <c r="L137">
        <v>0.2608695652173913</v>
      </c>
      <c r="M137" s="17">
        <v>0.23684210526315791</v>
      </c>
      <c r="N137" s="2">
        <v>0.5</v>
      </c>
      <c r="O137">
        <v>0.27536231884057966</v>
      </c>
      <c r="P137" s="2">
        <v>0.2</v>
      </c>
      <c r="Q137" s="2">
        <v>0.1</v>
      </c>
      <c r="R137" s="18">
        <v>0.55300000000000005</v>
      </c>
    </row>
    <row r="138" spans="1:18" x14ac:dyDescent="0.25">
      <c r="A138">
        <v>34</v>
      </c>
      <c r="B138">
        <v>2.5945989999999999E-2</v>
      </c>
      <c r="C138">
        <v>1.7129372E-2</v>
      </c>
      <c r="D138">
        <v>3.4462409999999999E-2</v>
      </c>
      <c r="E138" s="8">
        <v>0.3</v>
      </c>
      <c r="F138" s="8">
        <v>0.3</v>
      </c>
      <c r="G138">
        <v>0.31111111111111112</v>
      </c>
      <c r="H138">
        <v>0.13333333333333333</v>
      </c>
      <c r="I138">
        <v>0.1111111111111111</v>
      </c>
      <c r="J138">
        <v>0.34444444444444444</v>
      </c>
      <c r="K138">
        <v>0.3888888888888889</v>
      </c>
      <c r="L138">
        <v>0.2608695652173913</v>
      </c>
      <c r="M138" s="17">
        <v>0.23684210526315791</v>
      </c>
      <c r="N138" s="2">
        <v>0.5</v>
      </c>
      <c r="O138">
        <v>0.27536231884057966</v>
      </c>
      <c r="P138" s="2">
        <v>0.2</v>
      </c>
      <c r="Q138" s="2">
        <v>0.1</v>
      </c>
      <c r="R138" s="18">
        <v>0.55100000000000005</v>
      </c>
    </row>
    <row r="139" spans="1:18" x14ac:dyDescent="0.25">
      <c r="A139">
        <v>34.25</v>
      </c>
      <c r="B139">
        <v>2.4629284000000001E-2</v>
      </c>
      <c r="C139">
        <v>1.6220720000000001E-2</v>
      </c>
      <c r="D139">
        <v>3.2734568999999998E-2</v>
      </c>
      <c r="E139" s="8">
        <v>0.3</v>
      </c>
      <c r="F139" s="8">
        <v>0.3</v>
      </c>
      <c r="G139">
        <v>0.31111111111111112</v>
      </c>
      <c r="H139">
        <v>0.13333333333333333</v>
      </c>
      <c r="I139">
        <v>0.1111111111111111</v>
      </c>
      <c r="J139">
        <v>0.34444444444444444</v>
      </c>
      <c r="K139">
        <v>0.3888888888888889</v>
      </c>
      <c r="L139">
        <v>0.2608695652173913</v>
      </c>
      <c r="M139" s="17">
        <v>0.23684210526315791</v>
      </c>
      <c r="N139" s="2">
        <v>0.5</v>
      </c>
      <c r="O139">
        <v>0.27536231884057966</v>
      </c>
      <c r="P139" s="2">
        <v>0.2</v>
      </c>
      <c r="Q139" s="2">
        <v>0.1</v>
      </c>
      <c r="R139" s="18">
        <v>0.54800000000000004</v>
      </c>
    </row>
    <row r="140" spans="1:18" x14ac:dyDescent="0.25">
      <c r="A140">
        <v>34.5</v>
      </c>
      <c r="B140">
        <v>2.3336088000000001E-2</v>
      </c>
      <c r="C140">
        <v>1.5331625999999999E-2</v>
      </c>
      <c r="D140">
        <v>3.1035245999999999E-2</v>
      </c>
      <c r="E140" s="8">
        <v>0.3</v>
      </c>
      <c r="F140" s="8">
        <v>0.3</v>
      </c>
      <c r="G140">
        <v>0.31111111111111112</v>
      </c>
      <c r="H140">
        <v>0.13333333333333333</v>
      </c>
      <c r="I140">
        <v>0.1111111111111111</v>
      </c>
      <c r="J140">
        <v>0.34444444444444444</v>
      </c>
      <c r="K140">
        <v>0.3888888888888889</v>
      </c>
      <c r="L140">
        <v>0.2608695652173913</v>
      </c>
      <c r="M140" s="17">
        <v>0.23684210526315791</v>
      </c>
      <c r="N140" s="2">
        <v>0.5</v>
      </c>
      <c r="O140">
        <v>0.27536231884057966</v>
      </c>
      <c r="P140" s="2">
        <v>0.2</v>
      </c>
      <c r="Q140" s="2">
        <v>0.1</v>
      </c>
      <c r="R140" s="18">
        <v>0.54600000000000004</v>
      </c>
    </row>
    <row r="141" spans="1:18" x14ac:dyDescent="0.25">
      <c r="A141">
        <v>34.75</v>
      </c>
      <c r="B141">
        <v>2.2065940999999999E-2</v>
      </c>
      <c r="C141">
        <v>1.4461686E-2</v>
      </c>
      <c r="D141">
        <v>2.9364095E-2</v>
      </c>
      <c r="E141" s="8">
        <v>0.3</v>
      </c>
      <c r="F141" s="8">
        <v>0.3</v>
      </c>
      <c r="G141">
        <v>0.31111111111111112</v>
      </c>
      <c r="H141">
        <v>0.13333333333333333</v>
      </c>
      <c r="I141">
        <v>0.1111111111111111</v>
      </c>
      <c r="J141">
        <v>0.34444444444444444</v>
      </c>
      <c r="K141">
        <v>0.3888888888888889</v>
      </c>
      <c r="L141">
        <v>0.2608695652173913</v>
      </c>
      <c r="M141" s="17">
        <v>0.23684210526315791</v>
      </c>
      <c r="N141" s="2">
        <v>0.5</v>
      </c>
      <c r="O141">
        <v>0.27536231884057966</v>
      </c>
      <c r="P141" s="2">
        <v>0.2</v>
      </c>
      <c r="Q141" s="2">
        <v>0.1</v>
      </c>
      <c r="R141" s="18">
        <v>0.54300000000000004</v>
      </c>
    </row>
    <row r="142" spans="1:18" x14ac:dyDescent="0.25">
      <c r="A142">
        <v>35</v>
      </c>
      <c r="B142">
        <v>2.0818394E-2</v>
      </c>
      <c r="C142">
        <v>1.361236E-2</v>
      </c>
      <c r="D142">
        <v>2.7720689999999999E-2</v>
      </c>
      <c r="E142" s="8">
        <v>0.3</v>
      </c>
      <c r="F142" s="8">
        <v>0.3</v>
      </c>
      <c r="G142">
        <v>0.31111111111111112</v>
      </c>
      <c r="H142">
        <v>0.13333333333333333</v>
      </c>
      <c r="I142">
        <v>0.1111111111111111</v>
      </c>
      <c r="J142">
        <v>0.34444444444444444</v>
      </c>
      <c r="K142">
        <v>0.3888888888888889</v>
      </c>
      <c r="L142">
        <v>0.2608695652173913</v>
      </c>
      <c r="M142" s="17">
        <v>0.23684210526315791</v>
      </c>
      <c r="N142" s="2">
        <v>0.5</v>
      </c>
      <c r="O142">
        <v>0.27536231884057966</v>
      </c>
      <c r="P142" s="2">
        <v>0.2</v>
      </c>
      <c r="Q142" s="2">
        <v>0.1</v>
      </c>
      <c r="R142" s="18">
        <v>0.54100000000000004</v>
      </c>
    </row>
    <row r="143" spans="1:18" x14ac:dyDescent="0.25">
      <c r="A143">
        <v>35.25</v>
      </c>
      <c r="B143">
        <v>1.9593005E-2</v>
      </c>
      <c r="C143">
        <v>1.2783307000000001E-2</v>
      </c>
      <c r="D143">
        <v>2.6104550000000001E-2</v>
      </c>
      <c r="E143" s="8">
        <v>0.3</v>
      </c>
      <c r="F143" s="8">
        <v>0.3</v>
      </c>
      <c r="G143">
        <v>0.31111111111111112</v>
      </c>
      <c r="H143">
        <v>0.13333333333333333</v>
      </c>
      <c r="I143">
        <v>0.1111111111111111</v>
      </c>
      <c r="J143">
        <v>0.34444444444444444</v>
      </c>
      <c r="K143">
        <v>0.3888888888888889</v>
      </c>
      <c r="L143">
        <v>0.2608695652173913</v>
      </c>
      <c r="M143" s="17">
        <v>0.23684210526315791</v>
      </c>
      <c r="N143" s="2">
        <v>0.5</v>
      </c>
      <c r="O143">
        <v>0.27536231884057966</v>
      </c>
      <c r="P143" s="2">
        <v>0.2</v>
      </c>
      <c r="Q143" s="2">
        <v>0.1</v>
      </c>
      <c r="R143" s="18">
        <v>0.53900000000000003</v>
      </c>
    </row>
    <row r="144" spans="1:18" x14ac:dyDescent="0.25">
      <c r="A144">
        <v>35.5</v>
      </c>
      <c r="B144">
        <v>1.8389342999999999E-2</v>
      </c>
      <c r="C144">
        <v>1.1971865E-2</v>
      </c>
      <c r="D144">
        <v>2.4515206000000001E-2</v>
      </c>
      <c r="E144" s="8">
        <v>0.3</v>
      </c>
      <c r="F144" s="8">
        <v>0.3</v>
      </c>
      <c r="G144">
        <v>0.31111111111111112</v>
      </c>
      <c r="H144">
        <v>0.13333333333333333</v>
      </c>
      <c r="I144">
        <v>0.1111111111111111</v>
      </c>
      <c r="J144">
        <v>0.34444444444444444</v>
      </c>
      <c r="K144">
        <v>0.3888888888888889</v>
      </c>
      <c r="L144">
        <v>0.2608695652173913</v>
      </c>
      <c r="M144" s="17">
        <v>0.23684210526315791</v>
      </c>
      <c r="N144" s="2">
        <v>0.5</v>
      </c>
      <c r="O144">
        <v>0.27536231884057966</v>
      </c>
      <c r="P144" s="2">
        <v>0.2</v>
      </c>
      <c r="Q144" s="2">
        <v>0.1</v>
      </c>
      <c r="R144" s="18">
        <v>0.53600000000000003</v>
      </c>
    </row>
    <row r="145" spans="1:18" x14ac:dyDescent="0.25">
      <c r="A145">
        <v>35.75</v>
      </c>
      <c r="B145">
        <v>1.7206988999999999E-2</v>
      </c>
      <c r="C145">
        <v>1.1175727999999999E-2</v>
      </c>
      <c r="D145">
        <v>2.2950041000000001E-2</v>
      </c>
      <c r="E145" s="8">
        <v>0.3</v>
      </c>
      <c r="F145" s="8">
        <v>0.3</v>
      </c>
      <c r="G145">
        <v>0.31111111111111112</v>
      </c>
      <c r="H145">
        <v>0.13333333333333333</v>
      </c>
      <c r="I145">
        <v>0.1111111111111111</v>
      </c>
      <c r="J145">
        <v>0.34444444444444444</v>
      </c>
      <c r="K145">
        <v>0.3888888888888889</v>
      </c>
      <c r="L145">
        <v>0.2608695652173913</v>
      </c>
      <c r="M145" s="17">
        <v>0.23684210526315791</v>
      </c>
      <c r="N145" s="2">
        <v>0.5</v>
      </c>
      <c r="O145">
        <v>0.27536231884057966</v>
      </c>
      <c r="P145" s="2">
        <v>0.2</v>
      </c>
      <c r="Q145" s="2">
        <v>0.1</v>
      </c>
      <c r="R145" s="18">
        <v>0.53400000000000003</v>
      </c>
    </row>
    <row r="146" spans="1:18" x14ac:dyDescent="0.25">
      <c r="A146">
        <v>36</v>
      </c>
      <c r="B146">
        <v>1.6045528E-2</v>
      </c>
      <c r="C146">
        <v>1.0394946E-2</v>
      </c>
      <c r="D146">
        <v>2.1410299000000001E-2</v>
      </c>
      <c r="E146" s="8">
        <v>0.3</v>
      </c>
      <c r="F146" s="8">
        <v>0.3</v>
      </c>
      <c r="G146">
        <v>0.31111111111111112</v>
      </c>
      <c r="H146">
        <v>0.13333333333333333</v>
      </c>
      <c r="I146">
        <v>0.1111111111111111</v>
      </c>
      <c r="J146">
        <v>0.34444444444444444</v>
      </c>
      <c r="K146">
        <v>0.3888888888888889</v>
      </c>
      <c r="L146">
        <v>0.2608695652173913</v>
      </c>
      <c r="M146" s="17">
        <v>0.23684210526315791</v>
      </c>
      <c r="N146" s="2">
        <v>0.5</v>
      </c>
      <c r="O146">
        <v>0.27536231884057966</v>
      </c>
      <c r="P146" s="2">
        <v>0.2</v>
      </c>
      <c r="Q146" s="2">
        <v>0.1</v>
      </c>
      <c r="R146" s="18">
        <v>0.53200000000000003</v>
      </c>
    </row>
    <row r="147" spans="1:18" x14ac:dyDescent="0.25">
      <c r="A147">
        <v>36.25</v>
      </c>
      <c r="B147">
        <v>1.4904559E-2</v>
      </c>
      <c r="C147">
        <v>9.6311150000000009E-3</v>
      </c>
      <c r="D147">
        <v>1.9896455E-2</v>
      </c>
      <c r="E147" s="8">
        <v>0.3</v>
      </c>
      <c r="F147" s="8">
        <v>0.3</v>
      </c>
      <c r="G147">
        <v>0.31111111111111112</v>
      </c>
      <c r="H147">
        <v>0.13333333333333333</v>
      </c>
      <c r="I147">
        <v>0.1111111111111111</v>
      </c>
      <c r="J147">
        <v>0.34444444444444444</v>
      </c>
      <c r="K147">
        <v>0.3888888888888889</v>
      </c>
      <c r="L147">
        <v>0.2608695652173913</v>
      </c>
      <c r="M147" s="17">
        <v>0.23684210526315791</v>
      </c>
      <c r="N147" s="2">
        <v>0.5</v>
      </c>
      <c r="O147">
        <v>0.27536231884057966</v>
      </c>
      <c r="P147" s="2">
        <v>0.2</v>
      </c>
      <c r="Q147" s="2">
        <v>0.1</v>
      </c>
      <c r="R147" s="18">
        <v>0.52900000000000003</v>
      </c>
    </row>
    <row r="148" spans="1:18" x14ac:dyDescent="0.25">
      <c r="A148">
        <v>36.5</v>
      </c>
      <c r="B148">
        <v>1.3783686E-2</v>
      </c>
      <c r="C148">
        <v>8.885535E-3</v>
      </c>
      <c r="D148">
        <v>1.8412069999999999E-2</v>
      </c>
      <c r="E148" s="8">
        <v>0.3</v>
      </c>
      <c r="F148" s="8">
        <v>0.3</v>
      </c>
      <c r="G148">
        <v>0.31111111111111112</v>
      </c>
      <c r="H148">
        <v>0.13333333333333333</v>
      </c>
      <c r="I148">
        <v>0.1111111111111111</v>
      </c>
      <c r="J148">
        <v>0.34444444444444444</v>
      </c>
      <c r="K148">
        <v>0.3888888888888889</v>
      </c>
      <c r="L148">
        <v>0.2608695652173913</v>
      </c>
      <c r="M148" s="17">
        <v>0.23684210526315791</v>
      </c>
      <c r="N148" s="2">
        <v>0.5</v>
      </c>
      <c r="O148">
        <v>0.27536231884057966</v>
      </c>
      <c r="P148" s="2">
        <v>0.2</v>
      </c>
      <c r="Q148" s="2">
        <v>0.1</v>
      </c>
      <c r="R148" s="18">
        <v>0.52700000000000002</v>
      </c>
    </row>
    <row r="149" spans="1:18" x14ac:dyDescent="0.25">
      <c r="A149">
        <v>36.75</v>
      </c>
      <c r="B149">
        <v>1.2682524000000001E-2</v>
      </c>
      <c r="C149">
        <v>8.1568230000000005E-3</v>
      </c>
      <c r="D149">
        <v>1.6951968000000001E-2</v>
      </c>
      <c r="E149" s="8">
        <v>0.3</v>
      </c>
      <c r="F149" s="8">
        <v>0.3</v>
      </c>
      <c r="G149">
        <v>0.31111111111111112</v>
      </c>
      <c r="H149">
        <v>0.13333333333333333</v>
      </c>
      <c r="I149">
        <v>0.1111111111111111</v>
      </c>
      <c r="J149">
        <v>0.34444444444444444</v>
      </c>
      <c r="K149">
        <v>0.3888888888888889</v>
      </c>
      <c r="L149">
        <v>0.2608695652173913</v>
      </c>
      <c r="M149" s="17">
        <v>0.23684210526315791</v>
      </c>
      <c r="N149" s="2">
        <v>0.5</v>
      </c>
      <c r="O149">
        <v>0.27536231884057966</v>
      </c>
      <c r="P149" s="2">
        <v>0.2</v>
      </c>
      <c r="Q149" s="2">
        <v>0.1</v>
      </c>
      <c r="R149" s="18">
        <v>0.52500000000000002</v>
      </c>
    </row>
    <row r="150" spans="1:18" x14ac:dyDescent="0.25">
      <c r="A150">
        <v>37</v>
      </c>
      <c r="B150">
        <v>1.1600696000000001E-2</v>
      </c>
      <c r="C150">
        <v>7.4437349999999999E-3</v>
      </c>
      <c r="D150">
        <v>1.5515731E-2</v>
      </c>
      <c r="E150" s="8">
        <v>0.3</v>
      </c>
      <c r="F150" s="8">
        <v>0.3</v>
      </c>
      <c r="G150">
        <v>0.31111111111111112</v>
      </c>
      <c r="H150">
        <v>0.13333333333333333</v>
      </c>
      <c r="I150">
        <v>0.1111111111111111</v>
      </c>
      <c r="J150">
        <v>0.34444444444444444</v>
      </c>
      <c r="K150">
        <v>0.3888888888888889</v>
      </c>
      <c r="L150">
        <v>0.2608695652173913</v>
      </c>
      <c r="M150" s="17">
        <v>0.23684210526315791</v>
      </c>
      <c r="N150" s="2">
        <v>0.5</v>
      </c>
      <c r="O150">
        <v>0.27536231884057966</v>
      </c>
      <c r="P150" s="2">
        <v>0.2</v>
      </c>
      <c r="Q150" s="2">
        <v>0.1</v>
      </c>
      <c r="R150" s="18">
        <v>0.52200000000000002</v>
      </c>
    </row>
    <row r="151" spans="1:18" x14ac:dyDescent="0.25">
      <c r="A151">
        <v>37.25</v>
      </c>
      <c r="B151">
        <v>1.0537830999999999E-2</v>
      </c>
      <c r="C151">
        <v>6.7459590000000002E-3</v>
      </c>
      <c r="D151">
        <v>1.4102612E-2</v>
      </c>
      <c r="E151" s="8">
        <v>0.3</v>
      </c>
      <c r="F151" s="8">
        <v>0.3</v>
      </c>
      <c r="G151">
        <v>0.31111111111111112</v>
      </c>
      <c r="H151">
        <v>0.13333333333333333</v>
      </c>
      <c r="I151">
        <v>0.1111111111111111</v>
      </c>
      <c r="J151">
        <v>0.34444444444444444</v>
      </c>
      <c r="K151">
        <v>0.3888888888888889</v>
      </c>
      <c r="L151">
        <v>0.2608695652173913</v>
      </c>
      <c r="M151" s="17">
        <v>0.23684210526315791</v>
      </c>
      <c r="N151" s="2">
        <v>0.5</v>
      </c>
      <c r="O151">
        <v>0.27536231884057966</v>
      </c>
      <c r="P151" s="2">
        <v>0.2</v>
      </c>
      <c r="Q151" s="2">
        <v>0.1</v>
      </c>
      <c r="R151" s="18">
        <v>0.52</v>
      </c>
    </row>
    <row r="152" spans="1:18" x14ac:dyDescent="0.25">
      <c r="A152">
        <v>37.5</v>
      </c>
      <c r="B152">
        <v>9.4935699999999998E-3</v>
      </c>
      <c r="C152">
        <v>6.0632120000000001E-3</v>
      </c>
      <c r="D152">
        <v>1.2711714000000001E-2</v>
      </c>
      <c r="E152" s="8">
        <v>0.3</v>
      </c>
      <c r="F152" s="8">
        <v>0.3</v>
      </c>
      <c r="G152">
        <v>0.31111111111111112</v>
      </c>
      <c r="H152">
        <v>0.13333333333333333</v>
      </c>
      <c r="I152">
        <v>0.1111111111111111</v>
      </c>
      <c r="J152">
        <v>0.34444444444444444</v>
      </c>
      <c r="K152">
        <v>0.3888888888888889</v>
      </c>
      <c r="L152">
        <v>0.2608695652173913</v>
      </c>
      <c r="M152" s="17">
        <v>0.23684210526315791</v>
      </c>
      <c r="N152" s="2">
        <v>0.5</v>
      </c>
      <c r="O152">
        <v>0.27536231884057966</v>
      </c>
      <c r="P152" s="2">
        <v>0.2</v>
      </c>
      <c r="Q152" s="2">
        <v>0.1</v>
      </c>
      <c r="R152" s="18">
        <v>0.51800000000000002</v>
      </c>
    </row>
    <row r="153" spans="1:18" x14ac:dyDescent="0.25">
      <c r="A153">
        <v>37.75</v>
      </c>
      <c r="B153">
        <v>8.467558E-3</v>
      </c>
      <c r="C153">
        <v>5.3951789999999999E-3</v>
      </c>
      <c r="D153">
        <v>1.1343723E-2</v>
      </c>
      <c r="E153" s="8">
        <v>0.3</v>
      </c>
      <c r="F153" s="8">
        <v>0.3</v>
      </c>
      <c r="G153">
        <v>0.31111111111111112</v>
      </c>
      <c r="H153">
        <v>0.13333333333333333</v>
      </c>
      <c r="I153">
        <v>0.1111111111111111</v>
      </c>
      <c r="J153">
        <v>0.34444444444444444</v>
      </c>
      <c r="K153">
        <v>0.3888888888888889</v>
      </c>
      <c r="L153">
        <v>0.2608695652173913</v>
      </c>
      <c r="M153" s="17">
        <v>0.23684210526315791</v>
      </c>
      <c r="N153" s="2">
        <v>0.5</v>
      </c>
      <c r="O153">
        <v>0.27536231884057966</v>
      </c>
      <c r="P153" s="2">
        <v>0.2</v>
      </c>
      <c r="Q153" s="2">
        <v>0.1</v>
      </c>
      <c r="R153" s="18">
        <v>0.51500000000000001</v>
      </c>
    </row>
    <row r="154" spans="1:18" x14ac:dyDescent="0.25">
      <c r="A154">
        <v>38</v>
      </c>
      <c r="B154">
        <v>7.4594500000000003E-3</v>
      </c>
      <c r="C154">
        <v>4.7415699999999996E-3</v>
      </c>
      <c r="D154">
        <v>9.9982439999999999E-3</v>
      </c>
      <c r="E154" s="8">
        <v>0.3</v>
      </c>
      <c r="F154" s="8">
        <v>0.3</v>
      </c>
      <c r="G154">
        <v>0.31111111111111112</v>
      </c>
      <c r="H154">
        <v>0.13333333333333333</v>
      </c>
      <c r="I154">
        <v>0.1111111111111111</v>
      </c>
      <c r="J154">
        <v>0.34444444444444444</v>
      </c>
      <c r="K154">
        <v>0.3888888888888889</v>
      </c>
      <c r="L154">
        <v>0.2608695652173913</v>
      </c>
      <c r="M154" s="17">
        <v>0.23684210526315791</v>
      </c>
      <c r="N154" s="2">
        <v>0.5</v>
      </c>
      <c r="O154">
        <v>0.27536231884057966</v>
      </c>
      <c r="P154" s="2">
        <v>0.2</v>
      </c>
      <c r="Q154" s="2">
        <v>0.1</v>
      </c>
      <c r="R154" s="18">
        <v>0.51300000000000001</v>
      </c>
    </row>
    <row r="155" spans="1:18" x14ac:dyDescent="0.25">
      <c r="A155">
        <v>38.25</v>
      </c>
      <c r="B155">
        <v>6.4689070000000003E-3</v>
      </c>
      <c r="C155">
        <v>4.1018510000000001E-3</v>
      </c>
      <c r="D155">
        <v>8.6748929999999995E-3</v>
      </c>
      <c r="E155" s="8">
        <v>0.3</v>
      </c>
      <c r="F155" s="8">
        <v>0.3</v>
      </c>
      <c r="G155">
        <v>0.31111111111111112</v>
      </c>
      <c r="H155">
        <v>0.13333333333333333</v>
      </c>
      <c r="I155">
        <v>0.1111111111111111</v>
      </c>
      <c r="J155">
        <v>0.34444444444444444</v>
      </c>
      <c r="K155">
        <v>0.3888888888888889</v>
      </c>
      <c r="L155">
        <v>0.2608695652173913</v>
      </c>
      <c r="M155" s="17">
        <v>0.23684210526315791</v>
      </c>
      <c r="N155" s="2">
        <v>0.5</v>
      </c>
      <c r="O155">
        <v>0.27536231884057966</v>
      </c>
      <c r="P155" s="2">
        <v>0.2</v>
      </c>
      <c r="Q155" s="2">
        <v>0.1</v>
      </c>
      <c r="R155" s="18">
        <v>0.51100000000000001</v>
      </c>
    </row>
    <row r="156" spans="1:18" x14ac:dyDescent="0.25">
      <c r="A156">
        <v>38.5</v>
      </c>
      <c r="B156">
        <v>5.495598E-3</v>
      </c>
      <c r="C156">
        <v>3.474581E-3</v>
      </c>
      <c r="D156">
        <v>7.3750789999999997E-3</v>
      </c>
      <c r="E156" s="8">
        <v>0.3</v>
      </c>
      <c r="F156" s="8">
        <v>0.3</v>
      </c>
      <c r="G156">
        <v>0.31111111111111112</v>
      </c>
      <c r="H156">
        <v>0.13333333333333333</v>
      </c>
      <c r="I156">
        <v>0.1111111111111111</v>
      </c>
      <c r="J156">
        <v>0.34444444444444444</v>
      </c>
      <c r="K156">
        <v>0.3888888888888889</v>
      </c>
      <c r="L156">
        <v>0.2608695652173913</v>
      </c>
      <c r="M156" s="17">
        <v>0.23684210526315791</v>
      </c>
      <c r="N156" s="2">
        <v>0.5</v>
      </c>
      <c r="O156">
        <v>0.27536231884057966</v>
      </c>
      <c r="P156" s="2">
        <v>0.2</v>
      </c>
      <c r="Q156" s="2">
        <v>0.1</v>
      </c>
      <c r="R156" s="18">
        <v>0.50900000000000001</v>
      </c>
    </row>
    <row r="157" spans="1:18" x14ac:dyDescent="0.25">
      <c r="A157">
        <v>38.75</v>
      </c>
      <c r="B157">
        <v>4.5392000000000002E-3</v>
      </c>
      <c r="C157">
        <v>2.8614970000000002E-3</v>
      </c>
      <c r="D157">
        <v>6.0962009999999999E-3</v>
      </c>
      <c r="E157" s="8">
        <v>0.3</v>
      </c>
      <c r="F157" s="8">
        <v>0.3</v>
      </c>
      <c r="G157">
        <v>0.31111111111111112</v>
      </c>
      <c r="H157">
        <v>0.13333333333333333</v>
      </c>
      <c r="I157">
        <v>0.1111111111111111</v>
      </c>
      <c r="J157">
        <v>0.34444444444444444</v>
      </c>
      <c r="K157">
        <v>0.3888888888888889</v>
      </c>
      <c r="L157">
        <v>0.2608695652173913</v>
      </c>
      <c r="M157" s="17">
        <v>0.23684210526315791</v>
      </c>
      <c r="N157" s="2">
        <v>0.5</v>
      </c>
      <c r="O157">
        <v>0.27536231884057966</v>
      </c>
      <c r="P157" s="2">
        <v>0.2</v>
      </c>
      <c r="Q157" s="2">
        <v>0.1</v>
      </c>
      <c r="R157" s="18">
        <v>0.50700000000000001</v>
      </c>
    </row>
    <row r="158" spans="1:18" x14ac:dyDescent="0.25">
      <c r="A158">
        <v>39</v>
      </c>
      <c r="B158">
        <v>3.599395E-3</v>
      </c>
      <c r="C158">
        <v>2.2623330000000001E-3</v>
      </c>
      <c r="D158">
        <v>4.8373069999999999E-3</v>
      </c>
      <c r="E158" s="8">
        <v>0.3</v>
      </c>
      <c r="F158" s="8">
        <v>0.3</v>
      </c>
      <c r="G158">
        <v>0.31111111111111112</v>
      </c>
      <c r="H158">
        <v>0.13333333333333333</v>
      </c>
      <c r="I158">
        <v>0.1111111111111111</v>
      </c>
      <c r="J158">
        <v>0.34444444444444444</v>
      </c>
      <c r="K158">
        <v>0.3888888888888889</v>
      </c>
      <c r="L158">
        <v>0.2608695652173913</v>
      </c>
      <c r="M158" s="17">
        <v>0.23684210526315791</v>
      </c>
      <c r="N158" s="2">
        <v>0.5</v>
      </c>
      <c r="O158">
        <v>0.27536231884057966</v>
      </c>
      <c r="P158" s="2">
        <v>0.2</v>
      </c>
      <c r="Q158" s="2">
        <v>0.1</v>
      </c>
      <c r="R158" s="18">
        <v>0.504</v>
      </c>
    </row>
    <row r="159" spans="1:18" x14ac:dyDescent="0.25">
      <c r="A159">
        <v>39.25</v>
      </c>
      <c r="B159">
        <v>2.6758720000000001E-3</v>
      </c>
      <c r="C159">
        <v>1.6768379999999999E-3</v>
      </c>
      <c r="D159">
        <v>3.5982340000000001E-3</v>
      </c>
      <c r="E159" s="8">
        <v>0.3</v>
      </c>
      <c r="F159" s="8">
        <v>0.3</v>
      </c>
      <c r="G159">
        <v>0.31111111111111112</v>
      </c>
      <c r="H159">
        <v>0.13333333333333333</v>
      </c>
      <c r="I159">
        <v>0.1111111111111111</v>
      </c>
      <c r="J159">
        <v>0.34444444444444444</v>
      </c>
      <c r="K159">
        <v>0.3888888888888889</v>
      </c>
      <c r="L159">
        <v>0.2608695652173913</v>
      </c>
      <c r="M159" s="17">
        <v>0.23684210526315791</v>
      </c>
      <c r="N159" s="2">
        <v>0.5</v>
      </c>
      <c r="O159">
        <v>0.27536231884057966</v>
      </c>
      <c r="P159" s="2">
        <v>0.2</v>
      </c>
      <c r="Q159" s="2">
        <v>0.1</v>
      </c>
      <c r="R159" s="18">
        <v>0.502</v>
      </c>
    </row>
    <row r="160" spans="1:18" x14ac:dyDescent="0.25">
      <c r="A160">
        <v>39.5</v>
      </c>
      <c r="B160">
        <v>1.76833E-3</v>
      </c>
      <c r="C160">
        <v>1.1050299999999999E-3</v>
      </c>
      <c r="D160">
        <v>2.3792190000000001E-3</v>
      </c>
      <c r="E160" s="8">
        <v>0.3</v>
      </c>
      <c r="F160" s="8">
        <v>0.3</v>
      </c>
      <c r="G160">
        <v>0.31111111111111112</v>
      </c>
      <c r="H160">
        <v>0.13333333333333333</v>
      </c>
      <c r="I160">
        <v>0.1111111111111111</v>
      </c>
      <c r="J160">
        <v>0.34444444444444444</v>
      </c>
      <c r="K160">
        <v>0.3888888888888889</v>
      </c>
      <c r="L160">
        <v>0.2608695652173913</v>
      </c>
      <c r="M160" s="17">
        <v>0.23684210526315791</v>
      </c>
      <c r="N160" s="2">
        <v>0.5</v>
      </c>
      <c r="O160">
        <v>0.27536231884057966</v>
      </c>
      <c r="P160" s="2">
        <v>0.2</v>
      </c>
      <c r="Q160" s="2">
        <v>0.1</v>
      </c>
      <c r="R160" s="18">
        <v>0.5</v>
      </c>
    </row>
    <row r="161" spans="1:18" x14ac:dyDescent="0.25">
      <c r="A161">
        <v>39.75</v>
      </c>
      <c r="B161">
        <v>8.7646899999999995E-4</v>
      </c>
      <c r="C161">
        <v>5.4628100000000002E-4</v>
      </c>
      <c r="D161">
        <v>1.1799200000000001E-3</v>
      </c>
      <c r="E161" s="8">
        <v>0.3</v>
      </c>
      <c r="F161" s="8">
        <v>0.3</v>
      </c>
      <c r="G161">
        <v>0.31111111111111112</v>
      </c>
      <c r="H161">
        <v>0.13333333333333333</v>
      </c>
      <c r="I161">
        <v>0.1111111111111111</v>
      </c>
      <c r="J161">
        <v>0.34444444444444444</v>
      </c>
      <c r="K161">
        <v>0.3888888888888889</v>
      </c>
      <c r="L161">
        <v>0.2608695652173913</v>
      </c>
      <c r="M161" s="17">
        <v>0.23684210526315791</v>
      </c>
      <c r="N161" s="2">
        <v>0.5</v>
      </c>
      <c r="O161">
        <v>0.27536231884057966</v>
      </c>
      <c r="P161" s="2">
        <v>0.2</v>
      </c>
      <c r="Q161" s="2">
        <v>0.1</v>
      </c>
      <c r="R161" s="18">
        <v>0.498</v>
      </c>
    </row>
    <row r="162" spans="1:18" x14ac:dyDescent="0.25">
      <c r="A162">
        <v>40</v>
      </c>
      <c r="B162" s="9">
        <v>1.9699999999999999E-13</v>
      </c>
      <c r="C162" s="9">
        <v>-5.4999999999999998E-13</v>
      </c>
      <c r="D162" s="9">
        <v>2.2999999999999999E-12</v>
      </c>
      <c r="E162" s="8">
        <v>0.3</v>
      </c>
      <c r="F162" s="8">
        <v>0.3</v>
      </c>
      <c r="G162">
        <v>0.31111111111111112</v>
      </c>
      <c r="H162">
        <v>0.13333333333333333</v>
      </c>
      <c r="I162">
        <v>0.1111111111111111</v>
      </c>
      <c r="J162">
        <v>0.34444444444444444</v>
      </c>
      <c r="K162">
        <v>0.3888888888888889</v>
      </c>
      <c r="L162">
        <v>0.2608695652173913</v>
      </c>
      <c r="M162" s="17">
        <v>0.23684210526315791</v>
      </c>
      <c r="N162" s="2">
        <v>0.5</v>
      </c>
      <c r="O162">
        <v>0.27536231884057966</v>
      </c>
      <c r="P162" s="2">
        <v>0.2</v>
      </c>
      <c r="Q162" s="2">
        <v>0.1</v>
      </c>
      <c r="R162" s="18">
        <v>0.496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2"/>
  <sheetViews>
    <sheetView topLeftCell="A97" zoomScale="85" zoomScaleNormal="85" workbookViewId="0">
      <pane xSplit="1" topLeftCell="B1" activePane="topRight" state="frozen"/>
      <selection pane="topRight" activeCell="E156" sqref="E156"/>
    </sheetView>
  </sheetViews>
  <sheetFormatPr defaultRowHeight="15" x14ac:dyDescent="0.25"/>
  <cols>
    <col min="1" max="1" width="6.140625" bestFit="1" customWidth="1"/>
    <col min="2" max="4" width="12.28515625" bestFit="1" customWidth="1"/>
    <col min="5" max="6" width="20.85546875" bestFit="1" customWidth="1"/>
    <col min="7" max="10" width="23.28515625" bestFit="1" customWidth="1"/>
    <col min="11" max="11" width="16.5703125" bestFit="1" customWidth="1"/>
    <col min="12" max="12" width="17.140625" bestFit="1" customWidth="1"/>
    <col min="13" max="14" width="18.5703125" bestFit="1" customWidth="1"/>
    <col min="15" max="15" width="22.28515625" bestFit="1" customWidth="1"/>
    <col min="16" max="16" width="21.28515625" bestFit="1" customWidth="1"/>
    <col min="17" max="17" width="22" bestFit="1" customWidth="1"/>
    <col min="18" max="18" width="21.140625" bestFit="1" customWidth="1"/>
    <col min="19" max="19" width="26.42578125" style="20" bestFit="1" customWidth="1"/>
  </cols>
  <sheetData>
    <row r="1" spans="1:19" x14ac:dyDescent="0.25">
      <c r="A1" t="s">
        <v>294</v>
      </c>
      <c r="B1" t="s">
        <v>295</v>
      </c>
      <c r="C1" t="s">
        <v>296</v>
      </c>
      <c r="D1" t="s">
        <v>297</v>
      </c>
      <c r="E1" t="s">
        <v>315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  <c r="O1" t="s">
        <v>325</v>
      </c>
      <c r="P1" t="s">
        <v>326</v>
      </c>
      <c r="Q1" t="s">
        <v>327</v>
      </c>
      <c r="R1" t="s">
        <v>328</v>
      </c>
      <c r="S1" s="19" t="s">
        <v>357</v>
      </c>
    </row>
    <row r="2" spans="1:19" x14ac:dyDescent="0.25">
      <c r="A2">
        <v>0</v>
      </c>
      <c r="B2">
        <v>1</v>
      </c>
      <c r="C2">
        <v>1</v>
      </c>
      <c r="D2">
        <v>1</v>
      </c>
      <c r="E2">
        <v>1.4210526315789476</v>
      </c>
      <c r="F2">
        <v>1.3703703703703702</v>
      </c>
      <c r="G2">
        <v>0.5135135135135136</v>
      </c>
      <c r="H2">
        <v>0.87596899224806202</v>
      </c>
      <c r="I2">
        <v>0.3619047619047619</v>
      </c>
      <c r="J2">
        <v>0.32203389830508472</v>
      </c>
      <c r="K2">
        <v>1</v>
      </c>
      <c r="L2">
        <v>1</v>
      </c>
      <c r="M2">
        <v>1</v>
      </c>
      <c r="N2">
        <v>1</v>
      </c>
      <c r="O2">
        <v>1.2</v>
      </c>
      <c r="P2">
        <v>1</v>
      </c>
      <c r="Q2">
        <v>1</v>
      </c>
      <c r="R2">
        <v>0.5</v>
      </c>
      <c r="S2" s="21">
        <v>1</v>
      </c>
    </row>
    <row r="3" spans="1:19" x14ac:dyDescent="0.25">
      <c r="A3">
        <v>0.25</v>
      </c>
      <c r="B3">
        <v>0.97698150500000003</v>
      </c>
      <c r="C3">
        <v>0.97226217800000003</v>
      </c>
      <c r="D3">
        <v>0.9811647</v>
      </c>
      <c r="E3">
        <v>1.4210526315789476</v>
      </c>
      <c r="F3">
        <v>1.3703703703703702</v>
      </c>
      <c r="G3">
        <v>0.5135135135135136</v>
      </c>
      <c r="H3">
        <v>0.87596899224806202</v>
      </c>
      <c r="I3">
        <v>0.3619047619047619</v>
      </c>
      <c r="J3">
        <v>0.32203389830508472</v>
      </c>
      <c r="K3">
        <v>1</v>
      </c>
      <c r="L3">
        <v>1</v>
      </c>
      <c r="M3">
        <v>1</v>
      </c>
      <c r="N3">
        <v>1</v>
      </c>
      <c r="O3">
        <v>1.2</v>
      </c>
      <c r="P3">
        <v>1</v>
      </c>
      <c r="Q3">
        <v>1</v>
      </c>
      <c r="R3">
        <v>0.5</v>
      </c>
      <c r="S3" s="21">
        <v>0.995</v>
      </c>
    </row>
    <row r="4" spans="1:19" x14ac:dyDescent="0.25">
      <c r="A4">
        <v>0.5</v>
      </c>
      <c r="B4">
        <v>0.95452468099999999</v>
      </c>
      <c r="C4">
        <v>0.94536058599999995</v>
      </c>
      <c r="D4">
        <v>0.96267179999999997</v>
      </c>
      <c r="E4">
        <v>1.4210526315789476</v>
      </c>
      <c r="F4">
        <v>1.3703703703703702</v>
      </c>
      <c r="G4">
        <v>0.5135135135135136</v>
      </c>
      <c r="H4">
        <v>0.87596899224806202</v>
      </c>
      <c r="I4">
        <v>0.3619047619047619</v>
      </c>
      <c r="J4">
        <v>0.32203389830508472</v>
      </c>
      <c r="K4">
        <v>1</v>
      </c>
      <c r="L4">
        <v>1</v>
      </c>
      <c r="M4">
        <v>1</v>
      </c>
      <c r="N4">
        <v>1</v>
      </c>
      <c r="O4">
        <v>1.2</v>
      </c>
      <c r="P4">
        <v>1</v>
      </c>
      <c r="Q4">
        <v>1</v>
      </c>
      <c r="R4">
        <v>0.5</v>
      </c>
      <c r="S4" s="21">
        <v>0.99</v>
      </c>
    </row>
    <row r="5" spans="1:19" x14ac:dyDescent="0.25">
      <c r="A5">
        <v>0.75</v>
      </c>
      <c r="B5">
        <v>0.93261440900000003</v>
      </c>
      <c r="C5">
        <v>0.91926753400000005</v>
      </c>
      <c r="D5">
        <v>0.94451487700000003</v>
      </c>
      <c r="E5">
        <v>1.4210526315789476</v>
      </c>
      <c r="F5">
        <v>1.3703703703703702</v>
      </c>
      <c r="G5">
        <v>0.5135135135135136</v>
      </c>
      <c r="H5">
        <v>0.87596899224806202</v>
      </c>
      <c r="I5">
        <v>0.3619047619047619</v>
      </c>
      <c r="J5">
        <v>0.32203389830508472</v>
      </c>
      <c r="K5">
        <v>1</v>
      </c>
      <c r="L5">
        <v>1</v>
      </c>
      <c r="M5">
        <v>1</v>
      </c>
      <c r="N5">
        <v>1</v>
      </c>
      <c r="O5">
        <v>1.2</v>
      </c>
      <c r="P5">
        <v>1</v>
      </c>
      <c r="Q5">
        <v>1</v>
      </c>
      <c r="R5">
        <v>0.5</v>
      </c>
      <c r="S5" s="21">
        <v>0.98599999999999999</v>
      </c>
    </row>
    <row r="6" spans="1:19" x14ac:dyDescent="0.25">
      <c r="A6">
        <v>1</v>
      </c>
      <c r="B6">
        <v>0.91123600999999999</v>
      </c>
      <c r="C6">
        <v>0.89395632300000005</v>
      </c>
      <c r="D6">
        <v>0.92668763300000001</v>
      </c>
      <c r="E6">
        <v>1.4210526315789476</v>
      </c>
      <c r="F6">
        <v>1.3703703703703702</v>
      </c>
      <c r="G6">
        <v>0.5135135135135136</v>
      </c>
      <c r="H6">
        <v>0.87596899224806202</v>
      </c>
      <c r="I6">
        <v>0.3619047619047619</v>
      </c>
      <c r="J6">
        <v>0.32203389830508472</v>
      </c>
      <c r="K6">
        <v>0.30555555555555558</v>
      </c>
      <c r="L6">
        <v>0.47826086956521746</v>
      </c>
      <c r="M6">
        <v>0.18181818181818182</v>
      </c>
      <c r="N6">
        <v>0.11627906976744186</v>
      </c>
      <c r="O6">
        <v>0.7</v>
      </c>
      <c r="P6">
        <v>0.74193548387096764</v>
      </c>
      <c r="Q6">
        <v>0.73333333333333339</v>
      </c>
      <c r="R6">
        <v>0.5</v>
      </c>
      <c r="S6" s="21">
        <v>0.98099999999999998</v>
      </c>
    </row>
    <row r="7" spans="1:19" x14ac:dyDescent="0.25">
      <c r="A7">
        <v>1.25</v>
      </c>
      <c r="B7">
        <v>0.89037523900000004</v>
      </c>
      <c r="C7">
        <v>0.86940119999999999</v>
      </c>
      <c r="D7">
        <v>0.90918389099999997</v>
      </c>
      <c r="E7">
        <v>1.4210526315789476</v>
      </c>
      <c r="F7">
        <v>1.3703703703703702</v>
      </c>
      <c r="G7">
        <v>0.5135135135135136</v>
      </c>
      <c r="H7">
        <v>0.87596899224806202</v>
      </c>
      <c r="I7">
        <v>0.3619047619047619</v>
      </c>
      <c r="J7">
        <v>0.32203389830508472</v>
      </c>
      <c r="K7">
        <v>0.30555555555555558</v>
      </c>
      <c r="L7">
        <v>0.47826086956521746</v>
      </c>
      <c r="M7">
        <v>0.18181818181818182</v>
      </c>
      <c r="N7">
        <v>0.11627906976744186</v>
      </c>
      <c r="O7">
        <v>0.7</v>
      </c>
      <c r="P7">
        <v>0.74193548387096764</v>
      </c>
      <c r="Q7">
        <v>0.73333333333333339</v>
      </c>
      <c r="R7">
        <v>0.5</v>
      </c>
      <c r="S7" s="21">
        <v>0.97599999999999998</v>
      </c>
    </row>
    <row r="8" spans="1:19" x14ac:dyDescent="0.25">
      <c r="A8">
        <v>1.5</v>
      </c>
      <c r="B8">
        <v>0.87001826199999999</v>
      </c>
      <c r="C8">
        <v>0.84557732900000004</v>
      </c>
      <c r="D8">
        <v>0.89199736200000002</v>
      </c>
      <c r="E8">
        <v>1.4210526315789476</v>
      </c>
      <c r="F8">
        <v>1.3703703703703702</v>
      </c>
      <c r="G8">
        <v>0.5135135135135136</v>
      </c>
      <c r="H8">
        <v>0.87596899224806202</v>
      </c>
      <c r="I8">
        <v>0.3619047619047619</v>
      </c>
      <c r="J8">
        <v>0.32203389830508472</v>
      </c>
      <c r="K8">
        <v>0.30555555555555558</v>
      </c>
      <c r="L8">
        <v>0.47826086956521746</v>
      </c>
      <c r="M8">
        <v>0.18181818181818182</v>
      </c>
      <c r="N8">
        <v>0.11627906976744186</v>
      </c>
      <c r="O8">
        <v>0.7</v>
      </c>
      <c r="P8">
        <v>0.74193548387096764</v>
      </c>
      <c r="Q8">
        <v>0.73333333333333339</v>
      </c>
      <c r="R8">
        <v>0.5</v>
      </c>
      <c r="S8" s="21">
        <v>0.97099999999999997</v>
      </c>
    </row>
    <row r="9" spans="1:19" x14ac:dyDescent="0.25">
      <c r="A9">
        <v>1.75</v>
      </c>
      <c r="B9">
        <v>0.85015165199999998</v>
      </c>
      <c r="C9">
        <v>0.82246075200000002</v>
      </c>
      <c r="D9">
        <v>0.87512223099999997</v>
      </c>
      <c r="E9">
        <v>1.4210526315789476</v>
      </c>
      <c r="F9">
        <v>1.3703703703703702</v>
      </c>
      <c r="G9">
        <v>0.5135135135135136</v>
      </c>
      <c r="H9">
        <v>0.87596899224806202</v>
      </c>
      <c r="I9">
        <v>0.3619047619047619</v>
      </c>
      <c r="J9">
        <v>0.32203389830508472</v>
      </c>
      <c r="K9">
        <v>0.30555555555555558</v>
      </c>
      <c r="L9">
        <v>0.47826086956521746</v>
      </c>
      <c r="M9">
        <v>0.18181818181818182</v>
      </c>
      <c r="N9">
        <v>0.11627906976744186</v>
      </c>
      <c r="O9">
        <v>0.7</v>
      </c>
      <c r="P9">
        <v>0.74193548387096764</v>
      </c>
      <c r="Q9">
        <v>0.73333333333333339</v>
      </c>
      <c r="R9">
        <v>0.5</v>
      </c>
      <c r="S9" s="21">
        <v>0.96699999999999997</v>
      </c>
    </row>
    <row r="10" spans="1:19" x14ac:dyDescent="0.25">
      <c r="A10">
        <v>2</v>
      </c>
      <c r="B10">
        <v>0.83076236800000003</v>
      </c>
      <c r="C10">
        <v>0.80002835900000002</v>
      </c>
      <c r="D10">
        <v>0.858552706</v>
      </c>
      <c r="E10">
        <v>1.1578947368421053</v>
      </c>
      <c r="F10">
        <v>0.68518518518518512</v>
      </c>
      <c r="G10">
        <v>0.5135135135135136</v>
      </c>
      <c r="H10">
        <v>0.87596899224806202</v>
      </c>
      <c r="I10">
        <v>0.3619047619047619</v>
      </c>
      <c r="J10">
        <v>0.32203389830508472</v>
      </c>
      <c r="K10">
        <v>0.30555555555555558</v>
      </c>
      <c r="L10">
        <v>0.47826086956521746</v>
      </c>
      <c r="M10">
        <v>0.18181818181818182</v>
      </c>
      <c r="N10">
        <v>0.11627906976744186</v>
      </c>
      <c r="O10">
        <v>0.7</v>
      </c>
      <c r="P10">
        <v>0.74193548387096764</v>
      </c>
      <c r="Q10">
        <v>0.73333333333333339</v>
      </c>
      <c r="R10">
        <v>0.5</v>
      </c>
      <c r="S10" s="21">
        <v>0.96199999999999997</v>
      </c>
    </row>
    <row r="11" spans="1:19" x14ac:dyDescent="0.25">
      <c r="A11">
        <v>2.25</v>
      </c>
      <c r="B11">
        <v>0.81183774900000005</v>
      </c>
      <c r="C11">
        <v>0.778257855</v>
      </c>
      <c r="D11">
        <v>0.84228307800000002</v>
      </c>
      <c r="E11">
        <v>1.1578947368421053</v>
      </c>
      <c r="F11">
        <v>0.68518518518518512</v>
      </c>
      <c r="G11">
        <v>0.5135135135135136</v>
      </c>
      <c r="H11">
        <v>0.87596899224806202</v>
      </c>
      <c r="I11">
        <v>0.3619047619047619</v>
      </c>
      <c r="J11">
        <v>0.32203389830508472</v>
      </c>
      <c r="K11">
        <v>0.30555555555555558</v>
      </c>
      <c r="L11">
        <v>0.47826086956521746</v>
      </c>
      <c r="M11">
        <v>0.18181818181818182</v>
      </c>
      <c r="N11">
        <v>0.11627906976744186</v>
      </c>
      <c r="O11">
        <v>0.7</v>
      </c>
      <c r="P11">
        <v>0.74193548387096764</v>
      </c>
      <c r="Q11">
        <v>0.73333333333333339</v>
      </c>
      <c r="R11">
        <v>0.5</v>
      </c>
      <c r="S11" s="21">
        <v>0.95799999999999996</v>
      </c>
    </row>
    <row r="12" spans="1:19" x14ac:dyDescent="0.25">
      <c r="A12">
        <v>2.5</v>
      </c>
      <c r="B12">
        <v>0.79336549999999995</v>
      </c>
      <c r="C12">
        <v>0.75712772699999997</v>
      </c>
      <c r="D12">
        <v>0.82630774699999998</v>
      </c>
      <c r="E12">
        <v>1.1578947368421053</v>
      </c>
      <c r="F12">
        <v>0.68518518518518512</v>
      </c>
      <c r="G12">
        <v>0.5135135135135136</v>
      </c>
      <c r="H12">
        <v>0.87596899224806202</v>
      </c>
      <c r="I12">
        <v>0.3619047619047619</v>
      </c>
      <c r="J12">
        <v>0.32203389830508472</v>
      </c>
      <c r="K12">
        <v>0.30555555555555558</v>
      </c>
      <c r="L12">
        <v>0.47826086956521746</v>
      </c>
      <c r="M12">
        <v>0.18181818181818182</v>
      </c>
      <c r="N12">
        <v>0.11627906976744186</v>
      </c>
      <c r="O12">
        <v>0.7</v>
      </c>
      <c r="P12">
        <v>0.74193548387096764</v>
      </c>
      <c r="Q12">
        <v>0.73333333333333339</v>
      </c>
      <c r="R12">
        <v>0.5</v>
      </c>
      <c r="S12" s="21">
        <v>0.95299999999999996</v>
      </c>
    </row>
    <row r="13" spans="1:19" x14ac:dyDescent="0.25">
      <c r="A13">
        <v>2.75</v>
      </c>
      <c r="B13">
        <v>0.77533368000000003</v>
      </c>
      <c r="C13">
        <v>0.73661721899999999</v>
      </c>
      <c r="D13">
        <v>0.810621221</v>
      </c>
      <c r="E13">
        <v>1.1578947368421053</v>
      </c>
      <c r="F13">
        <v>0.68518518518518512</v>
      </c>
      <c r="G13">
        <v>0.5135135135135136</v>
      </c>
      <c r="H13">
        <v>0.87596899224806202</v>
      </c>
      <c r="I13">
        <v>0.3619047619047619</v>
      </c>
      <c r="J13">
        <v>0.32203389830508472</v>
      </c>
      <c r="K13">
        <v>0.30555555555555558</v>
      </c>
      <c r="L13">
        <v>0.47826086956521746</v>
      </c>
      <c r="M13">
        <v>0.18181818181818182</v>
      </c>
      <c r="N13">
        <v>0.11627906976744186</v>
      </c>
      <c r="O13">
        <v>0.7</v>
      </c>
      <c r="P13">
        <v>0.74193548387096764</v>
      </c>
      <c r="Q13">
        <v>0.73333333333333339</v>
      </c>
      <c r="R13">
        <v>0.5</v>
      </c>
      <c r="S13" s="21">
        <v>0.94799999999999995</v>
      </c>
    </row>
    <row r="14" spans="1:19" x14ac:dyDescent="0.25">
      <c r="A14">
        <v>3</v>
      </c>
      <c r="B14">
        <v>0.75773069299999996</v>
      </c>
      <c r="C14">
        <v>0.71670630199999996</v>
      </c>
      <c r="D14">
        <v>0.79521811200000003</v>
      </c>
      <c r="E14">
        <v>1.1578947368421053</v>
      </c>
      <c r="F14">
        <v>0.68518518518518512</v>
      </c>
      <c r="G14">
        <v>0.5135135135135136</v>
      </c>
      <c r="H14">
        <v>0.87596899224806202</v>
      </c>
      <c r="I14">
        <v>0.3619047619047619</v>
      </c>
      <c r="J14">
        <v>0.32203389830508472</v>
      </c>
      <c r="K14">
        <v>0.30555555555555558</v>
      </c>
      <c r="L14">
        <v>0.47826086956521746</v>
      </c>
      <c r="M14">
        <v>0.18181818181818182</v>
      </c>
      <c r="N14">
        <v>0.11627906976744186</v>
      </c>
      <c r="O14">
        <v>0.7</v>
      </c>
      <c r="P14">
        <v>0.62903225806451613</v>
      </c>
      <c r="Q14">
        <v>0.46666666666666667</v>
      </c>
      <c r="R14">
        <v>0.5</v>
      </c>
      <c r="S14" s="21">
        <v>0.94399999999999995</v>
      </c>
    </row>
    <row r="15" spans="1:19" x14ac:dyDescent="0.25">
      <c r="A15">
        <v>3.25</v>
      </c>
      <c r="B15">
        <v>0.74054527199999998</v>
      </c>
      <c r="C15">
        <v>0.69737564399999996</v>
      </c>
      <c r="D15">
        <v>0.78009313700000005</v>
      </c>
      <c r="E15">
        <v>1.1578947368421053</v>
      </c>
      <c r="F15">
        <v>0.68518518518518512</v>
      </c>
      <c r="G15">
        <v>0.5135135135135136</v>
      </c>
      <c r="H15">
        <v>0.87596899224806202</v>
      </c>
      <c r="I15">
        <v>0.3619047619047619</v>
      </c>
      <c r="J15">
        <v>0.32203389830508472</v>
      </c>
      <c r="K15">
        <v>0.30555555555555558</v>
      </c>
      <c r="L15">
        <v>0.47826086956521746</v>
      </c>
      <c r="M15">
        <v>0.18181818181818182</v>
      </c>
      <c r="N15">
        <v>0.11627906976744186</v>
      </c>
      <c r="O15">
        <v>0.7</v>
      </c>
      <c r="P15">
        <v>0.62903225806451613</v>
      </c>
      <c r="Q15">
        <v>0.46666666666666667</v>
      </c>
      <c r="R15">
        <v>0.5</v>
      </c>
      <c r="S15" s="21">
        <v>0.93899999999999995</v>
      </c>
    </row>
    <row r="16" spans="1:19" x14ac:dyDescent="0.25">
      <c r="A16">
        <v>3.5</v>
      </c>
      <c r="B16">
        <v>0.72376647699999996</v>
      </c>
      <c r="C16">
        <v>0.67860658799999996</v>
      </c>
      <c r="D16">
        <v>0.76524111500000003</v>
      </c>
      <c r="E16">
        <v>1.1578947368421053</v>
      </c>
      <c r="F16">
        <v>0.68518518518518512</v>
      </c>
      <c r="G16">
        <v>0.5135135135135136</v>
      </c>
      <c r="H16">
        <v>0.87596899224806202</v>
      </c>
      <c r="I16">
        <v>0.3619047619047619</v>
      </c>
      <c r="J16">
        <v>0.32203389830508472</v>
      </c>
      <c r="K16">
        <v>0.30555555555555558</v>
      </c>
      <c r="L16">
        <v>0.47826086956521746</v>
      </c>
      <c r="M16">
        <v>0.18181818181818182</v>
      </c>
      <c r="N16">
        <v>0.11627906976744186</v>
      </c>
      <c r="O16">
        <v>0.7</v>
      </c>
      <c r="P16">
        <v>0.62903225806451613</v>
      </c>
      <c r="Q16">
        <v>0.46666666666666667</v>
      </c>
      <c r="R16">
        <v>0.5</v>
      </c>
      <c r="S16" s="21">
        <v>0.93500000000000005</v>
      </c>
    </row>
    <row r="17" spans="1:19" x14ac:dyDescent="0.25">
      <c r="A17">
        <v>3.75</v>
      </c>
      <c r="B17">
        <v>0.70738367899999999</v>
      </c>
      <c r="C17">
        <v>0.66038112699999996</v>
      </c>
      <c r="D17">
        <v>0.75065696299999995</v>
      </c>
      <c r="E17">
        <v>1.1578947368421053</v>
      </c>
      <c r="F17">
        <v>0.68518518518518512</v>
      </c>
      <c r="G17">
        <v>0.5135135135135136</v>
      </c>
      <c r="H17">
        <v>0.87596899224806202</v>
      </c>
      <c r="I17">
        <v>0.3619047619047619</v>
      </c>
      <c r="J17">
        <v>0.32203389830508472</v>
      </c>
      <c r="K17">
        <v>0.30555555555555558</v>
      </c>
      <c r="L17">
        <v>0.47826086956521746</v>
      </c>
      <c r="M17">
        <v>0.18181818181818182</v>
      </c>
      <c r="N17">
        <v>0.11627906976744186</v>
      </c>
      <c r="O17">
        <v>0.7</v>
      </c>
      <c r="P17">
        <v>0.62903225806451613</v>
      </c>
      <c r="Q17">
        <v>0.46666666666666667</v>
      </c>
      <c r="R17">
        <v>0.5</v>
      </c>
      <c r="S17" s="21">
        <v>0.93</v>
      </c>
    </row>
    <row r="18" spans="1:19" x14ac:dyDescent="0.25">
      <c r="A18">
        <v>4</v>
      </c>
      <c r="B18">
        <v>0.69138655000000004</v>
      </c>
      <c r="C18">
        <v>0.64268187600000004</v>
      </c>
      <c r="D18">
        <v>0.73633569499999996</v>
      </c>
      <c r="E18">
        <v>1.1578947368421053</v>
      </c>
      <c r="F18">
        <v>0.68518518518518512</v>
      </c>
      <c r="G18">
        <v>0.5135135135135136</v>
      </c>
      <c r="H18">
        <v>0.87596899224806202</v>
      </c>
      <c r="I18">
        <v>0.3619047619047619</v>
      </c>
      <c r="J18">
        <v>0.32203389830508472</v>
      </c>
      <c r="K18">
        <v>0.30555555555555558</v>
      </c>
      <c r="L18">
        <v>0.47826086956521746</v>
      </c>
      <c r="M18">
        <v>0.18181818181818182</v>
      </c>
      <c r="N18">
        <v>0.11627906976744186</v>
      </c>
      <c r="O18">
        <v>0.7</v>
      </c>
      <c r="P18">
        <v>0.62903225806451613</v>
      </c>
      <c r="Q18">
        <v>0.46666666666666667</v>
      </c>
      <c r="R18">
        <v>0.5</v>
      </c>
      <c r="S18" s="21">
        <v>0.92600000000000005</v>
      </c>
    </row>
    <row r="19" spans="1:19" x14ac:dyDescent="0.25">
      <c r="A19">
        <v>4.25</v>
      </c>
      <c r="B19">
        <v>0.67576505799999997</v>
      </c>
      <c r="C19">
        <v>0.62549205200000002</v>
      </c>
      <c r="D19">
        <v>0.72227242199999997</v>
      </c>
      <c r="E19">
        <v>1.1578947368421053</v>
      </c>
      <c r="F19">
        <v>0.68518518518518512</v>
      </c>
      <c r="G19">
        <v>0.5135135135135136</v>
      </c>
      <c r="H19">
        <v>0.87596899224806202</v>
      </c>
      <c r="I19">
        <v>0.3619047619047619</v>
      </c>
      <c r="J19">
        <v>0.32203389830508472</v>
      </c>
      <c r="K19">
        <v>0.30555555555555558</v>
      </c>
      <c r="L19">
        <v>0.47826086956521746</v>
      </c>
      <c r="M19">
        <v>0.18181818181818182</v>
      </c>
      <c r="N19">
        <v>0.11627906976744186</v>
      </c>
      <c r="O19">
        <v>0.7</v>
      </c>
      <c r="P19">
        <v>0.62903225806451613</v>
      </c>
      <c r="Q19">
        <v>0.46666666666666667</v>
      </c>
      <c r="R19">
        <v>0.5</v>
      </c>
      <c r="S19" s="21">
        <v>0.92100000000000004</v>
      </c>
    </row>
    <row r="20" spans="1:19" x14ac:dyDescent="0.25">
      <c r="A20">
        <v>4.5</v>
      </c>
      <c r="B20">
        <v>0.66050945500000002</v>
      </c>
      <c r="C20">
        <v>0.60879545300000004</v>
      </c>
      <c r="D20">
        <v>0.70846234699999999</v>
      </c>
      <c r="E20">
        <v>1.1578947368421053</v>
      </c>
      <c r="F20">
        <v>0.68518518518518512</v>
      </c>
      <c r="G20">
        <v>0.5135135135135136</v>
      </c>
      <c r="H20">
        <v>0.87596899224806202</v>
      </c>
      <c r="I20">
        <v>0.3619047619047619</v>
      </c>
      <c r="J20">
        <v>0.32203389830508472</v>
      </c>
      <c r="K20">
        <v>0.30555555555555558</v>
      </c>
      <c r="L20">
        <v>0.47826086956521746</v>
      </c>
      <c r="M20">
        <v>0.18181818181818182</v>
      </c>
      <c r="N20">
        <v>0.11627906976744186</v>
      </c>
      <c r="O20">
        <v>0.7</v>
      </c>
      <c r="P20">
        <v>0.62903225806451613</v>
      </c>
      <c r="Q20">
        <v>0.46666666666666667</v>
      </c>
      <c r="R20">
        <v>0.5</v>
      </c>
      <c r="S20" s="21">
        <v>0.91700000000000004</v>
      </c>
    </row>
    <row r="21" spans="1:19" x14ac:dyDescent="0.25">
      <c r="A21">
        <v>4.75</v>
      </c>
      <c r="B21">
        <v>0.64561026799999999</v>
      </c>
      <c r="C21">
        <v>0.59257643299999996</v>
      </c>
      <c r="D21">
        <v>0.69490076599999995</v>
      </c>
      <c r="E21">
        <v>1.1578947368421053</v>
      </c>
      <c r="F21">
        <v>0.68518518518518512</v>
      </c>
      <c r="G21">
        <v>0.5135135135135136</v>
      </c>
      <c r="H21">
        <v>0.87596899224806202</v>
      </c>
      <c r="I21">
        <v>0.3619047619047619</v>
      </c>
      <c r="J21">
        <v>0.32203389830508472</v>
      </c>
      <c r="K21">
        <v>0.30555555555555558</v>
      </c>
      <c r="L21">
        <v>0.47826086956521746</v>
      </c>
      <c r="M21">
        <v>0.18181818181818182</v>
      </c>
      <c r="N21">
        <v>0.11627906976744186</v>
      </c>
      <c r="O21">
        <v>0.7</v>
      </c>
      <c r="P21">
        <v>0.62903225806451613</v>
      </c>
      <c r="Q21">
        <v>0.46666666666666667</v>
      </c>
      <c r="R21">
        <v>0.5</v>
      </c>
      <c r="S21" s="21">
        <v>0.91200000000000003</v>
      </c>
    </row>
    <row r="22" spans="1:19" x14ac:dyDescent="0.25">
      <c r="A22">
        <v>5</v>
      </c>
      <c r="B22">
        <v>0.63105829400000002</v>
      </c>
      <c r="C22">
        <v>0.57681988299999998</v>
      </c>
      <c r="D22">
        <v>0.68158306400000002</v>
      </c>
      <c r="E22">
        <v>1.1578947368421053</v>
      </c>
      <c r="F22">
        <v>0.68518518518518512</v>
      </c>
      <c r="G22">
        <v>0.5135135135135136</v>
      </c>
      <c r="H22">
        <v>0.87596899224806202</v>
      </c>
      <c r="I22">
        <v>0.3619047619047619</v>
      </c>
      <c r="J22">
        <v>0.32203389830508472</v>
      </c>
      <c r="K22">
        <v>0.30555555555555558</v>
      </c>
      <c r="L22">
        <v>0.47826086956521746</v>
      </c>
      <c r="M22">
        <v>0.18181818181818182</v>
      </c>
      <c r="N22">
        <v>0.11627906976744186</v>
      </c>
      <c r="O22">
        <v>0.7</v>
      </c>
      <c r="P22">
        <v>0.62903225806451613</v>
      </c>
      <c r="Q22">
        <v>0.46666666666666667</v>
      </c>
      <c r="R22">
        <v>0.5</v>
      </c>
      <c r="S22" s="21">
        <v>0.90800000000000003</v>
      </c>
    </row>
    <row r="23" spans="1:19" x14ac:dyDescent="0.25">
      <c r="A23">
        <v>5.25</v>
      </c>
      <c r="B23">
        <v>0.61684458600000003</v>
      </c>
      <c r="C23">
        <v>0.56151121500000001</v>
      </c>
      <c r="D23">
        <v>0.66850471499999997</v>
      </c>
      <c r="E23">
        <v>1.1578947368421053</v>
      </c>
      <c r="F23">
        <v>0.68518518518518512</v>
      </c>
      <c r="G23">
        <v>0.5135135135135136</v>
      </c>
      <c r="H23">
        <v>0.87596899224806202</v>
      </c>
      <c r="I23">
        <v>0.3619047619047619</v>
      </c>
      <c r="J23">
        <v>0.32203389830508472</v>
      </c>
      <c r="K23">
        <v>0.30555555555555558</v>
      </c>
      <c r="L23">
        <v>0.47826086956521746</v>
      </c>
      <c r="M23">
        <v>0.18181818181818182</v>
      </c>
      <c r="N23">
        <v>0.11627906976744186</v>
      </c>
      <c r="O23">
        <v>0.7</v>
      </c>
      <c r="P23">
        <v>0.62903225806451613</v>
      </c>
      <c r="Q23">
        <v>0.46666666666666667</v>
      </c>
      <c r="R23">
        <v>0.5</v>
      </c>
      <c r="S23" s="21">
        <v>0.90400000000000003</v>
      </c>
    </row>
    <row r="24" spans="1:19" x14ac:dyDescent="0.25">
      <c r="A24">
        <v>5.5</v>
      </c>
      <c r="B24">
        <v>0.60296044900000001</v>
      </c>
      <c r="C24">
        <v>0.54663633599999994</v>
      </c>
      <c r="D24">
        <v>0.65566127900000004</v>
      </c>
      <c r="E24">
        <v>1.1578947368421053</v>
      </c>
      <c r="F24">
        <v>0.68518518518518512</v>
      </c>
      <c r="G24">
        <v>0.5135135135135136</v>
      </c>
      <c r="H24">
        <v>0.87596899224806202</v>
      </c>
      <c r="I24">
        <v>0.3619047619047619</v>
      </c>
      <c r="J24">
        <v>0.32203389830508472</v>
      </c>
      <c r="K24">
        <v>0.30555555555555558</v>
      </c>
      <c r="L24">
        <v>0.47826086956521746</v>
      </c>
      <c r="M24">
        <v>0.18181818181818182</v>
      </c>
      <c r="N24">
        <v>0.11627906976744186</v>
      </c>
      <c r="O24">
        <v>0.7</v>
      </c>
      <c r="P24">
        <v>0.62903225806451613</v>
      </c>
      <c r="Q24">
        <v>0.46666666666666667</v>
      </c>
      <c r="R24">
        <v>0.5</v>
      </c>
      <c r="S24" s="21">
        <v>0.89900000000000002</v>
      </c>
    </row>
    <row r="25" spans="1:19" x14ac:dyDescent="0.25">
      <c r="A25">
        <v>5.75</v>
      </c>
      <c r="B25">
        <v>0.58939743499999997</v>
      </c>
      <c r="C25">
        <v>0.53218163600000001</v>
      </c>
      <c r="D25">
        <v>0.64304840100000005</v>
      </c>
      <c r="E25">
        <v>1.1578947368421053</v>
      </c>
      <c r="F25">
        <v>0.68518518518518512</v>
      </c>
      <c r="G25">
        <v>0.5135135135135136</v>
      </c>
      <c r="H25">
        <v>0.87596899224806202</v>
      </c>
      <c r="I25">
        <v>0.3619047619047619</v>
      </c>
      <c r="J25">
        <v>0.32203389830508472</v>
      </c>
      <c r="K25">
        <v>0.30555555555555558</v>
      </c>
      <c r="L25">
        <v>0.47826086956521746</v>
      </c>
      <c r="M25">
        <v>0.18181818181818182</v>
      </c>
      <c r="N25">
        <v>0.11627906976744186</v>
      </c>
      <c r="O25">
        <v>0.7</v>
      </c>
      <c r="P25">
        <v>0.62903225806451613</v>
      </c>
      <c r="Q25">
        <v>0.46666666666666667</v>
      </c>
      <c r="R25">
        <v>0.5</v>
      </c>
      <c r="S25" s="21">
        <v>0.89500000000000002</v>
      </c>
    </row>
    <row r="26" spans="1:19" x14ac:dyDescent="0.25">
      <c r="A26">
        <v>6</v>
      </c>
      <c r="B26">
        <v>0.57614732899999999</v>
      </c>
      <c r="C26">
        <v>0.51813396599999995</v>
      </c>
      <c r="D26">
        <v>0.63066180999999999</v>
      </c>
      <c r="E26">
        <v>0.10526315789473685</v>
      </c>
      <c r="F26">
        <v>0.68518518518518512</v>
      </c>
      <c r="G26">
        <v>0.5135135135135136</v>
      </c>
      <c r="H26">
        <v>0.87596899224806202</v>
      </c>
      <c r="I26">
        <v>0.3619047619047619</v>
      </c>
      <c r="J26">
        <v>0.32203389830508472</v>
      </c>
      <c r="K26">
        <v>0.30555555555555558</v>
      </c>
      <c r="L26">
        <v>0.47826086956521746</v>
      </c>
      <c r="M26">
        <v>0.18181818181818182</v>
      </c>
      <c r="N26">
        <v>0.11627906976744186</v>
      </c>
      <c r="O26">
        <v>0.7</v>
      </c>
      <c r="P26">
        <v>0.46774193548387094</v>
      </c>
      <c r="Q26">
        <v>0.35555555555555557</v>
      </c>
      <c r="R26">
        <v>0.5</v>
      </c>
      <c r="S26" s="21">
        <v>0.89100000000000001</v>
      </c>
    </row>
    <row r="27" spans="1:19" x14ac:dyDescent="0.25">
      <c r="A27">
        <v>6.25</v>
      </c>
      <c r="B27">
        <v>0.56320214599999996</v>
      </c>
      <c r="C27">
        <v>0.50448062599999999</v>
      </c>
      <c r="D27">
        <v>0.61849731299999999</v>
      </c>
      <c r="E27">
        <v>0.10526315789473685</v>
      </c>
      <c r="F27">
        <v>0.68518518518518512</v>
      </c>
      <c r="G27">
        <v>0.5135135135135136</v>
      </c>
      <c r="H27">
        <v>0.87596899224806202</v>
      </c>
      <c r="I27">
        <v>0.3619047619047619</v>
      </c>
      <c r="J27">
        <v>0.32203389830508472</v>
      </c>
      <c r="K27">
        <v>0.30555555555555558</v>
      </c>
      <c r="L27">
        <v>0.47826086956521746</v>
      </c>
      <c r="M27">
        <v>0.18181818181818182</v>
      </c>
      <c r="N27">
        <v>0.11627906976744186</v>
      </c>
      <c r="O27">
        <v>0.7</v>
      </c>
      <c r="P27">
        <v>0.46774193548387094</v>
      </c>
      <c r="Q27">
        <v>0.35555555555555557</v>
      </c>
      <c r="R27">
        <v>0.5</v>
      </c>
      <c r="S27" s="21">
        <v>0.88600000000000001</v>
      </c>
    </row>
    <row r="28" spans="1:19" x14ac:dyDescent="0.25">
      <c r="A28">
        <v>6.5</v>
      </c>
      <c r="B28">
        <v>0.55055412400000003</v>
      </c>
      <c r="C28">
        <v>0.49120934500000002</v>
      </c>
      <c r="D28">
        <v>0.606550802</v>
      </c>
      <c r="E28">
        <v>0.10526315789473685</v>
      </c>
      <c r="F28">
        <v>0.68518518518518512</v>
      </c>
      <c r="G28">
        <v>0.5135135135135136</v>
      </c>
      <c r="H28">
        <v>0.87596899224806202</v>
      </c>
      <c r="I28">
        <v>0.3619047619047619</v>
      </c>
      <c r="J28">
        <v>0.32203389830508472</v>
      </c>
      <c r="K28">
        <v>0.30555555555555558</v>
      </c>
      <c r="L28">
        <v>0.47826086956521746</v>
      </c>
      <c r="M28">
        <v>0.18181818181818182</v>
      </c>
      <c r="N28">
        <v>0.11627906976744186</v>
      </c>
      <c r="O28">
        <v>0.7</v>
      </c>
      <c r="P28">
        <v>0.46774193548387094</v>
      </c>
      <c r="Q28">
        <v>0.35555555555555557</v>
      </c>
      <c r="R28">
        <v>0.5</v>
      </c>
      <c r="S28" s="21">
        <v>0.88200000000000001</v>
      </c>
    </row>
    <row r="29" spans="1:19" x14ac:dyDescent="0.25">
      <c r="A29">
        <v>6.75</v>
      </c>
      <c r="B29">
        <v>0.53819571600000005</v>
      </c>
      <c r="C29">
        <v>0.47830826500000001</v>
      </c>
      <c r="D29">
        <v>0.59481824299999997</v>
      </c>
      <c r="E29">
        <v>0.10526315789473685</v>
      </c>
      <c r="F29">
        <v>0.68518518518518512</v>
      </c>
      <c r="G29">
        <v>0.5135135135135136</v>
      </c>
      <c r="H29">
        <v>0.87596899224806202</v>
      </c>
      <c r="I29">
        <v>0.3619047619047619</v>
      </c>
      <c r="J29">
        <v>0.32203389830508472</v>
      </c>
      <c r="K29">
        <v>0.30555555555555558</v>
      </c>
      <c r="L29">
        <v>0.47826086956521746</v>
      </c>
      <c r="M29">
        <v>0.18181818181818182</v>
      </c>
      <c r="N29">
        <v>0.11627906976744186</v>
      </c>
      <c r="O29">
        <v>0.7</v>
      </c>
      <c r="P29">
        <v>0.46774193548387094</v>
      </c>
      <c r="Q29">
        <v>0.35555555555555557</v>
      </c>
      <c r="R29">
        <v>0.5</v>
      </c>
      <c r="S29" s="21">
        <v>0.878</v>
      </c>
    </row>
    <row r="30" spans="1:19" x14ac:dyDescent="0.25">
      <c r="A30">
        <v>7</v>
      </c>
      <c r="B30">
        <v>0.526119585</v>
      </c>
      <c r="C30">
        <v>0.46576592900000002</v>
      </c>
      <c r="D30">
        <v>0.58329567999999998</v>
      </c>
      <c r="E30">
        <v>0.10526315789473685</v>
      </c>
      <c r="F30">
        <v>0.68518518518518512</v>
      </c>
      <c r="G30">
        <v>0.5135135135135136</v>
      </c>
      <c r="H30">
        <v>0.87596899224806202</v>
      </c>
      <c r="I30">
        <v>0.3619047619047619</v>
      </c>
      <c r="J30">
        <v>0.32203389830508472</v>
      </c>
      <c r="K30">
        <v>0.30555555555555558</v>
      </c>
      <c r="L30">
        <v>0.47826086956521746</v>
      </c>
      <c r="M30">
        <v>0.18181818181818182</v>
      </c>
      <c r="N30">
        <v>0.11627906976744186</v>
      </c>
      <c r="O30">
        <v>0.7</v>
      </c>
      <c r="P30">
        <v>0.46774193548387094</v>
      </c>
      <c r="Q30">
        <v>0.35555555555555557</v>
      </c>
      <c r="R30">
        <v>0.5</v>
      </c>
      <c r="S30" s="21">
        <v>0.874</v>
      </c>
    </row>
    <row r="31" spans="1:19" x14ac:dyDescent="0.25">
      <c r="A31">
        <v>7.25</v>
      </c>
      <c r="B31">
        <v>0.51431859700000004</v>
      </c>
      <c r="C31">
        <v>0.45357126599999997</v>
      </c>
      <c r="D31">
        <v>0.57197923500000003</v>
      </c>
      <c r="E31">
        <v>0.10526315789473685</v>
      </c>
      <c r="F31">
        <v>0.68518518518518512</v>
      </c>
      <c r="G31">
        <v>0.5135135135135136</v>
      </c>
      <c r="H31">
        <v>0.87596899224806202</v>
      </c>
      <c r="I31">
        <v>0.3619047619047619</v>
      </c>
      <c r="J31">
        <v>0.32203389830508472</v>
      </c>
      <c r="K31">
        <v>0.30555555555555558</v>
      </c>
      <c r="L31">
        <v>0.47826086956521746</v>
      </c>
      <c r="M31">
        <v>0.18181818181818182</v>
      </c>
      <c r="N31">
        <v>0.11627906976744186</v>
      </c>
      <c r="O31">
        <v>0.7</v>
      </c>
      <c r="P31">
        <v>0.46774193548387094</v>
      </c>
      <c r="Q31">
        <v>0.35555555555555557</v>
      </c>
      <c r="R31">
        <v>0.5</v>
      </c>
      <c r="S31" s="21">
        <v>0.87</v>
      </c>
    </row>
    <row r="32" spans="1:19" x14ac:dyDescent="0.25">
      <c r="A32">
        <v>7.5</v>
      </c>
      <c r="B32">
        <v>0.50278581300000003</v>
      </c>
      <c r="C32">
        <v>0.44171357500000002</v>
      </c>
      <c r="D32">
        <v>0.56086509900000003</v>
      </c>
      <c r="E32">
        <v>0.10526315789473685</v>
      </c>
      <c r="F32">
        <v>0.68518518518518512</v>
      </c>
      <c r="G32">
        <v>0.5135135135135136</v>
      </c>
      <c r="H32">
        <v>0.87596899224806202</v>
      </c>
      <c r="I32">
        <v>0.3619047619047619</v>
      </c>
      <c r="J32">
        <v>0.32203389830508472</v>
      </c>
      <c r="K32">
        <v>0.30555555555555558</v>
      </c>
      <c r="L32">
        <v>0.47826086956521746</v>
      </c>
      <c r="M32">
        <v>0.18181818181818182</v>
      </c>
      <c r="N32">
        <v>0.11627906976744186</v>
      </c>
      <c r="O32">
        <v>0.7</v>
      </c>
      <c r="P32">
        <v>0.46774193548387094</v>
      </c>
      <c r="Q32">
        <v>0.35555555555555557</v>
      </c>
      <c r="R32">
        <v>0.5</v>
      </c>
      <c r="S32" s="21">
        <v>0.86499999999999999</v>
      </c>
    </row>
    <row r="33" spans="1:19" x14ac:dyDescent="0.25">
      <c r="A33">
        <v>7.75</v>
      </c>
      <c r="B33">
        <v>0.491514487</v>
      </c>
      <c r="C33">
        <v>0.43018251400000002</v>
      </c>
      <c r="D33">
        <v>0.54994953899999999</v>
      </c>
      <c r="E33">
        <v>0.10526315789473685</v>
      </c>
      <c r="F33">
        <v>0.68518518518518512</v>
      </c>
      <c r="G33">
        <v>0.5135135135135136</v>
      </c>
      <c r="H33">
        <v>0.87596899224806202</v>
      </c>
      <c r="I33">
        <v>0.3619047619047619</v>
      </c>
      <c r="J33">
        <v>0.32203389830508472</v>
      </c>
      <c r="K33">
        <v>0.30555555555555558</v>
      </c>
      <c r="L33">
        <v>0.47826086956521746</v>
      </c>
      <c r="M33">
        <v>0.18181818181818182</v>
      </c>
      <c r="N33">
        <v>0.11627906976744186</v>
      </c>
      <c r="O33">
        <v>0.7</v>
      </c>
      <c r="P33">
        <v>0.46774193548387094</v>
      </c>
      <c r="Q33">
        <v>0.35555555555555557</v>
      </c>
      <c r="R33">
        <v>0.5</v>
      </c>
      <c r="S33" s="21">
        <v>0.86099999999999999</v>
      </c>
    </row>
    <row r="34" spans="1:19" x14ac:dyDescent="0.25">
      <c r="A34">
        <v>8</v>
      </c>
      <c r="B34">
        <v>0.48049805800000001</v>
      </c>
      <c r="C34">
        <v>0.41896808400000002</v>
      </c>
      <c r="D34">
        <v>0.53922889200000002</v>
      </c>
      <c r="E34">
        <v>0.10526315789473685</v>
      </c>
      <c r="F34">
        <v>0.68518518518518512</v>
      </c>
      <c r="G34">
        <v>0.5135135135135136</v>
      </c>
      <c r="H34">
        <v>0.87596899224806202</v>
      </c>
      <c r="I34">
        <v>0.3619047619047619</v>
      </c>
      <c r="J34">
        <v>0.32203389830508472</v>
      </c>
      <c r="K34">
        <v>0.30555555555555558</v>
      </c>
      <c r="L34">
        <v>0.47826086956521746</v>
      </c>
      <c r="M34">
        <v>0.18181818181818182</v>
      </c>
      <c r="N34">
        <v>0.11627906976744186</v>
      </c>
      <c r="O34">
        <v>0.7</v>
      </c>
      <c r="P34">
        <v>0.46774193548387094</v>
      </c>
      <c r="Q34">
        <v>0.35555555555555557</v>
      </c>
      <c r="R34">
        <v>0.5</v>
      </c>
      <c r="S34" s="21">
        <v>0.85699999999999998</v>
      </c>
    </row>
    <row r="35" spans="1:19" x14ac:dyDescent="0.25">
      <c r="A35">
        <v>8.25</v>
      </c>
      <c r="B35">
        <v>0.46973014400000002</v>
      </c>
      <c r="C35">
        <v>0.40806062199999998</v>
      </c>
      <c r="D35">
        <v>0.52869956500000004</v>
      </c>
      <c r="E35">
        <v>0.10526315789473685</v>
      </c>
      <c r="F35">
        <v>0.68518518518518512</v>
      </c>
      <c r="G35">
        <v>0.5135135135135136</v>
      </c>
      <c r="H35">
        <v>0.87596899224806202</v>
      </c>
      <c r="I35">
        <v>0.3619047619047619</v>
      </c>
      <c r="J35">
        <v>0.32203389830508472</v>
      </c>
      <c r="K35">
        <v>0.30555555555555558</v>
      </c>
      <c r="L35">
        <v>0.47826086956521746</v>
      </c>
      <c r="M35">
        <v>0.18181818181818182</v>
      </c>
      <c r="N35">
        <v>0.11627906976744186</v>
      </c>
      <c r="O35">
        <v>0.7</v>
      </c>
      <c r="P35">
        <v>0.46774193548387094</v>
      </c>
      <c r="Q35">
        <v>0.35555555555555557</v>
      </c>
      <c r="R35">
        <v>0.5</v>
      </c>
      <c r="S35" s="21">
        <v>0.85299999999999998</v>
      </c>
    </row>
    <row r="36" spans="1:19" x14ac:dyDescent="0.25">
      <c r="A36">
        <v>8.5</v>
      </c>
      <c r="B36">
        <v>0.459204538</v>
      </c>
      <c r="C36">
        <v>0.39745078499999997</v>
      </c>
      <c r="D36">
        <v>0.518358031</v>
      </c>
      <c r="E36">
        <v>0.10526315789473685</v>
      </c>
      <c r="F36">
        <v>0.68518518518518512</v>
      </c>
      <c r="G36">
        <v>0.5135135135135136</v>
      </c>
      <c r="H36">
        <v>0.87596899224806202</v>
      </c>
      <c r="I36">
        <v>0.3619047619047619</v>
      </c>
      <c r="J36">
        <v>0.32203389830508472</v>
      </c>
      <c r="K36">
        <v>0.30555555555555558</v>
      </c>
      <c r="L36">
        <v>0.47826086956521746</v>
      </c>
      <c r="M36">
        <v>0.18181818181818182</v>
      </c>
      <c r="N36">
        <v>0.11627906976744186</v>
      </c>
      <c r="O36">
        <v>0.7</v>
      </c>
      <c r="P36">
        <v>0.46774193548387094</v>
      </c>
      <c r="Q36">
        <v>0.35555555555555557</v>
      </c>
      <c r="R36">
        <v>0.5</v>
      </c>
      <c r="S36" s="21">
        <v>0.84899999999999998</v>
      </c>
    </row>
    <row r="37" spans="1:19" x14ac:dyDescent="0.25">
      <c r="A37">
        <v>8.75</v>
      </c>
      <c r="B37">
        <v>0.44891520200000001</v>
      </c>
      <c r="C37">
        <v>0.387129538</v>
      </c>
      <c r="D37">
        <v>0.50820791399999998</v>
      </c>
      <c r="E37">
        <v>0.10526315789473685</v>
      </c>
      <c r="F37">
        <v>0.68518518518518512</v>
      </c>
      <c r="G37">
        <v>0.5135135135135136</v>
      </c>
      <c r="H37">
        <v>0.87596899224806202</v>
      </c>
      <c r="I37">
        <v>0.3619047619047619</v>
      </c>
      <c r="J37">
        <v>0.32203389830508472</v>
      </c>
      <c r="K37">
        <v>0.30555555555555558</v>
      </c>
      <c r="L37">
        <v>0.47826086956521746</v>
      </c>
      <c r="M37">
        <v>0.18181818181818182</v>
      </c>
      <c r="N37">
        <v>0.11627906976744186</v>
      </c>
      <c r="O37">
        <v>0.7</v>
      </c>
      <c r="P37">
        <v>0.46774193548387094</v>
      </c>
      <c r="Q37">
        <v>0.35555555555555557</v>
      </c>
      <c r="R37">
        <v>0.5</v>
      </c>
      <c r="S37" s="21">
        <v>0.84499999999999997</v>
      </c>
    </row>
    <row r="38" spans="1:19" x14ac:dyDescent="0.25">
      <c r="A38">
        <v>9</v>
      </c>
      <c r="B38">
        <v>0.438856262</v>
      </c>
      <c r="C38">
        <v>0.37708814699999998</v>
      </c>
      <c r="D38">
        <v>0.49826071100000002</v>
      </c>
      <c r="E38">
        <v>0.10526315789473685</v>
      </c>
      <c r="F38">
        <v>0.68518518518518512</v>
      </c>
      <c r="G38">
        <v>0.5135135135135136</v>
      </c>
      <c r="H38">
        <v>0.87596899224806202</v>
      </c>
      <c r="I38">
        <v>0.3619047619047619</v>
      </c>
      <c r="J38">
        <v>0.32203389830508472</v>
      </c>
      <c r="K38">
        <v>0.30555555555555558</v>
      </c>
      <c r="L38">
        <v>0.47826086956521746</v>
      </c>
      <c r="M38">
        <v>0.18181818181818182</v>
      </c>
      <c r="N38">
        <v>0.11627906976744186</v>
      </c>
      <c r="O38">
        <v>0.7</v>
      </c>
      <c r="P38">
        <v>0.46774193548387094</v>
      </c>
      <c r="Q38">
        <v>0.35555555555555557</v>
      </c>
      <c r="R38">
        <v>0.5</v>
      </c>
      <c r="S38" s="21">
        <v>0.84099999999999997</v>
      </c>
    </row>
    <row r="39" spans="1:19" x14ac:dyDescent="0.25">
      <c r="A39">
        <v>9.25</v>
      </c>
      <c r="B39">
        <v>0.42902200600000001</v>
      </c>
      <c r="C39">
        <v>0.367318164</v>
      </c>
      <c r="D39">
        <v>0.48849142699999998</v>
      </c>
      <c r="E39">
        <v>0.10526315789473685</v>
      </c>
      <c r="F39">
        <v>0.68518518518518512</v>
      </c>
      <c r="G39">
        <v>0.5135135135135136</v>
      </c>
      <c r="H39">
        <v>0.87596899224806202</v>
      </c>
      <c r="I39">
        <v>0.3619047619047619</v>
      </c>
      <c r="J39">
        <v>0.32203389830508472</v>
      </c>
      <c r="K39">
        <v>0.30555555555555558</v>
      </c>
      <c r="L39">
        <v>0.47826086956521746</v>
      </c>
      <c r="M39">
        <v>0.18181818181818182</v>
      </c>
      <c r="N39">
        <v>0.11627906976744186</v>
      </c>
      <c r="O39">
        <v>0.7</v>
      </c>
      <c r="P39">
        <v>0.46774193548387094</v>
      </c>
      <c r="Q39">
        <v>0.35555555555555557</v>
      </c>
      <c r="R39">
        <v>0.5</v>
      </c>
      <c r="S39" s="21">
        <v>0.83699999999999997</v>
      </c>
    </row>
    <row r="40" spans="1:19" x14ac:dyDescent="0.25">
      <c r="A40">
        <v>9.5</v>
      </c>
      <c r="B40">
        <v>0.41940687399999999</v>
      </c>
      <c r="C40">
        <v>0.35781142199999999</v>
      </c>
      <c r="D40">
        <v>0.47889673100000002</v>
      </c>
      <c r="E40">
        <v>0.10526315789473685</v>
      </c>
      <c r="F40">
        <v>0.68518518518518512</v>
      </c>
      <c r="G40">
        <v>0.5135135135135136</v>
      </c>
      <c r="H40">
        <v>0.87596899224806202</v>
      </c>
      <c r="I40">
        <v>0.3619047619047619</v>
      </c>
      <c r="J40">
        <v>0.32203389830508472</v>
      </c>
      <c r="K40">
        <v>0.30555555555555558</v>
      </c>
      <c r="L40">
        <v>0.47826086956521746</v>
      </c>
      <c r="M40">
        <v>0.18181818181818182</v>
      </c>
      <c r="N40">
        <v>0.11627906976744186</v>
      </c>
      <c r="O40">
        <v>0.7</v>
      </c>
      <c r="P40">
        <v>0.46774193548387094</v>
      </c>
      <c r="Q40">
        <v>0.35555555555555557</v>
      </c>
      <c r="R40">
        <v>0.5</v>
      </c>
      <c r="S40" s="21">
        <v>0.83299999999999996</v>
      </c>
    </row>
    <row r="41" spans="1:19" x14ac:dyDescent="0.25">
      <c r="A41">
        <v>9.75</v>
      </c>
      <c r="B41">
        <v>0.41000545599999999</v>
      </c>
      <c r="C41">
        <v>0.34856001800000003</v>
      </c>
      <c r="D41">
        <v>0.46947335699999998</v>
      </c>
      <c r="E41">
        <v>0.10526315789473685</v>
      </c>
      <c r="F41">
        <v>0.68518518518518512</v>
      </c>
      <c r="G41">
        <v>0.5135135135135136</v>
      </c>
      <c r="H41">
        <v>0.87596899224806202</v>
      </c>
      <c r="I41">
        <v>0.3619047619047619</v>
      </c>
      <c r="J41">
        <v>0.32203389830508472</v>
      </c>
      <c r="K41">
        <v>0.30555555555555558</v>
      </c>
      <c r="L41">
        <v>0.47826086956521746</v>
      </c>
      <c r="M41">
        <v>0.18181818181818182</v>
      </c>
      <c r="N41">
        <v>0.11627906976744186</v>
      </c>
      <c r="O41">
        <v>0.7</v>
      </c>
      <c r="P41">
        <v>0.46774193548387094</v>
      </c>
      <c r="Q41">
        <v>0.35555555555555557</v>
      </c>
      <c r="R41">
        <v>0.5</v>
      </c>
      <c r="S41" s="21">
        <v>0.82899999999999996</v>
      </c>
    </row>
    <row r="42" spans="1:19" x14ac:dyDescent="0.25">
      <c r="A42">
        <v>10</v>
      </c>
      <c r="B42">
        <v>0.40081249099999999</v>
      </c>
      <c r="C42">
        <v>0.33955630999999997</v>
      </c>
      <c r="D42">
        <v>0.46019453300000002</v>
      </c>
      <c r="E42">
        <v>0.10526315789473685</v>
      </c>
      <c r="F42">
        <v>0.68518518518518512</v>
      </c>
      <c r="G42">
        <v>9.9099099099099114E-2</v>
      </c>
      <c r="H42" s="1">
        <v>0.2868217054263566</v>
      </c>
      <c r="I42">
        <v>6.6666666666666666E-2</v>
      </c>
      <c r="J42">
        <v>5.9322033898305079E-2</v>
      </c>
      <c r="K42">
        <v>0.30555555555555558</v>
      </c>
      <c r="L42">
        <v>4.3478260869565223E-2</v>
      </c>
      <c r="M42">
        <v>9.0909090909090912E-2</v>
      </c>
      <c r="N42">
        <v>6.9767441860465115E-2</v>
      </c>
      <c r="O42">
        <v>0.5</v>
      </c>
      <c r="P42">
        <v>0.12903225806451613</v>
      </c>
      <c r="Q42">
        <v>0.23703703703703705</v>
      </c>
      <c r="R42">
        <v>0.3</v>
      </c>
      <c r="S42" s="21">
        <v>0.82499999999999996</v>
      </c>
    </row>
    <row r="43" spans="1:19" x14ac:dyDescent="0.25">
      <c r="A43">
        <v>10.25</v>
      </c>
      <c r="B43">
        <v>0.39182285700000002</v>
      </c>
      <c r="C43">
        <v>0.33079290700000002</v>
      </c>
      <c r="D43">
        <v>0.45107182200000001</v>
      </c>
      <c r="E43">
        <v>0.10526315789473685</v>
      </c>
      <c r="F43">
        <v>0.68518518518518512</v>
      </c>
      <c r="G43">
        <v>9.9099099099099114E-2</v>
      </c>
      <c r="H43" s="1">
        <v>0.2868217054263566</v>
      </c>
      <c r="I43">
        <v>6.6666666666666666E-2</v>
      </c>
      <c r="J43">
        <v>5.9322033898305079E-2</v>
      </c>
      <c r="K43">
        <v>0.30555555555555558</v>
      </c>
      <c r="L43">
        <v>4.3478260869565223E-2</v>
      </c>
      <c r="M43">
        <v>9.0909090909090912E-2</v>
      </c>
      <c r="N43">
        <v>6.9767441860465115E-2</v>
      </c>
      <c r="O43">
        <v>0.5</v>
      </c>
      <c r="P43">
        <v>0.12903225806451613</v>
      </c>
      <c r="Q43">
        <v>0.23703703703703705</v>
      </c>
      <c r="R43">
        <v>0.3</v>
      </c>
      <c r="S43" s="21">
        <v>0.82099999999999995</v>
      </c>
    </row>
    <row r="44" spans="1:19" x14ac:dyDescent="0.25">
      <c r="A44">
        <v>10.5</v>
      </c>
      <c r="B44">
        <v>0.38303156999999999</v>
      </c>
      <c r="C44">
        <v>0.32226265599999998</v>
      </c>
      <c r="D44">
        <v>0.44211090800000002</v>
      </c>
      <c r="E44">
        <v>0.10526315789473685</v>
      </c>
      <c r="F44">
        <v>0.68518518518518512</v>
      </c>
      <c r="G44">
        <v>9.9099099099099114E-2</v>
      </c>
      <c r="H44" s="1">
        <v>0.2868217054263566</v>
      </c>
      <c r="I44">
        <v>6.6666666666666666E-2</v>
      </c>
      <c r="J44">
        <v>5.9322033898305079E-2</v>
      </c>
      <c r="K44">
        <v>0.30555555555555558</v>
      </c>
      <c r="L44">
        <v>4.3478260869565223E-2</v>
      </c>
      <c r="M44">
        <v>9.0909090909090912E-2</v>
      </c>
      <c r="N44">
        <v>6.9767441860465115E-2</v>
      </c>
      <c r="O44">
        <v>0.5</v>
      </c>
      <c r="P44">
        <v>0.12903225806451613</v>
      </c>
      <c r="Q44">
        <v>0.23703703703703705</v>
      </c>
      <c r="R44">
        <v>0.3</v>
      </c>
      <c r="S44" s="21">
        <v>0.81699999999999995</v>
      </c>
    </row>
    <row r="45" spans="1:19" x14ac:dyDescent="0.25">
      <c r="A45">
        <v>10.75</v>
      </c>
      <c r="B45">
        <v>0.37443377999999999</v>
      </c>
      <c r="C45">
        <v>0.31395863800000001</v>
      </c>
      <c r="D45">
        <v>0.433308833</v>
      </c>
      <c r="E45">
        <v>0.10526315789473685</v>
      </c>
      <c r="F45">
        <v>0.68518518518518512</v>
      </c>
      <c r="G45">
        <v>9.9099099099099114E-2</v>
      </c>
      <c r="H45" s="1">
        <v>0.2868217054263566</v>
      </c>
      <c r="I45">
        <v>6.6666666666666666E-2</v>
      </c>
      <c r="J45">
        <v>5.9322033898305079E-2</v>
      </c>
      <c r="K45">
        <v>0.30555555555555558</v>
      </c>
      <c r="L45">
        <v>4.3478260869565223E-2</v>
      </c>
      <c r="M45">
        <v>9.0909090909090912E-2</v>
      </c>
      <c r="N45">
        <v>6.9767441860465115E-2</v>
      </c>
      <c r="O45">
        <v>0.5</v>
      </c>
      <c r="P45">
        <v>0.12903225806451613</v>
      </c>
      <c r="Q45">
        <v>0.23703703703703705</v>
      </c>
      <c r="R45">
        <v>0.3</v>
      </c>
      <c r="S45" s="21">
        <v>0.81299999999999994</v>
      </c>
    </row>
    <row r="46" spans="1:19" x14ac:dyDescent="0.25">
      <c r="A46">
        <v>11</v>
      </c>
      <c r="B46">
        <v>0.366024766</v>
      </c>
      <c r="C46">
        <v>0.30587415899999998</v>
      </c>
      <c r="D46">
        <v>0.42466269099999998</v>
      </c>
      <c r="E46">
        <v>0.10526315789473685</v>
      </c>
      <c r="F46">
        <v>0.68518518518518512</v>
      </c>
      <c r="G46">
        <v>9.9099099099099114E-2</v>
      </c>
      <c r="H46" s="1">
        <v>0.2868217054263566</v>
      </c>
      <c r="I46">
        <v>6.6666666666666666E-2</v>
      </c>
      <c r="J46">
        <v>5.9322033898305079E-2</v>
      </c>
      <c r="K46">
        <v>0.30555555555555558</v>
      </c>
      <c r="L46">
        <v>4.3478260869565223E-2</v>
      </c>
      <c r="M46">
        <v>9.0909090909090912E-2</v>
      </c>
      <c r="N46">
        <v>6.9767441860465115E-2</v>
      </c>
      <c r="O46">
        <v>0.5</v>
      </c>
      <c r="P46">
        <v>0.12903225806451613</v>
      </c>
      <c r="Q46">
        <v>0.23703703703703705</v>
      </c>
      <c r="R46">
        <v>0.3</v>
      </c>
      <c r="S46" s="21">
        <v>0.80900000000000005</v>
      </c>
    </row>
    <row r="47" spans="1:19" x14ac:dyDescent="0.25">
      <c r="A47">
        <v>11.25</v>
      </c>
      <c r="B47">
        <v>0.35779993399999999</v>
      </c>
      <c r="C47">
        <v>0.29800273999999999</v>
      </c>
      <c r="D47">
        <v>0.41616963299999998</v>
      </c>
      <c r="E47">
        <v>0.10526315789473685</v>
      </c>
      <c r="F47">
        <v>0.68518518518518512</v>
      </c>
      <c r="G47">
        <v>9.9099099099099114E-2</v>
      </c>
      <c r="H47" s="1">
        <v>0.2868217054263566</v>
      </c>
      <c r="I47">
        <v>6.6666666666666666E-2</v>
      </c>
      <c r="J47">
        <v>5.9322033898305079E-2</v>
      </c>
      <c r="K47">
        <v>0.30555555555555558</v>
      </c>
      <c r="L47">
        <v>4.3478260869565223E-2</v>
      </c>
      <c r="M47">
        <v>9.0909090909090912E-2</v>
      </c>
      <c r="N47">
        <v>6.9767441860465115E-2</v>
      </c>
      <c r="O47">
        <v>0.5</v>
      </c>
      <c r="P47">
        <v>0.12903225806451613</v>
      </c>
      <c r="Q47">
        <v>0.23703703703703705</v>
      </c>
      <c r="R47">
        <v>0.3</v>
      </c>
      <c r="S47" s="21">
        <v>0.80500000000000005</v>
      </c>
    </row>
    <row r="48" spans="1:19" x14ac:dyDescent="0.25">
      <c r="A48">
        <v>11.5</v>
      </c>
      <c r="B48">
        <v>0.34975481200000003</v>
      </c>
      <c r="C48">
        <v>0.29033811100000001</v>
      </c>
      <c r="D48">
        <v>0.40782604300000003</v>
      </c>
      <c r="E48">
        <v>0.10526315789473685</v>
      </c>
      <c r="F48">
        <v>0.68518518518518512</v>
      </c>
      <c r="G48">
        <v>9.9099099099099114E-2</v>
      </c>
      <c r="H48" s="1">
        <v>0.2868217054263566</v>
      </c>
      <c r="I48">
        <v>6.6666666666666666E-2</v>
      </c>
      <c r="J48">
        <v>5.9322033898305079E-2</v>
      </c>
      <c r="K48">
        <v>0.30555555555555558</v>
      </c>
      <c r="L48">
        <v>4.3478260869565223E-2</v>
      </c>
      <c r="M48">
        <v>9.0909090909090912E-2</v>
      </c>
      <c r="N48">
        <v>6.9767441860465115E-2</v>
      </c>
      <c r="O48">
        <v>0.5</v>
      </c>
      <c r="P48">
        <v>0.12903225806451613</v>
      </c>
      <c r="Q48">
        <v>0.23703703703703705</v>
      </c>
      <c r="R48">
        <v>0.3</v>
      </c>
      <c r="S48" s="21">
        <v>0.80100000000000005</v>
      </c>
    </row>
    <row r="49" spans="1:19" x14ac:dyDescent="0.25">
      <c r="A49">
        <v>11.75</v>
      </c>
      <c r="B49">
        <v>0.34188504600000003</v>
      </c>
      <c r="C49">
        <v>0.28287420600000002</v>
      </c>
      <c r="D49">
        <v>0.39963417499999998</v>
      </c>
      <c r="E49">
        <v>0.10526315789473685</v>
      </c>
      <c r="F49">
        <v>0.68518518518518512</v>
      </c>
      <c r="G49">
        <v>9.9099099099099114E-2</v>
      </c>
      <c r="H49" s="1">
        <v>0.2868217054263566</v>
      </c>
      <c r="I49">
        <v>6.6666666666666666E-2</v>
      </c>
      <c r="J49">
        <v>5.9322033898305079E-2</v>
      </c>
      <c r="K49">
        <v>0.30555555555555558</v>
      </c>
      <c r="L49">
        <v>4.3478260869565223E-2</v>
      </c>
      <c r="M49">
        <v>9.0909090909090912E-2</v>
      </c>
      <c r="N49">
        <v>6.9767441860465115E-2</v>
      </c>
      <c r="O49">
        <v>0.5</v>
      </c>
      <c r="P49">
        <v>0.12903225806451613</v>
      </c>
      <c r="Q49">
        <v>0.23703703703703705</v>
      </c>
      <c r="R49">
        <v>0.3</v>
      </c>
      <c r="S49" s="21">
        <v>0.79700000000000004</v>
      </c>
    </row>
    <row r="50" spans="1:19" x14ac:dyDescent="0.25">
      <c r="A50">
        <v>12</v>
      </c>
      <c r="B50">
        <v>0.334186398</v>
      </c>
      <c r="C50">
        <v>0.27560515200000002</v>
      </c>
      <c r="D50">
        <v>0.39163238500000003</v>
      </c>
      <c r="E50">
        <v>0.10526315789473685</v>
      </c>
      <c r="F50">
        <v>0.68518518518518512</v>
      </c>
      <c r="G50">
        <v>9.9099099099099114E-2</v>
      </c>
      <c r="H50" s="1">
        <v>0.2868217054263566</v>
      </c>
      <c r="I50">
        <v>6.6666666666666666E-2</v>
      </c>
      <c r="J50">
        <v>5.9322033898305079E-2</v>
      </c>
      <c r="K50">
        <v>0.30555555555555558</v>
      </c>
      <c r="L50">
        <v>4.3478260869565223E-2</v>
      </c>
      <c r="M50">
        <v>9.0909090909090912E-2</v>
      </c>
      <c r="N50">
        <v>6.9767441860465115E-2</v>
      </c>
      <c r="O50">
        <v>0.5</v>
      </c>
      <c r="P50">
        <v>0.12903225806451613</v>
      </c>
      <c r="Q50">
        <v>0.23703703703703705</v>
      </c>
      <c r="R50">
        <v>0.3</v>
      </c>
      <c r="S50" s="21">
        <v>0.79300000000000004</v>
      </c>
    </row>
    <row r="51" spans="1:19" x14ac:dyDescent="0.25">
      <c r="A51">
        <v>12.25</v>
      </c>
      <c r="B51">
        <v>0.32665474100000003</v>
      </c>
      <c r="C51">
        <v>0.26852526500000001</v>
      </c>
      <c r="D51">
        <v>0.38377259899999999</v>
      </c>
      <c r="E51">
        <v>0.10526315789473685</v>
      </c>
      <c r="F51">
        <v>0.68518518518518512</v>
      </c>
      <c r="G51">
        <v>9.9099099099099114E-2</v>
      </c>
      <c r="H51" s="1">
        <v>0.2868217054263566</v>
      </c>
      <c r="I51">
        <v>6.6666666666666666E-2</v>
      </c>
      <c r="J51">
        <v>5.9322033898305079E-2</v>
      </c>
      <c r="K51">
        <v>0.30555555555555558</v>
      </c>
      <c r="L51">
        <v>4.3478260869565223E-2</v>
      </c>
      <c r="M51">
        <v>9.0909090909090912E-2</v>
      </c>
      <c r="N51">
        <v>6.9767441860465115E-2</v>
      </c>
      <c r="O51">
        <v>0.5</v>
      </c>
      <c r="P51">
        <v>0.12903225806451613</v>
      </c>
      <c r="Q51">
        <v>0.23703703703703705</v>
      </c>
      <c r="R51">
        <v>0.3</v>
      </c>
      <c r="S51" s="21">
        <v>0.79</v>
      </c>
    </row>
    <row r="52" spans="1:19" x14ac:dyDescent="0.25">
      <c r="A52">
        <v>12.5</v>
      </c>
      <c r="B52">
        <v>0.31928605900000001</v>
      </c>
      <c r="C52">
        <v>0.26162904199999998</v>
      </c>
      <c r="D52">
        <v>0.37605215600000003</v>
      </c>
      <c r="E52">
        <v>0.10526315789473685</v>
      </c>
      <c r="F52">
        <v>0.68518518518518512</v>
      </c>
      <c r="G52">
        <v>9.9099099099099114E-2</v>
      </c>
      <c r="H52" s="1">
        <v>0.2868217054263566</v>
      </c>
      <c r="I52">
        <v>6.6666666666666666E-2</v>
      </c>
      <c r="J52">
        <v>5.9322033898305079E-2</v>
      </c>
      <c r="K52">
        <v>0.30555555555555558</v>
      </c>
      <c r="L52">
        <v>4.3478260869565223E-2</v>
      </c>
      <c r="M52">
        <v>9.0909090909090912E-2</v>
      </c>
      <c r="N52">
        <v>6.9767441860465115E-2</v>
      </c>
      <c r="O52">
        <v>0.5</v>
      </c>
      <c r="P52">
        <v>0.12903225806451613</v>
      </c>
      <c r="Q52">
        <v>0.23703703703703705</v>
      </c>
      <c r="R52">
        <v>0.3</v>
      </c>
      <c r="S52" s="21">
        <v>0.78600000000000003</v>
      </c>
    </row>
    <row r="53" spans="1:19" x14ac:dyDescent="0.25">
      <c r="A53">
        <v>12.75</v>
      </c>
      <c r="B53">
        <v>0.31207643899999998</v>
      </c>
      <c r="C53">
        <v>0.254911155</v>
      </c>
      <c r="D53">
        <v>0.36846137600000001</v>
      </c>
      <c r="E53">
        <v>0.10526315789473685</v>
      </c>
      <c r="F53">
        <v>0.68518518518518512</v>
      </c>
      <c r="G53">
        <v>9.9099099099099114E-2</v>
      </c>
      <c r="H53" s="1">
        <v>0.2868217054263566</v>
      </c>
      <c r="I53">
        <v>6.6666666666666666E-2</v>
      </c>
      <c r="J53">
        <v>5.9322033898305079E-2</v>
      </c>
      <c r="K53">
        <v>0.30555555555555558</v>
      </c>
      <c r="L53">
        <v>4.3478260869565223E-2</v>
      </c>
      <c r="M53">
        <v>9.0909090909090912E-2</v>
      </c>
      <c r="N53">
        <v>6.9767441860465115E-2</v>
      </c>
      <c r="O53">
        <v>0.5</v>
      </c>
      <c r="P53">
        <v>0.12903225806451613</v>
      </c>
      <c r="Q53">
        <v>0.23703703703703705</v>
      </c>
      <c r="R53">
        <v>0.3</v>
      </c>
      <c r="S53" s="21">
        <v>0.78200000000000003</v>
      </c>
    </row>
    <row r="54" spans="1:19" x14ac:dyDescent="0.25">
      <c r="A54">
        <v>13</v>
      </c>
      <c r="B54">
        <v>0.305022073</v>
      </c>
      <c r="C54">
        <v>0.24836644699999999</v>
      </c>
      <c r="D54">
        <v>0.36096479199999998</v>
      </c>
      <c r="E54">
        <v>0.10526315789473685</v>
      </c>
      <c r="F54">
        <v>0.68518518518518512</v>
      </c>
      <c r="G54">
        <v>9.9099099099099114E-2</v>
      </c>
      <c r="H54" s="1">
        <v>0.2868217054263566</v>
      </c>
      <c r="I54">
        <v>6.6666666666666666E-2</v>
      </c>
      <c r="J54">
        <v>5.9322033898305079E-2</v>
      </c>
      <c r="K54">
        <v>0.30555555555555558</v>
      </c>
      <c r="L54">
        <v>4.3478260869565223E-2</v>
      </c>
      <c r="M54">
        <v>9.0909090909090912E-2</v>
      </c>
      <c r="N54">
        <v>6.9767441860465115E-2</v>
      </c>
      <c r="O54">
        <v>0.5</v>
      </c>
      <c r="P54">
        <v>0.12903225806451613</v>
      </c>
      <c r="Q54">
        <v>0.23703703703703705</v>
      </c>
      <c r="R54">
        <v>0.3</v>
      </c>
      <c r="S54" s="21">
        <v>0.77800000000000002</v>
      </c>
    </row>
    <row r="55" spans="1:19" x14ac:dyDescent="0.25">
      <c r="A55">
        <v>13.25</v>
      </c>
      <c r="B55">
        <v>0.298119252</v>
      </c>
      <c r="C55">
        <v>0.241989924</v>
      </c>
      <c r="D55">
        <v>0.353600254</v>
      </c>
      <c r="E55">
        <v>0.10526315789473685</v>
      </c>
      <c r="F55">
        <v>0.68518518518518512</v>
      </c>
      <c r="G55">
        <v>9.9099099099099114E-2</v>
      </c>
      <c r="H55" s="1">
        <v>0.2868217054263566</v>
      </c>
      <c r="I55">
        <v>6.6666666666666666E-2</v>
      </c>
      <c r="J55">
        <v>5.9322033898305079E-2</v>
      </c>
      <c r="K55">
        <v>0.30555555555555558</v>
      </c>
      <c r="L55">
        <v>4.3478260869565223E-2</v>
      </c>
      <c r="M55">
        <v>9.0909090909090912E-2</v>
      </c>
      <c r="N55">
        <v>6.9767441860465115E-2</v>
      </c>
      <c r="O55">
        <v>0.5</v>
      </c>
      <c r="P55">
        <v>0.12903225806451613</v>
      </c>
      <c r="Q55">
        <v>0.23703703703703705</v>
      </c>
      <c r="R55">
        <v>0.3</v>
      </c>
      <c r="S55" s="21">
        <v>0.77500000000000002</v>
      </c>
    </row>
    <row r="56" spans="1:19" x14ac:dyDescent="0.25">
      <c r="A56">
        <v>13.5</v>
      </c>
      <c r="B56">
        <v>0.29136436399999999</v>
      </c>
      <c r="C56">
        <v>0.23577675000000001</v>
      </c>
      <c r="D56">
        <v>0.34636536000000001</v>
      </c>
      <c r="E56">
        <v>0.10526315789473685</v>
      </c>
      <c r="F56">
        <v>0.68518518518518512</v>
      </c>
      <c r="G56">
        <v>9.9099099099099114E-2</v>
      </c>
      <c r="H56" s="1">
        <v>0.2868217054263566</v>
      </c>
      <c r="I56">
        <v>6.6666666666666666E-2</v>
      </c>
      <c r="J56">
        <v>5.9322033898305079E-2</v>
      </c>
      <c r="K56">
        <v>0.30555555555555558</v>
      </c>
      <c r="L56">
        <v>4.3478260869565223E-2</v>
      </c>
      <c r="M56">
        <v>9.0909090909090912E-2</v>
      </c>
      <c r="N56">
        <v>6.9767441860465115E-2</v>
      </c>
      <c r="O56">
        <v>0.5</v>
      </c>
      <c r="P56">
        <v>0.12903225806451613</v>
      </c>
      <c r="Q56">
        <v>0.23703703703703705</v>
      </c>
      <c r="R56">
        <v>0.3</v>
      </c>
      <c r="S56" s="21">
        <v>0.77100000000000002</v>
      </c>
    </row>
    <row r="57" spans="1:19" x14ac:dyDescent="0.25">
      <c r="A57">
        <v>13.75</v>
      </c>
      <c r="B57">
        <v>0.28475389099999998</v>
      </c>
      <c r="C57">
        <v>0.22972223999999999</v>
      </c>
      <c r="D57">
        <v>0.33925775499999999</v>
      </c>
      <c r="E57">
        <v>0.10526315789473685</v>
      </c>
      <c r="F57">
        <v>0.68518518518518512</v>
      </c>
      <c r="G57">
        <v>9.9099099099099114E-2</v>
      </c>
      <c r="H57" s="1">
        <v>0.2868217054263566</v>
      </c>
      <c r="I57">
        <v>6.6666666666666666E-2</v>
      </c>
      <c r="J57">
        <v>5.9322033898305079E-2</v>
      </c>
      <c r="K57">
        <v>0.30555555555555558</v>
      </c>
      <c r="L57">
        <v>4.3478260869565223E-2</v>
      </c>
      <c r="M57">
        <v>9.0909090909090912E-2</v>
      </c>
      <c r="N57">
        <v>6.9767441860465115E-2</v>
      </c>
      <c r="O57">
        <v>0.5</v>
      </c>
      <c r="P57">
        <v>0.12903225806451613</v>
      </c>
      <c r="Q57">
        <v>0.23703703703703705</v>
      </c>
      <c r="R57">
        <v>0.3</v>
      </c>
      <c r="S57" s="21">
        <v>0.76700000000000002</v>
      </c>
    </row>
    <row r="58" spans="1:19" x14ac:dyDescent="0.25">
      <c r="A58">
        <v>14</v>
      </c>
      <c r="B58">
        <v>0.27828440599999998</v>
      </c>
      <c r="C58">
        <v>0.22382186000000001</v>
      </c>
      <c r="D58">
        <v>0.332275125</v>
      </c>
      <c r="E58">
        <v>0.10526315789473685</v>
      </c>
      <c r="F58">
        <v>0.68518518518518512</v>
      </c>
      <c r="G58">
        <v>9.9099099099099114E-2</v>
      </c>
      <c r="H58" s="1">
        <v>0.2868217054263566</v>
      </c>
      <c r="I58">
        <v>6.6666666666666666E-2</v>
      </c>
      <c r="J58">
        <v>5.9322033898305079E-2</v>
      </c>
      <c r="K58">
        <v>0.30555555555555558</v>
      </c>
      <c r="L58">
        <v>4.3478260869565223E-2</v>
      </c>
      <c r="M58">
        <v>9.0909090909090912E-2</v>
      </c>
      <c r="N58">
        <v>6.9767441860465115E-2</v>
      </c>
      <c r="O58">
        <v>0.5</v>
      </c>
      <c r="P58">
        <v>0.12903225806451613</v>
      </c>
      <c r="Q58">
        <v>0.23703703703703705</v>
      </c>
      <c r="R58">
        <v>0.3</v>
      </c>
      <c r="S58" s="21">
        <v>0.76300000000000001</v>
      </c>
    </row>
    <row r="59" spans="1:19" x14ac:dyDescent="0.25">
      <c r="A59">
        <v>14.25</v>
      </c>
      <c r="B59">
        <v>0.271952574</v>
      </c>
      <c r="C59">
        <v>0.21807121600000001</v>
      </c>
      <c r="D59">
        <v>0.32541498400000002</v>
      </c>
      <c r="E59">
        <v>0.10526315789473685</v>
      </c>
      <c r="F59">
        <v>0.68518518518518512</v>
      </c>
      <c r="G59">
        <v>9.9099099099099114E-2</v>
      </c>
      <c r="H59" s="1">
        <v>0.2868217054263566</v>
      </c>
      <c r="I59">
        <v>6.6666666666666666E-2</v>
      </c>
      <c r="J59">
        <v>5.9322033898305079E-2</v>
      </c>
      <c r="K59">
        <v>0.30555555555555558</v>
      </c>
      <c r="L59">
        <v>4.3478260869565223E-2</v>
      </c>
      <c r="M59">
        <v>9.0909090909090912E-2</v>
      </c>
      <c r="N59">
        <v>6.9767441860465115E-2</v>
      </c>
      <c r="O59">
        <v>0.5</v>
      </c>
      <c r="P59">
        <v>0.12903225806451613</v>
      </c>
      <c r="Q59">
        <v>0.23703703703703705</v>
      </c>
      <c r="R59">
        <v>0.3</v>
      </c>
      <c r="S59" s="21">
        <v>0.76</v>
      </c>
    </row>
    <row r="60" spans="1:19" x14ac:dyDescent="0.25">
      <c r="A60">
        <v>14.5</v>
      </c>
      <c r="B60">
        <v>0.265755142</v>
      </c>
      <c r="C60">
        <v>0.21246605199999999</v>
      </c>
      <c r="D60">
        <v>0.318674401</v>
      </c>
      <c r="E60">
        <v>0.10526315789473685</v>
      </c>
      <c r="F60">
        <v>0.68518518518518512</v>
      </c>
      <c r="G60">
        <v>9.9099099099099114E-2</v>
      </c>
      <c r="H60" s="1">
        <v>0.2868217054263566</v>
      </c>
      <c r="I60">
        <v>6.6666666666666666E-2</v>
      </c>
      <c r="J60">
        <v>5.9322033898305079E-2</v>
      </c>
      <c r="K60">
        <v>0.30555555555555558</v>
      </c>
      <c r="L60">
        <v>4.3478260869565223E-2</v>
      </c>
      <c r="M60">
        <v>9.0909090909090912E-2</v>
      </c>
      <c r="N60">
        <v>6.9767441860465115E-2</v>
      </c>
      <c r="O60">
        <v>0.5</v>
      </c>
      <c r="P60">
        <v>0.12903225806451613</v>
      </c>
      <c r="Q60">
        <v>0.23703703703703705</v>
      </c>
      <c r="R60">
        <v>0.3</v>
      </c>
      <c r="S60" s="21">
        <v>0.75600000000000001</v>
      </c>
    </row>
    <row r="61" spans="1:19" x14ac:dyDescent="0.25">
      <c r="A61">
        <v>14.75</v>
      </c>
      <c r="B61">
        <v>0.25968894399999998</v>
      </c>
      <c r="C61">
        <v>0.207002246</v>
      </c>
      <c r="D61">
        <v>0.31205212799999998</v>
      </c>
      <c r="E61">
        <v>0.10526315789473685</v>
      </c>
      <c r="F61">
        <v>0.68518518518518512</v>
      </c>
      <c r="G61">
        <v>9.9099099099099114E-2</v>
      </c>
      <c r="H61" s="1">
        <v>0.2868217054263566</v>
      </c>
      <c r="I61">
        <v>6.6666666666666666E-2</v>
      </c>
      <c r="J61">
        <v>5.9322033898305079E-2</v>
      </c>
      <c r="K61">
        <v>0.30555555555555558</v>
      </c>
      <c r="L61">
        <v>4.3478260869565223E-2</v>
      </c>
      <c r="M61">
        <v>9.0909090909090912E-2</v>
      </c>
      <c r="N61">
        <v>6.9767441860465115E-2</v>
      </c>
      <c r="O61">
        <v>0.5</v>
      </c>
      <c r="P61">
        <v>0.12903225806451613</v>
      </c>
      <c r="Q61">
        <v>0.23703703703703705</v>
      </c>
      <c r="R61">
        <v>0.3</v>
      </c>
      <c r="S61" s="21">
        <v>0.752</v>
      </c>
    </row>
    <row r="62" spans="1:19" x14ac:dyDescent="0.25">
      <c r="A62">
        <v>15</v>
      </c>
      <c r="B62">
        <v>0.25375089499999998</v>
      </c>
      <c r="C62">
        <v>0.20167580299999999</v>
      </c>
      <c r="D62">
        <v>0.305546023</v>
      </c>
      <c r="E62">
        <v>0.10526315789473685</v>
      </c>
      <c r="F62">
        <v>0.68518518518518512</v>
      </c>
      <c r="G62">
        <v>9.9099099099099114E-2</v>
      </c>
      <c r="H62" s="1">
        <v>0.2868217054263566</v>
      </c>
      <c r="I62">
        <v>6.6666666666666666E-2</v>
      </c>
      <c r="J62">
        <v>5.9322033898305079E-2</v>
      </c>
      <c r="K62">
        <v>0.30555555555555558</v>
      </c>
      <c r="L62">
        <v>4.3478260869565223E-2</v>
      </c>
      <c r="M62">
        <v>9.0909090909090912E-2</v>
      </c>
      <c r="N62">
        <v>6.9767441860465115E-2</v>
      </c>
      <c r="O62">
        <v>0.5</v>
      </c>
      <c r="P62">
        <v>0.1129032258064516</v>
      </c>
      <c r="Q62">
        <v>0.21481481481481482</v>
      </c>
      <c r="R62">
        <v>0.3</v>
      </c>
      <c r="S62" s="21">
        <v>0.749</v>
      </c>
    </row>
    <row r="63" spans="1:19" x14ac:dyDescent="0.25">
      <c r="A63">
        <v>15.25</v>
      </c>
      <c r="B63">
        <v>0.247937991</v>
      </c>
      <c r="C63">
        <v>0.19648285400000001</v>
      </c>
      <c r="D63">
        <v>0.29915398399999998</v>
      </c>
      <c r="E63">
        <v>0.10526315789473685</v>
      </c>
      <c r="F63">
        <v>0.68518518518518512</v>
      </c>
      <c r="G63">
        <v>9.9099099099099114E-2</v>
      </c>
      <c r="H63" s="1">
        <v>0.2868217054263566</v>
      </c>
      <c r="I63">
        <v>6.6666666666666666E-2</v>
      </c>
      <c r="J63">
        <v>5.9322033898305079E-2</v>
      </c>
      <c r="K63">
        <v>0.30555555555555558</v>
      </c>
      <c r="L63">
        <v>4.3478260869565223E-2</v>
      </c>
      <c r="M63">
        <v>9.0909090909090912E-2</v>
      </c>
      <c r="N63">
        <v>6.9767441860465115E-2</v>
      </c>
      <c r="O63">
        <v>0.5</v>
      </c>
      <c r="P63">
        <v>0.1129032258064516</v>
      </c>
      <c r="Q63">
        <v>0.21481481481481482</v>
      </c>
      <c r="R63">
        <v>0.3</v>
      </c>
      <c r="S63" s="21">
        <v>0.745</v>
      </c>
    </row>
    <row r="64" spans="1:19" x14ac:dyDescent="0.25">
      <c r="A64">
        <v>15.5</v>
      </c>
      <c r="B64">
        <v>0.242247302</v>
      </c>
      <c r="C64">
        <v>0.191419649</v>
      </c>
      <c r="D64">
        <v>0.29287394700000002</v>
      </c>
      <c r="E64">
        <v>0.10526315789473685</v>
      </c>
      <c r="F64">
        <v>0.68518518518518512</v>
      </c>
      <c r="G64">
        <v>9.9099099099099114E-2</v>
      </c>
      <c r="H64" s="1">
        <v>0.2868217054263566</v>
      </c>
      <c r="I64">
        <v>6.6666666666666666E-2</v>
      </c>
      <c r="J64">
        <v>5.9322033898305079E-2</v>
      </c>
      <c r="K64">
        <v>0.30555555555555558</v>
      </c>
      <c r="L64">
        <v>4.3478260869565223E-2</v>
      </c>
      <c r="M64">
        <v>9.0909090909090912E-2</v>
      </c>
      <c r="N64">
        <v>6.9767441860465115E-2</v>
      </c>
      <c r="O64">
        <v>0.5</v>
      </c>
      <c r="P64">
        <v>0.1129032258064516</v>
      </c>
      <c r="Q64">
        <v>0.21481481481481482</v>
      </c>
      <c r="R64">
        <v>0.3</v>
      </c>
      <c r="S64" s="21">
        <v>0.74199999999999999</v>
      </c>
    </row>
    <row r="65" spans="1:19" x14ac:dyDescent="0.25">
      <c r="A65">
        <v>15.75</v>
      </c>
      <c r="B65">
        <v>0.23667597500000001</v>
      </c>
      <c r="C65">
        <v>0.18648255599999999</v>
      </c>
      <c r="D65">
        <v>0.28670388499999999</v>
      </c>
      <c r="E65">
        <v>0.10526315789473685</v>
      </c>
      <c r="F65">
        <v>0.68518518518518512</v>
      </c>
      <c r="G65">
        <v>9.9099099099099114E-2</v>
      </c>
      <c r="H65" s="1">
        <v>0.2868217054263566</v>
      </c>
      <c r="I65">
        <v>6.6666666666666666E-2</v>
      </c>
      <c r="J65">
        <v>5.9322033898305079E-2</v>
      </c>
      <c r="K65">
        <v>0.30555555555555558</v>
      </c>
      <c r="L65">
        <v>4.3478260869565223E-2</v>
      </c>
      <c r="M65">
        <v>9.0909090909090912E-2</v>
      </c>
      <c r="N65">
        <v>6.9767441860465115E-2</v>
      </c>
      <c r="O65">
        <v>0.5</v>
      </c>
      <c r="P65">
        <v>0.1129032258064516</v>
      </c>
      <c r="Q65">
        <v>0.21481481481481482</v>
      </c>
      <c r="R65">
        <v>0.3</v>
      </c>
      <c r="S65" s="21">
        <v>0.73799999999999999</v>
      </c>
    </row>
    <row r="66" spans="1:19" x14ac:dyDescent="0.25">
      <c r="A66">
        <v>16</v>
      </c>
      <c r="B66">
        <v>0.23122123</v>
      </c>
      <c r="C66">
        <v>0.181668051</v>
      </c>
      <c r="D66">
        <v>0.28064181300000002</v>
      </c>
      <c r="E66">
        <v>0.10526315789473685</v>
      </c>
      <c r="F66">
        <v>0.68518518518518512</v>
      </c>
      <c r="G66">
        <v>9.9099099099099114E-2</v>
      </c>
      <c r="H66" s="1">
        <v>0.2868217054263566</v>
      </c>
      <c r="I66">
        <v>6.6666666666666666E-2</v>
      </c>
      <c r="J66">
        <v>5.9322033898305079E-2</v>
      </c>
      <c r="K66">
        <v>0.30555555555555558</v>
      </c>
      <c r="L66">
        <v>4.3478260869565223E-2</v>
      </c>
      <c r="M66">
        <v>9.0909090909090912E-2</v>
      </c>
      <c r="N66">
        <v>6.9767441860465115E-2</v>
      </c>
      <c r="O66">
        <v>0.5</v>
      </c>
      <c r="P66">
        <v>0.1129032258064516</v>
      </c>
      <c r="Q66">
        <v>0.21481481481481482</v>
      </c>
      <c r="R66">
        <v>0.3</v>
      </c>
      <c r="S66" s="21">
        <v>0.73499999999999999</v>
      </c>
    </row>
    <row r="67" spans="1:19" x14ac:dyDescent="0.25">
      <c r="A67">
        <v>16.25</v>
      </c>
      <c r="B67">
        <v>0.225880358</v>
      </c>
      <c r="C67">
        <v>0.176972724</v>
      </c>
      <c r="D67">
        <v>0.27470940700000002</v>
      </c>
      <c r="E67">
        <v>0.10526315789473685</v>
      </c>
      <c r="F67">
        <v>0.68518518518518512</v>
      </c>
      <c r="G67">
        <v>9.9099099099099114E-2</v>
      </c>
      <c r="H67" s="1">
        <v>0.2868217054263566</v>
      </c>
      <c r="I67">
        <v>6.6666666666666666E-2</v>
      </c>
      <c r="J67">
        <v>5.9322033898305079E-2</v>
      </c>
      <c r="K67">
        <v>0.30555555555555558</v>
      </c>
      <c r="L67">
        <v>4.3478260869565223E-2</v>
      </c>
      <c r="M67">
        <v>9.0909090909090912E-2</v>
      </c>
      <c r="N67">
        <v>6.9767441860465115E-2</v>
      </c>
      <c r="O67">
        <v>0.5</v>
      </c>
      <c r="P67">
        <v>0.1129032258064516</v>
      </c>
      <c r="Q67">
        <v>0.21481481481481482</v>
      </c>
      <c r="R67">
        <v>0.3</v>
      </c>
      <c r="S67" s="21">
        <v>0.73099999999999998</v>
      </c>
    </row>
    <row r="68" spans="1:19" x14ac:dyDescent="0.25">
      <c r="A68">
        <v>16.5</v>
      </c>
      <c r="B68">
        <v>0.22065071999999999</v>
      </c>
      <c r="C68">
        <v>0.17239326499999999</v>
      </c>
      <c r="D68">
        <v>0.26888637599999998</v>
      </c>
      <c r="E68">
        <v>0.10526315789473685</v>
      </c>
      <c r="F68">
        <v>0.68518518518518512</v>
      </c>
      <c r="G68">
        <v>9.9099099099099114E-2</v>
      </c>
      <c r="H68" s="1">
        <v>0.2868217054263566</v>
      </c>
      <c r="I68">
        <v>6.6666666666666666E-2</v>
      </c>
      <c r="J68">
        <v>5.9322033898305079E-2</v>
      </c>
      <c r="K68">
        <v>0.30555555555555558</v>
      </c>
      <c r="L68">
        <v>4.3478260869565223E-2</v>
      </c>
      <c r="M68">
        <v>9.0909090909090912E-2</v>
      </c>
      <c r="N68">
        <v>6.9767441860465115E-2</v>
      </c>
      <c r="O68">
        <v>0.5</v>
      </c>
      <c r="P68">
        <v>0.1129032258064516</v>
      </c>
      <c r="Q68">
        <v>0.21481481481481482</v>
      </c>
      <c r="R68">
        <v>0.3</v>
      </c>
      <c r="S68" s="21">
        <v>0.72699999999999998</v>
      </c>
    </row>
    <row r="69" spans="1:19" x14ac:dyDescent="0.25">
      <c r="A69">
        <v>16.75</v>
      </c>
      <c r="B69">
        <v>0.21552974</v>
      </c>
      <c r="C69">
        <v>0.16792646899999999</v>
      </c>
      <c r="D69">
        <v>0.26316505600000001</v>
      </c>
      <c r="E69">
        <v>0.10526315789473685</v>
      </c>
      <c r="F69">
        <v>0.68518518518518512</v>
      </c>
      <c r="G69">
        <v>9.9099099099099114E-2</v>
      </c>
      <c r="H69" s="1">
        <v>0.2868217054263566</v>
      </c>
      <c r="I69">
        <v>6.6666666666666666E-2</v>
      </c>
      <c r="J69">
        <v>5.9322033898305079E-2</v>
      </c>
      <c r="K69">
        <v>0.30555555555555558</v>
      </c>
      <c r="L69">
        <v>4.3478260869565223E-2</v>
      </c>
      <c r="M69">
        <v>9.0909090909090912E-2</v>
      </c>
      <c r="N69">
        <v>6.9767441860465115E-2</v>
      </c>
      <c r="O69">
        <v>0.5</v>
      </c>
      <c r="P69">
        <v>0.1129032258064516</v>
      </c>
      <c r="Q69">
        <v>0.21481481481481482</v>
      </c>
      <c r="R69">
        <v>0.3</v>
      </c>
      <c r="S69" s="21">
        <v>0.72399999999999998</v>
      </c>
    </row>
    <row r="70" spans="1:19" x14ac:dyDescent="0.25">
      <c r="A70">
        <v>17</v>
      </c>
      <c r="B70">
        <v>0.210514913</v>
      </c>
      <c r="C70">
        <v>0.16356922700000001</v>
      </c>
      <c r="D70">
        <v>0.25754358399999999</v>
      </c>
      <c r="E70">
        <v>0.10526315789473685</v>
      </c>
      <c r="F70">
        <v>0.68518518518518512</v>
      </c>
      <c r="G70">
        <v>9.9099099099099114E-2</v>
      </c>
      <c r="H70" s="1">
        <v>0.2868217054263566</v>
      </c>
      <c r="I70">
        <v>6.6666666666666666E-2</v>
      </c>
      <c r="J70">
        <v>5.9322033898305079E-2</v>
      </c>
      <c r="K70">
        <v>0.30555555555555558</v>
      </c>
      <c r="L70">
        <v>4.3478260869565223E-2</v>
      </c>
      <c r="M70">
        <v>9.0909090909090912E-2</v>
      </c>
      <c r="N70">
        <v>6.9767441860465115E-2</v>
      </c>
      <c r="O70">
        <v>0.5</v>
      </c>
      <c r="P70">
        <v>0.1129032258064516</v>
      </c>
      <c r="Q70">
        <v>0.21481481481481482</v>
      </c>
      <c r="R70">
        <v>0.3</v>
      </c>
      <c r="S70" s="21">
        <v>0.72</v>
      </c>
    </row>
    <row r="71" spans="1:19" x14ac:dyDescent="0.25">
      <c r="A71">
        <v>17.25</v>
      </c>
      <c r="B71">
        <v>0.20560379400000001</v>
      </c>
      <c r="C71">
        <v>0.15931852599999999</v>
      </c>
      <c r="D71">
        <v>0.25202013099999998</v>
      </c>
      <c r="E71">
        <v>0.10526315789473685</v>
      </c>
      <c r="F71">
        <v>0.68518518518518512</v>
      </c>
      <c r="G71">
        <v>9.9099099099099114E-2</v>
      </c>
      <c r="H71" s="1">
        <v>0.2868217054263566</v>
      </c>
      <c r="I71">
        <v>6.6666666666666666E-2</v>
      </c>
      <c r="J71">
        <v>5.9322033898305079E-2</v>
      </c>
      <c r="K71">
        <v>0.30555555555555558</v>
      </c>
      <c r="L71">
        <v>4.3478260869565223E-2</v>
      </c>
      <c r="M71">
        <v>9.0909090909090912E-2</v>
      </c>
      <c r="N71">
        <v>6.9767441860465115E-2</v>
      </c>
      <c r="O71">
        <v>0.5</v>
      </c>
      <c r="P71">
        <v>0.1129032258064516</v>
      </c>
      <c r="Q71">
        <v>0.21481481481481482</v>
      </c>
      <c r="R71">
        <v>0.3</v>
      </c>
      <c r="S71" s="21">
        <v>0.71699999999999997</v>
      </c>
    </row>
    <row r="72" spans="1:19" x14ac:dyDescent="0.25">
      <c r="A72">
        <v>17.5</v>
      </c>
      <c r="B72">
        <v>0.200793999</v>
      </c>
      <c r="C72">
        <v>0.15517144299999999</v>
      </c>
      <c r="D72">
        <v>0.246592905</v>
      </c>
      <c r="E72">
        <v>0.10526315789473685</v>
      </c>
      <c r="F72">
        <v>0.68518518518518512</v>
      </c>
      <c r="G72">
        <v>9.9099099099099114E-2</v>
      </c>
      <c r="H72" s="1">
        <v>0.2868217054263566</v>
      </c>
      <c r="I72">
        <v>6.6666666666666666E-2</v>
      </c>
      <c r="J72">
        <v>5.9322033898305079E-2</v>
      </c>
      <c r="K72">
        <v>0.30555555555555558</v>
      </c>
      <c r="L72">
        <v>4.3478260869565223E-2</v>
      </c>
      <c r="M72">
        <v>9.0909090909090912E-2</v>
      </c>
      <c r="N72">
        <v>6.9767441860465115E-2</v>
      </c>
      <c r="O72">
        <v>0.5</v>
      </c>
      <c r="P72">
        <v>0.1129032258064516</v>
      </c>
      <c r="Q72">
        <v>0.21481481481481482</v>
      </c>
      <c r="R72">
        <v>0.3</v>
      </c>
      <c r="S72" s="21">
        <v>0.71399999999999997</v>
      </c>
    </row>
    <row r="73" spans="1:19" x14ac:dyDescent="0.25">
      <c r="A73">
        <v>17.75</v>
      </c>
      <c r="B73">
        <v>0.19608320700000001</v>
      </c>
      <c r="C73">
        <v>0.15112514699999999</v>
      </c>
      <c r="D73">
        <v>0.24126014500000001</v>
      </c>
      <c r="E73">
        <v>0.10526315789473685</v>
      </c>
      <c r="F73">
        <v>0.68518518518518512</v>
      </c>
      <c r="G73">
        <v>9.9099099099099114E-2</v>
      </c>
      <c r="H73" s="1">
        <v>0.2868217054263566</v>
      </c>
      <c r="I73">
        <v>6.6666666666666666E-2</v>
      </c>
      <c r="J73">
        <v>5.9322033898305079E-2</v>
      </c>
      <c r="K73">
        <v>0.30555555555555558</v>
      </c>
      <c r="L73">
        <v>4.3478260869565223E-2</v>
      </c>
      <c r="M73">
        <v>9.0909090909090912E-2</v>
      </c>
      <c r="N73">
        <v>6.9767441860465115E-2</v>
      </c>
      <c r="O73">
        <v>0.5</v>
      </c>
      <c r="P73">
        <v>0.1129032258064516</v>
      </c>
      <c r="Q73">
        <v>0.21481481481481482</v>
      </c>
      <c r="R73">
        <v>0.3</v>
      </c>
      <c r="S73" s="21">
        <v>0.71</v>
      </c>
    </row>
    <row r="74" spans="1:19" x14ac:dyDescent="0.25">
      <c r="A74">
        <v>18</v>
      </c>
      <c r="B74">
        <v>0.191469153</v>
      </c>
      <c r="C74">
        <v>0.14717688900000001</v>
      </c>
      <c r="D74">
        <v>0.236020126</v>
      </c>
      <c r="E74">
        <v>0.10526315789473685</v>
      </c>
      <c r="F74">
        <v>0.68518518518518512</v>
      </c>
      <c r="G74">
        <v>9.9099099099099114E-2</v>
      </c>
      <c r="H74" s="1">
        <v>0.2868217054263566</v>
      </c>
      <c r="I74">
        <v>6.6666666666666666E-2</v>
      </c>
      <c r="J74">
        <v>5.9322033898305079E-2</v>
      </c>
      <c r="K74">
        <v>0.30555555555555558</v>
      </c>
      <c r="L74">
        <v>4.3478260869565223E-2</v>
      </c>
      <c r="M74">
        <v>9.0909090909090912E-2</v>
      </c>
      <c r="N74">
        <v>6.9767441860465115E-2</v>
      </c>
      <c r="O74">
        <v>0.5</v>
      </c>
      <c r="P74">
        <v>0.1129032258064516</v>
      </c>
      <c r="Q74">
        <v>0.21481481481481482</v>
      </c>
      <c r="R74">
        <v>0.3</v>
      </c>
      <c r="S74" s="21">
        <v>0.70699999999999996</v>
      </c>
    </row>
    <row r="75" spans="1:19" x14ac:dyDescent="0.25">
      <c r="A75">
        <v>18.25</v>
      </c>
      <c r="B75">
        <v>0.18694963000000001</v>
      </c>
      <c r="C75">
        <v>0.143324007</v>
      </c>
      <c r="D75">
        <v>0.23087115599999999</v>
      </c>
      <c r="E75">
        <v>0.10526315789473685</v>
      </c>
      <c r="F75">
        <v>0.68518518518518512</v>
      </c>
      <c r="G75">
        <v>9.9099099099099114E-2</v>
      </c>
      <c r="H75" s="1">
        <v>0.2868217054263566</v>
      </c>
      <c r="I75">
        <v>6.6666666666666666E-2</v>
      </c>
      <c r="J75">
        <v>5.9322033898305079E-2</v>
      </c>
      <c r="K75">
        <v>0.30555555555555558</v>
      </c>
      <c r="L75">
        <v>4.3478260869565223E-2</v>
      </c>
      <c r="M75">
        <v>9.0909090909090912E-2</v>
      </c>
      <c r="N75">
        <v>6.9767441860465115E-2</v>
      </c>
      <c r="O75">
        <v>0.5</v>
      </c>
      <c r="P75">
        <v>0.1129032258064516</v>
      </c>
      <c r="Q75">
        <v>0.21481481481481482</v>
      </c>
      <c r="R75">
        <v>0.3</v>
      </c>
      <c r="S75" s="21">
        <v>0.70299999999999996</v>
      </c>
    </row>
    <row r="76" spans="1:19" x14ac:dyDescent="0.25">
      <c r="A76">
        <v>18.5</v>
      </c>
      <c r="B76">
        <v>0.18252248500000001</v>
      </c>
      <c r="C76">
        <v>0.13956391500000001</v>
      </c>
      <c r="D76">
        <v>0.22581157499999999</v>
      </c>
      <c r="E76">
        <v>0.10526315789473685</v>
      </c>
      <c r="F76">
        <v>0.68518518518518512</v>
      </c>
      <c r="G76">
        <v>9.9099099099099114E-2</v>
      </c>
      <c r="H76" s="1">
        <v>0.2868217054263566</v>
      </c>
      <c r="I76">
        <v>6.6666666666666666E-2</v>
      </c>
      <c r="J76">
        <v>5.9322033898305079E-2</v>
      </c>
      <c r="K76">
        <v>0.30555555555555558</v>
      </c>
      <c r="L76">
        <v>4.3478260869565223E-2</v>
      </c>
      <c r="M76">
        <v>9.0909090909090912E-2</v>
      </c>
      <c r="N76">
        <v>6.9767441860465115E-2</v>
      </c>
      <c r="O76">
        <v>0.5</v>
      </c>
      <c r="P76">
        <v>0.1129032258064516</v>
      </c>
      <c r="Q76">
        <v>0.21481481481481482</v>
      </c>
      <c r="R76">
        <v>0.3</v>
      </c>
      <c r="S76" s="21">
        <v>0.7</v>
      </c>
    </row>
    <row r="77" spans="1:19" x14ac:dyDescent="0.25">
      <c r="A77">
        <v>18.75</v>
      </c>
      <c r="B77">
        <v>0.17818562199999999</v>
      </c>
      <c r="C77">
        <v>0.13589410699999999</v>
      </c>
      <c r="D77">
        <v>0.220828676</v>
      </c>
      <c r="E77">
        <v>0.10526315789473685</v>
      </c>
      <c r="F77">
        <v>0.68518518518518512</v>
      </c>
      <c r="G77">
        <v>9.9099099099099114E-2</v>
      </c>
      <c r="H77" s="1">
        <v>0.2868217054263566</v>
      </c>
      <c r="I77">
        <v>6.6666666666666666E-2</v>
      </c>
      <c r="J77">
        <v>5.9322033898305079E-2</v>
      </c>
      <c r="K77">
        <v>0.30555555555555558</v>
      </c>
      <c r="L77">
        <v>4.3478260869565223E-2</v>
      </c>
      <c r="M77">
        <v>9.0909090909090912E-2</v>
      </c>
      <c r="N77">
        <v>6.9767441860465115E-2</v>
      </c>
      <c r="O77">
        <v>0.5</v>
      </c>
      <c r="P77">
        <v>0.1129032258064516</v>
      </c>
      <c r="Q77">
        <v>0.21481481481481482</v>
      </c>
      <c r="R77">
        <v>0.3</v>
      </c>
      <c r="S77" s="21">
        <v>0.69699999999999995</v>
      </c>
    </row>
    <row r="78" spans="1:19" x14ac:dyDescent="0.25">
      <c r="A78">
        <v>19</v>
      </c>
      <c r="B78">
        <v>0.17393699300000001</v>
      </c>
      <c r="C78">
        <v>0.13231215399999999</v>
      </c>
      <c r="D78">
        <v>0.21591951600000001</v>
      </c>
      <c r="E78">
        <v>0.10526315789473685</v>
      </c>
      <c r="F78">
        <v>0.68518518518518512</v>
      </c>
      <c r="G78">
        <v>9.9099099099099114E-2</v>
      </c>
      <c r="H78" s="1">
        <v>0.2868217054263566</v>
      </c>
      <c r="I78">
        <v>6.6666666666666666E-2</v>
      </c>
      <c r="J78">
        <v>5.9322033898305079E-2</v>
      </c>
      <c r="K78">
        <v>0.30555555555555558</v>
      </c>
      <c r="L78">
        <v>4.3478260869565223E-2</v>
      </c>
      <c r="M78">
        <v>9.0909090909090912E-2</v>
      </c>
      <c r="N78">
        <v>6.9767441860465115E-2</v>
      </c>
      <c r="O78">
        <v>0.5</v>
      </c>
      <c r="P78">
        <v>0.1129032258064516</v>
      </c>
      <c r="Q78">
        <v>0.21481481481481482</v>
      </c>
      <c r="R78">
        <v>0.3</v>
      </c>
      <c r="S78" s="21">
        <v>0.69299999999999995</v>
      </c>
    </row>
    <row r="79" spans="1:19" x14ac:dyDescent="0.25">
      <c r="A79">
        <v>19.25</v>
      </c>
      <c r="B79">
        <v>0.169774604</v>
      </c>
      <c r="C79">
        <v>0.12881569600000001</v>
      </c>
      <c r="D79">
        <v>0.21109552400000001</v>
      </c>
      <c r="E79">
        <v>0.10526315789473685</v>
      </c>
      <c r="F79">
        <v>0.68518518518518512</v>
      </c>
      <c r="G79">
        <v>9.9099099099099114E-2</v>
      </c>
      <c r="H79" s="1">
        <v>0.2868217054263566</v>
      </c>
      <c r="I79">
        <v>6.6666666666666666E-2</v>
      </c>
      <c r="J79">
        <v>5.9322033898305079E-2</v>
      </c>
      <c r="K79">
        <v>0.30555555555555558</v>
      </c>
      <c r="L79">
        <v>4.3478260869565223E-2</v>
      </c>
      <c r="M79">
        <v>9.0909090909090912E-2</v>
      </c>
      <c r="N79">
        <v>6.9767441860465115E-2</v>
      </c>
      <c r="O79">
        <v>0.5</v>
      </c>
      <c r="P79">
        <v>0.1129032258064516</v>
      </c>
      <c r="Q79">
        <v>0.21481481481481482</v>
      </c>
      <c r="R79">
        <v>0.3</v>
      </c>
      <c r="S79" s="21">
        <v>0.69</v>
      </c>
    </row>
    <row r="80" spans="1:19" x14ac:dyDescent="0.25">
      <c r="A80">
        <v>19.5</v>
      </c>
      <c r="B80">
        <v>0.16569650899999999</v>
      </c>
      <c r="C80">
        <v>0.125402446</v>
      </c>
      <c r="D80">
        <v>0.206355172</v>
      </c>
      <c r="E80">
        <v>0.10526315789473685</v>
      </c>
      <c r="F80">
        <v>0.68518518518518512</v>
      </c>
      <c r="G80">
        <v>9.9099099099099114E-2</v>
      </c>
      <c r="H80" s="1">
        <v>0.2868217054263566</v>
      </c>
      <c r="I80">
        <v>6.6666666666666666E-2</v>
      </c>
      <c r="J80">
        <v>5.9322033898305079E-2</v>
      </c>
      <c r="K80">
        <v>0.30555555555555558</v>
      </c>
      <c r="L80">
        <v>4.3478260869565223E-2</v>
      </c>
      <c r="M80">
        <v>9.0909090909090912E-2</v>
      </c>
      <c r="N80">
        <v>6.9767441860465115E-2</v>
      </c>
      <c r="O80">
        <v>0.5</v>
      </c>
      <c r="P80">
        <v>0.1129032258064516</v>
      </c>
      <c r="Q80">
        <v>0.21481481481481482</v>
      </c>
      <c r="R80">
        <v>0.3</v>
      </c>
      <c r="S80" s="21">
        <v>0.68700000000000006</v>
      </c>
    </row>
    <row r="81" spans="1:19" x14ac:dyDescent="0.25">
      <c r="A81">
        <v>19.75</v>
      </c>
      <c r="B81">
        <v>0.161700812</v>
      </c>
      <c r="C81">
        <v>0.122070184</v>
      </c>
      <c r="D81">
        <v>0.20169696100000001</v>
      </c>
      <c r="E81">
        <v>0.10526315789473685</v>
      </c>
      <c r="F81">
        <v>0.68518518518518512</v>
      </c>
      <c r="G81">
        <v>9.9099099099099114E-2</v>
      </c>
      <c r="H81" s="1">
        <v>0.2868217054263566</v>
      </c>
      <c r="I81">
        <v>6.6666666666666666E-2</v>
      </c>
      <c r="J81">
        <v>5.9322033898305079E-2</v>
      </c>
      <c r="K81">
        <v>0.30555555555555558</v>
      </c>
      <c r="L81">
        <v>4.3478260869565223E-2</v>
      </c>
      <c r="M81">
        <v>9.0909090909090912E-2</v>
      </c>
      <c r="N81">
        <v>6.9767441860465115E-2</v>
      </c>
      <c r="O81">
        <v>0.5</v>
      </c>
      <c r="P81">
        <v>0.1129032258064516</v>
      </c>
      <c r="Q81">
        <v>0.21481481481481482</v>
      </c>
      <c r="R81">
        <v>0.3</v>
      </c>
      <c r="S81" s="21">
        <v>0.68300000000000005</v>
      </c>
    </row>
    <row r="82" spans="1:19" x14ac:dyDescent="0.25">
      <c r="A82">
        <v>20</v>
      </c>
      <c r="B82">
        <v>0.15778565999999999</v>
      </c>
      <c r="C82">
        <v>0.118816757</v>
      </c>
      <c r="D82">
        <v>0.19711941799999999</v>
      </c>
      <c r="E82">
        <v>0.10526315789473685</v>
      </c>
      <c r="F82">
        <v>0.68518518518518512</v>
      </c>
      <c r="G82">
        <v>9.9099099099099114E-2</v>
      </c>
      <c r="H82" s="1">
        <v>0.2868217054263566</v>
      </c>
      <c r="I82">
        <v>6.6666666666666666E-2</v>
      </c>
      <c r="J82">
        <v>5.9322033898305079E-2</v>
      </c>
      <c r="K82">
        <v>0.16666666666666666</v>
      </c>
      <c r="L82">
        <v>0.13043478260869565</v>
      </c>
      <c r="M82">
        <v>9.0909090909090912E-2</v>
      </c>
      <c r="N82">
        <v>6.9767441860465115E-2</v>
      </c>
      <c r="O82">
        <v>0.5</v>
      </c>
      <c r="P82">
        <v>0.1129032258064516</v>
      </c>
      <c r="Q82">
        <v>0.21481481481481482</v>
      </c>
      <c r="R82">
        <v>0.3</v>
      </c>
      <c r="S82" s="21">
        <v>0.68</v>
      </c>
    </row>
    <row r="83" spans="1:19" x14ac:dyDescent="0.25">
      <c r="A83">
        <v>20.25</v>
      </c>
      <c r="B83">
        <v>0.15394925100000001</v>
      </c>
      <c r="C83">
        <v>0.11562942700000001</v>
      </c>
      <c r="D83">
        <v>0.19262109899999999</v>
      </c>
      <c r="E83">
        <v>0.10526315789473685</v>
      </c>
      <c r="F83">
        <v>0.68518518518518512</v>
      </c>
      <c r="G83">
        <v>9.9099099099099114E-2</v>
      </c>
      <c r="H83" s="1">
        <v>0.2868217054263566</v>
      </c>
      <c r="I83">
        <v>6.6666666666666666E-2</v>
      </c>
      <c r="J83">
        <v>5.9322033898305079E-2</v>
      </c>
      <c r="K83">
        <v>0.16666666666666666</v>
      </c>
      <c r="L83">
        <v>0.13043478260869565</v>
      </c>
      <c r="M83">
        <v>9.0909090909090912E-2</v>
      </c>
      <c r="N83">
        <v>6.9767441860465115E-2</v>
      </c>
      <c r="O83">
        <v>0.5</v>
      </c>
      <c r="P83">
        <v>0.1129032258064516</v>
      </c>
      <c r="Q83">
        <v>0.21481481481481482</v>
      </c>
      <c r="R83">
        <v>0.3</v>
      </c>
      <c r="S83" s="21">
        <v>0.67700000000000005</v>
      </c>
    </row>
    <row r="84" spans="1:19" x14ac:dyDescent="0.25">
      <c r="A84">
        <v>20.5</v>
      </c>
      <c r="B84">
        <v>0.150189823</v>
      </c>
      <c r="C84">
        <v>0.11251668300000001</v>
      </c>
      <c r="D84">
        <v>0.188200585</v>
      </c>
      <c r="E84">
        <v>0.10526315789473685</v>
      </c>
      <c r="F84">
        <v>0.68518518518518512</v>
      </c>
      <c r="G84">
        <v>9.9099099099099114E-2</v>
      </c>
      <c r="H84" s="1">
        <v>0.2868217054263566</v>
      </c>
      <c r="I84">
        <v>6.6666666666666666E-2</v>
      </c>
      <c r="J84">
        <v>5.9322033898305079E-2</v>
      </c>
      <c r="K84">
        <v>0.16666666666666666</v>
      </c>
      <c r="L84">
        <v>0.13043478260869565</v>
      </c>
      <c r="M84">
        <v>9.0909090909090912E-2</v>
      </c>
      <c r="N84">
        <v>6.9767441860465115E-2</v>
      </c>
      <c r="O84">
        <v>0.5</v>
      </c>
      <c r="P84">
        <v>0.1129032258064516</v>
      </c>
      <c r="Q84">
        <v>0.21481481481481482</v>
      </c>
      <c r="R84">
        <v>0.3</v>
      </c>
      <c r="S84" s="21">
        <v>0.67300000000000004</v>
      </c>
    </row>
    <row r="85" spans="1:19" x14ac:dyDescent="0.25">
      <c r="A85">
        <v>20.75</v>
      </c>
      <c r="B85">
        <v>0.14650566000000001</v>
      </c>
      <c r="C85">
        <v>0.109476775</v>
      </c>
      <c r="D85">
        <v>0.18385648600000001</v>
      </c>
      <c r="E85">
        <v>0.10526315789473685</v>
      </c>
      <c r="F85">
        <v>0.68518518518518512</v>
      </c>
      <c r="G85">
        <v>9.9099099099099114E-2</v>
      </c>
      <c r="H85" s="1">
        <v>0.2868217054263566</v>
      </c>
      <c r="I85">
        <v>6.6666666666666666E-2</v>
      </c>
      <c r="J85">
        <v>5.9322033898305079E-2</v>
      </c>
      <c r="K85">
        <v>0.16666666666666666</v>
      </c>
      <c r="L85">
        <v>0.13043478260869565</v>
      </c>
      <c r="M85">
        <v>9.0909090909090912E-2</v>
      </c>
      <c r="N85">
        <v>6.9767441860465115E-2</v>
      </c>
      <c r="O85">
        <v>0.5</v>
      </c>
      <c r="P85">
        <v>0.1129032258064516</v>
      </c>
      <c r="Q85">
        <v>0.21481481481481482</v>
      </c>
      <c r="R85">
        <v>0.3</v>
      </c>
      <c r="S85" s="21">
        <v>0.67</v>
      </c>
    </row>
    <row r="86" spans="1:19" x14ac:dyDescent="0.25">
      <c r="A86">
        <v>21</v>
      </c>
      <c r="B86">
        <v>0.142895086</v>
      </c>
      <c r="C86">
        <v>0.106507803</v>
      </c>
      <c r="D86">
        <v>0.17958743399999999</v>
      </c>
      <c r="E86">
        <v>0.10526315789473685</v>
      </c>
      <c r="F86">
        <v>0.68518518518518512</v>
      </c>
      <c r="G86">
        <v>9.9099099099099114E-2</v>
      </c>
      <c r="H86" s="1">
        <v>0.2868217054263566</v>
      </c>
      <c r="I86">
        <v>6.6666666666666666E-2</v>
      </c>
      <c r="J86">
        <v>5.9322033898305079E-2</v>
      </c>
      <c r="K86">
        <v>0.16666666666666666</v>
      </c>
      <c r="L86">
        <v>0.13043478260869565</v>
      </c>
      <c r="M86">
        <v>9.0909090909090912E-2</v>
      </c>
      <c r="N86">
        <v>6.9767441860465115E-2</v>
      </c>
      <c r="O86">
        <v>0.5</v>
      </c>
      <c r="P86">
        <v>0.1129032258064516</v>
      </c>
      <c r="Q86">
        <v>0.21481481481481482</v>
      </c>
      <c r="R86">
        <v>0.3</v>
      </c>
      <c r="S86" s="21">
        <v>0.66700000000000004</v>
      </c>
    </row>
    <row r="87" spans="1:19" x14ac:dyDescent="0.25">
      <c r="A87">
        <v>21.25</v>
      </c>
      <c r="B87">
        <v>0.13935646900000001</v>
      </c>
      <c r="C87">
        <v>0.10360792200000001</v>
      </c>
      <c r="D87">
        <v>0.175392088</v>
      </c>
      <c r="E87">
        <v>0.10526315789473685</v>
      </c>
      <c r="F87">
        <v>0.68518518518518512</v>
      </c>
      <c r="G87">
        <v>9.9099099099099114E-2</v>
      </c>
      <c r="H87" s="1">
        <v>0.2868217054263566</v>
      </c>
      <c r="I87">
        <v>6.6666666666666666E-2</v>
      </c>
      <c r="J87">
        <v>5.9322033898305079E-2</v>
      </c>
      <c r="K87">
        <v>0.16666666666666666</v>
      </c>
      <c r="L87">
        <v>0.13043478260869565</v>
      </c>
      <c r="M87">
        <v>9.0909090909090912E-2</v>
      </c>
      <c r="N87">
        <v>6.9767441860465115E-2</v>
      </c>
      <c r="O87">
        <v>0.5</v>
      </c>
      <c r="P87">
        <v>0.1129032258064516</v>
      </c>
      <c r="Q87">
        <v>0.21481481481481482</v>
      </c>
      <c r="R87">
        <v>0.3</v>
      </c>
      <c r="S87" s="21">
        <v>0.66400000000000003</v>
      </c>
    </row>
    <row r="88" spans="1:19" x14ac:dyDescent="0.25">
      <c r="A88">
        <v>21.5</v>
      </c>
      <c r="B88">
        <v>0.13588821300000001</v>
      </c>
      <c r="C88">
        <v>0.100775343</v>
      </c>
      <c r="D88">
        <v>0.17126913199999999</v>
      </c>
      <c r="E88">
        <v>0.10526315789473685</v>
      </c>
      <c r="F88">
        <v>0.68518518518518512</v>
      </c>
      <c r="G88">
        <v>9.9099099099099114E-2</v>
      </c>
      <c r="H88" s="1">
        <v>0.2868217054263566</v>
      </c>
      <c r="I88">
        <v>6.6666666666666666E-2</v>
      </c>
      <c r="J88">
        <v>5.9322033898305079E-2</v>
      </c>
      <c r="K88">
        <v>0.16666666666666666</v>
      </c>
      <c r="L88">
        <v>0.13043478260869565</v>
      </c>
      <c r="M88">
        <v>9.0909090909090912E-2</v>
      </c>
      <c r="N88">
        <v>6.9767441860465115E-2</v>
      </c>
      <c r="O88">
        <v>0.5</v>
      </c>
      <c r="P88">
        <v>0.1129032258064516</v>
      </c>
      <c r="Q88">
        <v>0.21481481481481482</v>
      </c>
      <c r="R88">
        <v>0.3</v>
      </c>
      <c r="S88" s="21">
        <v>0.66100000000000003</v>
      </c>
    </row>
    <row r="89" spans="1:19" x14ac:dyDescent="0.25">
      <c r="A89">
        <v>21.75</v>
      </c>
      <c r="B89">
        <v>0.13248876300000001</v>
      </c>
      <c r="C89">
        <v>9.8008327000000006E-2</v>
      </c>
      <c r="D89">
        <v>0.167217274</v>
      </c>
      <c r="E89">
        <v>0.10526315789473685</v>
      </c>
      <c r="F89">
        <v>0.68518518518518512</v>
      </c>
      <c r="G89">
        <v>9.9099099099099114E-2</v>
      </c>
      <c r="H89" s="1">
        <v>0.2868217054263566</v>
      </c>
      <c r="I89">
        <v>6.6666666666666666E-2</v>
      </c>
      <c r="J89">
        <v>5.9322033898305079E-2</v>
      </c>
      <c r="K89">
        <v>0.16666666666666666</v>
      </c>
      <c r="L89">
        <v>0.13043478260869565</v>
      </c>
      <c r="M89">
        <v>9.0909090909090912E-2</v>
      </c>
      <c r="N89">
        <v>6.9767441860465115E-2</v>
      </c>
      <c r="O89">
        <v>0.5</v>
      </c>
      <c r="P89">
        <v>0.1129032258064516</v>
      </c>
      <c r="Q89">
        <v>0.21481481481481482</v>
      </c>
      <c r="R89">
        <v>0.3</v>
      </c>
      <c r="S89" s="21">
        <v>0.65700000000000003</v>
      </c>
    </row>
    <row r="90" spans="1:19" x14ac:dyDescent="0.25">
      <c r="A90">
        <v>22</v>
      </c>
      <c r="B90">
        <v>0.12915660300000001</v>
      </c>
      <c r="C90">
        <v>9.5311331999999999E-2</v>
      </c>
      <c r="D90">
        <v>0.163235246</v>
      </c>
      <c r="E90">
        <v>0.10526315789473685</v>
      </c>
      <c r="F90">
        <v>0.68518518518518512</v>
      </c>
      <c r="G90">
        <v>9.9099099099099114E-2</v>
      </c>
      <c r="H90" s="1">
        <v>0.2868217054263566</v>
      </c>
      <c r="I90">
        <v>6.6666666666666666E-2</v>
      </c>
      <c r="J90">
        <v>5.9322033898305079E-2</v>
      </c>
      <c r="K90">
        <v>0.16666666666666666</v>
      </c>
      <c r="L90">
        <v>0.13043478260869565</v>
      </c>
      <c r="M90">
        <v>9.0909090909090912E-2</v>
      </c>
      <c r="N90">
        <v>6.9767441860465115E-2</v>
      </c>
      <c r="O90">
        <v>0.5</v>
      </c>
      <c r="P90">
        <v>0.1129032258064516</v>
      </c>
      <c r="Q90">
        <v>0.21481481481481482</v>
      </c>
      <c r="R90">
        <v>0.3</v>
      </c>
      <c r="S90" s="21">
        <v>0.65400000000000003</v>
      </c>
    </row>
    <row r="91" spans="1:19" x14ac:dyDescent="0.25">
      <c r="A91">
        <v>22.25</v>
      </c>
      <c r="B91">
        <v>0.12589025200000001</v>
      </c>
      <c r="C91">
        <v>9.2680656E-2</v>
      </c>
      <c r="D91">
        <v>0.15932180200000001</v>
      </c>
      <c r="E91">
        <v>0.10526315789473685</v>
      </c>
      <c r="F91">
        <v>0.68518518518518512</v>
      </c>
      <c r="G91">
        <v>9.9099099099099114E-2</v>
      </c>
      <c r="H91" s="1">
        <v>0.2868217054263566</v>
      </c>
      <c r="I91">
        <v>6.6666666666666666E-2</v>
      </c>
      <c r="J91">
        <v>5.9322033898305079E-2</v>
      </c>
      <c r="K91">
        <v>0.16666666666666666</v>
      </c>
      <c r="L91">
        <v>0.13043478260869565</v>
      </c>
      <c r="M91">
        <v>9.0909090909090912E-2</v>
      </c>
      <c r="N91">
        <v>6.9767441860465115E-2</v>
      </c>
      <c r="O91">
        <v>0.5</v>
      </c>
      <c r="P91">
        <v>0.1129032258064516</v>
      </c>
      <c r="Q91">
        <v>0.21481481481481482</v>
      </c>
      <c r="R91">
        <v>0.3</v>
      </c>
      <c r="S91" s="21">
        <v>0.65100000000000002</v>
      </c>
    </row>
    <row r="92" spans="1:19" x14ac:dyDescent="0.25">
      <c r="A92">
        <v>22.5</v>
      </c>
      <c r="B92">
        <v>0.12268826400000001</v>
      </c>
      <c r="C92">
        <v>9.0110477999999994E-2</v>
      </c>
      <c r="D92">
        <v>0.155487606</v>
      </c>
      <c r="E92">
        <v>0.10526315789473685</v>
      </c>
      <c r="F92">
        <v>0.68518518518518512</v>
      </c>
      <c r="G92">
        <v>9.9099099099099114E-2</v>
      </c>
      <c r="H92" s="1">
        <v>0.2868217054263566</v>
      </c>
      <c r="I92">
        <v>6.6666666666666666E-2</v>
      </c>
      <c r="J92">
        <v>5.9322033898305079E-2</v>
      </c>
      <c r="K92">
        <v>0.16666666666666666</v>
      </c>
      <c r="L92">
        <v>0.13043478260869565</v>
      </c>
      <c r="M92">
        <v>9.0909090909090912E-2</v>
      </c>
      <c r="N92">
        <v>6.9767441860465115E-2</v>
      </c>
      <c r="O92">
        <v>0.5</v>
      </c>
      <c r="P92">
        <v>0.1129032258064516</v>
      </c>
      <c r="Q92">
        <v>0.21481481481481482</v>
      </c>
      <c r="R92">
        <v>0.3</v>
      </c>
      <c r="S92" s="21">
        <v>0.64800000000000002</v>
      </c>
    </row>
    <row r="93" spans="1:19" x14ac:dyDescent="0.25">
      <c r="A93">
        <v>22.75</v>
      </c>
      <c r="B93">
        <v>0.11954923100000001</v>
      </c>
      <c r="C93">
        <v>8.7599244000000007E-2</v>
      </c>
      <c r="D93">
        <v>0.151723582</v>
      </c>
      <c r="E93">
        <v>0.10526315789473685</v>
      </c>
      <c r="F93">
        <v>0.68518518518518512</v>
      </c>
      <c r="G93">
        <v>9.9099099099099114E-2</v>
      </c>
      <c r="H93" s="1">
        <v>0.2868217054263566</v>
      </c>
      <c r="I93">
        <v>6.6666666666666666E-2</v>
      </c>
      <c r="J93">
        <v>5.9322033898305079E-2</v>
      </c>
      <c r="K93">
        <v>0.16666666666666666</v>
      </c>
      <c r="L93">
        <v>0.13043478260869565</v>
      </c>
      <c r="M93">
        <v>9.0909090909090912E-2</v>
      </c>
      <c r="N93">
        <v>6.9767441860465115E-2</v>
      </c>
      <c r="O93">
        <v>0.5</v>
      </c>
      <c r="P93">
        <v>0.1129032258064516</v>
      </c>
      <c r="Q93">
        <v>0.21481481481481482</v>
      </c>
      <c r="R93">
        <v>0.3</v>
      </c>
      <c r="S93" s="21">
        <v>0.64500000000000002</v>
      </c>
    </row>
    <row r="94" spans="1:19" x14ac:dyDescent="0.25">
      <c r="A94">
        <v>23</v>
      </c>
      <c r="B94">
        <v>0.116471776</v>
      </c>
      <c r="C94">
        <v>8.5145447999999999E-2</v>
      </c>
      <c r="D94">
        <v>0.14802332700000001</v>
      </c>
      <c r="E94">
        <v>0.10526315789473685</v>
      </c>
      <c r="F94">
        <v>0.68518518518518512</v>
      </c>
      <c r="G94">
        <v>9.9099099099099114E-2</v>
      </c>
      <c r="H94" s="1">
        <v>0.2868217054263566</v>
      </c>
      <c r="I94">
        <v>6.6666666666666666E-2</v>
      </c>
      <c r="J94">
        <v>5.9322033898305079E-2</v>
      </c>
      <c r="K94">
        <v>0.16666666666666666</v>
      </c>
      <c r="L94">
        <v>0.13043478260869565</v>
      </c>
      <c r="M94">
        <v>9.0909090909090912E-2</v>
      </c>
      <c r="N94">
        <v>6.9767441860465115E-2</v>
      </c>
      <c r="O94">
        <v>0.5</v>
      </c>
      <c r="P94">
        <v>0.1129032258064516</v>
      </c>
      <c r="Q94">
        <v>0.21481481481481482</v>
      </c>
      <c r="R94">
        <v>0.3</v>
      </c>
      <c r="S94" s="21">
        <v>0.64200000000000002</v>
      </c>
    </row>
    <row r="95" spans="1:19" x14ac:dyDescent="0.25">
      <c r="A95">
        <v>23.25</v>
      </c>
      <c r="B95">
        <v>0.113454557</v>
      </c>
      <c r="C95">
        <v>8.2747626000000005E-2</v>
      </c>
      <c r="D95">
        <v>0.14438630499999999</v>
      </c>
      <c r="E95">
        <v>0.10526315789473685</v>
      </c>
      <c r="F95">
        <v>0.68518518518518512</v>
      </c>
      <c r="G95">
        <v>9.9099099099099114E-2</v>
      </c>
      <c r="H95" s="1">
        <v>0.2868217054263566</v>
      </c>
      <c r="I95">
        <v>6.6666666666666666E-2</v>
      </c>
      <c r="J95">
        <v>5.9322033898305079E-2</v>
      </c>
      <c r="K95">
        <v>0.16666666666666666</v>
      </c>
      <c r="L95">
        <v>0.13043478260869565</v>
      </c>
      <c r="M95">
        <v>9.0909090909090912E-2</v>
      </c>
      <c r="N95">
        <v>6.9767441860465115E-2</v>
      </c>
      <c r="O95">
        <v>0.5</v>
      </c>
      <c r="P95">
        <v>0.1129032258064516</v>
      </c>
      <c r="Q95">
        <v>0.21481481481481482</v>
      </c>
      <c r="R95">
        <v>0.3</v>
      </c>
      <c r="S95" s="21">
        <v>0.63900000000000001</v>
      </c>
    </row>
    <row r="96" spans="1:19" x14ac:dyDescent="0.25">
      <c r="A96">
        <v>23.5</v>
      </c>
      <c r="B96">
        <v>0.110496264</v>
      </c>
      <c r="C96">
        <v>8.0404356999999996E-2</v>
      </c>
      <c r="D96">
        <v>0.140811468</v>
      </c>
      <c r="E96">
        <v>0.10526315789473685</v>
      </c>
      <c r="F96">
        <v>0.68518518518518512</v>
      </c>
      <c r="G96">
        <v>9.9099099099099114E-2</v>
      </c>
      <c r="H96" s="1">
        <v>0.2868217054263566</v>
      </c>
      <c r="I96">
        <v>6.6666666666666666E-2</v>
      </c>
      <c r="J96">
        <v>5.9322033898305079E-2</v>
      </c>
      <c r="K96">
        <v>0.16666666666666666</v>
      </c>
      <c r="L96">
        <v>0.13043478260869565</v>
      </c>
      <c r="M96">
        <v>9.0909090909090912E-2</v>
      </c>
      <c r="N96">
        <v>6.9767441860465115E-2</v>
      </c>
      <c r="O96">
        <v>0.5</v>
      </c>
      <c r="P96">
        <v>0.1129032258064516</v>
      </c>
      <c r="Q96">
        <v>0.21481481481481482</v>
      </c>
      <c r="R96">
        <v>0.3</v>
      </c>
      <c r="S96" s="21">
        <v>0.63600000000000001</v>
      </c>
    </row>
    <row r="97" spans="1:19" x14ac:dyDescent="0.25">
      <c r="A97">
        <v>23.75</v>
      </c>
      <c r="B97">
        <v>0.107595617</v>
      </c>
      <c r="C97">
        <v>7.8114259000000005E-2</v>
      </c>
      <c r="D97">
        <v>0.13729769999999999</v>
      </c>
      <c r="E97">
        <v>0.10526315789473685</v>
      </c>
      <c r="F97">
        <v>0.68518518518518512</v>
      </c>
      <c r="G97">
        <v>9.9099099099099114E-2</v>
      </c>
      <c r="H97" s="1">
        <v>0.2868217054263566</v>
      </c>
      <c r="I97">
        <v>6.6666666666666666E-2</v>
      </c>
      <c r="J97">
        <v>5.9322033898305079E-2</v>
      </c>
      <c r="K97">
        <v>0.16666666666666666</v>
      </c>
      <c r="L97">
        <v>0.13043478260869565</v>
      </c>
      <c r="M97">
        <v>9.0909090909090912E-2</v>
      </c>
      <c r="N97">
        <v>6.9767441860465115E-2</v>
      </c>
      <c r="O97">
        <v>0.5</v>
      </c>
      <c r="P97">
        <v>0.1129032258064516</v>
      </c>
      <c r="Q97">
        <v>0.21481481481481482</v>
      </c>
      <c r="R97">
        <v>0.3</v>
      </c>
      <c r="S97" s="21">
        <v>0.63300000000000001</v>
      </c>
    </row>
    <row r="98" spans="1:19" x14ac:dyDescent="0.25">
      <c r="A98">
        <v>24</v>
      </c>
      <c r="B98">
        <v>0.104751368</v>
      </c>
      <c r="C98">
        <v>7.5873965000000002E-2</v>
      </c>
      <c r="D98">
        <v>0.13384390700000001</v>
      </c>
      <c r="E98">
        <v>0.10526315789473685</v>
      </c>
      <c r="F98">
        <v>0.68518518518518512</v>
      </c>
      <c r="G98">
        <v>9.9099099099099114E-2</v>
      </c>
      <c r="H98" s="1">
        <v>0.2868217054263566</v>
      </c>
      <c r="I98">
        <v>6.6666666666666666E-2</v>
      </c>
      <c r="J98">
        <v>5.9322033898305079E-2</v>
      </c>
      <c r="K98">
        <v>0.16666666666666666</v>
      </c>
      <c r="L98">
        <v>0.13043478260869565</v>
      </c>
      <c r="M98">
        <v>9.0909090909090912E-2</v>
      </c>
      <c r="N98">
        <v>6.9767441860465115E-2</v>
      </c>
      <c r="O98">
        <v>0.5</v>
      </c>
      <c r="P98">
        <v>0.1129032258064516</v>
      </c>
      <c r="Q98">
        <v>0.21481481481481482</v>
      </c>
      <c r="R98">
        <v>0.3</v>
      </c>
      <c r="S98" s="21">
        <v>0.629</v>
      </c>
    </row>
    <row r="99" spans="1:19" x14ac:dyDescent="0.25">
      <c r="A99">
        <v>24.25</v>
      </c>
      <c r="B99">
        <v>0.10196229900000001</v>
      </c>
      <c r="C99">
        <v>7.3680045E-2</v>
      </c>
      <c r="D99">
        <v>0.130449018</v>
      </c>
      <c r="E99">
        <v>0.10526315789473685</v>
      </c>
      <c r="F99">
        <v>0.68518518518518512</v>
      </c>
      <c r="G99">
        <v>9.9099099099099114E-2</v>
      </c>
      <c r="H99" s="1">
        <v>0.2868217054263566</v>
      </c>
      <c r="I99">
        <v>6.6666666666666666E-2</v>
      </c>
      <c r="J99">
        <v>5.9322033898305079E-2</v>
      </c>
      <c r="K99">
        <v>0.16666666666666666</v>
      </c>
      <c r="L99">
        <v>0.13043478260869565</v>
      </c>
      <c r="M99">
        <v>9.0909090909090912E-2</v>
      </c>
      <c r="N99">
        <v>6.9767441860465115E-2</v>
      </c>
      <c r="O99">
        <v>0.5</v>
      </c>
      <c r="P99">
        <v>0.1129032258064516</v>
      </c>
      <c r="Q99">
        <v>0.21481481481481482</v>
      </c>
      <c r="R99">
        <v>0.3</v>
      </c>
      <c r="S99" s="21">
        <v>0.626</v>
      </c>
    </row>
    <row r="100" spans="1:19" x14ac:dyDescent="0.25">
      <c r="A100">
        <v>24.5</v>
      </c>
      <c r="B100">
        <v>9.9227220000000005E-2</v>
      </c>
      <c r="C100">
        <v>7.1535514999999994E-2</v>
      </c>
      <c r="D100">
        <v>0.12711197799999999</v>
      </c>
      <c r="E100">
        <v>0.10526315789473685</v>
      </c>
      <c r="F100">
        <v>0.68518518518518512</v>
      </c>
      <c r="G100">
        <v>9.9099099099099114E-2</v>
      </c>
      <c r="H100" s="1">
        <v>0.2868217054263566</v>
      </c>
      <c r="I100">
        <v>6.6666666666666666E-2</v>
      </c>
      <c r="J100">
        <v>5.9322033898305079E-2</v>
      </c>
      <c r="K100">
        <v>0.16666666666666666</v>
      </c>
      <c r="L100">
        <v>0.13043478260869565</v>
      </c>
      <c r="M100">
        <v>9.0909090909090912E-2</v>
      </c>
      <c r="N100">
        <v>6.9767441860465115E-2</v>
      </c>
      <c r="O100">
        <v>0.5</v>
      </c>
      <c r="P100">
        <v>0.1129032258064516</v>
      </c>
      <c r="Q100">
        <v>0.21481481481481482</v>
      </c>
      <c r="R100">
        <v>0.3</v>
      </c>
      <c r="S100" s="21">
        <v>0.623</v>
      </c>
    </row>
    <row r="101" spans="1:19" x14ac:dyDescent="0.25">
      <c r="A101">
        <v>24.75</v>
      </c>
      <c r="B101">
        <v>9.6544968999999994E-2</v>
      </c>
      <c r="C101">
        <v>6.9439149000000006E-2</v>
      </c>
      <c r="D101">
        <v>0.123831753</v>
      </c>
      <c r="E101">
        <v>0.10526315789473685</v>
      </c>
      <c r="F101">
        <v>0.68518518518518512</v>
      </c>
      <c r="G101">
        <v>9.9099099099099114E-2</v>
      </c>
      <c r="H101" s="1">
        <v>0.2868217054263566</v>
      </c>
      <c r="I101">
        <v>6.6666666666666666E-2</v>
      </c>
      <c r="J101">
        <v>5.9322033898305079E-2</v>
      </c>
      <c r="K101">
        <v>0.16666666666666666</v>
      </c>
      <c r="L101">
        <v>0.13043478260869565</v>
      </c>
      <c r="M101">
        <v>9.0909090909090912E-2</v>
      </c>
      <c r="N101">
        <v>6.9767441860465115E-2</v>
      </c>
      <c r="O101">
        <v>0.5</v>
      </c>
      <c r="P101">
        <v>0.1129032258064516</v>
      </c>
      <c r="Q101">
        <v>0.21481481481481482</v>
      </c>
      <c r="R101">
        <v>0.3</v>
      </c>
      <c r="S101" s="21">
        <v>0.62</v>
      </c>
    </row>
    <row r="102" spans="1:19" x14ac:dyDescent="0.25">
      <c r="A102">
        <v>25</v>
      </c>
      <c r="B102">
        <v>9.3914414000000002E-2</v>
      </c>
      <c r="C102">
        <v>6.7389755999999995E-2</v>
      </c>
      <c r="D102">
        <v>0.120607331</v>
      </c>
      <c r="E102">
        <v>0.10526315789473685</v>
      </c>
      <c r="F102">
        <v>0.68518518518518512</v>
      </c>
      <c r="G102">
        <v>9.9099099099099114E-2</v>
      </c>
      <c r="H102" s="1">
        <v>0.2868217054263566</v>
      </c>
      <c r="I102">
        <v>6.6666666666666666E-2</v>
      </c>
      <c r="J102">
        <v>5.9322033898305079E-2</v>
      </c>
      <c r="K102">
        <v>0.16666666666666666</v>
      </c>
      <c r="L102">
        <v>0.13043478260869565</v>
      </c>
      <c r="M102">
        <v>9.0909090909090912E-2</v>
      </c>
      <c r="N102">
        <v>6.9767441860465115E-2</v>
      </c>
      <c r="O102">
        <v>0.5</v>
      </c>
      <c r="P102">
        <v>0.1129032258064516</v>
      </c>
      <c r="Q102">
        <v>0.21481481481481482</v>
      </c>
      <c r="R102">
        <v>0.3</v>
      </c>
      <c r="S102" s="21">
        <v>0.61699999999999999</v>
      </c>
    </row>
    <row r="103" spans="1:19" x14ac:dyDescent="0.25">
      <c r="A103">
        <v>25.25</v>
      </c>
      <c r="B103">
        <v>9.1334446999999999E-2</v>
      </c>
      <c r="C103">
        <v>6.5386178000000003E-2</v>
      </c>
      <c r="D103">
        <v>0.117437714</v>
      </c>
      <c r="E103">
        <v>0.10526315789473685</v>
      </c>
      <c r="F103">
        <v>0.68518518518518512</v>
      </c>
      <c r="G103">
        <v>9.9099099099099114E-2</v>
      </c>
      <c r="H103" s="1">
        <v>0.2868217054263566</v>
      </c>
      <c r="I103">
        <v>6.6666666666666666E-2</v>
      </c>
      <c r="J103">
        <v>5.9322033898305079E-2</v>
      </c>
      <c r="K103">
        <v>0.16666666666666666</v>
      </c>
      <c r="L103">
        <v>0.13043478260869565</v>
      </c>
      <c r="M103">
        <v>9.0909090909090912E-2</v>
      </c>
      <c r="N103">
        <v>6.9767441860465115E-2</v>
      </c>
      <c r="O103">
        <v>0.5</v>
      </c>
      <c r="P103">
        <v>0.1129032258064516</v>
      </c>
      <c r="Q103">
        <v>0.21481481481481482</v>
      </c>
      <c r="R103">
        <v>0.3</v>
      </c>
      <c r="S103" s="21">
        <v>0.61499999999999999</v>
      </c>
    </row>
    <row r="104" spans="1:19" x14ac:dyDescent="0.25">
      <c r="A104">
        <v>25.5</v>
      </c>
      <c r="B104">
        <v>8.8803988E-2</v>
      </c>
      <c r="C104">
        <v>6.3427291999999996E-2</v>
      </c>
      <c r="D104">
        <v>0.114321927</v>
      </c>
      <c r="E104">
        <v>0.10526315789473685</v>
      </c>
      <c r="F104">
        <v>0.68518518518518512</v>
      </c>
      <c r="G104">
        <v>9.9099099099099114E-2</v>
      </c>
      <c r="H104" s="1">
        <v>0.2868217054263566</v>
      </c>
      <c r="I104">
        <v>6.6666666666666666E-2</v>
      </c>
      <c r="J104">
        <v>5.9322033898305079E-2</v>
      </c>
      <c r="K104">
        <v>0.16666666666666666</v>
      </c>
      <c r="L104">
        <v>0.13043478260869565</v>
      </c>
      <c r="M104">
        <v>9.0909090909090912E-2</v>
      </c>
      <c r="N104">
        <v>6.9767441860465115E-2</v>
      </c>
      <c r="O104">
        <v>0.5</v>
      </c>
      <c r="P104">
        <v>0.1129032258064516</v>
      </c>
      <c r="Q104">
        <v>0.21481481481481482</v>
      </c>
      <c r="R104">
        <v>0.3</v>
      </c>
      <c r="S104" s="21">
        <v>0.61199999999999999</v>
      </c>
    </row>
    <row r="105" spans="1:19" x14ac:dyDescent="0.25">
      <c r="A105">
        <v>25.75</v>
      </c>
      <c r="B105">
        <v>8.6321981000000006E-2</v>
      </c>
      <c r="C105">
        <v>6.1512005000000002E-2</v>
      </c>
      <c r="D105">
        <v>0.1112399</v>
      </c>
      <c r="E105">
        <v>0.10526315789473685</v>
      </c>
      <c r="F105">
        <v>0.68518518518518512</v>
      </c>
      <c r="G105">
        <v>9.9099099099099114E-2</v>
      </c>
      <c r="H105" s="1">
        <v>0.2868217054263566</v>
      </c>
      <c r="I105">
        <v>6.6666666666666666E-2</v>
      </c>
      <c r="J105">
        <v>5.9322033898305079E-2</v>
      </c>
      <c r="K105">
        <v>0.16666666666666666</v>
      </c>
      <c r="L105">
        <v>0.13043478260869565</v>
      </c>
      <c r="M105">
        <v>9.0909090909090912E-2</v>
      </c>
      <c r="N105">
        <v>6.9767441860465115E-2</v>
      </c>
      <c r="O105">
        <v>0.5</v>
      </c>
      <c r="P105">
        <v>0.1129032258064516</v>
      </c>
      <c r="Q105">
        <v>0.21481481481481482</v>
      </c>
      <c r="R105">
        <v>0.3</v>
      </c>
      <c r="S105" s="21">
        <v>0.60899999999999999</v>
      </c>
    </row>
    <row r="106" spans="1:19" x14ac:dyDescent="0.25">
      <c r="A106">
        <v>26</v>
      </c>
      <c r="B106">
        <v>8.3887395000000003E-2</v>
      </c>
      <c r="C106">
        <v>5.9639254000000003E-2</v>
      </c>
      <c r="D106">
        <v>0.108208792</v>
      </c>
      <c r="E106">
        <v>0.10526315789473685</v>
      </c>
      <c r="F106">
        <v>0.68518518518518512</v>
      </c>
      <c r="G106">
        <v>9.9099099099099114E-2</v>
      </c>
      <c r="H106" s="1">
        <v>0.2868217054263566</v>
      </c>
      <c r="I106">
        <v>6.6666666666666666E-2</v>
      </c>
      <c r="J106">
        <v>5.9322033898305079E-2</v>
      </c>
      <c r="K106">
        <v>0.16666666666666666</v>
      </c>
      <c r="L106">
        <v>0.13043478260869565</v>
      </c>
      <c r="M106">
        <v>9.0909090909090912E-2</v>
      </c>
      <c r="N106">
        <v>6.9767441860465115E-2</v>
      </c>
      <c r="O106">
        <v>0.5</v>
      </c>
      <c r="P106">
        <v>0.1129032258064516</v>
      </c>
      <c r="Q106">
        <v>0.21481481481481482</v>
      </c>
      <c r="R106">
        <v>0.3</v>
      </c>
      <c r="S106" s="21">
        <v>0.60599999999999998</v>
      </c>
    </row>
    <row r="107" spans="1:19" x14ac:dyDescent="0.25">
      <c r="A107">
        <v>26.25</v>
      </c>
      <c r="B107">
        <v>8.1499225999999994E-2</v>
      </c>
      <c r="C107">
        <v>5.7808008000000001E-2</v>
      </c>
      <c r="D107">
        <v>0.105229554</v>
      </c>
      <c r="E107">
        <v>0.10526315789473685</v>
      </c>
      <c r="F107">
        <v>0.68518518518518512</v>
      </c>
      <c r="G107">
        <v>9.9099099099099114E-2</v>
      </c>
      <c r="H107" s="1">
        <v>0.2868217054263566</v>
      </c>
      <c r="I107">
        <v>6.6666666666666666E-2</v>
      </c>
      <c r="J107">
        <v>5.9322033898305079E-2</v>
      </c>
      <c r="K107">
        <v>0.16666666666666666</v>
      </c>
      <c r="L107">
        <v>0.13043478260869565</v>
      </c>
      <c r="M107">
        <v>9.0909090909090912E-2</v>
      </c>
      <c r="N107">
        <v>6.9767441860465115E-2</v>
      </c>
      <c r="O107">
        <v>0.5</v>
      </c>
      <c r="P107">
        <v>0.1129032258064516</v>
      </c>
      <c r="Q107">
        <v>0.21481481481481482</v>
      </c>
      <c r="R107">
        <v>0.3</v>
      </c>
      <c r="S107" s="21">
        <v>0.60299999999999998</v>
      </c>
    </row>
    <row r="108" spans="1:19" x14ac:dyDescent="0.25">
      <c r="A108">
        <v>26.5</v>
      </c>
      <c r="B108">
        <v>7.9156489999999996E-2</v>
      </c>
      <c r="C108">
        <v>5.6017263999999997E-2</v>
      </c>
      <c r="D108">
        <v>0.102301275</v>
      </c>
      <c r="E108">
        <v>0.10526315789473685</v>
      </c>
      <c r="F108">
        <v>0.68518518518518512</v>
      </c>
      <c r="G108">
        <v>9.9099099099099114E-2</v>
      </c>
      <c r="H108" s="1">
        <v>0.2868217054263566</v>
      </c>
      <c r="I108">
        <v>6.6666666666666666E-2</v>
      </c>
      <c r="J108">
        <v>5.9322033898305079E-2</v>
      </c>
      <c r="K108">
        <v>0.16666666666666666</v>
      </c>
      <c r="L108">
        <v>0.13043478260869565</v>
      </c>
      <c r="M108">
        <v>9.0909090909090912E-2</v>
      </c>
      <c r="N108">
        <v>6.9767441860465115E-2</v>
      </c>
      <c r="O108">
        <v>0.5</v>
      </c>
      <c r="P108">
        <v>0.1129032258064516</v>
      </c>
      <c r="Q108">
        <v>0.21481481481481482</v>
      </c>
      <c r="R108">
        <v>0.3</v>
      </c>
      <c r="S108" s="21">
        <v>0.6</v>
      </c>
    </row>
    <row r="109" spans="1:19" x14ac:dyDescent="0.25">
      <c r="A109">
        <v>26.75</v>
      </c>
      <c r="B109">
        <v>7.6858228000000001E-2</v>
      </c>
      <c r="C109">
        <v>5.4266045999999998E-2</v>
      </c>
      <c r="D109">
        <v>9.9423062000000006E-2</v>
      </c>
      <c r="E109">
        <v>0.10526315789473685</v>
      </c>
      <c r="F109">
        <v>0.68518518518518512</v>
      </c>
      <c r="G109">
        <v>9.9099099099099114E-2</v>
      </c>
      <c r="H109" s="1">
        <v>0.2868217054263566</v>
      </c>
      <c r="I109">
        <v>6.6666666666666666E-2</v>
      </c>
      <c r="J109">
        <v>5.9322033898305079E-2</v>
      </c>
      <c r="K109">
        <v>0.16666666666666666</v>
      </c>
      <c r="L109">
        <v>0.13043478260869565</v>
      </c>
      <c r="M109">
        <v>9.0909090909090912E-2</v>
      </c>
      <c r="N109">
        <v>6.9767441860465115E-2</v>
      </c>
      <c r="O109">
        <v>0.5</v>
      </c>
      <c r="P109">
        <v>0.1129032258064516</v>
      </c>
      <c r="Q109">
        <v>0.21481481481481482</v>
      </c>
      <c r="R109">
        <v>0.3</v>
      </c>
      <c r="S109" s="21">
        <v>0.59699999999999998</v>
      </c>
    </row>
    <row r="110" spans="1:19" x14ac:dyDescent="0.25">
      <c r="A110">
        <v>27</v>
      </c>
      <c r="B110">
        <v>7.4603503000000002E-2</v>
      </c>
      <c r="C110">
        <v>5.2553569000000001E-2</v>
      </c>
      <c r="D110">
        <v>9.6594037999999993E-2</v>
      </c>
      <c r="E110">
        <v>0.10526315789473685</v>
      </c>
      <c r="F110">
        <v>0.68518518518518512</v>
      </c>
      <c r="G110">
        <v>9.9099099099099114E-2</v>
      </c>
      <c r="H110" s="1">
        <v>0.2868217054263566</v>
      </c>
      <c r="I110">
        <v>6.6666666666666666E-2</v>
      </c>
      <c r="J110">
        <v>5.9322033898305079E-2</v>
      </c>
      <c r="K110">
        <v>0.16666666666666666</v>
      </c>
      <c r="L110">
        <v>0.13043478260869565</v>
      </c>
      <c r="M110">
        <v>9.0909090909090912E-2</v>
      </c>
      <c r="N110">
        <v>6.9767441860465115E-2</v>
      </c>
      <c r="O110">
        <v>0.5</v>
      </c>
      <c r="P110">
        <v>0.1129032258064516</v>
      </c>
      <c r="Q110">
        <v>0.21481481481481482</v>
      </c>
      <c r="R110">
        <v>0.3</v>
      </c>
      <c r="S110" s="21">
        <v>0.59399999999999997</v>
      </c>
    </row>
    <row r="111" spans="1:19" x14ac:dyDescent="0.25">
      <c r="A111">
        <v>27.25</v>
      </c>
      <c r="B111">
        <v>7.2391398999999995E-2</v>
      </c>
      <c r="C111">
        <v>5.0878550000000002E-2</v>
      </c>
      <c r="D111">
        <v>9.3813338999999996E-2</v>
      </c>
      <c r="E111">
        <v>0.10526315789473685</v>
      </c>
      <c r="F111">
        <v>0.68518518518518512</v>
      </c>
      <c r="G111">
        <v>9.9099099099099114E-2</v>
      </c>
      <c r="H111" s="1">
        <v>0.2868217054263566</v>
      </c>
      <c r="I111">
        <v>6.6666666666666666E-2</v>
      </c>
      <c r="J111">
        <v>5.9322033898305079E-2</v>
      </c>
      <c r="K111">
        <v>0.16666666666666666</v>
      </c>
      <c r="L111">
        <v>0.13043478260869565</v>
      </c>
      <c r="M111">
        <v>9.0909090909090912E-2</v>
      </c>
      <c r="N111">
        <v>6.9767441860465115E-2</v>
      </c>
      <c r="O111">
        <v>0.5</v>
      </c>
      <c r="P111">
        <v>0.1129032258064516</v>
      </c>
      <c r="Q111">
        <v>0.21481481481481482</v>
      </c>
      <c r="R111">
        <v>0.3</v>
      </c>
      <c r="S111" s="21">
        <v>0.59099999999999997</v>
      </c>
    </row>
    <row r="112" spans="1:19" x14ac:dyDescent="0.25">
      <c r="A112">
        <v>27.5</v>
      </c>
      <c r="B112">
        <v>7.0221021999999994E-2</v>
      </c>
      <c r="C112">
        <v>4.9239982000000002E-2</v>
      </c>
      <c r="D112">
        <v>9.1080121E-2</v>
      </c>
      <c r="E112">
        <v>0.10526315789473685</v>
      </c>
      <c r="F112">
        <v>0.68518518518518512</v>
      </c>
      <c r="G112">
        <v>9.9099099099099114E-2</v>
      </c>
      <c r="H112" s="1">
        <v>0.2868217054263566</v>
      </c>
      <c r="I112">
        <v>6.6666666666666666E-2</v>
      </c>
      <c r="J112">
        <v>5.9322033898305079E-2</v>
      </c>
      <c r="K112">
        <v>0.16666666666666666</v>
      </c>
      <c r="L112">
        <v>0.13043478260869565</v>
      </c>
      <c r="M112">
        <v>9.0909090909090912E-2</v>
      </c>
      <c r="N112">
        <v>6.9767441860465115E-2</v>
      </c>
      <c r="O112">
        <v>0.5</v>
      </c>
      <c r="P112">
        <v>0.1129032258064516</v>
      </c>
      <c r="Q112">
        <v>0.21481481481481482</v>
      </c>
      <c r="R112">
        <v>0.3</v>
      </c>
      <c r="S112" s="21">
        <v>0.58799999999999997</v>
      </c>
    </row>
    <row r="113" spans="1:19" x14ac:dyDescent="0.25">
      <c r="A113">
        <v>27.75</v>
      </c>
      <c r="B113">
        <v>6.8091499E-2</v>
      </c>
      <c r="C113">
        <v>4.7637315999999999E-2</v>
      </c>
      <c r="D113">
        <v>8.8393550000000001E-2</v>
      </c>
      <c r="E113">
        <v>0.10526315789473685</v>
      </c>
      <c r="F113">
        <v>0.68518518518518512</v>
      </c>
      <c r="G113">
        <v>9.9099099099099114E-2</v>
      </c>
      <c r="H113" s="1">
        <v>0.2868217054263566</v>
      </c>
      <c r="I113">
        <v>6.6666666666666666E-2</v>
      </c>
      <c r="J113">
        <v>5.9322033898305079E-2</v>
      </c>
      <c r="K113">
        <v>0.16666666666666666</v>
      </c>
      <c r="L113">
        <v>0.13043478260869565</v>
      </c>
      <c r="M113">
        <v>9.0909090909090912E-2</v>
      </c>
      <c r="N113">
        <v>6.9767441860465115E-2</v>
      </c>
      <c r="O113">
        <v>0.5</v>
      </c>
      <c r="P113">
        <v>0.1129032258064516</v>
      </c>
      <c r="Q113">
        <v>0.21481481481481482</v>
      </c>
      <c r="R113">
        <v>0.3</v>
      </c>
      <c r="S113" s="21">
        <v>0.58599999999999997</v>
      </c>
    </row>
    <row r="114" spans="1:19" x14ac:dyDescent="0.25">
      <c r="A114">
        <v>28</v>
      </c>
      <c r="B114">
        <v>6.6001978000000003E-2</v>
      </c>
      <c r="C114">
        <v>4.6069702999999997E-2</v>
      </c>
      <c r="D114">
        <v>8.5752811999999998E-2</v>
      </c>
      <c r="E114">
        <v>0.10526315789473685</v>
      </c>
      <c r="F114">
        <v>0.68518518518518512</v>
      </c>
      <c r="G114">
        <v>9.9099099099099114E-2</v>
      </c>
      <c r="H114" s="1">
        <v>0.2868217054263566</v>
      </c>
      <c r="I114">
        <v>6.6666666666666666E-2</v>
      </c>
      <c r="J114">
        <v>5.9322033898305079E-2</v>
      </c>
      <c r="K114">
        <v>0.16666666666666666</v>
      </c>
      <c r="L114">
        <v>0.13043478260869565</v>
      </c>
      <c r="M114">
        <v>9.0909090909090912E-2</v>
      </c>
      <c r="N114">
        <v>6.9767441860465115E-2</v>
      </c>
      <c r="O114">
        <v>0.5</v>
      </c>
      <c r="P114">
        <v>0.1129032258064516</v>
      </c>
      <c r="Q114">
        <v>0.21481481481481482</v>
      </c>
      <c r="R114">
        <v>0.3</v>
      </c>
      <c r="S114" s="21">
        <v>0.58299999999999996</v>
      </c>
    </row>
    <row r="115" spans="1:19" x14ac:dyDescent="0.25">
      <c r="A115">
        <v>28.25</v>
      </c>
      <c r="B115">
        <v>6.3951623999999999E-2</v>
      </c>
      <c r="C115">
        <v>4.4536320999999997E-2</v>
      </c>
      <c r="D115">
        <v>8.3172430000000006E-2</v>
      </c>
      <c r="E115">
        <v>0.10526315789473685</v>
      </c>
      <c r="F115">
        <v>0.68518518518518512</v>
      </c>
      <c r="G115">
        <v>9.9099099099099114E-2</v>
      </c>
      <c r="H115" s="1">
        <v>0.2868217054263566</v>
      </c>
      <c r="I115">
        <v>6.6666666666666666E-2</v>
      </c>
      <c r="J115">
        <v>5.9322033898305079E-2</v>
      </c>
      <c r="K115">
        <v>0.16666666666666666</v>
      </c>
      <c r="L115">
        <v>0.13043478260869565</v>
      </c>
      <c r="M115">
        <v>9.0909090909090912E-2</v>
      </c>
      <c r="N115">
        <v>6.9767441860465115E-2</v>
      </c>
      <c r="O115">
        <v>0.5</v>
      </c>
      <c r="P115">
        <v>0.1129032258064516</v>
      </c>
      <c r="Q115">
        <v>0.21481481481481482</v>
      </c>
      <c r="R115">
        <v>0.3</v>
      </c>
      <c r="S115" s="21">
        <v>0.57999999999999996</v>
      </c>
    </row>
    <row r="116" spans="1:19" x14ac:dyDescent="0.25">
      <c r="A116">
        <v>28.5</v>
      </c>
      <c r="B116">
        <v>6.1939623999999999E-2</v>
      </c>
      <c r="C116">
        <v>4.3036367999999998E-2</v>
      </c>
      <c r="D116">
        <v>8.0636880999999994E-2</v>
      </c>
      <c r="E116">
        <v>0.10526315789473685</v>
      </c>
      <c r="F116">
        <v>0.68518518518518512</v>
      </c>
      <c r="G116">
        <v>9.9099099099099114E-2</v>
      </c>
      <c r="H116" s="1">
        <v>0.2868217054263566</v>
      </c>
      <c r="I116">
        <v>6.6666666666666666E-2</v>
      </c>
      <c r="J116">
        <v>5.9322033898305079E-2</v>
      </c>
      <c r="K116">
        <v>0.16666666666666666</v>
      </c>
      <c r="L116">
        <v>0.13043478260869565</v>
      </c>
      <c r="M116">
        <v>9.0909090909090912E-2</v>
      </c>
      <c r="N116">
        <v>6.9767441860465115E-2</v>
      </c>
      <c r="O116">
        <v>0.5</v>
      </c>
      <c r="P116">
        <v>0.1129032258064516</v>
      </c>
      <c r="Q116">
        <v>0.21481481481481482</v>
      </c>
      <c r="R116">
        <v>0.3</v>
      </c>
      <c r="S116" s="21">
        <v>0.57699999999999996</v>
      </c>
    </row>
    <row r="117" spans="1:19" x14ac:dyDescent="0.25">
      <c r="A117">
        <v>28.75</v>
      </c>
      <c r="B117">
        <v>5.9965182999999998E-2</v>
      </c>
      <c r="C117">
        <v>4.1569067000000001E-2</v>
      </c>
      <c r="D117">
        <v>7.8143966999999995E-2</v>
      </c>
      <c r="E117">
        <v>0.10526315789473685</v>
      </c>
      <c r="F117">
        <v>0.68518518518518512</v>
      </c>
      <c r="G117">
        <v>9.9099099099099114E-2</v>
      </c>
      <c r="H117" s="1">
        <v>0.2868217054263566</v>
      </c>
      <c r="I117">
        <v>6.6666666666666666E-2</v>
      </c>
      <c r="J117">
        <v>5.9322033898305079E-2</v>
      </c>
      <c r="K117">
        <v>0.16666666666666666</v>
      </c>
      <c r="L117">
        <v>0.13043478260869565</v>
      </c>
      <c r="M117">
        <v>9.0909090909090912E-2</v>
      </c>
      <c r="N117">
        <v>6.9767441860465115E-2</v>
      </c>
      <c r="O117">
        <v>0.5</v>
      </c>
      <c r="P117">
        <v>0.1129032258064516</v>
      </c>
      <c r="Q117">
        <v>0.21481481481481482</v>
      </c>
      <c r="R117">
        <v>0.3</v>
      </c>
      <c r="S117" s="21">
        <v>0.57399999999999995</v>
      </c>
    </row>
    <row r="118" spans="1:19" x14ac:dyDescent="0.25">
      <c r="A118">
        <v>29</v>
      </c>
      <c r="B118">
        <v>5.8027522999999998E-2</v>
      </c>
      <c r="C118">
        <v>4.0133659000000002E-2</v>
      </c>
      <c r="D118">
        <v>7.5692936000000002E-2</v>
      </c>
      <c r="E118">
        <v>0.10526315789473685</v>
      </c>
      <c r="F118">
        <v>0.68518518518518512</v>
      </c>
      <c r="G118">
        <v>9.9099099099099114E-2</v>
      </c>
      <c r="H118" s="1">
        <v>0.2868217054263566</v>
      </c>
      <c r="I118">
        <v>6.6666666666666666E-2</v>
      </c>
      <c r="J118">
        <v>5.9322033898305079E-2</v>
      </c>
      <c r="K118">
        <v>0.16666666666666666</v>
      </c>
      <c r="L118">
        <v>0.13043478260869565</v>
      </c>
      <c r="M118">
        <v>9.0909090909090912E-2</v>
      </c>
      <c r="N118">
        <v>6.9767441860465115E-2</v>
      </c>
      <c r="O118">
        <v>0.5</v>
      </c>
      <c r="P118">
        <v>0.1129032258064516</v>
      </c>
      <c r="Q118">
        <v>0.21481481481481482</v>
      </c>
      <c r="R118">
        <v>0.3</v>
      </c>
      <c r="S118" s="21">
        <v>0.57199999999999995</v>
      </c>
    </row>
    <row r="119" spans="1:19" x14ac:dyDescent="0.25">
      <c r="A119">
        <v>29.25</v>
      </c>
      <c r="B119">
        <v>5.6125885E-2</v>
      </c>
      <c r="C119">
        <v>3.8729518999999997E-2</v>
      </c>
      <c r="D119">
        <v>7.3284161E-2</v>
      </c>
      <c r="E119">
        <v>0.10526315789473685</v>
      </c>
      <c r="F119">
        <v>0.68518518518518512</v>
      </c>
      <c r="G119">
        <v>9.9099099099099114E-2</v>
      </c>
      <c r="H119" s="1">
        <v>0.2868217054263566</v>
      </c>
      <c r="I119">
        <v>6.6666666666666666E-2</v>
      </c>
      <c r="J119">
        <v>5.9322033898305079E-2</v>
      </c>
      <c r="K119">
        <v>0.16666666666666666</v>
      </c>
      <c r="L119">
        <v>0.13043478260869565</v>
      </c>
      <c r="M119">
        <v>9.0909090909090912E-2</v>
      </c>
      <c r="N119">
        <v>6.9767441860465115E-2</v>
      </c>
      <c r="O119">
        <v>0.5</v>
      </c>
      <c r="P119">
        <v>0.1129032258064516</v>
      </c>
      <c r="Q119">
        <v>0.21481481481481482</v>
      </c>
      <c r="R119">
        <v>0.3</v>
      </c>
      <c r="S119" s="21">
        <v>0.56899999999999995</v>
      </c>
    </row>
    <row r="120" spans="1:19" x14ac:dyDescent="0.25">
      <c r="A120">
        <v>29.5</v>
      </c>
      <c r="B120">
        <v>5.4259528000000001E-2</v>
      </c>
      <c r="C120">
        <v>3.7355882E-2</v>
      </c>
      <c r="D120">
        <v>7.0933089000000005E-2</v>
      </c>
      <c r="E120">
        <v>0.10526315789473685</v>
      </c>
      <c r="F120">
        <v>0.68518518518518512</v>
      </c>
      <c r="G120">
        <v>9.9099099099099114E-2</v>
      </c>
      <c r="H120" s="1">
        <v>0.2868217054263566</v>
      </c>
      <c r="I120">
        <v>6.6666666666666666E-2</v>
      </c>
      <c r="J120">
        <v>5.9322033898305079E-2</v>
      </c>
      <c r="K120">
        <v>0.16666666666666666</v>
      </c>
      <c r="L120">
        <v>0.13043478260869565</v>
      </c>
      <c r="M120">
        <v>9.0909090909090912E-2</v>
      </c>
      <c r="N120">
        <v>6.9767441860465115E-2</v>
      </c>
      <c r="O120">
        <v>0.5</v>
      </c>
      <c r="P120">
        <v>0.1129032258064516</v>
      </c>
      <c r="Q120">
        <v>0.21481481481481482</v>
      </c>
      <c r="R120">
        <v>0.3</v>
      </c>
      <c r="S120" s="21">
        <v>0.56599999999999995</v>
      </c>
    </row>
    <row r="121" spans="1:19" x14ac:dyDescent="0.25">
      <c r="A121">
        <v>29.75</v>
      </c>
      <c r="B121">
        <v>5.2427727E-2</v>
      </c>
      <c r="C121">
        <v>3.6011980999999998E-2</v>
      </c>
      <c r="D121">
        <v>6.8620693999999996E-2</v>
      </c>
      <c r="E121">
        <v>0.10526315789473685</v>
      </c>
      <c r="F121">
        <v>0.68518518518518512</v>
      </c>
      <c r="G121">
        <v>9.9099099099099114E-2</v>
      </c>
      <c r="H121" s="1">
        <v>0.2868217054263566</v>
      </c>
      <c r="I121">
        <v>6.6666666666666666E-2</v>
      </c>
      <c r="J121">
        <v>5.9322033898305079E-2</v>
      </c>
      <c r="K121">
        <v>0.16666666666666666</v>
      </c>
      <c r="L121">
        <v>0.13043478260869565</v>
      </c>
      <c r="M121">
        <v>9.0909090909090912E-2</v>
      </c>
      <c r="N121">
        <v>6.9767441860465115E-2</v>
      </c>
      <c r="O121">
        <v>0.5</v>
      </c>
      <c r="P121">
        <v>0.1129032258064516</v>
      </c>
      <c r="Q121">
        <v>0.21481481481481482</v>
      </c>
      <c r="R121">
        <v>0.3</v>
      </c>
      <c r="S121" s="21">
        <v>0.56299999999999994</v>
      </c>
    </row>
    <row r="122" spans="1:19" x14ac:dyDescent="0.25">
      <c r="A122">
        <v>30</v>
      </c>
      <c r="B122">
        <v>5.0629773000000003E-2</v>
      </c>
      <c r="C122">
        <v>3.4697139000000002E-2</v>
      </c>
      <c r="D122">
        <v>6.6346288000000003E-2</v>
      </c>
      <c r="E122">
        <v>0.10526315789473685</v>
      </c>
      <c r="F122">
        <v>0.68518518518518512</v>
      </c>
      <c r="G122">
        <v>9.9099099099099114E-2</v>
      </c>
      <c r="H122" s="1">
        <v>0.2868217054263566</v>
      </c>
      <c r="I122">
        <v>6.6666666666666666E-2</v>
      </c>
      <c r="J122">
        <v>5.9322033898305079E-2</v>
      </c>
      <c r="K122">
        <v>0.16666666666666666</v>
      </c>
      <c r="L122">
        <v>0.13043478260869565</v>
      </c>
      <c r="M122">
        <v>9.0909090909090912E-2</v>
      </c>
      <c r="N122">
        <v>6.9767441860465115E-2</v>
      </c>
      <c r="O122">
        <v>0.5</v>
      </c>
      <c r="P122">
        <v>0.1129032258064516</v>
      </c>
      <c r="Q122">
        <v>0.21481481481481482</v>
      </c>
      <c r="R122">
        <v>0.3</v>
      </c>
      <c r="S122" s="21">
        <v>0.56100000000000005</v>
      </c>
    </row>
    <row r="123" spans="1:19" x14ac:dyDescent="0.25">
      <c r="A123">
        <v>30.25</v>
      </c>
      <c r="B123">
        <v>4.8864973999999999E-2</v>
      </c>
      <c r="C123">
        <v>3.3410695999999997E-2</v>
      </c>
      <c r="D123">
        <v>6.4109192999999995E-2</v>
      </c>
      <c r="E123">
        <v>0.10526315789473685</v>
      </c>
      <c r="F123">
        <v>0.68518518518518512</v>
      </c>
      <c r="G123">
        <v>9.9099099099099114E-2</v>
      </c>
      <c r="H123" s="1">
        <v>0.2868217054263566</v>
      </c>
      <c r="I123">
        <v>6.6666666666666666E-2</v>
      </c>
      <c r="J123">
        <v>5.9322033898305079E-2</v>
      </c>
      <c r="K123">
        <v>0.16666666666666666</v>
      </c>
      <c r="L123">
        <v>0.13043478260869565</v>
      </c>
      <c r="M123">
        <v>9.0909090909090912E-2</v>
      </c>
      <c r="N123">
        <v>6.9767441860465115E-2</v>
      </c>
      <c r="O123">
        <v>0.5</v>
      </c>
      <c r="P123">
        <v>0.1129032258064516</v>
      </c>
      <c r="Q123">
        <v>0.21481481481481482</v>
      </c>
      <c r="R123">
        <v>0.3</v>
      </c>
      <c r="S123" s="21">
        <v>0.55800000000000005</v>
      </c>
    </row>
    <row r="124" spans="1:19" x14ac:dyDescent="0.25">
      <c r="A124">
        <v>30.5</v>
      </c>
      <c r="B124">
        <v>4.7132654000000003E-2</v>
      </c>
      <c r="C124">
        <v>3.2152010000000002E-2</v>
      </c>
      <c r="D124">
        <v>6.1899173000000002E-2</v>
      </c>
      <c r="E124">
        <v>0.10526315789473685</v>
      </c>
      <c r="F124">
        <v>0.68518518518518512</v>
      </c>
      <c r="G124">
        <v>9.9099099099099114E-2</v>
      </c>
      <c r="H124" s="1">
        <v>0.2868217054263566</v>
      </c>
      <c r="I124">
        <v>6.6666666666666666E-2</v>
      </c>
      <c r="J124">
        <v>5.9322033898305079E-2</v>
      </c>
      <c r="K124">
        <v>0.16666666666666666</v>
      </c>
      <c r="L124">
        <v>0.13043478260869565</v>
      </c>
      <c r="M124">
        <v>9.0909090909090912E-2</v>
      </c>
      <c r="N124">
        <v>6.9767441860465115E-2</v>
      </c>
      <c r="O124">
        <v>0.5</v>
      </c>
      <c r="P124">
        <v>0.1129032258064516</v>
      </c>
      <c r="Q124">
        <v>0.21481481481481482</v>
      </c>
      <c r="R124">
        <v>0.3</v>
      </c>
      <c r="S124" s="21">
        <v>0.55500000000000005</v>
      </c>
    </row>
    <row r="125" spans="1:19" x14ac:dyDescent="0.25">
      <c r="A125">
        <v>30.75</v>
      </c>
      <c r="B125">
        <v>4.5432152000000003E-2</v>
      </c>
      <c r="C125">
        <v>3.0924396999999999E-2</v>
      </c>
      <c r="D125">
        <v>5.9708127E-2</v>
      </c>
      <c r="E125">
        <v>0.10526315789473685</v>
      </c>
      <c r="F125">
        <v>0.68518518518518512</v>
      </c>
      <c r="G125">
        <v>9.9099099099099114E-2</v>
      </c>
      <c r="H125" s="1">
        <v>0.2868217054263566</v>
      </c>
      <c r="I125">
        <v>6.6666666666666666E-2</v>
      </c>
      <c r="J125">
        <v>5.9322033898305079E-2</v>
      </c>
      <c r="K125">
        <v>0.16666666666666666</v>
      </c>
      <c r="L125">
        <v>0.13043478260869565</v>
      </c>
      <c r="M125">
        <v>9.0909090909090912E-2</v>
      </c>
      <c r="N125">
        <v>6.9767441860465115E-2</v>
      </c>
      <c r="O125">
        <v>0.5</v>
      </c>
      <c r="P125">
        <v>0.1129032258064516</v>
      </c>
      <c r="Q125">
        <v>0.21481481481481482</v>
      </c>
      <c r="R125">
        <v>0.3</v>
      </c>
      <c r="S125" s="21">
        <v>0.55300000000000005</v>
      </c>
    </row>
    <row r="126" spans="1:19" x14ac:dyDescent="0.25">
      <c r="A126">
        <v>31</v>
      </c>
      <c r="B126">
        <v>4.3762822E-2</v>
      </c>
      <c r="C126">
        <v>2.9721042E-2</v>
      </c>
      <c r="D126">
        <v>5.7554124999999998E-2</v>
      </c>
      <c r="E126">
        <v>0.10526315789473685</v>
      </c>
      <c r="F126">
        <v>0.68518518518518512</v>
      </c>
      <c r="G126">
        <v>9.9099099099099114E-2</v>
      </c>
      <c r="H126" s="1">
        <v>0.2868217054263566</v>
      </c>
      <c r="I126">
        <v>6.6666666666666666E-2</v>
      </c>
      <c r="J126">
        <v>5.9322033898305079E-2</v>
      </c>
      <c r="K126">
        <v>0.16666666666666666</v>
      </c>
      <c r="L126">
        <v>0.13043478260869565</v>
      </c>
      <c r="M126">
        <v>9.0909090909090912E-2</v>
      </c>
      <c r="N126">
        <v>6.9767441860465115E-2</v>
      </c>
      <c r="O126">
        <v>0.5</v>
      </c>
      <c r="P126">
        <v>0.1129032258064516</v>
      </c>
      <c r="Q126">
        <v>0.21481481481481482</v>
      </c>
      <c r="R126">
        <v>0.3</v>
      </c>
      <c r="S126" s="21">
        <v>0.55000000000000004</v>
      </c>
    </row>
    <row r="127" spans="1:19" x14ac:dyDescent="0.25">
      <c r="A127">
        <v>31.25</v>
      </c>
      <c r="B127">
        <v>4.2124031999999999E-2</v>
      </c>
      <c r="C127">
        <v>2.8541970999999999E-2</v>
      </c>
      <c r="D127">
        <v>5.5436358999999998E-2</v>
      </c>
      <c r="E127">
        <v>0.10526315789473685</v>
      </c>
      <c r="F127">
        <v>0.68518518518518512</v>
      </c>
      <c r="G127">
        <v>9.9099099099099114E-2</v>
      </c>
      <c r="H127" s="1">
        <v>0.2868217054263566</v>
      </c>
      <c r="I127">
        <v>6.6666666666666666E-2</v>
      </c>
      <c r="J127">
        <v>5.9322033898305079E-2</v>
      </c>
      <c r="K127">
        <v>0.16666666666666666</v>
      </c>
      <c r="L127">
        <v>0.13043478260869565</v>
      </c>
      <c r="M127">
        <v>9.0909090909090912E-2</v>
      </c>
      <c r="N127">
        <v>6.9767441860465115E-2</v>
      </c>
      <c r="O127">
        <v>0.5</v>
      </c>
      <c r="P127">
        <v>0.1129032258064516</v>
      </c>
      <c r="Q127">
        <v>0.21481481481481482</v>
      </c>
      <c r="R127">
        <v>0.3</v>
      </c>
      <c r="S127" s="21">
        <v>0.54700000000000004</v>
      </c>
    </row>
    <row r="128" spans="1:19" x14ac:dyDescent="0.25">
      <c r="A128">
        <v>31.5</v>
      </c>
      <c r="B128">
        <v>4.0515164999999999E-2</v>
      </c>
      <c r="C128">
        <v>2.7388249999999999E-2</v>
      </c>
      <c r="D128">
        <v>5.3368448999999998E-2</v>
      </c>
      <c r="E128">
        <v>0.10526315789473685</v>
      </c>
      <c r="F128">
        <v>0.68518518518518512</v>
      </c>
      <c r="G128">
        <v>9.9099099099099114E-2</v>
      </c>
      <c r="H128" s="1">
        <v>0.2868217054263566</v>
      </c>
      <c r="I128">
        <v>6.6666666666666666E-2</v>
      </c>
      <c r="J128">
        <v>5.9322033898305079E-2</v>
      </c>
      <c r="K128">
        <v>0.16666666666666666</v>
      </c>
      <c r="L128">
        <v>0.13043478260869565</v>
      </c>
      <c r="M128">
        <v>9.0909090909090912E-2</v>
      </c>
      <c r="N128">
        <v>6.9767441860465115E-2</v>
      </c>
      <c r="O128">
        <v>0.5</v>
      </c>
      <c r="P128">
        <v>0.1129032258064516</v>
      </c>
      <c r="Q128">
        <v>0.21481481481481482</v>
      </c>
      <c r="R128">
        <v>0.3</v>
      </c>
      <c r="S128" s="21">
        <v>0.54500000000000004</v>
      </c>
    </row>
    <row r="129" spans="1:19" x14ac:dyDescent="0.25">
      <c r="A129">
        <v>31.75</v>
      </c>
      <c r="B129">
        <v>3.8935617999999998E-2</v>
      </c>
      <c r="C129">
        <v>2.6259320999999999E-2</v>
      </c>
      <c r="D129">
        <v>5.1334979000000003E-2</v>
      </c>
      <c r="E129">
        <v>0.10526315789473685</v>
      </c>
      <c r="F129">
        <v>0.68518518518518512</v>
      </c>
      <c r="G129">
        <v>9.9099099099099114E-2</v>
      </c>
      <c r="H129" s="1">
        <v>0.2868217054263566</v>
      </c>
      <c r="I129">
        <v>6.6666666666666666E-2</v>
      </c>
      <c r="J129">
        <v>5.9322033898305079E-2</v>
      </c>
      <c r="K129">
        <v>0.16666666666666666</v>
      </c>
      <c r="L129">
        <v>0.13043478260869565</v>
      </c>
      <c r="M129">
        <v>9.0909090909090912E-2</v>
      </c>
      <c r="N129">
        <v>6.9767441860465115E-2</v>
      </c>
      <c r="O129">
        <v>0.5</v>
      </c>
      <c r="P129">
        <v>0.1129032258064516</v>
      </c>
      <c r="Q129">
        <v>0.21481481481481482</v>
      </c>
      <c r="R129">
        <v>0.3</v>
      </c>
      <c r="S129" s="21">
        <v>0.54200000000000004</v>
      </c>
    </row>
    <row r="130" spans="1:19" x14ac:dyDescent="0.25">
      <c r="A130">
        <v>32</v>
      </c>
      <c r="B130">
        <v>3.7384801000000002E-2</v>
      </c>
      <c r="C130">
        <v>2.5154638E-2</v>
      </c>
      <c r="D130">
        <v>4.9335095000000002E-2</v>
      </c>
      <c r="E130">
        <v>0.10526315789473685</v>
      </c>
      <c r="F130">
        <v>0.68518518518518512</v>
      </c>
      <c r="G130">
        <v>9.9099099099099114E-2</v>
      </c>
      <c r="H130" s="1">
        <v>0.2868217054263566</v>
      </c>
      <c r="I130">
        <v>6.6666666666666666E-2</v>
      </c>
      <c r="J130">
        <v>5.9322033898305079E-2</v>
      </c>
      <c r="K130">
        <v>0.16666666666666666</v>
      </c>
      <c r="L130">
        <v>0.13043478260869565</v>
      </c>
      <c r="M130">
        <v>9.0909090909090912E-2</v>
      </c>
      <c r="N130">
        <v>6.9767441860465115E-2</v>
      </c>
      <c r="O130">
        <v>0.5</v>
      </c>
      <c r="P130">
        <v>0.1129032258064516</v>
      </c>
      <c r="Q130">
        <v>0.21481481481481482</v>
      </c>
      <c r="R130">
        <v>0.3</v>
      </c>
      <c r="S130" s="21">
        <v>0.54</v>
      </c>
    </row>
    <row r="131" spans="1:19" x14ac:dyDescent="0.25">
      <c r="A131">
        <v>32.25</v>
      </c>
      <c r="B131">
        <v>3.5862137000000002E-2</v>
      </c>
      <c r="C131">
        <v>2.4073673E-2</v>
      </c>
      <c r="D131">
        <v>4.7368207000000002E-2</v>
      </c>
      <c r="E131">
        <v>0.10526315789473685</v>
      </c>
      <c r="F131">
        <v>0.68518518518518512</v>
      </c>
      <c r="G131">
        <v>9.9099099099099114E-2</v>
      </c>
      <c r="H131" s="1">
        <v>0.2868217054263566</v>
      </c>
      <c r="I131">
        <v>6.6666666666666666E-2</v>
      </c>
      <c r="J131">
        <v>5.9322033898305079E-2</v>
      </c>
      <c r="K131">
        <v>0.16666666666666666</v>
      </c>
      <c r="L131">
        <v>0.13043478260869565</v>
      </c>
      <c r="M131">
        <v>9.0909090909090912E-2</v>
      </c>
      <c r="N131">
        <v>6.9767441860465115E-2</v>
      </c>
      <c r="O131">
        <v>0.5</v>
      </c>
      <c r="P131">
        <v>0.1129032258064516</v>
      </c>
      <c r="Q131">
        <v>0.21481481481481482</v>
      </c>
      <c r="R131">
        <v>0.3</v>
      </c>
      <c r="S131" s="21">
        <v>0.53700000000000003</v>
      </c>
    </row>
    <row r="132" spans="1:19" x14ac:dyDescent="0.25">
      <c r="A132">
        <v>32.5</v>
      </c>
      <c r="B132">
        <v>3.4367061999999997E-2</v>
      </c>
      <c r="C132">
        <v>2.3015908000000002E-2</v>
      </c>
      <c r="D132">
        <v>4.5433739000000001E-2</v>
      </c>
      <c r="E132">
        <v>0.10526315789473685</v>
      </c>
      <c r="F132">
        <v>0.68518518518518512</v>
      </c>
      <c r="G132">
        <v>9.9099099099099114E-2</v>
      </c>
      <c r="H132" s="1">
        <v>0.2868217054263566</v>
      </c>
      <c r="I132">
        <v>6.6666666666666666E-2</v>
      </c>
      <c r="J132">
        <v>5.9322033898305079E-2</v>
      </c>
      <c r="K132">
        <v>0.16666666666666666</v>
      </c>
      <c r="L132">
        <v>0.13043478260869565</v>
      </c>
      <c r="M132">
        <v>9.0909090909090912E-2</v>
      </c>
      <c r="N132">
        <v>6.9767441860465115E-2</v>
      </c>
      <c r="O132">
        <v>0.5</v>
      </c>
      <c r="P132">
        <v>0.1129032258064516</v>
      </c>
      <c r="Q132">
        <v>0.21481481481481482</v>
      </c>
      <c r="R132">
        <v>0.3</v>
      </c>
      <c r="S132" s="21">
        <v>0.53400000000000003</v>
      </c>
    </row>
    <row r="133" spans="1:19" x14ac:dyDescent="0.25">
      <c r="A133">
        <v>32.75</v>
      </c>
      <c r="B133">
        <v>3.2899026999999997E-2</v>
      </c>
      <c r="C133">
        <v>2.1980843999999999E-2</v>
      </c>
      <c r="D133">
        <v>4.3531121999999998E-2</v>
      </c>
      <c r="E133">
        <v>0.10526315789473685</v>
      </c>
      <c r="F133">
        <v>0.68518518518518512</v>
      </c>
      <c r="G133">
        <v>9.9099099099099114E-2</v>
      </c>
      <c r="H133" s="1">
        <v>0.2868217054263566</v>
      </c>
      <c r="I133">
        <v>6.6666666666666666E-2</v>
      </c>
      <c r="J133">
        <v>5.9322033898305079E-2</v>
      </c>
      <c r="K133">
        <v>0.16666666666666666</v>
      </c>
      <c r="L133">
        <v>0.13043478260869565</v>
      </c>
      <c r="M133">
        <v>9.0909090909090912E-2</v>
      </c>
      <c r="N133">
        <v>6.9767441860465115E-2</v>
      </c>
      <c r="O133">
        <v>0.5</v>
      </c>
      <c r="P133">
        <v>0.1129032258064516</v>
      </c>
      <c r="Q133">
        <v>0.21481481481481482</v>
      </c>
      <c r="R133">
        <v>0.3</v>
      </c>
      <c r="S133" s="21">
        <v>0.53200000000000003</v>
      </c>
    </row>
    <row r="134" spans="1:19" x14ac:dyDescent="0.25">
      <c r="A134">
        <v>33</v>
      </c>
      <c r="B134">
        <v>3.1457490999999997E-2</v>
      </c>
      <c r="C134">
        <v>2.0967990999999998E-2</v>
      </c>
      <c r="D134">
        <v>4.1659802000000003E-2</v>
      </c>
      <c r="E134">
        <v>0.10526315789473685</v>
      </c>
      <c r="F134">
        <v>0.68518518518518512</v>
      </c>
      <c r="G134">
        <v>9.9099099099099114E-2</v>
      </c>
      <c r="H134" s="1">
        <v>0.2868217054263566</v>
      </c>
      <c r="I134">
        <v>6.6666666666666666E-2</v>
      </c>
      <c r="J134">
        <v>5.9322033898305079E-2</v>
      </c>
      <c r="K134">
        <v>0.16666666666666666</v>
      </c>
      <c r="L134">
        <v>0.13043478260869565</v>
      </c>
      <c r="M134">
        <v>9.0909090909090912E-2</v>
      </c>
      <c r="N134">
        <v>6.9767441860465115E-2</v>
      </c>
      <c r="O134">
        <v>0.5</v>
      </c>
      <c r="P134">
        <v>0.1129032258064516</v>
      </c>
      <c r="Q134">
        <v>0.21481481481481482</v>
      </c>
      <c r="R134">
        <v>0.3</v>
      </c>
      <c r="S134" s="21">
        <v>0.52900000000000003</v>
      </c>
    </row>
    <row r="135" spans="1:19" x14ac:dyDescent="0.25">
      <c r="A135">
        <v>33.25</v>
      </c>
      <c r="B135">
        <v>3.0041928999999998E-2</v>
      </c>
      <c r="C135">
        <v>1.9976872999999999E-2</v>
      </c>
      <c r="D135">
        <v>3.9819229999999997E-2</v>
      </c>
      <c r="E135">
        <v>0.10526315789473685</v>
      </c>
      <c r="F135">
        <v>0.68518518518518512</v>
      </c>
      <c r="G135">
        <v>9.9099099099099114E-2</v>
      </c>
      <c r="H135" s="1">
        <v>0.2868217054263566</v>
      </c>
      <c r="I135">
        <v>6.6666666666666666E-2</v>
      </c>
      <c r="J135">
        <v>5.9322033898305079E-2</v>
      </c>
      <c r="K135">
        <v>0.16666666666666666</v>
      </c>
      <c r="L135">
        <v>0.13043478260869565</v>
      </c>
      <c r="M135">
        <v>9.0909090909090912E-2</v>
      </c>
      <c r="N135">
        <v>6.9767441860465115E-2</v>
      </c>
      <c r="O135">
        <v>0.5</v>
      </c>
      <c r="P135">
        <v>0.1129032258064516</v>
      </c>
      <c r="Q135">
        <v>0.21481481481481482</v>
      </c>
      <c r="R135">
        <v>0.3</v>
      </c>
      <c r="S135" s="21">
        <v>0.52700000000000002</v>
      </c>
    </row>
    <row r="136" spans="1:19" x14ac:dyDescent="0.25">
      <c r="A136">
        <v>33.5</v>
      </c>
      <c r="B136">
        <v>2.8651824999999999E-2</v>
      </c>
      <c r="C136">
        <v>1.9007029000000002E-2</v>
      </c>
      <c r="D136">
        <v>3.8006235999999999E-2</v>
      </c>
      <c r="E136">
        <v>0.10526315789473685</v>
      </c>
      <c r="F136">
        <v>0.68518518518518512</v>
      </c>
      <c r="G136">
        <v>9.9099099099099114E-2</v>
      </c>
      <c r="H136" s="1">
        <v>0.2868217054263566</v>
      </c>
      <c r="I136">
        <v>6.6666666666666666E-2</v>
      </c>
      <c r="J136">
        <v>5.9322033898305079E-2</v>
      </c>
      <c r="K136">
        <v>0.16666666666666666</v>
      </c>
      <c r="L136">
        <v>0.13043478260869565</v>
      </c>
      <c r="M136">
        <v>9.0909090909090912E-2</v>
      </c>
      <c r="N136">
        <v>6.9767441860465115E-2</v>
      </c>
      <c r="O136">
        <v>0.5</v>
      </c>
      <c r="P136">
        <v>0.1129032258064516</v>
      </c>
      <c r="Q136">
        <v>0.21481481481481482</v>
      </c>
      <c r="R136">
        <v>0.3</v>
      </c>
      <c r="S136" s="21">
        <v>0.52400000000000002</v>
      </c>
    </row>
    <row r="137" spans="1:19" x14ac:dyDescent="0.25">
      <c r="A137">
        <v>33.75</v>
      </c>
      <c r="B137">
        <v>2.7286675999999999E-2</v>
      </c>
      <c r="C137">
        <v>1.8058008E-2</v>
      </c>
      <c r="D137">
        <v>3.6219461000000001E-2</v>
      </c>
      <c r="E137">
        <v>0.10526315789473685</v>
      </c>
      <c r="F137">
        <v>0.68518518518518512</v>
      </c>
      <c r="G137">
        <v>9.9099099099099114E-2</v>
      </c>
      <c r="H137" s="1">
        <v>0.2868217054263566</v>
      </c>
      <c r="I137">
        <v>6.6666666666666666E-2</v>
      </c>
      <c r="J137">
        <v>5.9322033898305079E-2</v>
      </c>
      <c r="K137">
        <v>0.16666666666666666</v>
      </c>
      <c r="L137">
        <v>0.13043478260869565</v>
      </c>
      <c r="M137">
        <v>9.0909090909090912E-2</v>
      </c>
      <c r="N137">
        <v>6.9767441860465115E-2</v>
      </c>
      <c r="O137">
        <v>0.5</v>
      </c>
      <c r="P137">
        <v>0.1129032258064516</v>
      </c>
      <c r="Q137">
        <v>0.21481481481481482</v>
      </c>
      <c r="R137">
        <v>0.3</v>
      </c>
      <c r="S137" s="21">
        <v>0.52200000000000002</v>
      </c>
    </row>
    <row r="138" spans="1:19" x14ac:dyDescent="0.25">
      <c r="A138">
        <v>34</v>
      </c>
      <c r="B138">
        <v>2.5945989999999999E-2</v>
      </c>
      <c r="C138">
        <v>1.7129372E-2</v>
      </c>
      <c r="D138">
        <v>3.4462409999999999E-2</v>
      </c>
      <c r="E138">
        <v>0.10526315789473685</v>
      </c>
      <c r="F138">
        <v>0.68518518518518512</v>
      </c>
      <c r="G138">
        <v>9.9099099099099114E-2</v>
      </c>
      <c r="H138" s="1">
        <v>0.2868217054263566</v>
      </c>
      <c r="I138">
        <v>6.6666666666666666E-2</v>
      </c>
      <c r="J138">
        <v>5.9322033898305079E-2</v>
      </c>
      <c r="K138">
        <v>0.16666666666666666</v>
      </c>
      <c r="L138">
        <v>0.13043478260869565</v>
      </c>
      <c r="M138">
        <v>9.0909090909090912E-2</v>
      </c>
      <c r="N138">
        <v>6.9767441860465115E-2</v>
      </c>
      <c r="O138">
        <v>0.5</v>
      </c>
      <c r="P138">
        <v>0.1129032258064516</v>
      </c>
      <c r="Q138">
        <v>0.21481481481481482</v>
      </c>
      <c r="R138">
        <v>0.3</v>
      </c>
      <c r="S138" s="21">
        <v>0.51900000000000002</v>
      </c>
    </row>
    <row r="139" spans="1:19" x14ac:dyDescent="0.25">
      <c r="A139">
        <v>34.25</v>
      </c>
      <c r="B139">
        <v>2.4629284000000001E-2</v>
      </c>
      <c r="C139">
        <v>1.6220720000000001E-2</v>
      </c>
      <c r="D139">
        <v>3.2734568999999998E-2</v>
      </c>
      <c r="E139">
        <v>0.10526315789473685</v>
      </c>
      <c r="F139">
        <v>0.68518518518518512</v>
      </c>
      <c r="G139">
        <v>9.9099099099099114E-2</v>
      </c>
      <c r="H139" s="1">
        <v>0.2868217054263566</v>
      </c>
      <c r="I139">
        <v>6.6666666666666666E-2</v>
      </c>
      <c r="J139">
        <v>5.9322033898305079E-2</v>
      </c>
      <c r="K139">
        <v>0.16666666666666666</v>
      </c>
      <c r="L139">
        <v>0.13043478260869565</v>
      </c>
      <c r="M139">
        <v>9.0909090909090912E-2</v>
      </c>
      <c r="N139">
        <v>6.9767441860465115E-2</v>
      </c>
      <c r="O139">
        <v>0.5</v>
      </c>
      <c r="P139">
        <v>0.1129032258064516</v>
      </c>
      <c r="Q139">
        <v>0.21481481481481482</v>
      </c>
      <c r="R139">
        <v>0.3</v>
      </c>
      <c r="S139" s="21">
        <v>0.51700000000000002</v>
      </c>
    </row>
    <row r="140" spans="1:19" x14ac:dyDescent="0.25">
      <c r="A140">
        <v>34.5</v>
      </c>
      <c r="B140">
        <v>2.3336088000000001E-2</v>
      </c>
      <c r="C140">
        <v>1.5331625999999999E-2</v>
      </c>
      <c r="D140">
        <v>3.1035245999999999E-2</v>
      </c>
      <c r="E140">
        <v>0.10526315789473685</v>
      </c>
      <c r="F140">
        <v>0.68518518518518512</v>
      </c>
      <c r="G140">
        <v>9.9099099099099114E-2</v>
      </c>
      <c r="H140" s="1">
        <v>0.2868217054263566</v>
      </c>
      <c r="I140">
        <v>6.6666666666666666E-2</v>
      </c>
      <c r="J140">
        <v>5.9322033898305079E-2</v>
      </c>
      <c r="K140">
        <v>0.16666666666666666</v>
      </c>
      <c r="L140">
        <v>0.13043478260869565</v>
      </c>
      <c r="M140">
        <v>9.0909090909090912E-2</v>
      </c>
      <c r="N140">
        <v>6.9767441860465115E-2</v>
      </c>
      <c r="O140">
        <v>0.5</v>
      </c>
      <c r="P140">
        <v>0.1129032258064516</v>
      </c>
      <c r="Q140">
        <v>0.21481481481481482</v>
      </c>
      <c r="R140">
        <v>0.3</v>
      </c>
      <c r="S140" s="21">
        <v>0.51400000000000001</v>
      </c>
    </row>
    <row r="141" spans="1:19" x14ac:dyDescent="0.25">
      <c r="A141">
        <v>34.75</v>
      </c>
      <c r="B141">
        <v>2.2065940999999999E-2</v>
      </c>
      <c r="C141">
        <v>1.4461686E-2</v>
      </c>
      <c r="D141">
        <v>2.9364095E-2</v>
      </c>
      <c r="E141">
        <v>0.10526315789473685</v>
      </c>
      <c r="F141">
        <v>0.68518518518518512</v>
      </c>
      <c r="G141">
        <v>9.9099099099099114E-2</v>
      </c>
      <c r="H141" s="1">
        <v>0.2868217054263566</v>
      </c>
      <c r="I141">
        <v>6.6666666666666666E-2</v>
      </c>
      <c r="J141">
        <v>5.9322033898305079E-2</v>
      </c>
      <c r="K141">
        <v>0.16666666666666666</v>
      </c>
      <c r="L141">
        <v>0.13043478260869565</v>
      </c>
      <c r="M141">
        <v>9.0909090909090912E-2</v>
      </c>
      <c r="N141">
        <v>6.9767441860465115E-2</v>
      </c>
      <c r="O141">
        <v>0.5</v>
      </c>
      <c r="P141">
        <v>0.1129032258064516</v>
      </c>
      <c r="Q141">
        <v>0.21481481481481482</v>
      </c>
      <c r="R141">
        <v>0.3</v>
      </c>
      <c r="S141" s="21">
        <v>0.51200000000000001</v>
      </c>
    </row>
    <row r="142" spans="1:19" x14ac:dyDescent="0.25">
      <c r="A142">
        <v>35</v>
      </c>
      <c r="B142">
        <v>2.0818394E-2</v>
      </c>
      <c r="C142">
        <v>1.361236E-2</v>
      </c>
      <c r="D142">
        <v>2.7720689999999999E-2</v>
      </c>
      <c r="E142">
        <v>0.10526315789473685</v>
      </c>
      <c r="F142">
        <v>0.68518518518518512</v>
      </c>
      <c r="G142">
        <v>9.9099099099099114E-2</v>
      </c>
      <c r="H142" s="1">
        <v>0.2868217054263566</v>
      </c>
      <c r="I142">
        <v>6.6666666666666666E-2</v>
      </c>
      <c r="J142">
        <v>5.9322033898305079E-2</v>
      </c>
      <c r="K142">
        <v>0.16666666666666666</v>
      </c>
      <c r="L142">
        <v>0.13043478260869565</v>
      </c>
      <c r="M142">
        <v>9.0909090909090912E-2</v>
      </c>
      <c r="N142">
        <v>6.9767441860465115E-2</v>
      </c>
      <c r="O142">
        <v>0.5</v>
      </c>
      <c r="P142">
        <v>0.1129032258064516</v>
      </c>
      <c r="Q142">
        <v>0.21481481481481482</v>
      </c>
      <c r="R142">
        <v>0.3</v>
      </c>
      <c r="S142" s="21">
        <v>0.50900000000000001</v>
      </c>
    </row>
    <row r="143" spans="1:19" x14ac:dyDescent="0.25">
      <c r="A143">
        <v>35.25</v>
      </c>
      <c r="B143">
        <v>1.9593005E-2</v>
      </c>
      <c r="C143">
        <v>1.2783307000000001E-2</v>
      </c>
      <c r="D143">
        <v>2.6104550000000001E-2</v>
      </c>
      <c r="E143">
        <v>0.10526315789473685</v>
      </c>
      <c r="F143">
        <v>0.68518518518518512</v>
      </c>
      <c r="G143">
        <v>9.9099099099099114E-2</v>
      </c>
      <c r="H143" s="1">
        <v>0.2868217054263566</v>
      </c>
      <c r="I143">
        <v>6.6666666666666666E-2</v>
      </c>
      <c r="J143">
        <v>5.9322033898305079E-2</v>
      </c>
      <c r="K143">
        <v>0.16666666666666666</v>
      </c>
      <c r="L143">
        <v>0.13043478260869565</v>
      </c>
      <c r="M143">
        <v>9.0909090909090912E-2</v>
      </c>
      <c r="N143">
        <v>6.9767441860465115E-2</v>
      </c>
      <c r="O143">
        <v>0.5</v>
      </c>
      <c r="P143">
        <v>0.1129032258064516</v>
      </c>
      <c r="Q143">
        <v>0.21481481481481482</v>
      </c>
      <c r="R143">
        <v>0.3</v>
      </c>
      <c r="S143" s="21">
        <v>0.50700000000000001</v>
      </c>
    </row>
    <row r="144" spans="1:19" x14ac:dyDescent="0.25">
      <c r="A144">
        <v>35.5</v>
      </c>
      <c r="B144">
        <v>1.8389342999999999E-2</v>
      </c>
      <c r="C144">
        <v>1.1971865E-2</v>
      </c>
      <c r="D144">
        <v>2.4515206000000001E-2</v>
      </c>
      <c r="E144">
        <v>0.10526315789473685</v>
      </c>
      <c r="F144">
        <v>0.68518518518518512</v>
      </c>
      <c r="G144">
        <v>9.9099099099099114E-2</v>
      </c>
      <c r="H144" s="1">
        <v>0.2868217054263566</v>
      </c>
      <c r="I144">
        <v>6.6666666666666666E-2</v>
      </c>
      <c r="J144">
        <v>5.9322033898305079E-2</v>
      </c>
      <c r="K144">
        <v>0.16666666666666666</v>
      </c>
      <c r="L144">
        <v>0.13043478260869565</v>
      </c>
      <c r="M144">
        <v>9.0909090909090912E-2</v>
      </c>
      <c r="N144">
        <v>6.9767441860465115E-2</v>
      </c>
      <c r="O144">
        <v>0.5</v>
      </c>
      <c r="P144">
        <v>0.1129032258064516</v>
      </c>
      <c r="Q144">
        <v>0.21481481481481482</v>
      </c>
      <c r="R144">
        <v>0.3</v>
      </c>
      <c r="S144" s="21">
        <v>0.504</v>
      </c>
    </row>
    <row r="145" spans="1:19" x14ac:dyDescent="0.25">
      <c r="A145">
        <v>35.75</v>
      </c>
      <c r="B145">
        <v>1.7206988999999999E-2</v>
      </c>
      <c r="C145">
        <v>1.1175727999999999E-2</v>
      </c>
      <c r="D145">
        <v>2.2950041000000001E-2</v>
      </c>
      <c r="E145">
        <v>0.10526315789473685</v>
      </c>
      <c r="F145">
        <v>0.68518518518518512</v>
      </c>
      <c r="G145">
        <v>9.9099099099099114E-2</v>
      </c>
      <c r="H145" s="1">
        <v>0.2868217054263566</v>
      </c>
      <c r="I145">
        <v>6.6666666666666666E-2</v>
      </c>
      <c r="J145">
        <v>5.9322033898305079E-2</v>
      </c>
      <c r="K145">
        <v>0.16666666666666666</v>
      </c>
      <c r="L145">
        <v>0.13043478260869565</v>
      </c>
      <c r="M145">
        <v>9.0909090909090912E-2</v>
      </c>
      <c r="N145">
        <v>6.9767441860465115E-2</v>
      </c>
      <c r="O145">
        <v>0.5</v>
      </c>
      <c r="P145">
        <v>0.1129032258064516</v>
      </c>
      <c r="Q145">
        <v>0.21481481481481482</v>
      </c>
      <c r="R145">
        <v>0.3</v>
      </c>
      <c r="S145" s="21">
        <v>0.502</v>
      </c>
    </row>
    <row r="146" spans="1:19" x14ac:dyDescent="0.25">
      <c r="A146">
        <v>36</v>
      </c>
      <c r="B146">
        <v>1.6045528E-2</v>
      </c>
      <c r="C146">
        <v>1.0394946E-2</v>
      </c>
      <c r="D146">
        <v>2.1410299000000001E-2</v>
      </c>
      <c r="E146">
        <v>0.10526315789473685</v>
      </c>
      <c r="F146">
        <v>0.68518518518518512</v>
      </c>
      <c r="G146">
        <v>9.9099099099099114E-2</v>
      </c>
      <c r="H146" s="1">
        <v>0.2868217054263566</v>
      </c>
      <c r="I146">
        <v>6.6666666666666666E-2</v>
      </c>
      <c r="J146">
        <v>5.9322033898305079E-2</v>
      </c>
      <c r="K146">
        <v>0.16666666666666666</v>
      </c>
      <c r="L146">
        <v>0.13043478260869565</v>
      </c>
      <c r="M146">
        <v>9.0909090909090912E-2</v>
      </c>
      <c r="N146">
        <v>6.9767441860465115E-2</v>
      </c>
      <c r="O146">
        <v>0.5</v>
      </c>
      <c r="P146">
        <v>0.1129032258064516</v>
      </c>
      <c r="Q146">
        <v>0.21481481481481482</v>
      </c>
      <c r="R146">
        <v>0.3</v>
      </c>
      <c r="S146" s="21">
        <v>0.499</v>
      </c>
    </row>
    <row r="147" spans="1:19" x14ac:dyDescent="0.25">
      <c r="A147">
        <v>36.25</v>
      </c>
      <c r="B147">
        <v>1.4904559E-2</v>
      </c>
      <c r="C147">
        <v>9.6311150000000009E-3</v>
      </c>
      <c r="D147">
        <v>1.9896455E-2</v>
      </c>
      <c r="E147">
        <v>0.10526315789473685</v>
      </c>
      <c r="F147">
        <v>0.68518518518518512</v>
      </c>
      <c r="G147">
        <v>9.9099099099099114E-2</v>
      </c>
      <c r="H147" s="1">
        <v>0.2868217054263566</v>
      </c>
      <c r="I147">
        <v>6.6666666666666666E-2</v>
      </c>
      <c r="J147">
        <v>5.9322033898305079E-2</v>
      </c>
      <c r="K147">
        <v>0.16666666666666666</v>
      </c>
      <c r="L147">
        <v>0.13043478260869565</v>
      </c>
      <c r="M147">
        <v>9.0909090909090912E-2</v>
      </c>
      <c r="N147">
        <v>6.9767441860465115E-2</v>
      </c>
      <c r="O147">
        <v>0.5</v>
      </c>
      <c r="P147">
        <v>0.1129032258064516</v>
      </c>
      <c r="Q147">
        <v>0.21481481481481482</v>
      </c>
      <c r="R147">
        <v>0.3</v>
      </c>
      <c r="S147" s="21">
        <v>0.497</v>
      </c>
    </row>
    <row r="148" spans="1:19" x14ac:dyDescent="0.25">
      <c r="A148">
        <v>36.5</v>
      </c>
      <c r="B148">
        <v>1.3783686E-2</v>
      </c>
      <c r="C148">
        <v>8.885535E-3</v>
      </c>
      <c r="D148">
        <v>1.8412069999999999E-2</v>
      </c>
      <c r="E148">
        <v>0.10526315789473685</v>
      </c>
      <c r="F148">
        <v>0.68518518518518512</v>
      </c>
      <c r="G148">
        <v>9.9099099099099114E-2</v>
      </c>
      <c r="H148" s="1">
        <v>0.2868217054263566</v>
      </c>
      <c r="I148">
        <v>6.6666666666666666E-2</v>
      </c>
      <c r="J148">
        <v>5.9322033898305079E-2</v>
      </c>
      <c r="K148">
        <v>0.16666666666666666</v>
      </c>
      <c r="L148">
        <v>0.13043478260869565</v>
      </c>
      <c r="M148">
        <v>9.0909090909090912E-2</v>
      </c>
      <c r="N148">
        <v>6.9767441860465115E-2</v>
      </c>
      <c r="O148">
        <v>0.5</v>
      </c>
      <c r="P148">
        <v>0.1129032258064516</v>
      </c>
      <c r="Q148">
        <v>0.21481481481481482</v>
      </c>
      <c r="R148">
        <v>0.3</v>
      </c>
      <c r="S148" s="21">
        <v>0.495</v>
      </c>
    </row>
    <row r="149" spans="1:19" x14ac:dyDescent="0.25">
      <c r="A149">
        <v>36.75</v>
      </c>
      <c r="B149">
        <v>1.2682524000000001E-2</v>
      </c>
      <c r="C149">
        <v>8.1568230000000005E-3</v>
      </c>
      <c r="D149">
        <v>1.6951968000000001E-2</v>
      </c>
      <c r="E149">
        <v>0.10526315789473685</v>
      </c>
      <c r="F149">
        <v>0.68518518518518512</v>
      </c>
      <c r="G149">
        <v>9.9099099099099114E-2</v>
      </c>
      <c r="H149" s="1">
        <v>0.2868217054263566</v>
      </c>
      <c r="I149">
        <v>6.6666666666666666E-2</v>
      </c>
      <c r="J149">
        <v>5.9322033898305079E-2</v>
      </c>
      <c r="K149">
        <v>0.16666666666666666</v>
      </c>
      <c r="L149">
        <v>0.13043478260869565</v>
      </c>
      <c r="M149">
        <v>9.0909090909090912E-2</v>
      </c>
      <c r="N149">
        <v>6.9767441860465115E-2</v>
      </c>
      <c r="O149">
        <v>0.5</v>
      </c>
      <c r="P149">
        <v>0.1129032258064516</v>
      </c>
      <c r="Q149">
        <v>0.21481481481481482</v>
      </c>
      <c r="R149">
        <v>0.3</v>
      </c>
      <c r="S149" s="21">
        <v>0.49199999999999999</v>
      </c>
    </row>
    <row r="150" spans="1:19" x14ac:dyDescent="0.25">
      <c r="A150">
        <v>37</v>
      </c>
      <c r="B150">
        <v>1.1600696000000001E-2</v>
      </c>
      <c r="C150">
        <v>7.4437349999999999E-3</v>
      </c>
      <c r="D150">
        <v>1.5515731E-2</v>
      </c>
      <c r="E150">
        <v>0.10526315789473685</v>
      </c>
      <c r="F150">
        <v>0.68518518518518512</v>
      </c>
      <c r="G150">
        <v>9.9099099099099114E-2</v>
      </c>
      <c r="H150" s="1">
        <v>0.2868217054263566</v>
      </c>
      <c r="I150">
        <v>6.6666666666666666E-2</v>
      </c>
      <c r="J150">
        <v>5.9322033898305079E-2</v>
      </c>
      <c r="K150">
        <v>0.16666666666666666</v>
      </c>
      <c r="L150">
        <v>0.13043478260869565</v>
      </c>
      <c r="M150">
        <v>9.0909090909090912E-2</v>
      </c>
      <c r="N150">
        <v>6.9767441860465115E-2</v>
      </c>
      <c r="O150">
        <v>0.5</v>
      </c>
      <c r="P150">
        <v>0.1129032258064516</v>
      </c>
      <c r="Q150">
        <v>0.21481481481481482</v>
      </c>
      <c r="R150">
        <v>0.3</v>
      </c>
      <c r="S150" s="21">
        <v>0.49</v>
      </c>
    </row>
    <row r="151" spans="1:19" x14ac:dyDescent="0.25">
      <c r="A151">
        <v>37.25</v>
      </c>
      <c r="B151">
        <v>1.0537830999999999E-2</v>
      </c>
      <c r="C151">
        <v>6.7459590000000002E-3</v>
      </c>
      <c r="D151">
        <v>1.4102612E-2</v>
      </c>
      <c r="E151">
        <v>0.10526315789473685</v>
      </c>
      <c r="F151">
        <v>0.68518518518518512</v>
      </c>
      <c r="G151">
        <v>9.9099099099099114E-2</v>
      </c>
      <c r="H151" s="1">
        <v>0.2868217054263566</v>
      </c>
      <c r="I151">
        <v>6.6666666666666666E-2</v>
      </c>
      <c r="J151">
        <v>5.9322033898305079E-2</v>
      </c>
      <c r="K151">
        <v>0.16666666666666666</v>
      </c>
      <c r="L151">
        <v>0.13043478260869565</v>
      </c>
      <c r="M151">
        <v>9.0909090909090912E-2</v>
      </c>
      <c r="N151">
        <v>6.9767441860465115E-2</v>
      </c>
      <c r="O151">
        <v>0.5</v>
      </c>
      <c r="P151">
        <v>0.1129032258064516</v>
      </c>
      <c r="Q151">
        <v>0.21481481481481482</v>
      </c>
      <c r="R151">
        <v>0.3</v>
      </c>
      <c r="S151" s="21">
        <v>0.48799999999999999</v>
      </c>
    </row>
    <row r="152" spans="1:19" x14ac:dyDescent="0.25">
      <c r="A152">
        <v>37.5</v>
      </c>
      <c r="B152">
        <v>9.4935699999999998E-3</v>
      </c>
      <c r="C152">
        <v>6.0632120000000001E-3</v>
      </c>
      <c r="D152">
        <v>1.2711714000000001E-2</v>
      </c>
      <c r="E152">
        <v>0.10526315789473685</v>
      </c>
      <c r="F152">
        <v>0.68518518518518512</v>
      </c>
      <c r="G152">
        <v>9.9099099099099114E-2</v>
      </c>
      <c r="H152" s="1">
        <v>0.2868217054263566</v>
      </c>
      <c r="I152">
        <v>6.6666666666666666E-2</v>
      </c>
      <c r="J152">
        <v>5.9322033898305079E-2</v>
      </c>
      <c r="K152">
        <v>0.16666666666666666</v>
      </c>
      <c r="L152">
        <v>0.13043478260869565</v>
      </c>
      <c r="M152">
        <v>9.0909090909090912E-2</v>
      </c>
      <c r="N152">
        <v>6.9767441860465115E-2</v>
      </c>
      <c r="O152">
        <v>0.5</v>
      </c>
      <c r="P152">
        <v>0.1129032258064516</v>
      </c>
      <c r="Q152">
        <v>0.21481481481481482</v>
      </c>
      <c r="R152">
        <v>0.3</v>
      </c>
      <c r="S152" s="21">
        <v>0.48499999999999999</v>
      </c>
    </row>
    <row r="153" spans="1:19" x14ac:dyDescent="0.25">
      <c r="A153">
        <v>37.75</v>
      </c>
      <c r="B153">
        <v>8.467558E-3</v>
      </c>
      <c r="C153">
        <v>5.3951789999999999E-3</v>
      </c>
      <c r="D153">
        <v>1.1343723E-2</v>
      </c>
      <c r="E153">
        <v>0.10526315789473685</v>
      </c>
      <c r="F153">
        <v>0.68518518518518512</v>
      </c>
      <c r="G153">
        <v>9.9099099099099114E-2</v>
      </c>
      <c r="H153" s="1">
        <v>0.2868217054263566</v>
      </c>
      <c r="I153">
        <v>6.6666666666666666E-2</v>
      </c>
      <c r="J153">
        <v>5.9322033898305079E-2</v>
      </c>
      <c r="K153">
        <v>0.16666666666666666</v>
      </c>
      <c r="L153">
        <v>0.13043478260869565</v>
      </c>
      <c r="M153">
        <v>9.0909090909090912E-2</v>
      </c>
      <c r="N153">
        <v>6.9767441860465115E-2</v>
      </c>
      <c r="O153">
        <v>0.5</v>
      </c>
      <c r="P153">
        <v>0.1129032258064516</v>
      </c>
      <c r="Q153">
        <v>0.21481481481481482</v>
      </c>
      <c r="R153">
        <v>0.3</v>
      </c>
      <c r="S153" s="21">
        <v>0.48299999999999998</v>
      </c>
    </row>
    <row r="154" spans="1:19" x14ac:dyDescent="0.25">
      <c r="A154">
        <v>38</v>
      </c>
      <c r="B154">
        <v>7.4594500000000003E-3</v>
      </c>
      <c r="C154">
        <v>4.7415699999999996E-3</v>
      </c>
      <c r="D154">
        <v>9.9982439999999999E-3</v>
      </c>
      <c r="E154">
        <v>0.10526315789473685</v>
      </c>
      <c r="F154">
        <v>0.68518518518518512</v>
      </c>
      <c r="G154">
        <v>9.9099099099099114E-2</v>
      </c>
      <c r="H154" s="1">
        <v>0.2868217054263566</v>
      </c>
      <c r="I154">
        <v>6.6666666666666666E-2</v>
      </c>
      <c r="J154">
        <v>5.9322033898305079E-2</v>
      </c>
      <c r="K154">
        <v>0.16666666666666666</v>
      </c>
      <c r="L154">
        <v>0.13043478260869565</v>
      </c>
      <c r="M154">
        <v>9.0909090909090912E-2</v>
      </c>
      <c r="N154">
        <v>6.9767441860465115E-2</v>
      </c>
      <c r="O154">
        <v>0.5</v>
      </c>
      <c r="P154">
        <v>0.1129032258064516</v>
      </c>
      <c r="Q154">
        <v>0.21481481481481482</v>
      </c>
      <c r="R154">
        <v>0.3</v>
      </c>
      <c r="S154" s="21">
        <v>0.48099999999999998</v>
      </c>
    </row>
    <row r="155" spans="1:19" x14ac:dyDescent="0.25">
      <c r="A155">
        <v>38.25</v>
      </c>
      <c r="B155">
        <v>6.4689070000000003E-3</v>
      </c>
      <c r="C155">
        <v>4.1018510000000001E-3</v>
      </c>
      <c r="D155">
        <v>8.6748929999999995E-3</v>
      </c>
      <c r="E155">
        <v>0.10526315789473685</v>
      </c>
      <c r="F155">
        <v>0.68518518518518512</v>
      </c>
      <c r="G155">
        <v>9.9099099099099114E-2</v>
      </c>
      <c r="H155" s="1">
        <v>0.2868217054263566</v>
      </c>
      <c r="I155">
        <v>6.6666666666666666E-2</v>
      </c>
      <c r="J155">
        <v>5.9322033898305079E-2</v>
      </c>
      <c r="K155">
        <v>0.16666666666666666</v>
      </c>
      <c r="L155">
        <v>0.13043478260869565</v>
      </c>
      <c r="M155">
        <v>9.0909090909090912E-2</v>
      </c>
      <c r="N155">
        <v>6.9767441860465115E-2</v>
      </c>
      <c r="O155">
        <v>0.5</v>
      </c>
      <c r="P155">
        <v>0.1129032258064516</v>
      </c>
      <c r="Q155">
        <v>0.21481481481481482</v>
      </c>
      <c r="R155">
        <v>0.3</v>
      </c>
      <c r="S155" s="21">
        <v>0.47799999999999998</v>
      </c>
    </row>
    <row r="156" spans="1:19" x14ac:dyDescent="0.25">
      <c r="A156">
        <v>38.5</v>
      </c>
      <c r="B156">
        <v>5.495598E-3</v>
      </c>
      <c r="C156">
        <v>3.474581E-3</v>
      </c>
      <c r="D156">
        <v>7.3750789999999997E-3</v>
      </c>
      <c r="E156">
        <v>0.10526315789473685</v>
      </c>
      <c r="F156">
        <v>0.68518518518518512</v>
      </c>
      <c r="G156">
        <v>9.9099099099099114E-2</v>
      </c>
      <c r="H156" s="1">
        <v>0.2868217054263566</v>
      </c>
      <c r="I156">
        <v>6.6666666666666666E-2</v>
      </c>
      <c r="J156">
        <v>5.9322033898305079E-2</v>
      </c>
      <c r="K156">
        <v>0.16666666666666666</v>
      </c>
      <c r="L156">
        <v>0.13043478260869565</v>
      </c>
      <c r="M156">
        <v>9.0909090909090912E-2</v>
      </c>
      <c r="N156">
        <v>6.9767441860465115E-2</v>
      </c>
      <c r="O156">
        <v>0.5</v>
      </c>
      <c r="P156">
        <v>0.1129032258064516</v>
      </c>
      <c r="Q156">
        <v>0.21481481481481482</v>
      </c>
      <c r="R156">
        <v>0.3</v>
      </c>
      <c r="S156" s="21">
        <v>0.47599999999999998</v>
      </c>
    </row>
    <row r="157" spans="1:19" x14ac:dyDescent="0.25">
      <c r="A157">
        <v>38.75</v>
      </c>
      <c r="B157">
        <v>4.5392000000000002E-3</v>
      </c>
      <c r="C157">
        <v>2.8614970000000002E-3</v>
      </c>
      <c r="D157">
        <v>6.0962009999999999E-3</v>
      </c>
      <c r="E157">
        <v>0.10526315789473685</v>
      </c>
      <c r="F157">
        <v>0.68518518518518512</v>
      </c>
      <c r="G157">
        <v>9.9099099099099114E-2</v>
      </c>
      <c r="H157" s="1">
        <v>0.2868217054263566</v>
      </c>
      <c r="I157">
        <v>6.6666666666666666E-2</v>
      </c>
      <c r="J157">
        <v>5.9322033898305079E-2</v>
      </c>
      <c r="K157">
        <v>0.16666666666666666</v>
      </c>
      <c r="L157">
        <v>0.13043478260869565</v>
      </c>
      <c r="M157">
        <v>9.0909090909090912E-2</v>
      </c>
      <c r="N157">
        <v>6.9767441860465115E-2</v>
      </c>
      <c r="O157">
        <v>0.5</v>
      </c>
      <c r="P157">
        <v>0.1129032258064516</v>
      </c>
      <c r="Q157">
        <v>0.21481481481481482</v>
      </c>
      <c r="R157">
        <v>0.3</v>
      </c>
      <c r="S157" s="21">
        <v>0.47399999999999998</v>
      </c>
    </row>
    <row r="158" spans="1:19" x14ac:dyDescent="0.25">
      <c r="A158">
        <v>39</v>
      </c>
      <c r="B158">
        <v>3.599395E-3</v>
      </c>
      <c r="C158">
        <v>2.2623330000000001E-3</v>
      </c>
      <c r="D158">
        <v>4.8373069999999999E-3</v>
      </c>
      <c r="E158">
        <v>0.10526315789473685</v>
      </c>
      <c r="F158">
        <v>0.68518518518518512</v>
      </c>
      <c r="G158">
        <v>9.9099099099099114E-2</v>
      </c>
      <c r="H158" s="1">
        <v>0.2868217054263566</v>
      </c>
      <c r="I158">
        <v>6.6666666666666666E-2</v>
      </c>
      <c r="J158">
        <v>5.9322033898305079E-2</v>
      </c>
      <c r="K158">
        <v>0.16666666666666666</v>
      </c>
      <c r="L158">
        <v>0.13043478260869565</v>
      </c>
      <c r="M158">
        <v>9.0909090909090912E-2</v>
      </c>
      <c r="N158">
        <v>6.9767441860465115E-2</v>
      </c>
      <c r="O158">
        <v>0.5</v>
      </c>
      <c r="P158">
        <v>0.1129032258064516</v>
      </c>
      <c r="Q158">
        <v>0.21481481481481482</v>
      </c>
      <c r="R158">
        <v>0.3</v>
      </c>
      <c r="S158" s="21">
        <v>0.47099999999999997</v>
      </c>
    </row>
    <row r="159" spans="1:19" x14ac:dyDescent="0.25">
      <c r="A159">
        <v>39.25</v>
      </c>
      <c r="B159">
        <v>2.6758720000000001E-3</v>
      </c>
      <c r="C159">
        <v>1.6768379999999999E-3</v>
      </c>
      <c r="D159">
        <v>3.5982340000000001E-3</v>
      </c>
      <c r="E159">
        <v>0.10526315789473685</v>
      </c>
      <c r="F159">
        <v>0.68518518518518512</v>
      </c>
      <c r="G159">
        <v>9.9099099099099114E-2</v>
      </c>
      <c r="H159" s="1">
        <v>0.2868217054263566</v>
      </c>
      <c r="I159">
        <v>6.6666666666666666E-2</v>
      </c>
      <c r="J159">
        <v>5.9322033898305079E-2</v>
      </c>
      <c r="K159">
        <v>0.16666666666666666</v>
      </c>
      <c r="L159">
        <v>0.13043478260869565</v>
      </c>
      <c r="M159">
        <v>9.0909090909090912E-2</v>
      </c>
      <c r="N159">
        <v>6.9767441860465115E-2</v>
      </c>
      <c r="O159">
        <v>0.5</v>
      </c>
      <c r="P159">
        <v>0.1129032258064516</v>
      </c>
      <c r="Q159">
        <v>0.21481481481481482</v>
      </c>
      <c r="R159">
        <v>0.3</v>
      </c>
      <c r="S159" s="21">
        <v>0.46899999999999997</v>
      </c>
    </row>
    <row r="160" spans="1:19" x14ac:dyDescent="0.25">
      <c r="A160">
        <v>39.5</v>
      </c>
      <c r="B160">
        <v>1.76833E-3</v>
      </c>
      <c r="C160">
        <v>1.1050299999999999E-3</v>
      </c>
      <c r="D160">
        <v>2.3792190000000001E-3</v>
      </c>
      <c r="E160">
        <v>0.10526315789473685</v>
      </c>
      <c r="F160">
        <v>0.68518518518518512</v>
      </c>
      <c r="G160">
        <v>9.9099099099099114E-2</v>
      </c>
      <c r="H160" s="1">
        <v>0.2868217054263566</v>
      </c>
      <c r="I160">
        <v>6.6666666666666666E-2</v>
      </c>
      <c r="J160">
        <v>5.9322033898305079E-2</v>
      </c>
      <c r="K160">
        <v>0.16666666666666666</v>
      </c>
      <c r="L160">
        <v>0.13043478260869565</v>
      </c>
      <c r="M160">
        <v>9.0909090909090912E-2</v>
      </c>
      <c r="N160">
        <v>6.9767441860465115E-2</v>
      </c>
      <c r="O160">
        <v>0.5</v>
      </c>
      <c r="P160">
        <v>0.1129032258064516</v>
      </c>
      <c r="Q160">
        <v>0.21481481481481482</v>
      </c>
      <c r="R160">
        <v>0.3</v>
      </c>
      <c r="S160" s="21">
        <v>0.46700000000000003</v>
      </c>
    </row>
    <row r="161" spans="1:19" x14ac:dyDescent="0.25">
      <c r="A161">
        <v>39.75</v>
      </c>
      <c r="B161">
        <v>8.7646899999999995E-4</v>
      </c>
      <c r="C161">
        <v>5.4628100000000002E-4</v>
      </c>
      <c r="D161">
        <v>1.1799200000000001E-3</v>
      </c>
      <c r="E161">
        <v>0.10526315789473685</v>
      </c>
      <c r="F161">
        <v>0.68518518518518512</v>
      </c>
      <c r="G161">
        <v>9.9099099099099114E-2</v>
      </c>
      <c r="H161" s="1">
        <v>0.2868217054263566</v>
      </c>
      <c r="I161">
        <v>6.6666666666666666E-2</v>
      </c>
      <c r="J161">
        <v>5.9322033898305079E-2</v>
      </c>
      <c r="K161">
        <v>0.16666666666666666</v>
      </c>
      <c r="L161">
        <v>0.13043478260869565</v>
      </c>
      <c r="M161">
        <v>9.0909090909090912E-2</v>
      </c>
      <c r="N161">
        <v>6.9767441860465115E-2</v>
      </c>
      <c r="O161">
        <v>0.5</v>
      </c>
      <c r="P161">
        <v>0.1129032258064516</v>
      </c>
      <c r="Q161">
        <v>0.21481481481481482</v>
      </c>
      <c r="R161">
        <v>0.3</v>
      </c>
      <c r="S161" s="21">
        <v>0.46500000000000002</v>
      </c>
    </row>
    <row r="162" spans="1:19" x14ac:dyDescent="0.25">
      <c r="A162">
        <v>40</v>
      </c>
      <c r="B162" s="9">
        <v>1.9699999999999999E-13</v>
      </c>
      <c r="C162" s="9">
        <v>-5.4999999999999998E-13</v>
      </c>
      <c r="D162" s="9">
        <v>2.2999999999999999E-12</v>
      </c>
      <c r="E162">
        <v>0.10526315789473685</v>
      </c>
      <c r="F162">
        <v>0.68518518518518512</v>
      </c>
      <c r="G162">
        <v>9.9099099099099114E-2</v>
      </c>
      <c r="H162" s="1">
        <v>0.2868217054263566</v>
      </c>
      <c r="I162">
        <v>6.6666666666666666E-2</v>
      </c>
      <c r="J162">
        <v>5.9322033898305079E-2</v>
      </c>
      <c r="K162">
        <v>0.16666666666666666</v>
      </c>
      <c r="L162">
        <v>0.13043478260869565</v>
      </c>
      <c r="M162">
        <v>9.0909090909090912E-2</v>
      </c>
      <c r="N162">
        <v>6.9767441860465115E-2</v>
      </c>
      <c r="O162">
        <v>0.5</v>
      </c>
      <c r="P162">
        <v>0.1129032258064516</v>
      </c>
      <c r="Q162">
        <v>0.21481481481481482</v>
      </c>
      <c r="R162">
        <v>0.3</v>
      </c>
      <c r="S162" s="21">
        <v>0.46200000000000002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2"/>
  <sheetViews>
    <sheetView tabSelected="1" zoomScale="70" zoomScaleNormal="70" workbookViewId="0">
      <pane xSplit="1" topLeftCell="B1" activePane="topRight" state="frozen"/>
      <selection activeCell="A19" sqref="A19"/>
      <selection pane="topRight" activeCell="H77" sqref="H75:H77"/>
    </sheetView>
  </sheetViews>
  <sheetFormatPr defaultRowHeight="15" x14ac:dyDescent="0.25"/>
  <cols>
    <col min="1" max="1" width="7.42578125" bestFit="1" customWidth="1"/>
    <col min="2" max="4" width="14.85546875" bestFit="1" customWidth="1"/>
    <col min="5" max="5" width="24.5703125" bestFit="1" customWidth="1"/>
    <col min="6" max="6" width="14.42578125" bestFit="1" customWidth="1"/>
    <col min="7" max="7" width="24.28515625" bestFit="1" customWidth="1"/>
    <col min="8" max="8" width="19.28515625" bestFit="1" customWidth="1"/>
    <col min="9" max="9" width="19.7109375" bestFit="1" customWidth="1"/>
    <col min="10" max="10" width="20.5703125" bestFit="1" customWidth="1"/>
    <col min="11" max="11" width="19.28515625" bestFit="1" customWidth="1"/>
    <col min="12" max="12" width="23.5703125" bestFit="1" customWidth="1"/>
    <col min="13" max="13" width="19.28515625" bestFit="1" customWidth="1"/>
    <col min="14" max="14" width="19.7109375" bestFit="1" customWidth="1"/>
    <col min="15" max="15" width="24.5703125" bestFit="1" customWidth="1"/>
    <col min="16" max="16" width="16.85546875" bestFit="1" customWidth="1"/>
    <col min="17" max="17" width="18.5703125" bestFit="1" customWidth="1"/>
    <col min="18" max="18" width="14.85546875" bestFit="1" customWidth="1"/>
    <col min="19" max="19" width="22.140625" bestFit="1" customWidth="1"/>
  </cols>
  <sheetData>
    <row r="1" spans="1:22" x14ac:dyDescent="0.25">
      <c r="A1" t="s">
        <v>294</v>
      </c>
      <c r="B1" t="s">
        <v>295</v>
      </c>
      <c r="C1" t="s">
        <v>296</v>
      </c>
      <c r="D1" t="s">
        <v>297</v>
      </c>
      <c r="E1" t="s">
        <v>330</v>
      </c>
      <c r="F1" t="s">
        <v>331</v>
      </c>
      <c r="G1" t="s">
        <v>332</v>
      </c>
      <c r="H1" t="s">
        <v>344</v>
      </c>
      <c r="I1" t="s">
        <v>343</v>
      </c>
      <c r="J1" t="s">
        <v>334</v>
      </c>
      <c r="K1" t="s">
        <v>335</v>
      </c>
      <c r="L1" t="s">
        <v>336</v>
      </c>
      <c r="M1" t="s">
        <v>345</v>
      </c>
      <c r="N1" t="s">
        <v>346</v>
      </c>
      <c r="O1" t="s">
        <v>337</v>
      </c>
      <c r="P1" t="s">
        <v>340</v>
      </c>
      <c r="Q1" t="s">
        <v>341</v>
      </c>
      <c r="R1" t="s">
        <v>342</v>
      </c>
      <c r="S1" t="s">
        <v>356</v>
      </c>
      <c r="T1" s="18"/>
    </row>
    <row r="2" spans="1:22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18">
        <v>1</v>
      </c>
    </row>
    <row r="3" spans="1:22" x14ac:dyDescent="0.25">
      <c r="A3">
        <v>0.25</v>
      </c>
      <c r="B3">
        <v>0.97698150500000003</v>
      </c>
      <c r="C3">
        <v>0.97226217800000003</v>
      </c>
      <c r="D3">
        <v>0.9811647</v>
      </c>
      <c r="E3">
        <v>1</v>
      </c>
      <c r="F3" s="1">
        <v>0.62121212121212122</v>
      </c>
      <c r="G3" s="1">
        <v>0.5</v>
      </c>
      <c r="H3">
        <v>1</v>
      </c>
      <c r="I3">
        <v>1</v>
      </c>
      <c r="J3" s="1">
        <v>1.0980392156862746</v>
      </c>
      <c r="K3" s="1">
        <v>1</v>
      </c>
      <c r="L3" s="1">
        <v>1.10752688172043</v>
      </c>
      <c r="M3" s="1">
        <v>1</v>
      </c>
      <c r="N3" s="1">
        <v>1</v>
      </c>
      <c r="O3" s="1">
        <v>1</v>
      </c>
      <c r="P3" s="1">
        <v>1.2272727272727273</v>
      </c>
      <c r="Q3" s="1">
        <v>1.0625</v>
      </c>
      <c r="R3" s="1">
        <v>1</v>
      </c>
      <c r="S3" s="18">
        <v>0.98399999999999999</v>
      </c>
    </row>
    <row r="4" spans="1:22" x14ac:dyDescent="0.25">
      <c r="A4">
        <v>0.5</v>
      </c>
      <c r="B4">
        <v>0.95452468099999999</v>
      </c>
      <c r="C4">
        <v>0.94536058599999995</v>
      </c>
      <c r="D4">
        <v>0.96267179999999997</v>
      </c>
      <c r="E4">
        <v>1</v>
      </c>
      <c r="F4" s="1">
        <v>0.62121212121212122</v>
      </c>
      <c r="G4" s="1">
        <v>0.5</v>
      </c>
      <c r="H4">
        <v>1</v>
      </c>
      <c r="I4">
        <v>1</v>
      </c>
      <c r="J4" s="1">
        <v>1.0980392156862746</v>
      </c>
      <c r="K4" s="1">
        <v>1</v>
      </c>
      <c r="L4" s="1">
        <v>1.10752688172043</v>
      </c>
      <c r="M4" s="1">
        <v>1</v>
      </c>
      <c r="N4" s="1">
        <v>1</v>
      </c>
      <c r="O4" s="1">
        <v>1</v>
      </c>
      <c r="P4" s="1">
        <v>1.2272727272727273</v>
      </c>
      <c r="Q4" s="1">
        <v>1.0625</v>
      </c>
      <c r="R4" s="1">
        <v>1</v>
      </c>
      <c r="S4" s="18">
        <v>0.96899999999999997</v>
      </c>
    </row>
    <row r="5" spans="1:22" x14ac:dyDescent="0.25">
      <c r="A5">
        <v>0.75</v>
      </c>
      <c r="B5">
        <v>0.93261440900000003</v>
      </c>
      <c r="C5">
        <v>0.91926753400000005</v>
      </c>
      <c r="D5">
        <v>0.94451487700000003</v>
      </c>
      <c r="E5">
        <v>1</v>
      </c>
      <c r="F5" s="1">
        <v>0.62121212121212122</v>
      </c>
      <c r="G5" s="1">
        <v>0.5</v>
      </c>
      <c r="H5">
        <v>1</v>
      </c>
      <c r="I5">
        <v>1</v>
      </c>
      <c r="J5" s="1">
        <v>1.0980392156862746</v>
      </c>
      <c r="K5" s="1">
        <v>1</v>
      </c>
      <c r="L5" s="1">
        <v>1.10752688172043</v>
      </c>
      <c r="M5" s="1">
        <v>1</v>
      </c>
      <c r="N5" s="1">
        <v>1</v>
      </c>
      <c r="O5" s="1">
        <v>1</v>
      </c>
      <c r="P5" s="1">
        <v>1.2272727272727273</v>
      </c>
      <c r="Q5" s="1">
        <v>1.0625</v>
      </c>
      <c r="R5" s="1">
        <v>1</v>
      </c>
      <c r="S5" s="18">
        <v>0.95299999999999996</v>
      </c>
      <c r="U5" s="5"/>
    </row>
    <row r="6" spans="1:22" x14ac:dyDescent="0.25">
      <c r="A6">
        <v>1</v>
      </c>
      <c r="B6">
        <v>0.91123600999999999</v>
      </c>
      <c r="C6">
        <v>0.89395632300000005</v>
      </c>
      <c r="D6">
        <v>0.92668763300000001</v>
      </c>
      <c r="E6">
        <v>1.1111111111111112</v>
      </c>
      <c r="F6" s="1">
        <v>0.62121212121212122</v>
      </c>
      <c r="G6" s="1">
        <v>0.5</v>
      </c>
      <c r="H6" s="1">
        <v>0.5</v>
      </c>
      <c r="I6" s="1">
        <v>0.4</v>
      </c>
      <c r="J6" s="1">
        <v>1.0980392156862746</v>
      </c>
      <c r="K6" s="1">
        <v>1.4</v>
      </c>
      <c r="L6" s="1">
        <v>1.10752688172043</v>
      </c>
      <c r="M6" s="1">
        <v>0.21739130434782611</v>
      </c>
      <c r="N6" s="1">
        <v>0.17647058823529413</v>
      </c>
      <c r="O6" s="1">
        <v>1.1764705882352942</v>
      </c>
      <c r="P6" s="1">
        <v>1.2272727272727273</v>
      </c>
      <c r="Q6" s="1">
        <v>1.0625</v>
      </c>
      <c r="R6">
        <v>0.78571428571428581</v>
      </c>
      <c r="S6" s="18">
        <v>0.93799999999999994</v>
      </c>
      <c r="U6" s="5"/>
    </row>
    <row r="7" spans="1:22" x14ac:dyDescent="0.25">
      <c r="A7">
        <v>1.25</v>
      </c>
      <c r="B7">
        <v>0.89037523900000004</v>
      </c>
      <c r="C7">
        <v>0.86940119999999999</v>
      </c>
      <c r="D7">
        <v>0.90918389099999997</v>
      </c>
      <c r="E7">
        <v>1.1111111111111112</v>
      </c>
      <c r="F7" s="1">
        <v>0.62121212121212122</v>
      </c>
      <c r="G7" s="1">
        <v>0.5</v>
      </c>
      <c r="H7" s="1">
        <v>0.5</v>
      </c>
      <c r="I7" s="1">
        <v>0.4</v>
      </c>
      <c r="J7" s="1">
        <v>1.0980392156862746</v>
      </c>
      <c r="K7" s="1">
        <v>1.4</v>
      </c>
      <c r="L7" s="1">
        <v>1.10752688172043</v>
      </c>
      <c r="M7" s="1">
        <v>0.21739130434782611</v>
      </c>
      <c r="N7" s="1">
        <v>0.17647058823529413</v>
      </c>
      <c r="O7" s="1">
        <v>1.1764705882352942</v>
      </c>
      <c r="P7" s="1">
        <v>1.2272727272727273</v>
      </c>
      <c r="Q7" s="1">
        <v>1.0625</v>
      </c>
      <c r="R7">
        <v>0.78571428571428581</v>
      </c>
      <c r="S7" s="18">
        <v>0.92300000000000004</v>
      </c>
      <c r="U7" s="6"/>
      <c r="V7" s="1"/>
    </row>
    <row r="8" spans="1:22" x14ac:dyDescent="0.25">
      <c r="A8">
        <v>1.5</v>
      </c>
      <c r="B8">
        <v>0.87001826199999999</v>
      </c>
      <c r="C8">
        <v>0.84557732900000004</v>
      </c>
      <c r="D8">
        <v>0.89199736200000002</v>
      </c>
      <c r="E8">
        <v>1.1111111111111112</v>
      </c>
      <c r="F8" s="1">
        <v>0.62121212121212122</v>
      </c>
      <c r="G8" s="1">
        <v>0.5</v>
      </c>
      <c r="H8" s="1">
        <v>0.5</v>
      </c>
      <c r="I8" s="1">
        <v>0.4</v>
      </c>
      <c r="J8" s="1">
        <v>1.0980392156862746</v>
      </c>
      <c r="K8" s="1">
        <v>1.4</v>
      </c>
      <c r="L8" s="1">
        <v>1.10752688172043</v>
      </c>
      <c r="M8" s="1">
        <v>0.21739130434782611</v>
      </c>
      <c r="N8" s="1">
        <v>0.17647058823529413</v>
      </c>
      <c r="O8" s="1">
        <v>1.1764705882352942</v>
      </c>
      <c r="P8" s="1">
        <v>1.2272727272727273</v>
      </c>
      <c r="Q8" s="1">
        <v>1.0625</v>
      </c>
      <c r="R8">
        <v>0.78571428571428581</v>
      </c>
      <c r="S8" s="18">
        <v>0.90900000000000003</v>
      </c>
      <c r="U8" s="6"/>
      <c r="V8" s="1"/>
    </row>
    <row r="9" spans="1:22" x14ac:dyDescent="0.25">
      <c r="A9">
        <v>1.75</v>
      </c>
      <c r="B9">
        <v>0.85015165199999998</v>
      </c>
      <c r="C9">
        <v>0.82246075200000002</v>
      </c>
      <c r="D9">
        <v>0.87512223099999997</v>
      </c>
      <c r="E9">
        <v>1.1111111111111112</v>
      </c>
      <c r="F9" s="1">
        <v>0.62121212121212122</v>
      </c>
      <c r="G9" s="1">
        <v>0.5</v>
      </c>
      <c r="H9" s="1">
        <v>0.5</v>
      </c>
      <c r="I9" s="1">
        <v>0.4</v>
      </c>
      <c r="J9" s="1">
        <v>1.0980392156862746</v>
      </c>
      <c r="K9" s="1">
        <v>1.4</v>
      </c>
      <c r="L9" s="1">
        <v>1.10752688172043</v>
      </c>
      <c r="M9" s="1">
        <v>0.21739130434782611</v>
      </c>
      <c r="N9" s="1">
        <v>0.17647058823529413</v>
      </c>
      <c r="O9" s="1">
        <v>1.1764705882352942</v>
      </c>
      <c r="P9" s="1">
        <v>1.2272727272727273</v>
      </c>
      <c r="Q9" s="1">
        <v>1.0625</v>
      </c>
      <c r="R9">
        <v>0.78571428571428581</v>
      </c>
      <c r="S9" s="18">
        <v>0.89400000000000002</v>
      </c>
      <c r="U9" s="6"/>
      <c r="V9" s="1"/>
    </row>
    <row r="10" spans="1:22" x14ac:dyDescent="0.25">
      <c r="A10">
        <v>2</v>
      </c>
      <c r="B10">
        <v>0.83076236800000003</v>
      </c>
      <c r="C10">
        <v>0.80002835900000002</v>
      </c>
      <c r="D10">
        <v>0.858552706</v>
      </c>
      <c r="E10">
        <v>1.1111111111111112</v>
      </c>
      <c r="F10" s="1">
        <v>0.62121212121212122</v>
      </c>
      <c r="G10" s="1">
        <v>0.5</v>
      </c>
      <c r="H10" s="1">
        <v>0.5</v>
      </c>
      <c r="I10" s="1">
        <v>0.4</v>
      </c>
      <c r="J10" s="1">
        <v>1.0980392156862746</v>
      </c>
      <c r="K10" s="1">
        <v>1.4</v>
      </c>
      <c r="L10" s="1">
        <v>1.10752688172043</v>
      </c>
      <c r="M10" s="1">
        <v>0.21739130434782611</v>
      </c>
      <c r="N10" s="1">
        <v>0.17647058823529413</v>
      </c>
      <c r="O10" s="1">
        <v>1.1764705882352942</v>
      </c>
      <c r="P10" s="1">
        <v>1.2272727272727273</v>
      </c>
      <c r="Q10" s="1">
        <v>1.0625</v>
      </c>
      <c r="R10">
        <v>0.78571428571428581</v>
      </c>
      <c r="S10" s="18">
        <v>0.88</v>
      </c>
      <c r="U10" s="6"/>
      <c r="V10" s="1"/>
    </row>
    <row r="11" spans="1:22" x14ac:dyDescent="0.25">
      <c r="A11">
        <v>2.25</v>
      </c>
      <c r="B11">
        <v>0.81183774900000005</v>
      </c>
      <c r="C11">
        <v>0.778257855</v>
      </c>
      <c r="D11">
        <v>0.84228307800000002</v>
      </c>
      <c r="E11">
        <v>1.1111111111111112</v>
      </c>
      <c r="F11" s="1">
        <v>0.62121212121212122</v>
      </c>
      <c r="G11" s="1">
        <v>0.5</v>
      </c>
      <c r="H11" s="1">
        <v>0.5</v>
      </c>
      <c r="I11" s="1">
        <v>0.4</v>
      </c>
      <c r="J11" s="1">
        <v>1.0980392156862746</v>
      </c>
      <c r="K11" s="1">
        <v>1.4</v>
      </c>
      <c r="L11" s="1">
        <v>1.10752688172043</v>
      </c>
      <c r="M11" s="1">
        <v>0.21739130434782611</v>
      </c>
      <c r="N11" s="1">
        <v>0.17647058823529413</v>
      </c>
      <c r="O11" s="1">
        <v>1.1764705882352942</v>
      </c>
      <c r="P11" s="1">
        <v>1.2272727272727273</v>
      </c>
      <c r="Q11" s="1">
        <v>1.0625</v>
      </c>
      <c r="R11">
        <v>0.78571428571428581</v>
      </c>
      <c r="S11" s="18">
        <v>0.86599999999999999</v>
      </c>
      <c r="U11" s="6"/>
      <c r="V11" s="1"/>
    </row>
    <row r="12" spans="1:22" x14ac:dyDescent="0.25">
      <c r="A12">
        <v>2.5</v>
      </c>
      <c r="B12">
        <v>0.79336549999999995</v>
      </c>
      <c r="C12">
        <v>0.75712772699999997</v>
      </c>
      <c r="D12">
        <v>0.82630774699999998</v>
      </c>
      <c r="E12">
        <v>1.1111111111111112</v>
      </c>
      <c r="F12" s="1">
        <v>0.62121212121212122</v>
      </c>
      <c r="G12" s="1">
        <v>0.5</v>
      </c>
      <c r="H12" s="1">
        <v>0.5</v>
      </c>
      <c r="I12" s="1">
        <v>0.4</v>
      </c>
      <c r="J12" s="1">
        <v>1.0980392156862746</v>
      </c>
      <c r="K12" s="1">
        <v>1.4</v>
      </c>
      <c r="L12" s="1">
        <v>1.10752688172043</v>
      </c>
      <c r="M12" s="1">
        <v>0.21739130434782611</v>
      </c>
      <c r="N12" s="1">
        <v>0.17647058823529413</v>
      </c>
      <c r="O12" s="1">
        <v>1.1764705882352942</v>
      </c>
      <c r="P12" s="1">
        <v>1.2272727272727273</v>
      </c>
      <c r="Q12" s="1">
        <v>1.0625</v>
      </c>
      <c r="R12">
        <v>0.78571428571428581</v>
      </c>
      <c r="S12" s="18">
        <v>0.85299999999999998</v>
      </c>
      <c r="U12" s="1"/>
      <c r="V12" s="1"/>
    </row>
    <row r="13" spans="1:22" x14ac:dyDescent="0.25">
      <c r="A13">
        <v>2.75</v>
      </c>
      <c r="B13">
        <v>0.77533368000000003</v>
      </c>
      <c r="C13">
        <v>0.73661721899999999</v>
      </c>
      <c r="D13">
        <v>0.810621221</v>
      </c>
      <c r="E13">
        <v>1.1111111111111112</v>
      </c>
      <c r="F13" s="1">
        <v>0.62121212121212122</v>
      </c>
      <c r="G13" s="1">
        <v>0.5</v>
      </c>
      <c r="H13" s="1">
        <v>0.5</v>
      </c>
      <c r="I13" s="1">
        <v>0.4</v>
      </c>
      <c r="J13" s="1">
        <v>1.0980392156862746</v>
      </c>
      <c r="K13" s="1">
        <v>1.4</v>
      </c>
      <c r="L13" s="1">
        <v>1.10752688172043</v>
      </c>
      <c r="M13" s="1">
        <v>0.21739130434782611</v>
      </c>
      <c r="N13" s="1">
        <v>0.17647058823529413</v>
      </c>
      <c r="O13" s="1">
        <v>1.1764705882352942</v>
      </c>
      <c r="P13" s="1">
        <v>1.2272727272727273</v>
      </c>
      <c r="Q13" s="1">
        <v>1.0625</v>
      </c>
      <c r="R13">
        <v>0.78571428571428581</v>
      </c>
      <c r="S13" s="18">
        <v>0.83899999999999997</v>
      </c>
      <c r="U13" s="6"/>
      <c r="V13" s="1"/>
    </row>
    <row r="14" spans="1:22" x14ac:dyDescent="0.25">
      <c r="A14">
        <v>3</v>
      </c>
      <c r="B14">
        <v>0.75773069299999996</v>
      </c>
      <c r="C14">
        <v>0.71670630199999996</v>
      </c>
      <c r="D14">
        <v>0.79521811200000003</v>
      </c>
      <c r="E14">
        <v>1.1111111111111112</v>
      </c>
      <c r="F14" s="1">
        <v>0.62121212121212122</v>
      </c>
      <c r="G14" s="1">
        <v>0.5</v>
      </c>
      <c r="H14" s="1">
        <v>0.5</v>
      </c>
      <c r="I14" s="1">
        <v>0.4</v>
      </c>
      <c r="J14" s="1">
        <v>1.0980392156862746</v>
      </c>
      <c r="K14" s="1">
        <v>1.4</v>
      </c>
      <c r="L14" s="1">
        <v>0.55913978494623651</v>
      </c>
      <c r="M14" s="1">
        <v>0.21739130434782611</v>
      </c>
      <c r="N14" s="1">
        <v>0.17647058823529413</v>
      </c>
      <c r="O14" s="1">
        <v>1.1764705882352942</v>
      </c>
      <c r="P14" s="1">
        <v>1.2272727272727273</v>
      </c>
      <c r="Q14" s="1">
        <v>1.4999999999999998</v>
      </c>
      <c r="R14">
        <v>0.78571428571428581</v>
      </c>
      <c r="S14" s="18">
        <v>0.82599999999999996</v>
      </c>
      <c r="U14" s="6"/>
      <c r="V14" s="1"/>
    </row>
    <row r="15" spans="1:22" x14ac:dyDescent="0.25">
      <c r="A15">
        <v>3.25</v>
      </c>
      <c r="B15">
        <v>0.74054527199999998</v>
      </c>
      <c r="C15">
        <v>0.69737564399999996</v>
      </c>
      <c r="D15">
        <v>0.78009313700000005</v>
      </c>
      <c r="E15">
        <v>1.1111111111111112</v>
      </c>
      <c r="F15" s="1">
        <v>0.62121212121212122</v>
      </c>
      <c r="G15" s="1">
        <v>0.5</v>
      </c>
      <c r="H15" s="1">
        <v>0.5</v>
      </c>
      <c r="I15" s="1">
        <v>0.4</v>
      </c>
      <c r="J15" s="1">
        <v>1.0980392156862746</v>
      </c>
      <c r="K15" s="1">
        <v>1.4</v>
      </c>
      <c r="L15" s="1">
        <v>0.55913978494623651</v>
      </c>
      <c r="M15" s="1">
        <v>0.21739130434782611</v>
      </c>
      <c r="N15" s="1">
        <v>0.17647058823529413</v>
      </c>
      <c r="O15" s="1">
        <v>1.1764705882352942</v>
      </c>
      <c r="P15" s="1">
        <v>1.2272727272727273</v>
      </c>
      <c r="Q15" s="1">
        <v>1.4999999999999998</v>
      </c>
      <c r="R15">
        <v>0.78571428571428581</v>
      </c>
      <c r="S15" s="18">
        <v>0.81299999999999994</v>
      </c>
      <c r="U15" s="6"/>
      <c r="V15" s="1"/>
    </row>
    <row r="16" spans="1:22" x14ac:dyDescent="0.25">
      <c r="A16">
        <v>3.5</v>
      </c>
      <c r="B16">
        <v>0.72376647699999996</v>
      </c>
      <c r="C16">
        <v>0.67860658799999996</v>
      </c>
      <c r="D16">
        <v>0.76524111500000003</v>
      </c>
      <c r="E16">
        <v>1.1111111111111112</v>
      </c>
      <c r="F16" s="1">
        <v>0.62121212121212122</v>
      </c>
      <c r="G16" s="1">
        <v>0.5</v>
      </c>
      <c r="H16" s="1">
        <v>0.5</v>
      </c>
      <c r="I16" s="1">
        <v>0.4</v>
      </c>
      <c r="J16" s="1">
        <v>1.0980392156862746</v>
      </c>
      <c r="K16" s="1">
        <v>1.4</v>
      </c>
      <c r="L16" s="1">
        <v>0.55913978494623651</v>
      </c>
      <c r="M16" s="1">
        <v>0.21739130434782611</v>
      </c>
      <c r="N16" s="1">
        <v>0.17647058823529413</v>
      </c>
      <c r="O16" s="1">
        <v>1.1764705882352942</v>
      </c>
      <c r="P16" s="1">
        <v>1.2272727272727273</v>
      </c>
      <c r="Q16" s="1">
        <v>1.4999999999999998</v>
      </c>
      <c r="R16">
        <v>0.78571428571428581</v>
      </c>
      <c r="S16" s="18">
        <v>0.8</v>
      </c>
      <c r="U16" s="6"/>
      <c r="V16" s="1"/>
    </row>
    <row r="17" spans="1:22" x14ac:dyDescent="0.25">
      <c r="A17">
        <v>3.75</v>
      </c>
      <c r="B17">
        <v>0.70738367899999999</v>
      </c>
      <c r="C17">
        <v>0.66038112699999996</v>
      </c>
      <c r="D17">
        <v>0.75065696299999995</v>
      </c>
      <c r="E17">
        <v>1.1111111111111112</v>
      </c>
      <c r="F17" s="1">
        <v>0.62121212121212122</v>
      </c>
      <c r="G17" s="1">
        <v>0.5</v>
      </c>
      <c r="H17" s="1">
        <v>0.5</v>
      </c>
      <c r="I17" s="1">
        <v>0.4</v>
      </c>
      <c r="J17" s="1">
        <v>1.0980392156862746</v>
      </c>
      <c r="K17" s="1">
        <v>1.4</v>
      </c>
      <c r="L17" s="1">
        <v>0.55913978494623651</v>
      </c>
      <c r="M17" s="1">
        <v>0.21739130434782611</v>
      </c>
      <c r="N17" s="1">
        <v>0.17647058823529413</v>
      </c>
      <c r="O17" s="1">
        <v>1.1764705882352942</v>
      </c>
      <c r="P17" s="1">
        <v>1.2272727272727273</v>
      </c>
      <c r="Q17" s="1">
        <v>1.4999999999999998</v>
      </c>
      <c r="R17">
        <v>0.78571428571428581</v>
      </c>
      <c r="S17" s="18">
        <v>0.78700000000000003</v>
      </c>
      <c r="U17" s="6"/>
      <c r="V17" s="1"/>
    </row>
    <row r="18" spans="1:22" x14ac:dyDescent="0.25">
      <c r="A18">
        <v>4</v>
      </c>
      <c r="B18">
        <v>0.69138655000000004</v>
      </c>
      <c r="C18">
        <v>0.64268187600000004</v>
      </c>
      <c r="D18">
        <v>0.73633569499999996</v>
      </c>
      <c r="E18">
        <v>1.1111111111111112</v>
      </c>
      <c r="F18" s="1">
        <v>0.62121212121212122</v>
      </c>
      <c r="G18" s="1">
        <v>0.5</v>
      </c>
      <c r="H18" s="1">
        <v>0.5</v>
      </c>
      <c r="I18" s="1">
        <v>0.4</v>
      </c>
      <c r="J18" s="1">
        <v>1.0980392156862746</v>
      </c>
      <c r="K18" s="1">
        <v>1.4</v>
      </c>
      <c r="L18" s="1">
        <v>0.55913978494623651</v>
      </c>
      <c r="M18" s="1">
        <v>0.21739130434782611</v>
      </c>
      <c r="N18" s="1">
        <v>0.17647058823529413</v>
      </c>
      <c r="O18" s="1">
        <v>1.1764705882352942</v>
      </c>
      <c r="P18" s="1">
        <v>1.2272727272727273</v>
      </c>
      <c r="Q18" s="1">
        <v>1.4999999999999998</v>
      </c>
      <c r="R18">
        <v>0.78571428571428581</v>
      </c>
      <c r="S18" s="18">
        <v>0.77500000000000002</v>
      </c>
      <c r="U18" s="6"/>
      <c r="V18" s="1"/>
    </row>
    <row r="19" spans="1:22" x14ac:dyDescent="0.25">
      <c r="A19">
        <v>4.25</v>
      </c>
      <c r="B19">
        <v>0.67576505799999997</v>
      </c>
      <c r="C19">
        <v>0.62549205200000002</v>
      </c>
      <c r="D19">
        <v>0.72227242199999997</v>
      </c>
      <c r="E19">
        <v>1.1111111111111112</v>
      </c>
      <c r="F19" s="1">
        <v>0.62121212121212122</v>
      </c>
      <c r="G19" s="1">
        <v>0.5</v>
      </c>
      <c r="H19" s="1">
        <v>0.5</v>
      </c>
      <c r="I19" s="1">
        <v>0.4</v>
      </c>
      <c r="J19" s="1">
        <v>1.0980392156862746</v>
      </c>
      <c r="K19" s="1">
        <v>1.4</v>
      </c>
      <c r="L19" s="1">
        <v>0.55913978494623651</v>
      </c>
      <c r="M19" s="1">
        <v>0.21739130434782611</v>
      </c>
      <c r="N19" s="1">
        <v>0.17647058823529413</v>
      </c>
      <c r="O19" s="1">
        <v>1.1764705882352942</v>
      </c>
      <c r="P19" s="1">
        <v>1.2272727272727273</v>
      </c>
      <c r="Q19" s="1">
        <v>1.4999999999999998</v>
      </c>
      <c r="R19">
        <v>0.78571428571428581</v>
      </c>
      <c r="S19" s="18">
        <v>0.76300000000000001</v>
      </c>
      <c r="U19" s="6"/>
      <c r="V19" s="1"/>
    </row>
    <row r="20" spans="1:22" x14ac:dyDescent="0.25">
      <c r="A20">
        <v>4.5</v>
      </c>
      <c r="B20">
        <v>0.66050945500000002</v>
      </c>
      <c r="C20">
        <v>0.60879545300000004</v>
      </c>
      <c r="D20">
        <v>0.70846234699999999</v>
      </c>
      <c r="E20">
        <v>1.1111111111111112</v>
      </c>
      <c r="F20" s="1">
        <v>0.62121212121212122</v>
      </c>
      <c r="G20" s="1">
        <v>0.5</v>
      </c>
      <c r="H20" s="1">
        <v>0.5</v>
      </c>
      <c r="I20" s="1">
        <v>0.4</v>
      </c>
      <c r="J20" s="1">
        <v>1.0980392156862746</v>
      </c>
      <c r="K20" s="1">
        <v>1.4</v>
      </c>
      <c r="L20" s="1">
        <v>0.55913978494623651</v>
      </c>
      <c r="M20" s="1">
        <v>0.21739130434782611</v>
      </c>
      <c r="N20" s="1">
        <v>0.17647058823529413</v>
      </c>
      <c r="O20" s="1">
        <v>1.1764705882352942</v>
      </c>
      <c r="P20" s="1">
        <v>1.2272727272727273</v>
      </c>
      <c r="Q20" s="1">
        <v>1.4999999999999998</v>
      </c>
      <c r="R20">
        <v>0.78571428571428581</v>
      </c>
      <c r="S20" s="18">
        <v>0.75</v>
      </c>
      <c r="U20" s="6"/>
      <c r="V20" s="1"/>
    </row>
    <row r="21" spans="1:22" x14ac:dyDescent="0.25">
      <c r="A21">
        <v>4.75</v>
      </c>
      <c r="B21">
        <v>0.64561026799999999</v>
      </c>
      <c r="C21">
        <v>0.59257643299999996</v>
      </c>
      <c r="D21">
        <v>0.69490076599999995</v>
      </c>
      <c r="E21">
        <v>1.1111111111111112</v>
      </c>
      <c r="F21" s="1">
        <v>0.62121212121212122</v>
      </c>
      <c r="G21" s="1">
        <v>0.5</v>
      </c>
      <c r="H21" s="1">
        <v>0.5</v>
      </c>
      <c r="I21" s="1">
        <v>0.4</v>
      </c>
      <c r="J21" s="1">
        <v>1.0980392156862746</v>
      </c>
      <c r="K21" s="1">
        <v>1.4</v>
      </c>
      <c r="L21" s="1">
        <v>0.55913978494623651</v>
      </c>
      <c r="M21" s="1">
        <v>0.21739130434782611</v>
      </c>
      <c r="N21" s="1">
        <v>0.17647058823529413</v>
      </c>
      <c r="O21" s="1">
        <v>1.1764705882352942</v>
      </c>
      <c r="P21" s="1">
        <v>1.2272727272727273</v>
      </c>
      <c r="Q21" s="1">
        <v>1.4999999999999998</v>
      </c>
      <c r="R21">
        <v>0.78571428571428581</v>
      </c>
      <c r="S21" s="18">
        <v>0.73899999999999999</v>
      </c>
      <c r="U21" s="6"/>
      <c r="V21" s="1"/>
    </row>
    <row r="22" spans="1:22" x14ac:dyDescent="0.25">
      <c r="A22">
        <v>5</v>
      </c>
      <c r="B22">
        <v>0.63105829400000002</v>
      </c>
      <c r="C22">
        <v>0.57681988299999998</v>
      </c>
      <c r="D22">
        <v>0.68158306400000002</v>
      </c>
      <c r="E22">
        <v>1.1111111111111112</v>
      </c>
      <c r="F22" s="1">
        <v>0.5</v>
      </c>
      <c r="G22" s="1">
        <v>0.5</v>
      </c>
      <c r="H22" s="1">
        <v>0.5</v>
      </c>
      <c r="I22" s="1">
        <v>0.4</v>
      </c>
      <c r="J22" s="1">
        <v>1.0980392156862746</v>
      </c>
      <c r="K22" s="1">
        <v>1.4</v>
      </c>
      <c r="L22" s="1">
        <v>0.55913978494623651</v>
      </c>
      <c r="M22" s="1">
        <v>0.21739130434782611</v>
      </c>
      <c r="N22" s="1">
        <v>0.17647058823529413</v>
      </c>
      <c r="O22" s="1">
        <v>1.1764705882352942</v>
      </c>
      <c r="P22" s="1">
        <v>1.2272727272727273</v>
      </c>
      <c r="Q22" s="1">
        <v>1.4999999999999998</v>
      </c>
      <c r="R22">
        <v>0.78571428571428581</v>
      </c>
      <c r="S22" s="18">
        <v>0.72699999999999998</v>
      </c>
      <c r="U22" s="6"/>
      <c r="V22" s="1"/>
    </row>
    <row r="23" spans="1:22" x14ac:dyDescent="0.25">
      <c r="A23">
        <v>5.25</v>
      </c>
      <c r="B23">
        <v>0.61684458600000003</v>
      </c>
      <c r="C23">
        <v>0.56151121500000001</v>
      </c>
      <c r="D23">
        <v>0.66850471499999997</v>
      </c>
      <c r="E23">
        <v>1.1111111111111112</v>
      </c>
      <c r="F23" s="1">
        <v>0.5</v>
      </c>
      <c r="G23" s="1">
        <v>0.5</v>
      </c>
      <c r="H23" s="1">
        <v>0.5</v>
      </c>
      <c r="I23" s="1">
        <v>0.4</v>
      </c>
      <c r="J23" s="1">
        <v>1.0980392156862746</v>
      </c>
      <c r="K23" s="1">
        <v>1.4</v>
      </c>
      <c r="L23" s="1">
        <v>0.55913978494623651</v>
      </c>
      <c r="M23" s="1">
        <v>0.21739130434782611</v>
      </c>
      <c r="N23" s="1">
        <v>0.17647058823529413</v>
      </c>
      <c r="O23" s="1">
        <v>1.1764705882352942</v>
      </c>
      <c r="P23" s="1">
        <v>1.2272727272727273</v>
      </c>
      <c r="Q23" s="1">
        <v>1.4999999999999998</v>
      </c>
      <c r="R23">
        <v>0.78571428571428581</v>
      </c>
      <c r="S23" s="18">
        <v>0.71499999999999997</v>
      </c>
      <c r="U23" s="6"/>
      <c r="V23" s="1"/>
    </row>
    <row r="24" spans="1:22" x14ac:dyDescent="0.25">
      <c r="A24">
        <v>5.5</v>
      </c>
      <c r="B24">
        <v>0.60296044900000001</v>
      </c>
      <c r="C24">
        <v>0.54663633599999994</v>
      </c>
      <c r="D24">
        <v>0.65566127900000004</v>
      </c>
      <c r="E24">
        <v>1.1111111111111112</v>
      </c>
      <c r="F24" s="1">
        <v>0.5</v>
      </c>
      <c r="G24" s="1">
        <v>0.5</v>
      </c>
      <c r="H24" s="1">
        <v>0.5</v>
      </c>
      <c r="I24" s="1">
        <v>0.4</v>
      </c>
      <c r="J24" s="1">
        <v>1.0980392156862746</v>
      </c>
      <c r="K24" s="1">
        <v>1.4</v>
      </c>
      <c r="L24" s="1">
        <v>0.55913978494623651</v>
      </c>
      <c r="M24" s="1">
        <v>0.21739130434782611</v>
      </c>
      <c r="N24" s="1">
        <v>0.17647058823529413</v>
      </c>
      <c r="O24" s="1">
        <v>1.1764705882352942</v>
      </c>
      <c r="P24" s="1">
        <v>1.2272727272727273</v>
      </c>
      <c r="Q24" s="1">
        <v>1.4999999999999998</v>
      </c>
      <c r="R24">
        <v>0.78571428571428581</v>
      </c>
      <c r="S24" s="18">
        <v>0.70399999999999996</v>
      </c>
      <c r="U24" s="6"/>
      <c r="V24" s="1"/>
    </row>
    <row r="25" spans="1:22" x14ac:dyDescent="0.25">
      <c r="A25">
        <v>5.75</v>
      </c>
      <c r="B25">
        <v>0.58939743499999997</v>
      </c>
      <c r="C25">
        <v>0.53218163600000001</v>
      </c>
      <c r="D25">
        <v>0.64304840100000005</v>
      </c>
      <c r="E25">
        <v>1.1111111111111112</v>
      </c>
      <c r="F25" s="1">
        <v>0.5</v>
      </c>
      <c r="G25" s="1">
        <v>0.5</v>
      </c>
      <c r="H25" s="1">
        <v>0.5</v>
      </c>
      <c r="I25" s="1">
        <v>0.4</v>
      </c>
      <c r="J25" s="1">
        <v>1.0980392156862746</v>
      </c>
      <c r="K25" s="1">
        <v>1.4</v>
      </c>
      <c r="L25" s="1">
        <v>0.55913978494623651</v>
      </c>
      <c r="M25" s="1">
        <v>0.21739130434782611</v>
      </c>
      <c r="N25" s="1">
        <v>0.17647058823529413</v>
      </c>
      <c r="O25" s="1">
        <v>1.1764705882352942</v>
      </c>
      <c r="P25" s="1">
        <v>1.2272727272727273</v>
      </c>
      <c r="Q25" s="1">
        <v>1.4999999999999998</v>
      </c>
      <c r="R25">
        <v>0.78571428571428581</v>
      </c>
      <c r="S25" s="18">
        <v>0.69299999999999995</v>
      </c>
      <c r="U25" s="6"/>
      <c r="V25" s="1"/>
    </row>
    <row r="26" spans="1:22" x14ac:dyDescent="0.25">
      <c r="A26">
        <v>6</v>
      </c>
      <c r="B26">
        <v>0.57614732899999999</v>
      </c>
      <c r="C26">
        <v>0.51813396599999995</v>
      </c>
      <c r="D26">
        <v>0.63066180999999999</v>
      </c>
      <c r="E26">
        <v>1.1111111111111112</v>
      </c>
      <c r="F26" s="1">
        <v>0.5</v>
      </c>
      <c r="G26" s="1">
        <v>0.5</v>
      </c>
      <c r="H26" s="1">
        <v>0.4</v>
      </c>
      <c r="I26" s="1">
        <v>0.4</v>
      </c>
      <c r="J26" s="1">
        <v>1.0980392156862746</v>
      </c>
      <c r="K26" s="1">
        <v>0.7</v>
      </c>
      <c r="L26" s="1">
        <v>0.55913978494623651</v>
      </c>
      <c r="M26" s="1">
        <v>0.47826086956521746</v>
      </c>
      <c r="N26" s="1">
        <v>0.17647058823529413</v>
      </c>
      <c r="O26" s="1">
        <v>1.1764705882352942</v>
      </c>
      <c r="P26" s="1">
        <v>1.2272727272727273</v>
      </c>
      <c r="Q26" s="1">
        <v>1.4999999999999998</v>
      </c>
      <c r="R26">
        <v>0.3928571428571429</v>
      </c>
      <c r="S26" s="18">
        <v>0.68200000000000005</v>
      </c>
      <c r="U26" s="6"/>
      <c r="V26" s="1"/>
    </row>
    <row r="27" spans="1:22" x14ac:dyDescent="0.25">
      <c r="A27">
        <v>6.25</v>
      </c>
      <c r="B27">
        <v>0.56320214599999996</v>
      </c>
      <c r="C27">
        <v>0.50448062599999999</v>
      </c>
      <c r="D27">
        <v>0.61849731299999999</v>
      </c>
      <c r="E27">
        <v>1.1111111111111112</v>
      </c>
      <c r="F27" s="1">
        <v>0.5</v>
      </c>
      <c r="G27" s="1">
        <v>0.5</v>
      </c>
      <c r="H27" s="1">
        <v>0.4</v>
      </c>
      <c r="I27" s="1">
        <v>0.4</v>
      </c>
      <c r="J27" s="1">
        <v>1.0980392156862746</v>
      </c>
      <c r="K27" s="1">
        <v>0.7</v>
      </c>
      <c r="L27" s="1">
        <v>0.55913978494623651</v>
      </c>
      <c r="M27" s="1">
        <v>0.47826086956521746</v>
      </c>
      <c r="N27" s="1">
        <v>0.17647058823529413</v>
      </c>
      <c r="O27" s="1">
        <v>1.1764705882352942</v>
      </c>
      <c r="P27" s="1">
        <v>1.2272727272727273</v>
      </c>
      <c r="Q27" s="1">
        <v>1.4999999999999998</v>
      </c>
      <c r="R27">
        <v>0.3928571428571429</v>
      </c>
      <c r="S27" s="18">
        <v>0.67100000000000004</v>
      </c>
      <c r="U27" s="6"/>
      <c r="V27" s="1"/>
    </row>
    <row r="28" spans="1:22" x14ac:dyDescent="0.25">
      <c r="A28">
        <v>6.5</v>
      </c>
      <c r="B28">
        <v>0.55055412400000003</v>
      </c>
      <c r="C28">
        <v>0.49120934500000002</v>
      </c>
      <c r="D28">
        <v>0.606550802</v>
      </c>
      <c r="E28">
        <v>1.1111111111111112</v>
      </c>
      <c r="F28" s="1">
        <v>0.5</v>
      </c>
      <c r="G28" s="1">
        <v>0.5</v>
      </c>
      <c r="H28" s="1">
        <v>0.4</v>
      </c>
      <c r="I28" s="1">
        <v>0.4</v>
      </c>
      <c r="J28" s="1">
        <v>1.0980392156862746</v>
      </c>
      <c r="K28" s="1">
        <v>0.7</v>
      </c>
      <c r="L28" s="1">
        <v>0.55913978494623651</v>
      </c>
      <c r="M28" s="1">
        <v>0.47826086956521746</v>
      </c>
      <c r="N28" s="1">
        <v>0.17647058823529413</v>
      </c>
      <c r="O28" s="1">
        <v>1.1764705882352942</v>
      </c>
      <c r="P28" s="1">
        <v>1.2272727272727273</v>
      </c>
      <c r="Q28" s="1">
        <v>1.4999999999999998</v>
      </c>
      <c r="R28">
        <v>0.3928571428571429</v>
      </c>
      <c r="S28" s="18">
        <v>0.66100000000000003</v>
      </c>
      <c r="U28" s="6"/>
      <c r="V28" s="1"/>
    </row>
    <row r="29" spans="1:22" x14ac:dyDescent="0.25">
      <c r="A29">
        <v>6.75</v>
      </c>
      <c r="B29">
        <v>0.53819571600000005</v>
      </c>
      <c r="C29">
        <v>0.47830826500000001</v>
      </c>
      <c r="D29">
        <v>0.59481824299999997</v>
      </c>
      <c r="E29">
        <v>1.1111111111111112</v>
      </c>
      <c r="F29" s="1">
        <v>0.5</v>
      </c>
      <c r="G29" s="1">
        <v>0.5</v>
      </c>
      <c r="H29" s="1">
        <v>0.4</v>
      </c>
      <c r="I29" s="1">
        <v>0.4</v>
      </c>
      <c r="J29" s="1">
        <v>1.0980392156862746</v>
      </c>
      <c r="K29" s="1">
        <v>0.7</v>
      </c>
      <c r="L29" s="1">
        <v>0.55913978494623651</v>
      </c>
      <c r="M29" s="1">
        <v>0.47826086956521746</v>
      </c>
      <c r="N29" s="1">
        <v>0.17647058823529413</v>
      </c>
      <c r="O29" s="1">
        <v>1.1764705882352942</v>
      </c>
      <c r="P29" s="1">
        <v>1.2272727272727273</v>
      </c>
      <c r="Q29" s="1">
        <v>1.4999999999999998</v>
      </c>
      <c r="R29">
        <v>0.3928571428571429</v>
      </c>
      <c r="S29" s="18">
        <v>0.65</v>
      </c>
      <c r="U29" s="6"/>
      <c r="V29" s="1"/>
    </row>
    <row r="30" spans="1:22" x14ac:dyDescent="0.25">
      <c r="A30">
        <v>7</v>
      </c>
      <c r="B30">
        <v>0.526119585</v>
      </c>
      <c r="C30">
        <v>0.46576592900000002</v>
      </c>
      <c r="D30">
        <v>0.58329567999999998</v>
      </c>
      <c r="E30">
        <v>1.1111111111111112</v>
      </c>
      <c r="F30" s="1">
        <v>0.5</v>
      </c>
      <c r="G30" s="1">
        <v>0.5</v>
      </c>
      <c r="H30" s="1">
        <v>0.4</v>
      </c>
      <c r="I30" s="1">
        <v>0.4</v>
      </c>
      <c r="J30" s="1">
        <v>1.0980392156862746</v>
      </c>
      <c r="K30" s="1">
        <v>0.7</v>
      </c>
      <c r="L30" s="1">
        <v>0.55913978494623651</v>
      </c>
      <c r="M30" s="1">
        <v>0.47826086956521746</v>
      </c>
      <c r="N30" s="1">
        <v>0.17647058823529413</v>
      </c>
      <c r="O30" s="1">
        <v>1.1764705882352942</v>
      </c>
      <c r="P30" s="1">
        <v>1.2272727272727273</v>
      </c>
      <c r="Q30" s="1">
        <v>1.4999999999999998</v>
      </c>
      <c r="R30">
        <v>0.3928571428571429</v>
      </c>
      <c r="S30" s="18">
        <v>0.64</v>
      </c>
      <c r="U30" s="6"/>
      <c r="V30" s="1"/>
    </row>
    <row r="31" spans="1:22" x14ac:dyDescent="0.25">
      <c r="A31">
        <v>7.25</v>
      </c>
      <c r="B31">
        <v>0.51431859700000004</v>
      </c>
      <c r="C31">
        <v>0.45357126599999997</v>
      </c>
      <c r="D31">
        <v>0.57197923500000003</v>
      </c>
      <c r="E31">
        <v>1.1111111111111112</v>
      </c>
      <c r="F31" s="1">
        <v>0.5</v>
      </c>
      <c r="G31" s="1">
        <v>0.5</v>
      </c>
      <c r="H31" s="1">
        <v>0.4</v>
      </c>
      <c r="I31" s="1">
        <v>0.4</v>
      </c>
      <c r="J31" s="1">
        <v>1.0980392156862746</v>
      </c>
      <c r="K31" s="1">
        <v>0.7</v>
      </c>
      <c r="L31" s="1">
        <v>0.55913978494623651</v>
      </c>
      <c r="M31" s="1">
        <v>0.47826086956521746</v>
      </c>
      <c r="N31" s="1">
        <v>0.17647058823529413</v>
      </c>
      <c r="O31" s="1">
        <v>1.1764705882352942</v>
      </c>
      <c r="P31" s="1">
        <v>1.2272727272727273</v>
      </c>
      <c r="Q31" s="1">
        <v>1.4999999999999998</v>
      </c>
      <c r="R31">
        <v>0.3928571428571429</v>
      </c>
      <c r="S31" s="18">
        <v>0.63</v>
      </c>
      <c r="U31" s="6"/>
      <c r="V31" s="1"/>
    </row>
    <row r="32" spans="1:22" x14ac:dyDescent="0.25">
      <c r="A32">
        <v>7.5</v>
      </c>
      <c r="B32">
        <v>0.50278581300000003</v>
      </c>
      <c r="C32">
        <v>0.44171357500000002</v>
      </c>
      <c r="D32">
        <v>0.56086509900000003</v>
      </c>
      <c r="E32">
        <v>1.1111111111111112</v>
      </c>
      <c r="F32" s="1">
        <v>0.5</v>
      </c>
      <c r="G32" s="1">
        <v>0.5</v>
      </c>
      <c r="H32" s="1">
        <v>0.4</v>
      </c>
      <c r="I32" s="1">
        <v>0.4</v>
      </c>
      <c r="J32" s="1">
        <v>1.0980392156862746</v>
      </c>
      <c r="K32" s="1">
        <v>0.7</v>
      </c>
      <c r="L32" s="1">
        <v>0.55913978494623651</v>
      </c>
      <c r="M32" s="1">
        <v>0.47826086956521746</v>
      </c>
      <c r="N32" s="1">
        <v>0.17647058823529413</v>
      </c>
      <c r="O32" s="1">
        <v>1.1764705882352942</v>
      </c>
      <c r="P32" s="1">
        <v>1.2272727272727273</v>
      </c>
      <c r="Q32" s="1">
        <v>1.4999999999999998</v>
      </c>
      <c r="R32">
        <v>0.3928571428571429</v>
      </c>
      <c r="S32" s="18">
        <v>0.62</v>
      </c>
      <c r="U32" s="6"/>
      <c r="V32" s="1"/>
    </row>
    <row r="33" spans="1:22" x14ac:dyDescent="0.25">
      <c r="A33">
        <v>7.75</v>
      </c>
      <c r="B33">
        <v>0.491514487</v>
      </c>
      <c r="C33">
        <v>0.43018251400000002</v>
      </c>
      <c r="D33">
        <v>0.54994953899999999</v>
      </c>
      <c r="E33">
        <v>1.1111111111111112</v>
      </c>
      <c r="F33" s="1">
        <v>0.5</v>
      </c>
      <c r="G33" s="1">
        <v>0.5</v>
      </c>
      <c r="H33" s="1">
        <v>0.4</v>
      </c>
      <c r="I33" s="1">
        <v>0.4</v>
      </c>
      <c r="J33" s="1">
        <v>1.0980392156862746</v>
      </c>
      <c r="K33" s="1">
        <v>0.7</v>
      </c>
      <c r="L33" s="1">
        <v>0.55913978494623651</v>
      </c>
      <c r="M33" s="1">
        <v>0.47826086956521746</v>
      </c>
      <c r="N33" s="1">
        <v>0.17647058823529413</v>
      </c>
      <c r="O33" s="1">
        <v>1.1764705882352942</v>
      </c>
      <c r="P33" s="1">
        <v>1.2272727272727273</v>
      </c>
      <c r="Q33" s="1">
        <v>1.4999999999999998</v>
      </c>
      <c r="R33">
        <v>0.3928571428571429</v>
      </c>
      <c r="S33" s="18">
        <v>0.61</v>
      </c>
      <c r="U33" s="6"/>
      <c r="V33" s="1"/>
    </row>
    <row r="34" spans="1:22" x14ac:dyDescent="0.25">
      <c r="A34">
        <v>8</v>
      </c>
      <c r="B34">
        <v>0.48049805800000001</v>
      </c>
      <c r="C34">
        <v>0.41896808400000002</v>
      </c>
      <c r="D34">
        <v>0.53922889200000002</v>
      </c>
      <c r="E34">
        <v>1.1111111111111112</v>
      </c>
      <c r="F34" s="1">
        <v>0.5</v>
      </c>
      <c r="G34" s="1">
        <v>0.5</v>
      </c>
      <c r="H34" s="1">
        <v>0.4</v>
      </c>
      <c r="I34" s="1">
        <v>0.4</v>
      </c>
      <c r="J34" s="1">
        <v>1.0980392156862746</v>
      </c>
      <c r="K34" s="1">
        <v>0.7</v>
      </c>
      <c r="L34" s="1">
        <v>0.55913978494623651</v>
      </c>
      <c r="M34" s="1">
        <v>0.47826086956521746</v>
      </c>
      <c r="N34" s="1">
        <v>0.17647058823529413</v>
      </c>
      <c r="O34" s="1">
        <v>1.1764705882352942</v>
      </c>
      <c r="P34" s="1">
        <v>1.2272727272727273</v>
      </c>
      <c r="Q34" s="1">
        <v>1.4999999999999998</v>
      </c>
      <c r="R34">
        <v>0.3928571428571429</v>
      </c>
      <c r="S34" s="18">
        <v>0.6</v>
      </c>
      <c r="U34" s="6"/>
      <c r="V34" s="1"/>
    </row>
    <row r="35" spans="1:22" x14ac:dyDescent="0.25">
      <c r="A35">
        <v>8.25</v>
      </c>
      <c r="B35">
        <v>0.46973014400000002</v>
      </c>
      <c r="C35">
        <v>0.40806062199999998</v>
      </c>
      <c r="D35">
        <v>0.52869956500000004</v>
      </c>
      <c r="E35">
        <v>1.1111111111111112</v>
      </c>
      <c r="F35" s="1">
        <v>0.5</v>
      </c>
      <c r="G35" s="1">
        <v>0.5</v>
      </c>
      <c r="H35" s="1">
        <v>0.4</v>
      </c>
      <c r="I35" s="1">
        <v>0.4</v>
      </c>
      <c r="J35" s="1">
        <v>1.0980392156862746</v>
      </c>
      <c r="K35" s="1">
        <v>0.7</v>
      </c>
      <c r="L35" s="1">
        <v>0.55913978494623651</v>
      </c>
      <c r="M35" s="1">
        <v>0.47826086956521746</v>
      </c>
      <c r="N35" s="1">
        <v>0.17647058823529413</v>
      </c>
      <c r="O35" s="1">
        <v>1.1764705882352942</v>
      </c>
      <c r="P35" s="1">
        <v>1.2272727272727273</v>
      </c>
      <c r="Q35" s="1">
        <v>1.4999999999999998</v>
      </c>
      <c r="R35">
        <v>0.3928571428571429</v>
      </c>
      <c r="S35" s="18">
        <v>0.59099999999999997</v>
      </c>
      <c r="U35" s="6"/>
      <c r="V35" s="1"/>
    </row>
    <row r="36" spans="1:22" x14ac:dyDescent="0.25">
      <c r="A36">
        <v>8.5</v>
      </c>
      <c r="B36">
        <v>0.459204538</v>
      </c>
      <c r="C36">
        <v>0.39745078499999997</v>
      </c>
      <c r="D36">
        <v>0.518358031</v>
      </c>
      <c r="E36">
        <v>1.1111111111111112</v>
      </c>
      <c r="F36" s="1">
        <v>0.5</v>
      </c>
      <c r="G36" s="1">
        <v>0.5</v>
      </c>
      <c r="H36" s="1">
        <v>0.4</v>
      </c>
      <c r="I36" s="1">
        <v>0.4</v>
      </c>
      <c r="J36" s="1">
        <v>1.0980392156862746</v>
      </c>
      <c r="K36" s="1">
        <v>0.7</v>
      </c>
      <c r="L36" s="1">
        <v>0.55913978494623651</v>
      </c>
      <c r="M36" s="1">
        <v>0.47826086956521746</v>
      </c>
      <c r="N36" s="1">
        <v>0.17647058823529413</v>
      </c>
      <c r="O36" s="1">
        <v>1.1764705882352942</v>
      </c>
      <c r="P36" s="1">
        <v>1.2272727272727273</v>
      </c>
      <c r="Q36" s="1">
        <v>1.4999999999999998</v>
      </c>
      <c r="R36">
        <v>0.3928571428571429</v>
      </c>
      <c r="S36" s="18">
        <v>0.58099999999999996</v>
      </c>
      <c r="U36" s="6"/>
      <c r="V36" s="1"/>
    </row>
    <row r="37" spans="1:22" x14ac:dyDescent="0.25">
      <c r="A37">
        <v>8.75</v>
      </c>
      <c r="B37">
        <v>0.44891520200000001</v>
      </c>
      <c r="C37">
        <v>0.387129538</v>
      </c>
      <c r="D37">
        <v>0.50820791399999998</v>
      </c>
      <c r="E37">
        <v>1.1111111111111112</v>
      </c>
      <c r="F37" s="1">
        <v>0.5</v>
      </c>
      <c r="G37" s="1">
        <v>0.5</v>
      </c>
      <c r="H37" s="1">
        <v>0.4</v>
      </c>
      <c r="I37" s="1">
        <v>0.4</v>
      </c>
      <c r="J37" s="1">
        <v>1.0980392156862746</v>
      </c>
      <c r="K37" s="1">
        <v>0.7</v>
      </c>
      <c r="L37" s="1">
        <v>0.55913978494623651</v>
      </c>
      <c r="M37" s="1">
        <v>0.47826086956521746</v>
      </c>
      <c r="N37" s="1">
        <v>0.17647058823529413</v>
      </c>
      <c r="O37" s="1">
        <v>1.1764705882352942</v>
      </c>
      <c r="P37" s="1">
        <v>1.2272727272727273</v>
      </c>
      <c r="Q37" s="1">
        <v>1.4999999999999998</v>
      </c>
      <c r="R37">
        <v>0.3928571428571429</v>
      </c>
      <c r="S37" s="18">
        <v>0.57199999999999995</v>
      </c>
      <c r="U37" s="6"/>
      <c r="V37" s="1"/>
    </row>
    <row r="38" spans="1:22" x14ac:dyDescent="0.25">
      <c r="A38">
        <v>9</v>
      </c>
      <c r="B38">
        <v>0.438856262</v>
      </c>
      <c r="C38">
        <v>0.37708814699999998</v>
      </c>
      <c r="D38">
        <v>0.49826071100000002</v>
      </c>
      <c r="E38">
        <v>1.1111111111111112</v>
      </c>
      <c r="F38" s="1">
        <v>0.5</v>
      </c>
      <c r="G38" s="1">
        <v>0.5</v>
      </c>
      <c r="H38" s="1">
        <v>0.4</v>
      </c>
      <c r="I38" s="1">
        <v>0.4</v>
      </c>
      <c r="J38" s="1">
        <v>1.0980392156862746</v>
      </c>
      <c r="K38" s="1">
        <v>0.7</v>
      </c>
      <c r="L38" s="1">
        <v>0.55913978494623651</v>
      </c>
      <c r="M38" s="1">
        <v>0.47826086956521746</v>
      </c>
      <c r="N38" s="1">
        <v>0.17647058823529413</v>
      </c>
      <c r="O38" s="1">
        <v>1.1764705882352942</v>
      </c>
      <c r="P38" s="1">
        <v>1.2272727272727273</v>
      </c>
      <c r="Q38" s="1">
        <v>1.4999999999999998</v>
      </c>
      <c r="R38">
        <v>0.3928571428571429</v>
      </c>
      <c r="S38" s="18">
        <v>0.56299999999999994</v>
      </c>
      <c r="U38" s="6"/>
      <c r="V38" s="1"/>
    </row>
    <row r="39" spans="1:22" x14ac:dyDescent="0.25">
      <c r="A39">
        <v>9.25</v>
      </c>
      <c r="B39">
        <v>0.42902200600000001</v>
      </c>
      <c r="C39">
        <v>0.367318164</v>
      </c>
      <c r="D39">
        <v>0.48849142699999998</v>
      </c>
      <c r="E39">
        <v>1.1111111111111112</v>
      </c>
      <c r="F39" s="1">
        <v>0.5</v>
      </c>
      <c r="G39" s="1">
        <v>0.5</v>
      </c>
      <c r="H39" s="1">
        <v>0.4</v>
      </c>
      <c r="I39" s="1">
        <v>0.4</v>
      </c>
      <c r="J39" s="1">
        <v>1.0980392156862746</v>
      </c>
      <c r="K39" s="1">
        <v>0.7</v>
      </c>
      <c r="L39" s="1">
        <v>0.55913978494623651</v>
      </c>
      <c r="M39" s="1">
        <v>0.47826086956521746</v>
      </c>
      <c r="N39" s="1">
        <v>0.17647058823529413</v>
      </c>
      <c r="O39" s="1">
        <v>1.1764705882352942</v>
      </c>
      <c r="P39" s="1">
        <v>1.2272727272727273</v>
      </c>
      <c r="Q39" s="1">
        <v>1.4999999999999998</v>
      </c>
      <c r="R39">
        <v>0.3928571428571429</v>
      </c>
      <c r="S39" s="18">
        <v>0.55400000000000005</v>
      </c>
      <c r="U39" s="6"/>
      <c r="V39" s="1"/>
    </row>
    <row r="40" spans="1:22" x14ac:dyDescent="0.25">
      <c r="A40">
        <v>9.5</v>
      </c>
      <c r="B40">
        <v>0.41940687399999999</v>
      </c>
      <c r="C40">
        <v>0.35781142199999999</v>
      </c>
      <c r="D40">
        <v>0.47889673100000002</v>
      </c>
      <c r="E40">
        <v>1.1111111111111112</v>
      </c>
      <c r="F40" s="1">
        <v>0.5</v>
      </c>
      <c r="G40" s="1">
        <v>0.5</v>
      </c>
      <c r="H40" s="1">
        <v>0.4</v>
      </c>
      <c r="I40" s="1">
        <v>0.4</v>
      </c>
      <c r="J40" s="1">
        <v>1.0980392156862746</v>
      </c>
      <c r="K40" s="1">
        <v>0.7</v>
      </c>
      <c r="L40" s="1">
        <v>0.55913978494623651</v>
      </c>
      <c r="M40" s="1">
        <v>0.47826086956521746</v>
      </c>
      <c r="N40" s="1">
        <v>0.17647058823529413</v>
      </c>
      <c r="O40" s="1">
        <v>1.1764705882352942</v>
      </c>
      <c r="P40" s="1">
        <v>1.2272727272727273</v>
      </c>
      <c r="Q40" s="1">
        <v>1.4999999999999998</v>
      </c>
      <c r="R40">
        <v>0.3928571428571429</v>
      </c>
      <c r="S40" s="18">
        <v>0.54500000000000004</v>
      </c>
      <c r="U40" s="6"/>
      <c r="V40" s="1"/>
    </row>
    <row r="41" spans="1:22" x14ac:dyDescent="0.25">
      <c r="A41">
        <v>9.75</v>
      </c>
      <c r="B41">
        <v>0.41000545599999999</v>
      </c>
      <c r="C41">
        <v>0.34856001800000003</v>
      </c>
      <c r="D41">
        <v>0.46947335699999998</v>
      </c>
      <c r="E41">
        <v>1.1111111111111112</v>
      </c>
      <c r="F41" s="1">
        <v>0.5</v>
      </c>
      <c r="G41" s="1">
        <v>0.5</v>
      </c>
      <c r="H41" s="1">
        <v>0.4</v>
      </c>
      <c r="I41" s="1">
        <v>0.4</v>
      </c>
      <c r="J41" s="1">
        <v>1.0980392156862746</v>
      </c>
      <c r="K41" s="1">
        <v>0.7</v>
      </c>
      <c r="L41" s="1">
        <v>0.55913978494623651</v>
      </c>
      <c r="M41" s="1">
        <v>0.47826086956521746</v>
      </c>
      <c r="N41" s="1">
        <v>0.17647058823529413</v>
      </c>
      <c r="O41" s="1">
        <v>1.1764705882352942</v>
      </c>
      <c r="P41" s="1">
        <v>1.2272727272727273</v>
      </c>
      <c r="Q41" s="1">
        <v>1.4999999999999998</v>
      </c>
      <c r="R41">
        <v>0.3928571428571429</v>
      </c>
      <c r="S41" s="18">
        <v>0.53700000000000003</v>
      </c>
      <c r="U41" s="6"/>
      <c r="V41" s="1"/>
    </row>
    <row r="42" spans="1:22" x14ac:dyDescent="0.25">
      <c r="A42">
        <v>10</v>
      </c>
      <c r="B42">
        <v>0.40081249099999999</v>
      </c>
      <c r="C42">
        <v>0.33955630999999997</v>
      </c>
      <c r="D42">
        <v>0.46019453300000002</v>
      </c>
      <c r="E42">
        <v>0.55555555555555558</v>
      </c>
      <c r="F42" s="1">
        <v>0.30303030303030304</v>
      </c>
      <c r="G42" s="1">
        <v>0.44000000000000006</v>
      </c>
      <c r="H42" s="1">
        <v>0.4</v>
      </c>
      <c r="I42" s="1">
        <v>0.3</v>
      </c>
      <c r="J42" s="1">
        <v>1.0980392156862746</v>
      </c>
      <c r="K42" s="1">
        <v>0.7</v>
      </c>
      <c r="L42" s="1">
        <v>0.22580645161290322</v>
      </c>
      <c r="M42" s="1">
        <v>0.47826086956521746</v>
      </c>
      <c r="N42" s="1">
        <v>0.17647058823529413</v>
      </c>
      <c r="O42" s="1">
        <v>1.411764705882353</v>
      </c>
      <c r="P42" s="1">
        <v>1.2272727272727273</v>
      </c>
      <c r="Q42" s="1">
        <v>1.4999999999999998</v>
      </c>
      <c r="R42">
        <v>0.3928571428571429</v>
      </c>
      <c r="S42" s="18">
        <v>0.52800000000000002</v>
      </c>
      <c r="U42" s="6"/>
      <c r="V42" s="1"/>
    </row>
    <row r="43" spans="1:22" x14ac:dyDescent="0.25">
      <c r="A43">
        <v>10.25</v>
      </c>
      <c r="B43">
        <v>0.39182285700000002</v>
      </c>
      <c r="C43">
        <v>0.33079290700000002</v>
      </c>
      <c r="D43">
        <v>0.45107182200000001</v>
      </c>
      <c r="E43">
        <v>0.55555555555555558</v>
      </c>
      <c r="F43" s="1">
        <v>0.30303030303030304</v>
      </c>
      <c r="G43" s="1">
        <v>0.44000000000000006</v>
      </c>
      <c r="H43" s="1">
        <v>0.4</v>
      </c>
      <c r="I43" s="1">
        <v>0.3</v>
      </c>
      <c r="J43" s="1">
        <v>1.0980392156862746</v>
      </c>
      <c r="K43" s="1">
        <v>0.7</v>
      </c>
      <c r="L43" s="1">
        <v>0.22580645161290322</v>
      </c>
      <c r="M43" s="1">
        <v>0.47826086956521746</v>
      </c>
      <c r="N43" s="1">
        <v>0.17647058823529413</v>
      </c>
      <c r="O43" s="1">
        <v>1.411764705882353</v>
      </c>
      <c r="P43" s="1">
        <v>1.2272727272727273</v>
      </c>
      <c r="Q43" s="1">
        <v>1.4999999999999998</v>
      </c>
      <c r="R43">
        <v>0.3928571428571429</v>
      </c>
      <c r="S43" s="18">
        <v>0.52</v>
      </c>
      <c r="U43" s="6"/>
      <c r="V43" s="1"/>
    </row>
    <row r="44" spans="1:22" x14ac:dyDescent="0.25">
      <c r="A44">
        <v>10.5</v>
      </c>
      <c r="B44">
        <v>0.38303156999999999</v>
      </c>
      <c r="C44">
        <v>0.32226265599999998</v>
      </c>
      <c r="D44">
        <v>0.44211090800000002</v>
      </c>
      <c r="E44">
        <v>0.55555555555555558</v>
      </c>
      <c r="F44" s="1">
        <v>0.30303030303030304</v>
      </c>
      <c r="G44" s="1">
        <v>0.44000000000000006</v>
      </c>
      <c r="H44" s="1">
        <v>0.4</v>
      </c>
      <c r="I44" s="1">
        <v>0.3</v>
      </c>
      <c r="J44" s="1">
        <v>1.0980392156862746</v>
      </c>
      <c r="K44" s="1">
        <v>0.7</v>
      </c>
      <c r="L44" s="1">
        <v>0.22580645161290322</v>
      </c>
      <c r="M44" s="1">
        <v>0.47826086956521746</v>
      </c>
      <c r="N44" s="1">
        <v>0.17647058823529413</v>
      </c>
      <c r="O44" s="1">
        <v>1.411764705882353</v>
      </c>
      <c r="P44" s="1">
        <v>1.2272727272727273</v>
      </c>
      <c r="Q44" s="1">
        <v>1.4999999999999998</v>
      </c>
      <c r="R44">
        <v>0.3928571428571429</v>
      </c>
      <c r="S44" s="18">
        <v>0.51200000000000001</v>
      </c>
      <c r="U44" s="6"/>
      <c r="V44" s="1"/>
    </row>
    <row r="45" spans="1:22" x14ac:dyDescent="0.25">
      <c r="A45">
        <v>10.75</v>
      </c>
      <c r="B45">
        <v>0.37443377999999999</v>
      </c>
      <c r="C45">
        <v>0.31395863800000001</v>
      </c>
      <c r="D45">
        <v>0.433308833</v>
      </c>
      <c r="E45">
        <v>0.55555555555555558</v>
      </c>
      <c r="F45" s="1">
        <v>0.30303030303030304</v>
      </c>
      <c r="G45" s="1">
        <v>0.44000000000000006</v>
      </c>
      <c r="H45" s="1">
        <v>0.4</v>
      </c>
      <c r="I45" s="1">
        <v>0.3</v>
      </c>
      <c r="J45" s="1">
        <v>1.0980392156862746</v>
      </c>
      <c r="K45" s="1">
        <v>0.7</v>
      </c>
      <c r="L45" s="1">
        <v>0.22580645161290322</v>
      </c>
      <c r="M45" s="1">
        <v>0.47826086956521746</v>
      </c>
      <c r="N45" s="1">
        <v>0.17647058823529413</v>
      </c>
      <c r="O45" s="1">
        <v>1.411764705882353</v>
      </c>
      <c r="P45" s="1">
        <v>1.2272727272727273</v>
      </c>
      <c r="Q45" s="1">
        <v>1.4999999999999998</v>
      </c>
      <c r="R45">
        <v>0.3928571428571429</v>
      </c>
      <c r="S45" s="18">
        <v>0.504</v>
      </c>
      <c r="U45" s="6"/>
      <c r="V45" s="1"/>
    </row>
    <row r="46" spans="1:22" x14ac:dyDescent="0.25">
      <c r="A46">
        <v>11</v>
      </c>
      <c r="B46">
        <v>0.366024766</v>
      </c>
      <c r="C46">
        <v>0.30587415899999998</v>
      </c>
      <c r="D46">
        <v>0.42466269099999998</v>
      </c>
      <c r="E46">
        <v>0.55555555555555558</v>
      </c>
      <c r="F46" s="1">
        <v>0.30303030303030304</v>
      </c>
      <c r="G46" s="1">
        <v>0.44000000000000006</v>
      </c>
      <c r="H46" s="1">
        <v>0.3</v>
      </c>
      <c r="I46" s="1">
        <v>0.3</v>
      </c>
      <c r="J46" s="1">
        <v>0.45098039215686275</v>
      </c>
      <c r="K46" s="1">
        <v>0.5</v>
      </c>
      <c r="L46" s="1">
        <v>0.22580645161290322</v>
      </c>
      <c r="M46" s="1">
        <v>0.52173913043478259</v>
      </c>
      <c r="N46" s="1">
        <v>0.17647058823529413</v>
      </c>
      <c r="O46" s="1">
        <v>1.411764705882353</v>
      </c>
      <c r="P46" s="1">
        <v>1.0454545454545452</v>
      </c>
      <c r="Q46" s="1">
        <v>1</v>
      </c>
      <c r="R46">
        <v>0.60714285714285721</v>
      </c>
      <c r="S46" s="18">
        <v>0.496</v>
      </c>
      <c r="U46" s="6"/>
      <c r="V46" s="1"/>
    </row>
    <row r="47" spans="1:22" x14ac:dyDescent="0.25">
      <c r="A47">
        <v>11.25</v>
      </c>
      <c r="B47">
        <v>0.35779993399999999</v>
      </c>
      <c r="C47">
        <v>0.29800273999999999</v>
      </c>
      <c r="D47">
        <v>0.41616963299999998</v>
      </c>
      <c r="E47">
        <v>0.55555555555555558</v>
      </c>
      <c r="F47" s="1">
        <v>0.30303030303030304</v>
      </c>
      <c r="G47" s="1">
        <v>0.44000000000000006</v>
      </c>
      <c r="H47" s="1">
        <v>0.3</v>
      </c>
      <c r="I47" s="1">
        <v>0.3</v>
      </c>
      <c r="J47" s="1">
        <v>0.45098039215686275</v>
      </c>
      <c r="K47" s="1">
        <v>0.5</v>
      </c>
      <c r="L47" s="1">
        <v>0.22580645161290322</v>
      </c>
      <c r="M47" s="1">
        <v>0.52173913043478259</v>
      </c>
      <c r="N47" s="1">
        <v>0.17647058823529413</v>
      </c>
      <c r="O47" s="1">
        <v>1.411764705882353</v>
      </c>
      <c r="P47" s="1">
        <v>1.0454545454545452</v>
      </c>
      <c r="Q47" s="1">
        <v>1</v>
      </c>
      <c r="R47">
        <v>0.60714285714285721</v>
      </c>
      <c r="S47" s="18">
        <v>0.48799999999999999</v>
      </c>
      <c r="U47" s="6"/>
      <c r="V47" s="1"/>
    </row>
    <row r="48" spans="1:22" x14ac:dyDescent="0.25">
      <c r="A48">
        <v>11.5</v>
      </c>
      <c r="B48">
        <v>0.34975481200000003</v>
      </c>
      <c r="C48">
        <v>0.29033811100000001</v>
      </c>
      <c r="D48">
        <v>0.40782604300000003</v>
      </c>
      <c r="E48">
        <v>0.55555555555555558</v>
      </c>
      <c r="F48" s="1">
        <v>0.30303030303030304</v>
      </c>
      <c r="G48" s="1">
        <v>0.44000000000000006</v>
      </c>
      <c r="H48" s="1">
        <v>0.3</v>
      </c>
      <c r="I48" s="1">
        <v>0.3</v>
      </c>
      <c r="J48" s="1">
        <v>0.45098039215686275</v>
      </c>
      <c r="K48" s="1">
        <v>0.5</v>
      </c>
      <c r="L48" s="1">
        <v>0.22580645161290322</v>
      </c>
      <c r="M48" s="1">
        <v>0.52173913043478259</v>
      </c>
      <c r="N48" s="1">
        <v>0.17647058823529413</v>
      </c>
      <c r="O48" s="1">
        <v>1.411764705882353</v>
      </c>
      <c r="P48" s="1">
        <v>1.0454545454545452</v>
      </c>
      <c r="Q48" s="1">
        <v>1</v>
      </c>
      <c r="R48">
        <v>0.60714285714285721</v>
      </c>
      <c r="S48" s="18">
        <v>0.48</v>
      </c>
      <c r="U48" s="6"/>
      <c r="V48" s="1"/>
    </row>
    <row r="49" spans="1:22" x14ac:dyDescent="0.25">
      <c r="A49">
        <v>11.75</v>
      </c>
      <c r="B49">
        <v>0.34188504600000003</v>
      </c>
      <c r="C49">
        <v>0.28287420600000002</v>
      </c>
      <c r="D49">
        <v>0.39963417499999998</v>
      </c>
      <c r="E49">
        <v>0.55555555555555558</v>
      </c>
      <c r="F49" s="1">
        <v>0.30303030303030304</v>
      </c>
      <c r="G49" s="1">
        <v>0.44000000000000006</v>
      </c>
      <c r="H49" s="1">
        <v>0.3</v>
      </c>
      <c r="I49" s="1">
        <v>0.3</v>
      </c>
      <c r="J49" s="1">
        <v>0.45098039215686275</v>
      </c>
      <c r="K49" s="1">
        <v>0.5</v>
      </c>
      <c r="L49" s="1">
        <v>0.22580645161290322</v>
      </c>
      <c r="M49" s="1">
        <v>0.52173913043478259</v>
      </c>
      <c r="N49" s="1">
        <v>0.17647058823529413</v>
      </c>
      <c r="O49" s="1">
        <v>1.411764705882353</v>
      </c>
      <c r="P49" s="1">
        <v>1.0454545454545452</v>
      </c>
      <c r="Q49" s="1">
        <v>1</v>
      </c>
      <c r="R49">
        <v>0.60714285714285721</v>
      </c>
      <c r="S49" s="18">
        <v>0.47299999999999998</v>
      </c>
      <c r="U49" s="6"/>
      <c r="V49" s="1"/>
    </row>
    <row r="50" spans="1:22" x14ac:dyDescent="0.25">
      <c r="A50">
        <v>12</v>
      </c>
      <c r="B50">
        <v>0.334186398</v>
      </c>
      <c r="C50">
        <v>0.27560515200000002</v>
      </c>
      <c r="D50">
        <v>0.39163238500000003</v>
      </c>
      <c r="E50">
        <v>0.55555555555555558</v>
      </c>
      <c r="F50" s="1">
        <v>0.30303030303030304</v>
      </c>
      <c r="G50" s="1">
        <v>0.44000000000000006</v>
      </c>
      <c r="H50" s="1">
        <v>0.3</v>
      </c>
      <c r="I50" s="1">
        <v>0.3</v>
      </c>
      <c r="J50" s="1">
        <v>0.45098039215686275</v>
      </c>
      <c r="K50" s="1">
        <v>0.5</v>
      </c>
      <c r="L50" s="1">
        <v>0.22580645161290322</v>
      </c>
      <c r="M50" s="1">
        <v>0.52173913043478259</v>
      </c>
      <c r="N50" s="1">
        <v>0.17647058823529413</v>
      </c>
      <c r="O50" s="1">
        <v>1.411764705882353</v>
      </c>
      <c r="P50" s="1">
        <v>1.0454545454545452</v>
      </c>
      <c r="Q50" s="1">
        <v>1</v>
      </c>
      <c r="R50">
        <v>0.60714285714285721</v>
      </c>
      <c r="S50" s="18">
        <v>0.46500000000000002</v>
      </c>
      <c r="U50" s="6"/>
      <c r="V50" s="1"/>
    </row>
    <row r="51" spans="1:22" x14ac:dyDescent="0.25">
      <c r="A51">
        <v>12.25</v>
      </c>
      <c r="B51">
        <v>0.32665474100000003</v>
      </c>
      <c r="C51">
        <v>0.26852526500000001</v>
      </c>
      <c r="D51">
        <v>0.38377259899999999</v>
      </c>
      <c r="E51">
        <v>0.55555555555555558</v>
      </c>
      <c r="F51" s="1">
        <v>0.30303030303030304</v>
      </c>
      <c r="G51" s="1">
        <v>0.44000000000000006</v>
      </c>
      <c r="H51" s="1">
        <v>0.3</v>
      </c>
      <c r="I51" s="1">
        <v>0.3</v>
      </c>
      <c r="J51" s="1">
        <v>0.45098039215686275</v>
      </c>
      <c r="K51" s="1">
        <v>0.5</v>
      </c>
      <c r="L51" s="1">
        <v>0.22580645161290322</v>
      </c>
      <c r="M51" s="1">
        <v>0.52173913043478259</v>
      </c>
      <c r="N51" s="1">
        <v>0.17647058823529413</v>
      </c>
      <c r="O51" s="1">
        <v>1.411764705882353</v>
      </c>
      <c r="P51" s="1">
        <v>1.0454545454545452</v>
      </c>
      <c r="Q51" s="1">
        <v>1</v>
      </c>
      <c r="R51">
        <v>0.60714285714285721</v>
      </c>
      <c r="S51" s="18">
        <v>0.45800000000000002</v>
      </c>
      <c r="U51" s="6"/>
      <c r="V51" s="1"/>
    </row>
    <row r="52" spans="1:22" x14ac:dyDescent="0.25">
      <c r="A52">
        <v>12.5</v>
      </c>
      <c r="B52">
        <v>0.31928605900000001</v>
      </c>
      <c r="C52">
        <v>0.26162904199999998</v>
      </c>
      <c r="D52">
        <v>0.37605215600000003</v>
      </c>
      <c r="E52">
        <v>0.55555555555555558</v>
      </c>
      <c r="F52" s="1">
        <v>0.30303030303030304</v>
      </c>
      <c r="G52" s="1">
        <v>0.44000000000000006</v>
      </c>
      <c r="H52" s="1">
        <v>0.3</v>
      </c>
      <c r="I52" s="1">
        <v>0.3</v>
      </c>
      <c r="J52" s="1">
        <v>0.45098039215686275</v>
      </c>
      <c r="K52" s="1">
        <v>0.5</v>
      </c>
      <c r="L52" s="1">
        <v>0.22580645161290322</v>
      </c>
      <c r="M52" s="1">
        <v>0.52173913043478259</v>
      </c>
      <c r="N52" s="1">
        <v>0.17647058823529413</v>
      </c>
      <c r="O52" s="1">
        <v>1.411764705882353</v>
      </c>
      <c r="P52" s="1">
        <v>1.0454545454545452</v>
      </c>
      <c r="Q52" s="1">
        <v>1</v>
      </c>
      <c r="R52">
        <v>0.60714285714285721</v>
      </c>
      <c r="S52" s="18">
        <v>0.45</v>
      </c>
      <c r="U52" s="6"/>
      <c r="V52" s="1"/>
    </row>
    <row r="53" spans="1:22" x14ac:dyDescent="0.25">
      <c r="A53">
        <v>12.75</v>
      </c>
      <c r="B53">
        <v>0.31207643899999998</v>
      </c>
      <c r="C53">
        <v>0.254911155</v>
      </c>
      <c r="D53">
        <v>0.36846137600000001</v>
      </c>
      <c r="E53">
        <v>0.55555555555555558</v>
      </c>
      <c r="F53" s="1">
        <v>0.30303030303030304</v>
      </c>
      <c r="G53" s="1">
        <v>0.44000000000000006</v>
      </c>
      <c r="H53" s="1">
        <v>0.3</v>
      </c>
      <c r="I53" s="1">
        <v>0.3</v>
      </c>
      <c r="J53" s="1">
        <v>0.45098039215686275</v>
      </c>
      <c r="K53" s="1">
        <v>0.5</v>
      </c>
      <c r="L53" s="1">
        <v>0.22580645161290322</v>
      </c>
      <c r="M53" s="1">
        <v>0.52173913043478259</v>
      </c>
      <c r="N53" s="1">
        <v>0.17647058823529413</v>
      </c>
      <c r="O53" s="1">
        <v>1.411764705882353</v>
      </c>
      <c r="P53" s="1">
        <v>1.0454545454545452</v>
      </c>
      <c r="Q53" s="1">
        <v>1</v>
      </c>
      <c r="R53">
        <v>0.60714285714285721</v>
      </c>
      <c r="S53" s="18">
        <v>0.443</v>
      </c>
      <c r="U53" s="6"/>
      <c r="V53" s="1"/>
    </row>
    <row r="54" spans="1:22" x14ac:dyDescent="0.25">
      <c r="A54">
        <v>13</v>
      </c>
      <c r="B54">
        <v>0.305022073</v>
      </c>
      <c r="C54">
        <v>0.24836644699999999</v>
      </c>
      <c r="D54">
        <v>0.36096479199999998</v>
      </c>
      <c r="E54">
        <v>0.55555555555555558</v>
      </c>
      <c r="F54" s="1">
        <v>0.30303030303030304</v>
      </c>
      <c r="G54" s="1">
        <v>0.44000000000000006</v>
      </c>
      <c r="H54" s="1">
        <v>0.3</v>
      </c>
      <c r="I54" s="1">
        <v>0.3</v>
      </c>
      <c r="J54" s="1">
        <v>0.45098039215686275</v>
      </c>
      <c r="K54" s="1">
        <v>0.5</v>
      </c>
      <c r="L54" s="1">
        <v>0.22580645161290322</v>
      </c>
      <c r="M54" s="1">
        <v>0.52173913043478259</v>
      </c>
      <c r="N54" s="1">
        <v>0.17647058823529413</v>
      </c>
      <c r="O54" s="1">
        <v>1.411764705882353</v>
      </c>
      <c r="P54" s="1">
        <v>1.0454545454545452</v>
      </c>
      <c r="Q54" s="1">
        <v>1</v>
      </c>
      <c r="R54">
        <v>0.60714285714285721</v>
      </c>
      <c r="S54" s="18">
        <v>0.436</v>
      </c>
      <c r="U54" s="6"/>
      <c r="V54" s="1"/>
    </row>
    <row r="55" spans="1:22" x14ac:dyDescent="0.25">
      <c r="A55">
        <v>13.25</v>
      </c>
      <c r="B55">
        <v>0.298119252</v>
      </c>
      <c r="C55">
        <v>0.241989924</v>
      </c>
      <c r="D55">
        <v>0.353600254</v>
      </c>
      <c r="E55">
        <v>0.55555555555555558</v>
      </c>
      <c r="F55" s="1">
        <v>0.30303030303030304</v>
      </c>
      <c r="G55" s="1">
        <v>0.44000000000000006</v>
      </c>
      <c r="H55" s="1">
        <v>0.3</v>
      </c>
      <c r="I55" s="1">
        <v>0.3</v>
      </c>
      <c r="J55" s="1">
        <v>0.45098039215686275</v>
      </c>
      <c r="K55" s="1">
        <v>0.5</v>
      </c>
      <c r="L55" s="1">
        <v>0.22580645161290322</v>
      </c>
      <c r="M55" s="1">
        <v>0.52173913043478259</v>
      </c>
      <c r="N55" s="1">
        <v>0.17647058823529413</v>
      </c>
      <c r="O55" s="1">
        <v>1.411764705882353</v>
      </c>
      <c r="P55" s="1">
        <v>1.0454545454545452</v>
      </c>
      <c r="Q55" s="1">
        <v>1</v>
      </c>
      <c r="R55">
        <v>0.60714285714285721</v>
      </c>
      <c r="S55" s="18">
        <v>0.42899999999999999</v>
      </c>
      <c r="U55" s="6"/>
      <c r="V55" s="1"/>
    </row>
    <row r="56" spans="1:22" x14ac:dyDescent="0.25">
      <c r="A56">
        <v>13.5</v>
      </c>
      <c r="B56">
        <v>0.29136436399999999</v>
      </c>
      <c r="C56">
        <v>0.23577675000000001</v>
      </c>
      <c r="D56">
        <v>0.34636536000000001</v>
      </c>
      <c r="E56">
        <v>0.55555555555555558</v>
      </c>
      <c r="F56" s="1">
        <v>0.30303030303030304</v>
      </c>
      <c r="G56" s="1">
        <v>0.44000000000000006</v>
      </c>
      <c r="H56" s="1">
        <v>0.3</v>
      </c>
      <c r="I56" s="1">
        <v>0.3</v>
      </c>
      <c r="J56" s="1">
        <v>0.45098039215686275</v>
      </c>
      <c r="K56" s="1">
        <v>0.5</v>
      </c>
      <c r="L56" s="1">
        <v>0.22580645161290322</v>
      </c>
      <c r="M56" s="1">
        <v>0.52173913043478259</v>
      </c>
      <c r="N56" s="1">
        <v>0.17647058823529413</v>
      </c>
      <c r="O56" s="1">
        <v>1.411764705882353</v>
      </c>
      <c r="P56" s="1">
        <v>1.0454545454545452</v>
      </c>
      <c r="Q56" s="1">
        <v>1</v>
      </c>
      <c r="R56">
        <v>0.60714285714285721</v>
      </c>
      <c r="S56" s="18">
        <v>0.42299999999999999</v>
      </c>
      <c r="U56" s="6"/>
      <c r="V56" s="1"/>
    </row>
    <row r="57" spans="1:22" x14ac:dyDescent="0.25">
      <c r="A57">
        <v>13.75</v>
      </c>
      <c r="B57">
        <v>0.28475389099999998</v>
      </c>
      <c r="C57">
        <v>0.22972223999999999</v>
      </c>
      <c r="D57">
        <v>0.33925775499999999</v>
      </c>
      <c r="E57">
        <v>0.55555555555555558</v>
      </c>
      <c r="F57" s="1">
        <v>0.30303030303030304</v>
      </c>
      <c r="G57" s="1">
        <v>0.44000000000000006</v>
      </c>
      <c r="H57" s="1">
        <v>0.3</v>
      </c>
      <c r="I57" s="1">
        <v>0.3</v>
      </c>
      <c r="J57" s="1">
        <v>0.45098039215686275</v>
      </c>
      <c r="K57" s="1">
        <v>0.5</v>
      </c>
      <c r="L57" s="1">
        <v>0.22580645161290322</v>
      </c>
      <c r="M57" s="1">
        <v>0.52173913043478259</v>
      </c>
      <c r="N57" s="1">
        <v>0.17647058823529413</v>
      </c>
      <c r="O57" s="1">
        <v>1.411764705882353</v>
      </c>
      <c r="P57" s="1">
        <v>1.0454545454545452</v>
      </c>
      <c r="Q57" s="1">
        <v>1</v>
      </c>
      <c r="R57">
        <v>0.60714285714285721</v>
      </c>
      <c r="S57" s="18">
        <v>0.41599999999999998</v>
      </c>
      <c r="U57" s="6"/>
      <c r="V57" s="1"/>
    </row>
    <row r="58" spans="1:22" x14ac:dyDescent="0.25">
      <c r="A58">
        <v>14</v>
      </c>
      <c r="B58">
        <v>0.27828440599999998</v>
      </c>
      <c r="C58">
        <v>0.22382186000000001</v>
      </c>
      <c r="D58">
        <v>0.332275125</v>
      </c>
      <c r="E58">
        <v>0.55555555555555558</v>
      </c>
      <c r="F58" s="1">
        <v>0.30303030303030304</v>
      </c>
      <c r="G58" s="1">
        <v>0.44000000000000006</v>
      </c>
      <c r="H58" s="1">
        <v>0.3</v>
      </c>
      <c r="I58" s="1">
        <v>0.3</v>
      </c>
      <c r="J58" s="1">
        <v>0.45098039215686275</v>
      </c>
      <c r="K58" s="1">
        <v>0.5</v>
      </c>
      <c r="L58" s="1">
        <v>0.22580645161290322</v>
      </c>
      <c r="M58" s="1">
        <v>0.52173913043478259</v>
      </c>
      <c r="N58" s="1">
        <v>0.17647058823529413</v>
      </c>
      <c r="O58" s="1">
        <v>1.411764705882353</v>
      </c>
      <c r="P58" s="1">
        <v>1.0454545454545452</v>
      </c>
      <c r="Q58" s="1">
        <v>1</v>
      </c>
      <c r="R58">
        <v>0.60714285714285721</v>
      </c>
      <c r="S58" s="18">
        <v>0.40899999999999997</v>
      </c>
      <c r="U58" s="6"/>
      <c r="V58" s="1"/>
    </row>
    <row r="59" spans="1:22" x14ac:dyDescent="0.25">
      <c r="A59">
        <v>14.25</v>
      </c>
      <c r="B59">
        <v>0.271952574</v>
      </c>
      <c r="C59">
        <v>0.21807121600000001</v>
      </c>
      <c r="D59">
        <v>0.32541498400000002</v>
      </c>
      <c r="E59">
        <v>0.55555555555555558</v>
      </c>
      <c r="F59" s="1">
        <v>0.30303030303030304</v>
      </c>
      <c r="G59" s="1">
        <v>0.44000000000000006</v>
      </c>
      <c r="H59" s="1">
        <v>0.3</v>
      </c>
      <c r="I59" s="1">
        <v>0.3</v>
      </c>
      <c r="J59" s="1">
        <v>0.45098039215686275</v>
      </c>
      <c r="K59" s="1">
        <v>0.5</v>
      </c>
      <c r="L59" s="1">
        <v>0.22580645161290322</v>
      </c>
      <c r="M59" s="1">
        <v>0.52173913043478259</v>
      </c>
      <c r="N59" s="1">
        <v>0.17647058823529413</v>
      </c>
      <c r="O59" s="1">
        <v>1.411764705882353</v>
      </c>
      <c r="P59" s="1">
        <v>1.0454545454545452</v>
      </c>
      <c r="Q59" s="1">
        <v>1</v>
      </c>
      <c r="R59">
        <v>0.60714285714285721</v>
      </c>
      <c r="S59" s="18">
        <v>0.40300000000000002</v>
      </c>
      <c r="U59" s="5"/>
    </row>
    <row r="60" spans="1:22" x14ac:dyDescent="0.25">
      <c r="A60">
        <v>14.5</v>
      </c>
      <c r="B60">
        <v>0.265755142</v>
      </c>
      <c r="C60">
        <v>0.21246605199999999</v>
      </c>
      <c r="D60">
        <v>0.318674401</v>
      </c>
      <c r="E60">
        <v>0.55555555555555558</v>
      </c>
      <c r="F60" s="1">
        <v>0.30303030303030304</v>
      </c>
      <c r="G60" s="1">
        <v>0.44000000000000006</v>
      </c>
      <c r="H60" s="1">
        <v>0.3</v>
      </c>
      <c r="I60" s="1">
        <v>0.3</v>
      </c>
      <c r="J60" s="1">
        <v>0.45098039215686275</v>
      </c>
      <c r="K60" s="1">
        <v>0.5</v>
      </c>
      <c r="L60" s="1">
        <v>0.22580645161290322</v>
      </c>
      <c r="M60" s="1">
        <v>0.52173913043478259</v>
      </c>
      <c r="N60" s="1">
        <v>0.17647058823529413</v>
      </c>
      <c r="O60" s="1">
        <v>1.411764705882353</v>
      </c>
      <c r="P60" s="1">
        <v>1.0454545454545452</v>
      </c>
      <c r="Q60" s="1">
        <v>1</v>
      </c>
      <c r="R60">
        <v>0.60714285714285721</v>
      </c>
      <c r="S60" s="18">
        <v>0.39700000000000002</v>
      </c>
      <c r="U60" s="5"/>
    </row>
    <row r="61" spans="1:22" x14ac:dyDescent="0.25">
      <c r="A61">
        <v>14.75</v>
      </c>
      <c r="B61">
        <v>0.25968894399999998</v>
      </c>
      <c r="C61">
        <v>0.207002246</v>
      </c>
      <c r="D61">
        <v>0.31205212799999998</v>
      </c>
      <c r="E61">
        <v>0.55555555555555558</v>
      </c>
      <c r="F61" s="1">
        <v>0.30303030303030304</v>
      </c>
      <c r="G61" s="1">
        <v>0.44000000000000006</v>
      </c>
      <c r="H61" s="1">
        <v>0.3</v>
      </c>
      <c r="I61" s="1">
        <v>0.3</v>
      </c>
      <c r="J61" s="1">
        <v>0.45098039215686275</v>
      </c>
      <c r="K61" s="1">
        <v>0.5</v>
      </c>
      <c r="L61" s="1">
        <v>0.22580645161290322</v>
      </c>
      <c r="M61" s="1">
        <v>0.52173913043478259</v>
      </c>
      <c r="N61" s="1">
        <v>0.17647058823529413</v>
      </c>
      <c r="O61" s="1">
        <v>1.411764705882353</v>
      </c>
      <c r="P61" s="1">
        <v>1.0454545454545452</v>
      </c>
      <c r="Q61" s="1">
        <v>1</v>
      </c>
      <c r="R61">
        <v>0.60714285714285721</v>
      </c>
      <c r="S61" s="18">
        <v>0.39</v>
      </c>
      <c r="U61" s="5"/>
    </row>
    <row r="62" spans="1:22" x14ac:dyDescent="0.25">
      <c r="A62">
        <v>15</v>
      </c>
      <c r="B62">
        <v>0.25375089499999998</v>
      </c>
      <c r="C62">
        <v>0.20167580299999999</v>
      </c>
      <c r="D62">
        <v>0.305546023</v>
      </c>
      <c r="E62">
        <v>0.55555555555555558</v>
      </c>
      <c r="F62" s="1">
        <v>0.30303030303030304</v>
      </c>
      <c r="G62" s="1">
        <v>0.44000000000000006</v>
      </c>
      <c r="H62" s="1">
        <v>0.3</v>
      </c>
      <c r="I62" s="1">
        <v>0.3</v>
      </c>
      <c r="J62" s="1">
        <v>0.45098039215686275</v>
      </c>
      <c r="K62" s="1">
        <v>0.5</v>
      </c>
      <c r="L62" s="1">
        <v>0.22580645161290322</v>
      </c>
      <c r="M62" s="1">
        <v>0.52173913043478259</v>
      </c>
      <c r="N62" s="1">
        <v>0.17647058823529413</v>
      </c>
      <c r="O62" s="1">
        <v>1.411764705882353</v>
      </c>
      <c r="P62" s="1">
        <v>1.0454545454545452</v>
      </c>
      <c r="Q62" s="1">
        <v>1</v>
      </c>
      <c r="R62">
        <v>0.60714285714285721</v>
      </c>
      <c r="S62" s="18">
        <v>0.38400000000000001</v>
      </c>
      <c r="U62" s="5"/>
    </row>
    <row r="63" spans="1:22" x14ac:dyDescent="0.25">
      <c r="A63">
        <v>15.25</v>
      </c>
      <c r="B63">
        <v>0.247937991</v>
      </c>
      <c r="C63">
        <v>0.19648285400000001</v>
      </c>
      <c r="D63">
        <v>0.29915398399999998</v>
      </c>
      <c r="E63">
        <v>0.55555555555555558</v>
      </c>
      <c r="F63" s="1">
        <v>0.30303030303030304</v>
      </c>
      <c r="G63" s="1">
        <v>0.44000000000000006</v>
      </c>
      <c r="H63" s="1">
        <v>0.3</v>
      </c>
      <c r="I63" s="1">
        <v>0.3</v>
      </c>
      <c r="J63" s="1">
        <v>0.45098039215686275</v>
      </c>
      <c r="K63" s="1">
        <v>0.5</v>
      </c>
      <c r="L63" s="1">
        <v>0.22580645161290322</v>
      </c>
      <c r="M63" s="1">
        <v>0.52173913043478259</v>
      </c>
      <c r="N63" s="1">
        <v>0.17647058823529413</v>
      </c>
      <c r="O63" s="1">
        <v>1.411764705882353</v>
      </c>
      <c r="P63" s="1">
        <v>1.0454545454545452</v>
      </c>
      <c r="Q63" s="1">
        <v>1</v>
      </c>
      <c r="R63">
        <v>0.60714285714285721</v>
      </c>
      <c r="S63" s="18">
        <v>0.378</v>
      </c>
      <c r="U63" s="5"/>
    </row>
    <row r="64" spans="1:22" x14ac:dyDescent="0.25">
      <c r="A64">
        <v>15.5</v>
      </c>
      <c r="B64">
        <v>0.242247302</v>
      </c>
      <c r="C64">
        <v>0.191419649</v>
      </c>
      <c r="D64">
        <v>0.29287394700000002</v>
      </c>
      <c r="E64">
        <v>0.55555555555555558</v>
      </c>
      <c r="F64" s="1">
        <v>0.30303030303030304</v>
      </c>
      <c r="G64" s="1">
        <v>0.44000000000000006</v>
      </c>
      <c r="H64" s="1">
        <v>0.3</v>
      </c>
      <c r="I64" s="1">
        <v>0.3</v>
      </c>
      <c r="J64" s="1">
        <v>0.45098039215686275</v>
      </c>
      <c r="K64" s="1">
        <v>0.5</v>
      </c>
      <c r="L64" s="1">
        <v>0.22580645161290322</v>
      </c>
      <c r="M64" s="1">
        <v>0.52173913043478259</v>
      </c>
      <c r="N64" s="1">
        <v>0.17647058823529413</v>
      </c>
      <c r="O64" s="1">
        <v>1.411764705882353</v>
      </c>
      <c r="P64" s="1">
        <v>1.0454545454545452</v>
      </c>
      <c r="Q64" s="1">
        <v>1</v>
      </c>
      <c r="R64">
        <v>0.60714285714285721</v>
      </c>
      <c r="S64" s="18">
        <v>0.372</v>
      </c>
      <c r="U64" s="5"/>
    </row>
    <row r="65" spans="1:21" x14ac:dyDescent="0.25">
      <c r="A65">
        <v>15.75</v>
      </c>
      <c r="B65">
        <v>0.23667597500000001</v>
      </c>
      <c r="C65">
        <v>0.18648255599999999</v>
      </c>
      <c r="D65">
        <v>0.28670388499999999</v>
      </c>
      <c r="E65">
        <v>0.55555555555555558</v>
      </c>
      <c r="F65" s="1">
        <v>0.30303030303030304</v>
      </c>
      <c r="G65" s="1">
        <v>0.44000000000000006</v>
      </c>
      <c r="H65" s="1">
        <v>0.3</v>
      </c>
      <c r="I65" s="1">
        <v>0.3</v>
      </c>
      <c r="J65" s="1">
        <v>0.45098039215686275</v>
      </c>
      <c r="K65" s="1">
        <v>0.5</v>
      </c>
      <c r="L65" s="1">
        <v>0.22580645161290322</v>
      </c>
      <c r="M65" s="1">
        <v>0.52173913043478259</v>
      </c>
      <c r="N65" s="1">
        <v>0.17647058823529413</v>
      </c>
      <c r="O65" s="1">
        <v>1.411764705882353</v>
      </c>
      <c r="P65" s="1">
        <v>1.0454545454545452</v>
      </c>
      <c r="Q65" s="1">
        <v>1</v>
      </c>
      <c r="R65">
        <v>0.60714285714285721</v>
      </c>
      <c r="S65" s="18">
        <v>0.36599999999999999</v>
      </c>
      <c r="U65" s="5"/>
    </row>
    <row r="66" spans="1:21" x14ac:dyDescent="0.25">
      <c r="A66">
        <v>16</v>
      </c>
      <c r="B66">
        <v>0.23122123</v>
      </c>
      <c r="C66">
        <v>0.181668051</v>
      </c>
      <c r="D66">
        <v>0.28064181300000002</v>
      </c>
      <c r="E66">
        <v>0.55555555555555558</v>
      </c>
      <c r="F66" s="1">
        <v>0.30303030303030304</v>
      </c>
      <c r="G66" s="1">
        <v>0.44000000000000006</v>
      </c>
      <c r="H66" s="1">
        <v>0.3</v>
      </c>
      <c r="I66" s="1">
        <v>0.3</v>
      </c>
      <c r="J66" s="1">
        <v>0.45098039215686275</v>
      </c>
      <c r="K66" s="1">
        <v>0.5</v>
      </c>
      <c r="L66" s="1">
        <v>0.22580645161290322</v>
      </c>
      <c r="M66" s="1">
        <v>0.52173913043478259</v>
      </c>
      <c r="N66" s="1">
        <v>0.17647058823529413</v>
      </c>
      <c r="O66" s="1">
        <v>1.411764705882353</v>
      </c>
      <c r="P66" s="1">
        <v>1.0454545454545452</v>
      </c>
      <c r="Q66" s="1">
        <v>1</v>
      </c>
      <c r="R66">
        <v>0.60714285714285721</v>
      </c>
      <c r="S66" s="18">
        <v>0.36</v>
      </c>
      <c r="U66" s="5"/>
    </row>
    <row r="67" spans="1:21" x14ac:dyDescent="0.25">
      <c r="A67">
        <v>16.25</v>
      </c>
      <c r="B67">
        <v>0.225880358</v>
      </c>
      <c r="C67">
        <v>0.176972724</v>
      </c>
      <c r="D67">
        <v>0.27470940700000002</v>
      </c>
      <c r="E67">
        <v>0.55555555555555558</v>
      </c>
      <c r="F67" s="1">
        <v>0.30303030303030304</v>
      </c>
      <c r="G67" s="1">
        <v>0.44000000000000006</v>
      </c>
      <c r="H67" s="1">
        <v>0.3</v>
      </c>
      <c r="I67" s="1">
        <v>0.3</v>
      </c>
      <c r="J67" s="1">
        <v>0.45098039215686275</v>
      </c>
      <c r="K67" s="1">
        <v>0.5</v>
      </c>
      <c r="L67" s="1">
        <v>0.22580645161290322</v>
      </c>
      <c r="M67" s="1">
        <v>0.52173913043478259</v>
      </c>
      <c r="N67" s="1">
        <v>0.17647058823529413</v>
      </c>
      <c r="O67" s="1">
        <v>1.411764705882353</v>
      </c>
      <c r="P67" s="1">
        <v>1.0454545454545452</v>
      </c>
      <c r="Q67" s="1">
        <v>1</v>
      </c>
      <c r="R67">
        <v>0.60714285714285721</v>
      </c>
      <c r="S67" s="18">
        <v>0.35499999999999998</v>
      </c>
      <c r="U67" s="5"/>
    </row>
    <row r="68" spans="1:21" x14ac:dyDescent="0.25">
      <c r="A68">
        <v>16.5</v>
      </c>
      <c r="B68">
        <v>0.22065071999999999</v>
      </c>
      <c r="C68">
        <v>0.17239326499999999</v>
      </c>
      <c r="D68">
        <v>0.26888637599999998</v>
      </c>
      <c r="E68">
        <v>0.55555555555555558</v>
      </c>
      <c r="F68" s="1">
        <v>0.30303030303030304</v>
      </c>
      <c r="G68" s="1">
        <v>0.44000000000000006</v>
      </c>
      <c r="H68" s="1">
        <v>0.3</v>
      </c>
      <c r="I68" s="1">
        <v>0.3</v>
      </c>
      <c r="J68" s="1">
        <v>0.45098039215686275</v>
      </c>
      <c r="K68" s="1">
        <v>0.5</v>
      </c>
      <c r="L68" s="1">
        <v>0.22580645161290322</v>
      </c>
      <c r="M68" s="1">
        <v>0.52173913043478259</v>
      </c>
      <c r="N68" s="1">
        <v>0.17647058823529413</v>
      </c>
      <c r="O68" s="1">
        <v>1.411764705882353</v>
      </c>
      <c r="P68" s="1">
        <v>1.0454545454545452</v>
      </c>
      <c r="Q68" s="1">
        <v>1</v>
      </c>
      <c r="R68">
        <v>0.60714285714285721</v>
      </c>
      <c r="S68" s="18">
        <v>0.34899999999999998</v>
      </c>
      <c r="U68" s="5"/>
    </row>
    <row r="69" spans="1:21" x14ac:dyDescent="0.25">
      <c r="A69">
        <v>16.75</v>
      </c>
      <c r="B69">
        <v>0.21552974</v>
      </c>
      <c r="C69">
        <v>0.16792646899999999</v>
      </c>
      <c r="D69">
        <v>0.26316505600000001</v>
      </c>
      <c r="E69">
        <v>0.55555555555555558</v>
      </c>
      <c r="F69" s="1">
        <v>0.30303030303030304</v>
      </c>
      <c r="G69" s="1">
        <v>0.44000000000000006</v>
      </c>
      <c r="H69" s="1">
        <v>0.3</v>
      </c>
      <c r="I69" s="1">
        <v>0.3</v>
      </c>
      <c r="J69" s="1">
        <v>0.45098039215686275</v>
      </c>
      <c r="K69" s="1">
        <v>0.5</v>
      </c>
      <c r="L69" s="1">
        <v>0.22580645161290322</v>
      </c>
      <c r="M69" s="1">
        <v>0.52173913043478259</v>
      </c>
      <c r="N69" s="1">
        <v>0.17647058823529413</v>
      </c>
      <c r="O69" s="1">
        <v>1.411764705882353</v>
      </c>
      <c r="P69" s="1">
        <v>1.0454545454545452</v>
      </c>
      <c r="Q69" s="1">
        <v>1</v>
      </c>
      <c r="R69">
        <v>0.60714285714285721</v>
      </c>
      <c r="S69" s="18">
        <v>0.34300000000000003</v>
      </c>
      <c r="U69" s="5"/>
    </row>
    <row r="70" spans="1:21" x14ac:dyDescent="0.25">
      <c r="A70">
        <v>17</v>
      </c>
      <c r="B70">
        <v>0.210514913</v>
      </c>
      <c r="C70">
        <v>0.16356922700000001</v>
      </c>
      <c r="D70">
        <v>0.25754358399999999</v>
      </c>
      <c r="E70">
        <v>0.55555555555555558</v>
      </c>
      <c r="F70" s="1">
        <v>0.30303030303030304</v>
      </c>
      <c r="G70" s="1">
        <v>0.44000000000000006</v>
      </c>
      <c r="H70" s="1">
        <v>0.3</v>
      </c>
      <c r="I70" s="1">
        <v>0.3</v>
      </c>
      <c r="J70" s="1">
        <v>0.45098039215686275</v>
      </c>
      <c r="K70" s="1">
        <v>0.5</v>
      </c>
      <c r="L70" s="1">
        <v>0.22580645161290322</v>
      </c>
      <c r="M70" s="1">
        <v>0.52173913043478259</v>
      </c>
      <c r="N70" s="1">
        <v>0.17647058823529413</v>
      </c>
      <c r="O70" s="1">
        <v>1.411764705882353</v>
      </c>
      <c r="P70" s="1">
        <v>1.0454545454545452</v>
      </c>
      <c r="Q70" s="1">
        <v>1</v>
      </c>
      <c r="R70">
        <v>0.60714285714285721</v>
      </c>
      <c r="S70" s="18">
        <v>0.33800000000000002</v>
      </c>
      <c r="U70" s="5"/>
    </row>
    <row r="71" spans="1:21" x14ac:dyDescent="0.25">
      <c r="A71">
        <v>17.25</v>
      </c>
      <c r="B71">
        <v>0.20560379400000001</v>
      </c>
      <c r="C71">
        <v>0.15931852599999999</v>
      </c>
      <c r="D71">
        <v>0.25202013099999998</v>
      </c>
      <c r="E71">
        <v>0.55555555555555558</v>
      </c>
      <c r="F71" s="1">
        <v>0.30303030303030304</v>
      </c>
      <c r="G71" s="1">
        <v>0.44000000000000006</v>
      </c>
      <c r="H71" s="1">
        <v>0.3</v>
      </c>
      <c r="I71" s="1">
        <v>0.3</v>
      </c>
      <c r="J71" s="1">
        <v>0.45098039215686275</v>
      </c>
      <c r="K71" s="1">
        <v>0.5</v>
      </c>
      <c r="L71" s="1">
        <v>0.22580645161290322</v>
      </c>
      <c r="M71" s="1">
        <v>0.52173913043478259</v>
      </c>
      <c r="N71" s="1">
        <v>0.17647058823529413</v>
      </c>
      <c r="O71" s="1">
        <v>1.411764705882353</v>
      </c>
      <c r="P71" s="1">
        <v>1.0454545454545452</v>
      </c>
      <c r="Q71" s="1">
        <v>1</v>
      </c>
      <c r="R71">
        <v>0.60714285714285721</v>
      </c>
      <c r="S71" s="18">
        <v>0.33300000000000002</v>
      </c>
      <c r="U71" s="5"/>
    </row>
    <row r="72" spans="1:21" x14ac:dyDescent="0.25">
      <c r="A72">
        <v>17.5</v>
      </c>
      <c r="B72">
        <v>0.200793999</v>
      </c>
      <c r="C72">
        <v>0.15517144299999999</v>
      </c>
      <c r="D72">
        <v>0.246592905</v>
      </c>
      <c r="E72">
        <v>0.55555555555555558</v>
      </c>
      <c r="F72" s="1">
        <v>0.30303030303030304</v>
      </c>
      <c r="G72" s="1">
        <v>0.44000000000000006</v>
      </c>
      <c r="H72" s="1">
        <v>0.3</v>
      </c>
      <c r="I72" s="1">
        <v>0.3</v>
      </c>
      <c r="J72" s="1">
        <v>0.45098039215686275</v>
      </c>
      <c r="K72" s="1">
        <v>0.5</v>
      </c>
      <c r="L72" s="1">
        <v>0.22580645161290322</v>
      </c>
      <c r="M72" s="1">
        <v>0.52173913043478259</v>
      </c>
      <c r="N72" s="1">
        <v>0.17647058823529413</v>
      </c>
      <c r="O72" s="1">
        <v>1.411764705882353</v>
      </c>
      <c r="P72" s="1">
        <v>1.0454545454545452</v>
      </c>
      <c r="Q72" s="1">
        <v>1</v>
      </c>
      <c r="R72">
        <v>0.60714285714285721</v>
      </c>
      <c r="S72" s="18">
        <v>0.32700000000000001</v>
      </c>
      <c r="U72" s="5"/>
    </row>
    <row r="73" spans="1:21" x14ac:dyDescent="0.25">
      <c r="A73">
        <v>17.75</v>
      </c>
      <c r="B73">
        <v>0.19608320700000001</v>
      </c>
      <c r="C73">
        <v>0.15112514699999999</v>
      </c>
      <c r="D73">
        <v>0.24126014500000001</v>
      </c>
      <c r="E73">
        <v>0.55555555555555558</v>
      </c>
      <c r="F73" s="1">
        <v>0.30303030303030304</v>
      </c>
      <c r="G73" s="1">
        <v>0.44000000000000006</v>
      </c>
      <c r="H73" s="1">
        <v>0.3</v>
      </c>
      <c r="I73" s="1">
        <v>0.3</v>
      </c>
      <c r="J73" s="1">
        <v>0.45098039215686275</v>
      </c>
      <c r="K73" s="1">
        <v>0.5</v>
      </c>
      <c r="L73" s="1">
        <v>0.22580645161290322</v>
      </c>
      <c r="M73" s="1">
        <v>0.52173913043478259</v>
      </c>
      <c r="N73" s="1">
        <v>0.17647058823529413</v>
      </c>
      <c r="O73" s="1">
        <v>1.411764705882353</v>
      </c>
      <c r="P73" s="1">
        <v>1.0454545454545452</v>
      </c>
      <c r="Q73" s="1">
        <v>1</v>
      </c>
      <c r="R73">
        <v>0.60714285714285721</v>
      </c>
      <c r="S73" s="18">
        <v>0.32200000000000001</v>
      </c>
      <c r="U73" s="5"/>
    </row>
    <row r="74" spans="1:21" x14ac:dyDescent="0.25">
      <c r="A74">
        <v>18</v>
      </c>
      <c r="B74">
        <v>0.191469153</v>
      </c>
      <c r="C74">
        <v>0.14717688900000001</v>
      </c>
      <c r="D74">
        <v>0.236020126</v>
      </c>
      <c r="E74">
        <v>0.55555555555555558</v>
      </c>
      <c r="F74" s="1">
        <v>0.30303030303030304</v>
      </c>
      <c r="G74" s="1">
        <v>0.44000000000000006</v>
      </c>
      <c r="H74" s="1">
        <v>0.3</v>
      </c>
      <c r="I74" s="1">
        <v>0.3</v>
      </c>
      <c r="J74" s="1">
        <v>0.45098039215686275</v>
      </c>
      <c r="K74" s="1">
        <v>0.5</v>
      </c>
      <c r="L74" s="1">
        <v>0.22580645161290322</v>
      </c>
      <c r="M74" s="1">
        <v>0.52173913043478259</v>
      </c>
      <c r="N74" s="1">
        <v>0.17647058823529413</v>
      </c>
      <c r="O74" s="1">
        <v>1.411764705882353</v>
      </c>
      <c r="P74" s="1">
        <v>1.0454545454545452</v>
      </c>
      <c r="Q74" s="1">
        <v>1</v>
      </c>
      <c r="R74">
        <v>0.60714285714285721</v>
      </c>
      <c r="S74" s="18">
        <v>0.317</v>
      </c>
      <c r="U74" s="5"/>
    </row>
    <row r="75" spans="1:21" x14ac:dyDescent="0.25">
      <c r="A75">
        <v>18.25</v>
      </c>
      <c r="B75">
        <v>0.18694963000000001</v>
      </c>
      <c r="C75">
        <v>0.143324007</v>
      </c>
      <c r="D75">
        <v>0.23087115599999999</v>
      </c>
      <c r="E75">
        <v>0.55555555555555558</v>
      </c>
      <c r="F75" s="1">
        <v>0.30303030303030304</v>
      </c>
      <c r="G75" s="1">
        <v>0.44000000000000006</v>
      </c>
      <c r="H75" s="1">
        <v>0.3</v>
      </c>
      <c r="I75" s="1">
        <v>0.3</v>
      </c>
      <c r="J75" s="1">
        <v>0.45098039215686275</v>
      </c>
      <c r="K75" s="1">
        <v>0.5</v>
      </c>
      <c r="L75" s="1">
        <v>0.22580645161290322</v>
      </c>
      <c r="M75" s="1">
        <v>0.52173913043478259</v>
      </c>
      <c r="N75" s="1">
        <v>0.17647058823529413</v>
      </c>
      <c r="O75" s="1">
        <v>1.411764705882353</v>
      </c>
      <c r="P75" s="1">
        <v>1.0454545454545452</v>
      </c>
      <c r="Q75" s="1">
        <v>1</v>
      </c>
      <c r="R75">
        <v>0.60714285714285721</v>
      </c>
      <c r="S75" s="18">
        <v>0.312</v>
      </c>
      <c r="U75" s="5"/>
    </row>
    <row r="76" spans="1:21" x14ac:dyDescent="0.25">
      <c r="A76">
        <v>18.5</v>
      </c>
      <c r="B76">
        <v>0.18252248500000001</v>
      </c>
      <c r="C76">
        <v>0.13956391500000001</v>
      </c>
      <c r="D76">
        <v>0.22581157499999999</v>
      </c>
      <c r="E76">
        <v>0.55555555555555558</v>
      </c>
      <c r="F76" s="1">
        <v>0.30303030303030304</v>
      </c>
      <c r="G76" s="1">
        <v>0.44000000000000006</v>
      </c>
      <c r="H76" s="1">
        <v>0.3</v>
      </c>
      <c r="I76" s="1">
        <v>0.3</v>
      </c>
      <c r="J76" s="1">
        <v>0.45098039215686275</v>
      </c>
      <c r="K76" s="1">
        <v>0.5</v>
      </c>
      <c r="L76" s="1">
        <v>0.22580645161290322</v>
      </c>
      <c r="M76" s="1">
        <v>0.52173913043478259</v>
      </c>
      <c r="N76" s="1">
        <v>0.17647058823529413</v>
      </c>
      <c r="O76" s="1">
        <v>1.411764705882353</v>
      </c>
      <c r="P76" s="1">
        <v>1.0454545454545452</v>
      </c>
      <c r="Q76" s="1">
        <v>1</v>
      </c>
      <c r="R76">
        <v>0.60714285714285721</v>
      </c>
      <c r="S76" s="18">
        <v>0.307</v>
      </c>
      <c r="U76" s="5"/>
    </row>
    <row r="77" spans="1:21" x14ac:dyDescent="0.25">
      <c r="A77">
        <v>18.75</v>
      </c>
      <c r="B77">
        <v>0.17818562199999999</v>
      </c>
      <c r="C77">
        <v>0.13589410699999999</v>
      </c>
      <c r="D77">
        <v>0.220828676</v>
      </c>
      <c r="E77">
        <v>0.55555555555555558</v>
      </c>
      <c r="F77" s="1">
        <v>0.30303030303030304</v>
      </c>
      <c r="G77" s="1">
        <v>0.44000000000000006</v>
      </c>
      <c r="H77" s="1">
        <v>0.3</v>
      </c>
      <c r="I77" s="1">
        <v>0.3</v>
      </c>
      <c r="J77" s="1">
        <v>0.45098039215686275</v>
      </c>
      <c r="K77" s="1">
        <v>0.5</v>
      </c>
      <c r="L77" s="1">
        <v>0.22580645161290322</v>
      </c>
      <c r="M77" s="1">
        <v>0.52173913043478259</v>
      </c>
      <c r="N77" s="1">
        <v>0.17647058823529413</v>
      </c>
      <c r="O77" s="1">
        <v>1.411764705882353</v>
      </c>
      <c r="P77" s="1">
        <v>1.0454545454545452</v>
      </c>
      <c r="Q77" s="1">
        <v>1</v>
      </c>
      <c r="R77">
        <v>0.60714285714285721</v>
      </c>
      <c r="S77" s="18">
        <v>0.30199999999999999</v>
      </c>
      <c r="U77" s="5"/>
    </row>
    <row r="78" spans="1:21" x14ac:dyDescent="0.25">
      <c r="A78">
        <v>19</v>
      </c>
      <c r="B78">
        <v>0.17393699300000001</v>
      </c>
      <c r="C78">
        <v>0.13231215399999999</v>
      </c>
      <c r="D78">
        <v>0.21591951600000001</v>
      </c>
      <c r="E78">
        <v>0.55555555555555558</v>
      </c>
      <c r="F78" s="1">
        <v>0.30303030303030304</v>
      </c>
      <c r="G78" s="1">
        <v>0.44000000000000006</v>
      </c>
      <c r="H78" s="1">
        <v>0.3</v>
      </c>
      <c r="I78" s="1">
        <v>0.3</v>
      </c>
      <c r="J78" s="1">
        <v>0.45098039215686275</v>
      </c>
      <c r="K78" s="1">
        <v>0.5</v>
      </c>
      <c r="L78" s="1">
        <v>0.22580645161290322</v>
      </c>
      <c r="M78" s="1">
        <v>0.52173913043478259</v>
      </c>
      <c r="N78" s="1">
        <v>0.17647058823529413</v>
      </c>
      <c r="O78" s="1">
        <v>1.411764705882353</v>
      </c>
      <c r="P78" s="1">
        <v>1.0454545454545452</v>
      </c>
      <c r="Q78" s="1">
        <v>1</v>
      </c>
      <c r="R78">
        <v>0.60714285714285721</v>
      </c>
      <c r="S78" s="18">
        <v>0.29799999999999999</v>
      </c>
      <c r="U78" s="5"/>
    </row>
    <row r="79" spans="1:21" x14ac:dyDescent="0.25">
      <c r="A79">
        <v>19.25</v>
      </c>
      <c r="B79">
        <v>0.169774604</v>
      </c>
      <c r="C79">
        <v>0.12881569600000001</v>
      </c>
      <c r="D79">
        <v>0.21109552400000001</v>
      </c>
      <c r="E79">
        <v>0.55555555555555558</v>
      </c>
      <c r="F79" s="1">
        <v>0.30303030303030304</v>
      </c>
      <c r="G79" s="1">
        <v>0.44000000000000006</v>
      </c>
      <c r="H79" s="1">
        <v>0.3</v>
      </c>
      <c r="I79" s="1">
        <v>0.3</v>
      </c>
      <c r="J79" s="1">
        <v>0.45098039215686275</v>
      </c>
      <c r="K79" s="1">
        <v>0.5</v>
      </c>
      <c r="L79" s="1">
        <v>0.22580645161290322</v>
      </c>
      <c r="M79" s="1">
        <v>0.52173913043478259</v>
      </c>
      <c r="N79" s="1">
        <v>0.17647058823529413</v>
      </c>
      <c r="O79" s="1">
        <v>1.411764705882353</v>
      </c>
      <c r="P79" s="1">
        <v>1.0454545454545452</v>
      </c>
      <c r="Q79" s="1">
        <v>1</v>
      </c>
      <c r="R79">
        <v>0.60714285714285721</v>
      </c>
      <c r="S79" s="18">
        <v>0.29299999999999998</v>
      </c>
      <c r="U79" s="5"/>
    </row>
    <row r="80" spans="1:21" x14ac:dyDescent="0.25">
      <c r="A80">
        <v>19.5</v>
      </c>
      <c r="B80">
        <v>0.16569650899999999</v>
      </c>
      <c r="C80">
        <v>0.125402446</v>
      </c>
      <c r="D80">
        <v>0.206355172</v>
      </c>
      <c r="E80">
        <v>0.55555555555555558</v>
      </c>
      <c r="F80" s="1">
        <v>0.30303030303030304</v>
      </c>
      <c r="G80" s="1">
        <v>0.44000000000000006</v>
      </c>
      <c r="H80" s="1">
        <v>0.3</v>
      </c>
      <c r="I80" s="1">
        <v>0.3</v>
      </c>
      <c r="J80" s="1">
        <v>0.45098039215686275</v>
      </c>
      <c r="K80" s="1">
        <v>0.5</v>
      </c>
      <c r="L80" s="1">
        <v>0.22580645161290322</v>
      </c>
      <c r="M80" s="1">
        <v>0.52173913043478259</v>
      </c>
      <c r="N80" s="1">
        <v>0.17647058823529413</v>
      </c>
      <c r="O80" s="1">
        <v>1.411764705882353</v>
      </c>
      <c r="P80" s="1">
        <v>1.0454545454545452</v>
      </c>
      <c r="Q80" s="1">
        <v>1</v>
      </c>
      <c r="R80">
        <v>0.60714285714285721</v>
      </c>
      <c r="S80" s="18">
        <v>0.28799999999999998</v>
      </c>
      <c r="U80" s="5"/>
    </row>
    <row r="81" spans="1:21" x14ac:dyDescent="0.25">
      <c r="A81">
        <v>19.75</v>
      </c>
      <c r="B81">
        <v>0.161700812</v>
      </c>
      <c r="C81">
        <v>0.122070184</v>
      </c>
      <c r="D81">
        <v>0.20169696100000001</v>
      </c>
      <c r="E81">
        <v>0.55555555555555558</v>
      </c>
      <c r="F81" s="1">
        <v>0.30303030303030304</v>
      </c>
      <c r="G81" s="1">
        <v>0.44000000000000006</v>
      </c>
      <c r="H81" s="1">
        <v>0.3</v>
      </c>
      <c r="I81" s="1">
        <v>0.3</v>
      </c>
      <c r="J81" s="1">
        <v>0.45098039215686275</v>
      </c>
      <c r="K81" s="1">
        <v>0.5</v>
      </c>
      <c r="L81" s="1">
        <v>0.22580645161290322</v>
      </c>
      <c r="M81" s="1">
        <v>0.52173913043478259</v>
      </c>
      <c r="N81" s="1">
        <v>0.17647058823529413</v>
      </c>
      <c r="O81" s="1">
        <v>1.411764705882353</v>
      </c>
      <c r="P81" s="1">
        <v>1.0454545454545452</v>
      </c>
      <c r="Q81" s="1">
        <v>1</v>
      </c>
      <c r="R81">
        <v>0.60714285714285721</v>
      </c>
      <c r="S81" s="18">
        <v>0.28399999999999997</v>
      </c>
      <c r="U81" s="5"/>
    </row>
    <row r="82" spans="1:21" x14ac:dyDescent="0.25">
      <c r="A82">
        <v>20</v>
      </c>
      <c r="B82">
        <v>0.15778565999999999</v>
      </c>
      <c r="C82">
        <v>0.118816757</v>
      </c>
      <c r="D82">
        <v>0.19711941799999999</v>
      </c>
      <c r="E82">
        <v>0.55555555555555558</v>
      </c>
      <c r="F82" s="1">
        <v>0.2878787878787879</v>
      </c>
      <c r="G82" s="1">
        <v>0.44000000000000006</v>
      </c>
      <c r="H82" s="1">
        <v>0.3</v>
      </c>
      <c r="I82" s="1">
        <v>0.3</v>
      </c>
      <c r="J82" s="1">
        <v>0.45098039215686275</v>
      </c>
      <c r="K82" s="1">
        <v>0.5</v>
      </c>
      <c r="L82" s="1">
        <v>0.22580645161290322</v>
      </c>
      <c r="M82" s="1">
        <v>0.52173913043478259</v>
      </c>
      <c r="N82" s="1">
        <v>0.17647058823529413</v>
      </c>
      <c r="O82" s="1">
        <v>1.2941176470588236</v>
      </c>
      <c r="P82" s="1">
        <v>1.0454545454545452</v>
      </c>
      <c r="Q82" s="1">
        <v>1</v>
      </c>
      <c r="R82">
        <v>0.46428571428571436</v>
      </c>
      <c r="S82" s="18">
        <v>0.27900000000000003</v>
      </c>
      <c r="U82" s="5"/>
    </row>
    <row r="83" spans="1:21" x14ac:dyDescent="0.25">
      <c r="A83">
        <v>20.25</v>
      </c>
      <c r="B83">
        <v>0.15394925100000001</v>
      </c>
      <c r="C83">
        <v>0.11562942700000001</v>
      </c>
      <c r="D83">
        <v>0.19262109899999999</v>
      </c>
      <c r="E83">
        <v>0.55555555555555558</v>
      </c>
      <c r="F83" s="1">
        <v>0.2878787878787879</v>
      </c>
      <c r="G83" s="1">
        <v>0.44000000000000006</v>
      </c>
      <c r="H83" s="1">
        <v>0.3</v>
      </c>
      <c r="I83" s="1">
        <v>0.3</v>
      </c>
      <c r="J83" s="1">
        <v>0.45098039215686275</v>
      </c>
      <c r="K83" s="1">
        <v>0.5</v>
      </c>
      <c r="L83" s="1">
        <v>0.22580645161290322</v>
      </c>
      <c r="M83" s="1">
        <v>0.52173913043478259</v>
      </c>
      <c r="N83" s="1">
        <v>0.17647058823529413</v>
      </c>
      <c r="O83" s="1">
        <v>1.2941176470588236</v>
      </c>
      <c r="P83" s="1">
        <v>1.0454545454545452</v>
      </c>
      <c r="Q83" s="1">
        <v>1</v>
      </c>
      <c r="R83">
        <v>0.46428571428571436</v>
      </c>
      <c r="S83" s="18">
        <v>0.27500000000000002</v>
      </c>
      <c r="U83" s="5"/>
    </row>
    <row r="84" spans="1:21" x14ac:dyDescent="0.25">
      <c r="A84">
        <v>20.5</v>
      </c>
      <c r="B84">
        <v>0.150189823</v>
      </c>
      <c r="C84">
        <v>0.11251668300000001</v>
      </c>
      <c r="D84">
        <v>0.188200585</v>
      </c>
      <c r="E84">
        <v>0.55555555555555558</v>
      </c>
      <c r="F84" s="1">
        <v>0.2878787878787879</v>
      </c>
      <c r="G84" s="1">
        <v>0.44000000000000006</v>
      </c>
      <c r="H84" s="1">
        <v>0.3</v>
      </c>
      <c r="I84" s="1">
        <v>0.3</v>
      </c>
      <c r="J84" s="1">
        <v>0.45098039215686275</v>
      </c>
      <c r="K84" s="1">
        <v>0.5</v>
      </c>
      <c r="L84" s="1">
        <v>0.22580645161290322</v>
      </c>
      <c r="M84" s="1">
        <v>0.52173913043478259</v>
      </c>
      <c r="N84" s="1">
        <v>0.17647058823529413</v>
      </c>
      <c r="O84" s="1">
        <v>1.2941176470588236</v>
      </c>
      <c r="P84" s="1">
        <v>1.0454545454545452</v>
      </c>
      <c r="Q84" s="1">
        <v>1</v>
      </c>
      <c r="R84">
        <v>0.46428571428571436</v>
      </c>
      <c r="S84" s="18">
        <v>0.27</v>
      </c>
      <c r="U84" s="5"/>
    </row>
    <row r="85" spans="1:21" x14ac:dyDescent="0.25">
      <c r="A85">
        <v>20.75</v>
      </c>
      <c r="B85">
        <v>0.14650566000000001</v>
      </c>
      <c r="C85">
        <v>0.109476775</v>
      </c>
      <c r="D85">
        <v>0.18385648600000001</v>
      </c>
      <c r="E85">
        <v>0.55555555555555558</v>
      </c>
      <c r="F85" s="1">
        <v>0.2878787878787879</v>
      </c>
      <c r="G85" s="1">
        <v>0.44000000000000006</v>
      </c>
      <c r="H85" s="1">
        <v>0.3</v>
      </c>
      <c r="I85" s="1">
        <v>0.3</v>
      </c>
      <c r="J85" s="1">
        <v>0.45098039215686275</v>
      </c>
      <c r="K85" s="1">
        <v>0.5</v>
      </c>
      <c r="L85" s="1">
        <v>0.22580645161290322</v>
      </c>
      <c r="M85" s="1">
        <v>0.52173913043478259</v>
      </c>
      <c r="N85" s="1">
        <v>0.17647058823529413</v>
      </c>
      <c r="O85" s="1">
        <v>1.2941176470588236</v>
      </c>
      <c r="P85" s="1">
        <v>1.0454545454545452</v>
      </c>
      <c r="Q85" s="1">
        <v>1</v>
      </c>
      <c r="R85">
        <v>0.46428571428571436</v>
      </c>
      <c r="S85" s="18">
        <v>0.26600000000000001</v>
      </c>
      <c r="U85" s="5"/>
    </row>
    <row r="86" spans="1:21" x14ac:dyDescent="0.25">
      <c r="A86">
        <v>21</v>
      </c>
      <c r="B86">
        <v>0.142895086</v>
      </c>
      <c r="C86">
        <v>0.106507803</v>
      </c>
      <c r="D86">
        <v>0.17958743399999999</v>
      </c>
      <c r="E86">
        <v>0.55555555555555558</v>
      </c>
      <c r="F86" s="1">
        <v>0.2878787878787879</v>
      </c>
      <c r="G86" s="1">
        <v>0.44000000000000006</v>
      </c>
      <c r="H86" s="1">
        <v>0.2</v>
      </c>
      <c r="I86" s="1">
        <v>0.3</v>
      </c>
      <c r="J86" s="1">
        <v>0.19607843137254904</v>
      </c>
      <c r="K86" s="1">
        <v>0.5</v>
      </c>
      <c r="L86" s="1">
        <v>0.22580645161290322</v>
      </c>
      <c r="M86" s="1">
        <v>0.21739130434782611</v>
      </c>
      <c r="N86" s="1">
        <v>0.17647058823529413</v>
      </c>
      <c r="O86" s="1">
        <v>1.2941176470588236</v>
      </c>
      <c r="P86" s="1">
        <v>0.86363636363636354</v>
      </c>
      <c r="Q86" s="1">
        <v>1</v>
      </c>
      <c r="R86">
        <v>0.46428571428571436</v>
      </c>
      <c r="S86" s="18">
        <v>0.26200000000000001</v>
      </c>
      <c r="U86" s="5"/>
    </row>
    <row r="87" spans="1:21" x14ac:dyDescent="0.25">
      <c r="A87">
        <v>21.25</v>
      </c>
      <c r="B87">
        <v>0.13935646900000001</v>
      </c>
      <c r="C87">
        <v>0.10360792200000001</v>
      </c>
      <c r="D87">
        <v>0.175392088</v>
      </c>
      <c r="E87">
        <v>0.55555555555555558</v>
      </c>
      <c r="F87" s="1">
        <v>0.2878787878787879</v>
      </c>
      <c r="G87" s="1">
        <v>0.44000000000000006</v>
      </c>
      <c r="H87" s="1">
        <v>0.2</v>
      </c>
      <c r="I87" s="1">
        <v>0.3</v>
      </c>
      <c r="J87" s="1">
        <v>0.19607843137254904</v>
      </c>
      <c r="K87" s="1">
        <v>0.5</v>
      </c>
      <c r="L87" s="1">
        <v>0.22580645161290322</v>
      </c>
      <c r="M87" s="1">
        <v>0.21739130434782611</v>
      </c>
      <c r="N87" s="1">
        <v>0.17647058823529413</v>
      </c>
      <c r="O87" s="1">
        <v>1.2941176470588236</v>
      </c>
      <c r="P87" s="1">
        <v>0.86363636363636354</v>
      </c>
      <c r="Q87" s="1">
        <v>1</v>
      </c>
      <c r="R87">
        <v>0.46428571428571436</v>
      </c>
      <c r="S87" s="18">
        <v>0.25800000000000001</v>
      </c>
      <c r="U87" s="5"/>
    </row>
    <row r="88" spans="1:21" x14ac:dyDescent="0.25">
      <c r="A88">
        <v>21.5</v>
      </c>
      <c r="B88">
        <v>0.13588821300000001</v>
      </c>
      <c r="C88">
        <v>0.100775343</v>
      </c>
      <c r="D88">
        <v>0.17126913199999999</v>
      </c>
      <c r="E88">
        <v>0.55555555555555558</v>
      </c>
      <c r="F88" s="1">
        <v>0.2878787878787879</v>
      </c>
      <c r="G88" s="1">
        <v>0.44000000000000006</v>
      </c>
      <c r="H88" s="1">
        <v>0.2</v>
      </c>
      <c r="I88" s="1">
        <v>0.3</v>
      </c>
      <c r="J88" s="1">
        <v>0.19607843137254904</v>
      </c>
      <c r="K88" s="1">
        <v>0.5</v>
      </c>
      <c r="L88" s="1">
        <v>0.22580645161290322</v>
      </c>
      <c r="M88" s="1">
        <v>0.21739130434782611</v>
      </c>
      <c r="N88" s="1">
        <v>0.17647058823529413</v>
      </c>
      <c r="O88" s="1">
        <v>1.2941176470588236</v>
      </c>
      <c r="P88" s="1">
        <v>0.86363636363636354</v>
      </c>
      <c r="Q88" s="1">
        <v>1</v>
      </c>
      <c r="R88">
        <v>0.46428571428571436</v>
      </c>
      <c r="S88" s="18">
        <v>0.254</v>
      </c>
      <c r="U88" s="5"/>
    </row>
    <row r="89" spans="1:21" x14ac:dyDescent="0.25">
      <c r="A89">
        <v>21.75</v>
      </c>
      <c r="B89">
        <v>0.13248876300000001</v>
      </c>
      <c r="C89">
        <v>9.8008327000000006E-2</v>
      </c>
      <c r="D89">
        <v>0.167217274</v>
      </c>
      <c r="E89">
        <v>0.55555555555555558</v>
      </c>
      <c r="F89" s="1">
        <v>0.2878787878787879</v>
      </c>
      <c r="G89" s="1">
        <v>0.44000000000000006</v>
      </c>
      <c r="H89" s="1">
        <v>0.2</v>
      </c>
      <c r="I89" s="1">
        <v>0.3</v>
      </c>
      <c r="J89" s="1">
        <v>0.19607843137254904</v>
      </c>
      <c r="K89" s="1">
        <v>0.5</v>
      </c>
      <c r="L89" s="1">
        <v>0.22580645161290322</v>
      </c>
      <c r="M89" s="1">
        <v>0.21739130434782611</v>
      </c>
      <c r="N89" s="1">
        <v>0.17647058823529413</v>
      </c>
      <c r="O89" s="1">
        <v>1.2941176470588236</v>
      </c>
      <c r="P89" s="1">
        <v>0.86363636363636354</v>
      </c>
      <c r="Q89" s="1">
        <v>1</v>
      </c>
      <c r="R89">
        <v>0.46428571428571436</v>
      </c>
      <c r="S89" s="18">
        <v>0.25</v>
      </c>
      <c r="U89" s="5"/>
    </row>
    <row r="90" spans="1:21" x14ac:dyDescent="0.25">
      <c r="A90">
        <v>22</v>
      </c>
      <c r="B90">
        <v>0.12915660300000001</v>
      </c>
      <c r="C90">
        <v>9.5311331999999999E-2</v>
      </c>
      <c r="D90">
        <v>0.163235246</v>
      </c>
      <c r="E90">
        <v>0.55555555555555558</v>
      </c>
      <c r="F90" s="1">
        <v>0.2878787878787879</v>
      </c>
      <c r="G90" s="1">
        <v>0.44000000000000006</v>
      </c>
      <c r="H90" s="1">
        <v>0.2</v>
      </c>
      <c r="I90" s="1">
        <v>0.3</v>
      </c>
      <c r="J90" s="1">
        <v>0.19607843137254904</v>
      </c>
      <c r="K90" s="1">
        <v>0.5</v>
      </c>
      <c r="L90" s="1">
        <v>0.22580645161290322</v>
      </c>
      <c r="M90" s="1">
        <v>0.21739130434782611</v>
      </c>
      <c r="N90" s="1">
        <v>0.17647058823529413</v>
      </c>
      <c r="O90" s="1">
        <v>1.2941176470588236</v>
      </c>
      <c r="P90" s="1">
        <v>0.86363636363636354</v>
      </c>
      <c r="Q90" s="1">
        <v>1</v>
      </c>
      <c r="R90">
        <v>0.46428571428571436</v>
      </c>
      <c r="S90" s="18">
        <v>0.246</v>
      </c>
      <c r="U90" s="5"/>
    </row>
    <row r="91" spans="1:21" x14ac:dyDescent="0.25">
      <c r="A91">
        <v>22.25</v>
      </c>
      <c r="B91">
        <v>0.12589025200000001</v>
      </c>
      <c r="C91">
        <v>9.2680656E-2</v>
      </c>
      <c r="D91">
        <v>0.15932180200000001</v>
      </c>
      <c r="E91">
        <v>0.55555555555555558</v>
      </c>
      <c r="F91" s="1">
        <v>0.2878787878787879</v>
      </c>
      <c r="G91" s="1">
        <v>0.44000000000000006</v>
      </c>
      <c r="H91" s="1">
        <v>0.2</v>
      </c>
      <c r="I91" s="1">
        <v>0.3</v>
      </c>
      <c r="J91" s="1">
        <v>0.19607843137254904</v>
      </c>
      <c r="K91" s="1">
        <v>0.5</v>
      </c>
      <c r="L91" s="1">
        <v>0.22580645161290322</v>
      </c>
      <c r="M91" s="1">
        <v>0.21739130434782611</v>
      </c>
      <c r="N91" s="1">
        <v>0.17647058823529413</v>
      </c>
      <c r="O91" s="1">
        <v>1.2941176470588236</v>
      </c>
      <c r="P91" s="1">
        <v>0.86363636363636354</v>
      </c>
      <c r="Q91" s="1">
        <v>1</v>
      </c>
      <c r="R91">
        <v>0.46428571428571436</v>
      </c>
      <c r="S91" s="18">
        <v>0.24199999999999999</v>
      </c>
      <c r="U91" s="5"/>
    </row>
    <row r="92" spans="1:21" x14ac:dyDescent="0.25">
      <c r="A92">
        <v>22.5</v>
      </c>
      <c r="B92">
        <v>0.12268826400000001</v>
      </c>
      <c r="C92">
        <v>9.0110477999999994E-2</v>
      </c>
      <c r="D92">
        <v>0.155487606</v>
      </c>
      <c r="E92">
        <v>0.55555555555555558</v>
      </c>
      <c r="F92" s="1">
        <v>0.2878787878787879</v>
      </c>
      <c r="G92" s="1">
        <v>0.44000000000000006</v>
      </c>
      <c r="H92" s="1">
        <v>0.2</v>
      </c>
      <c r="I92" s="1">
        <v>0.3</v>
      </c>
      <c r="J92" s="1">
        <v>0.19607843137254904</v>
      </c>
      <c r="K92" s="1">
        <v>0.5</v>
      </c>
      <c r="L92" s="1">
        <v>0.22580645161290322</v>
      </c>
      <c r="M92" s="1">
        <v>0.21739130434782611</v>
      </c>
      <c r="N92" s="1">
        <v>0.17647058823529413</v>
      </c>
      <c r="O92" s="1">
        <v>1.2941176470588236</v>
      </c>
      <c r="P92" s="1">
        <v>0.86363636363636354</v>
      </c>
      <c r="Q92" s="1">
        <v>1</v>
      </c>
      <c r="R92">
        <v>0.46428571428571436</v>
      </c>
      <c r="S92" s="18">
        <v>0.23799999999999999</v>
      </c>
      <c r="U92" s="5"/>
    </row>
    <row r="93" spans="1:21" x14ac:dyDescent="0.25">
      <c r="A93">
        <v>22.75</v>
      </c>
      <c r="B93">
        <v>0.11954923100000001</v>
      </c>
      <c r="C93">
        <v>8.7599244000000007E-2</v>
      </c>
      <c r="D93">
        <v>0.151723582</v>
      </c>
      <c r="E93">
        <v>0.55555555555555558</v>
      </c>
      <c r="F93" s="1">
        <v>0.2878787878787879</v>
      </c>
      <c r="G93" s="1">
        <v>0.44000000000000006</v>
      </c>
      <c r="H93" s="1">
        <v>0.2</v>
      </c>
      <c r="I93" s="1">
        <v>0.3</v>
      </c>
      <c r="J93" s="1">
        <v>0.19607843137254904</v>
      </c>
      <c r="K93" s="1">
        <v>0.5</v>
      </c>
      <c r="L93" s="1">
        <v>0.22580645161290322</v>
      </c>
      <c r="M93" s="1">
        <v>0.21739130434782611</v>
      </c>
      <c r="N93" s="1">
        <v>0.17647058823529413</v>
      </c>
      <c r="O93" s="1">
        <v>1.2941176470588236</v>
      </c>
      <c r="P93" s="1">
        <v>0.86363636363636354</v>
      </c>
      <c r="Q93" s="1">
        <v>1</v>
      </c>
      <c r="R93">
        <v>0.46428571428571436</v>
      </c>
      <c r="S93" s="18">
        <v>0.23400000000000001</v>
      </c>
    </row>
    <row r="94" spans="1:21" x14ac:dyDescent="0.25">
      <c r="A94">
        <v>23</v>
      </c>
      <c r="B94">
        <v>0.116471776</v>
      </c>
      <c r="C94">
        <v>8.5145447999999999E-2</v>
      </c>
      <c r="D94">
        <v>0.14802332700000001</v>
      </c>
      <c r="E94">
        <v>0.55555555555555558</v>
      </c>
      <c r="F94" s="1">
        <v>0.2878787878787879</v>
      </c>
      <c r="G94" s="1">
        <v>0.44000000000000006</v>
      </c>
      <c r="H94" s="1">
        <v>0.2</v>
      </c>
      <c r="I94" s="1">
        <v>0.3</v>
      </c>
      <c r="J94" s="1">
        <v>0.19607843137254904</v>
      </c>
      <c r="K94" s="1">
        <v>0.5</v>
      </c>
      <c r="L94" s="1">
        <v>0.22580645161290322</v>
      </c>
      <c r="M94" s="1">
        <v>0.21739130434782611</v>
      </c>
      <c r="N94" s="1">
        <v>0.17647058823529413</v>
      </c>
      <c r="O94" s="1">
        <v>1.2941176470588236</v>
      </c>
      <c r="P94" s="1">
        <v>0.86363636363636354</v>
      </c>
      <c r="Q94" s="1">
        <v>1</v>
      </c>
      <c r="R94">
        <v>0.46428571428571436</v>
      </c>
      <c r="S94" s="18">
        <v>0.23100000000000001</v>
      </c>
    </row>
    <row r="95" spans="1:21" x14ac:dyDescent="0.25">
      <c r="A95">
        <v>23.25</v>
      </c>
      <c r="B95">
        <v>0.113454557</v>
      </c>
      <c r="C95">
        <v>8.2747626000000005E-2</v>
      </c>
      <c r="D95">
        <v>0.14438630499999999</v>
      </c>
      <c r="E95">
        <v>0.55555555555555558</v>
      </c>
      <c r="F95" s="1">
        <v>0.2878787878787879</v>
      </c>
      <c r="G95" s="1">
        <v>0.44000000000000006</v>
      </c>
      <c r="H95" s="1">
        <v>0.2</v>
      </c>
      <c r="I95" s="1">
        <v>0.3</v>
      </c>
      <c r="J95" s="1">
        <v>0.19607843137254904</v>
      </c>
      <c r="K95" s="1">
        <v>0.5</v>
      </c>
      <c r="L95" s="1">
        <v>0.22580645161290322</v>
      </c>
      <c r="M95" s="1">
        <v>0.21739130434782611</v>
      </c>
      <c r="N95" s="1">
        <v>0.17647058823529413</v>
      </c>
      <c r="O95" s="1">
        <v>1.2941176470588236</v>
      </c>
      <c r="P95" s="1">
        <v>0.86363636363636354</v>
      </c>
      <c r="Q95" s="1">
        <v>1</v>
      </c>
      <c r="R95">
        <v>0.46428571428571436</v>
      </c>
      <c r="S95" s="18">
        <v>0.22700000000000001</v>
      </c>
    </row>
    <row r="96" spans="1:21" x14ac:dyDescent="0.25">
      <c r="A96">
        <v>23.5</v>
      </c>
      <c r="B96">
        <v>0.110496264</v>
      </c>
      <c r="C96">
        <v>8.0404356999999996E-2</v>
      </c>
      <c r="D96">
        <v>0.140811468</v>
      </c>
      <c r="E96">
        <v>0.55555555555555558</v>
      </c>
      <c r="F96" s="1">
        <v>0.2878787878787879</v>
      </c>
      <c r="G96" s="1">
        <v>0.44000000000000006</v>
      </c>
      <c r="H96" s="1">
        <v>0.2</v>
      </c>
      <c r="I96" s="1">
        <v>0.3</v>
      </c>
      <c r="J96" s="1">
        <v>0.19607843137254904</v>
      </c>
      <c r="K96" s="1">
        <v>0.5</v>
      </c>
      <c r="L96" s="1">
        <v>0.22580645161290322</v>
      </c>
      <c r="M96" s="1">
        <v>0.21739130434782611</v>
      </c>
      <c r="N96" s="1">
        <v>0.17647058823529413</v>
      </c>
      <c r="O96" s="1">
        <v>1.2941176470588236</v>
      </c>
      <c r="P96" s="1">
        <v>0.86363636363636354</v>
      </c>
      <c r="Q96" s="1">
        <v>1</v>
      </c>
      <c r="R96">
        <v>0.46428571428571436</v>
      </c>
      <c r="S96" s="18">
        <v>0.223</v>
      </c>
    </row>
    <row r="97" spans="1:19" x14ac:dyDescent="0.25">
      <c r="A97">
        <v>23.75</v>
      </c>
      <c r="B97">
        <v>0.107595617</v>
      </c>
      <c r="C97">
        <v>7.8114259000000005E-2</v>
      </c>
      <c r="D97">
        <v>0.13729769999999999</v>
      </c>
      <c r="E97">
        <v>0.55555555555555558</v>
      </c>
      <c r="F97" s="1">
        <v>0.2878787878787879</v>
      </c>
      <c r="G97" s="1">
        <v>0.44000000000000006</v>
      </c>
      <c r="H97" s="1">
        <v>0.2</v>
      </c>
      <c r="I97" s="1">
        <v>0.3</v>
      </c>
      <c r="J97" s="1">
        <v>0.19607843137254904</v>
      </c>
      <c r="K97" s="1">
        <v>0.5</v>
      </c>
      <c r="L97" s="1">
        <v>0.22580645161290322</v>
      </c>
      <c r="M97" s="1">
        <v>0.21739130434782611</v>
      </c>
      <c r="N97" s="1">
        <v>0.17647058823529413</v>
      </c>
      <c r="O97" s="1">
        <v>1.2941176470588236</v>
      </c>
      <c r="P97" s="1">
        <v>0.86363636363636354</v>
      </c>
      <c r="Q97" s="1">
        <v>1</v>
      </c>
      <c r="R97">
        <v>0.46428571428571436</v>
      </c>
      <c r="S97" s="18">
        <v>0.22</v>
      </c>
    </row>
    <row r="98" spans="1:19" x14ac:dyDescent="0.25">
      <c r="A98">
        <v>24</v>
      </c>
      <c r="B98">
        <v>0.104751368</v>
      </c>
      <c r="C98">
        <v>7.5873965000000002E-2</v>
      </c>
      <c r="D98">
        <v>0.13384390700000001</v>
      </c>
      <c r="E98">
        <v>0.55555555555555558</v>
      </c>
      <c r="F98" s="1">
        <v>0.2878787878787879</v>
      </c>
      <c r="G98" s="1">
        <v>0.44000000000000006</v>
      </c>
      <c r="H98" s="1">
        <v>0.2</v>
      </c>
      <c r="I98" s="1">
        <v>0.3</v>
      </c>
      <c r="J98" s="1">
        <v>0.19607843137254904</v>
      </c>
      <c r="K98" s="1">
        <v>0.5</v>
      </c>
      <c r="L98" s="1">
        <v>0.22580645161290322</v>
      </c>
      <c r="M98" s="1">
        <v>0.21739130434782611</v>
      </c>
      <c r="N98" s="1">
        <v>0.17647058823529413</v>
      </c>
      <c r="O98" s="1">
        <v>1.2941176470588236</v>
      </c>
      <c r="P98" s="1">
        <v>0.86363636363636354</v>
      </c>
      <c r="Q98" s="1">
        <v>1</v>
      </c>
      <c r="R98">
        <v>0.46428571428571436</v>
      </c>
      <c r="S98" s="18">
        <v>0.216</v>
      </c>
    </row>
    <row r="99" spans="1:19" x14ac:dyDescent="0.25">
      <c r="A99">
        <v>24.25</v>
      </c>
      <c r="B99">
        <v>0.10196229900000001</v>
      </c>
      <c r="C99">
        <v>7.3680045E-2</v>
      </c>
      <c r="D99">
        <v>0.130449018</v>
      </c>
      <c r="E99">
        <v>0.55555555555555558</v>
      </c>
      <c r="F99" s="1">
        <v>0.2878787878787879</v>
      </c>
      <c r="G99" s="1">
        <v>0.44000000000000006</v>
      </c>
      <c r="H99" s="1">
        <v>0.2</v>
      </c>
      <c r="I99" s="1">
        <v>0.3</v>
      </c>
      <c r="J99" s="1">
        <v>0.19607843137254904</v>
      </c>
      <c r="K99" s="1">
        <v>0.5</v>
      </c>
      <c r="L99" s="1">
        <v>0.22580645161290322</v>
      </c>
      <c r="M99" s="1">
        <v>0.21739130434782611</v>
      </c>
      <c r="N99" s="1">
        <v>0.17647058823529413</v>
      </c>
      <c r="O99" s="1">
        <v>1.2941176470588236</v>
      </c>
      <c r="P99" s="1">
        <v>0.86363636363636354</v>
      </c>
      <c r="Q99" s="1">
        <v>1</v>
      </c>
      <c r="R99">
        <v>0.46428571428571436</v>
      </c>
      <c r="S99" s="18">
        <v>0.21299999999999999</v>
      </c>
    </row>
    <row r="100" spans="1:19" x14ac:dyDescent="0.25">
      <c r="A100">
        <v>24.5</v>
      </c>
      <c r="B100">
        <v>9.9227220000000005E-2</v>
      </c>
      <c r="C100">
        <v>7.1535514999999994E-2</v>
      </c>
      <c r="D100">
        <v>0.12711197799999999</v>
      </c>
      <c r="E100">
        <v>0.55555555555555558</v>
      </c>
      <c r="F100" s="1">
        <v>0.2878787878787879</v>
      </c>
      <c r="G100" s="1">
        <v>0.44000000000000006</v>
      </c>
      <c r="H100" s="1">
        <v>0.2</v>
      </c>
      <c r="I100" s="1">
        <v>0.3</v>
      </c>
      <c r="J100" s="1">
        <v>0.19607843137254904</v>
      </c>
      <c r="K100" s="1">
        <v>0.5</v>
      </c>
      <c r="L100" s="1">
        <v>0.22580645161290322</v>
      </c>
      <c r="M100" s="1">
        <v>0.21739130434782611</v>
      </c>
      <c r="N100" s="1">
        <v>0.17647058823529413</v>
      </c>
      <c r="O100" s="1">
        <v>1.2941176470588236</v>
      </c>
      <c r="P100" s="1">
        <v>0.86363636363636354</v>
      </c>
      <c r="Q100" s="1">
        <v>1</v>
      </c>
      <c r="R100">
        <v>0.46428571428571436</v>
      </c>
      <c r="S100" s="18">
        <v>0.21</v>
      </c>
    </row>
    <row r="101" spans="1:19" x14ac:dyDescent="0.25">
      <c r="A101">
        <v>24.75</v>
      </c>
      <c r="B101">
        <v>9.6544968999999994E-2</v>
      </c>
      <c r="C101">
        <v>6.9439149000000006E-2</v>
      </c>
      <c r="D101">
        <v>0.123831753</v>
      </c>
      <c r="E101">
        <v>0.55555555555555558</v>
      </c>
      <c r="F101" s="1">
        <v>0.2878787878787879</v>
      </c>
      <c r="G101" s="1">
        <v>0.44000000000000006</v>
      </c>
      <c r="H101" s="1">
        <v>0.2</v>
      </c>
      <c r="I101" s="1">
        <v>0.3</v>
      </c>
      <c r="J101" s="1">
        <v>0.19607843137254904</v>
      </c>
      <c r="K101" s="1">
        <v>0.5</v>
      </c>
      <c r="L101" s="1">
        <v>0.22580645161290322</v>
      </c>
      <c r="M101" s="1">
        <v>0.21739130434782611</v>
      </c>
      <c r="N101" s="1">
        <v>0.17647058823529413</v>
      </c>
      <c r="O101" s="1">
        <v>1.2941176470588236</v>
      </c>
      <c r="P101" s="1">
        <v>0.86363636363636354</v>
      </c>
      <c r="Q101" s="1">
        <v>1</v>
      </c>
      <c r="R101">
        <v>0.46428571428571436</v>
      </c>
      <c r="S101" s="18">
        <v>0.20599999999999999</v>
      </c>
    </row>
    <row r="102" spans="1:19" x14ac:dyDescent="0.25">
      <c r="A102">
        <v>25</v>
      </c>
      <c r="B102">
        <v>9.3914414000000002E-2</v>
      </c>
      <c r="C102">
        <v>6.7389755999999995E-2</v>
      </c>
      <c r="D102">
        <v>0.120607331</v>
      </c>
      <c r="E102">
        <v>0.55555555555555558</v>
      </c>
      <c r="F102" s="1">
        <v>0.2878787878787879</v>
      </c>
      <c r="G102" s="1">
        <v>0.44000000000000006</v>
      </c>
      <c r="H102" s="1">
        <v>0.2</v>
      </c>
      <c r="I102" s="1">
        <v>0.3</v>
      </c>
      <c r="J102" s="1">
        <v>0.19607843137254904</v>
      </c>
      <c r="K102" s="1">
        <v>0.5</v>
      </c>
      <c r="L102" s="1">
        <v>0.20430107526881719</v>
      </c>
      <c r="M102" s="1">
        <v>0.21739130434782611</v>
      </c>
      <c r="N102" s="1">
        <v>0.17647058823529413</v>
      </c>
      <c r="O102" s="1">
        <v>1.2941176470588236</v>
      </c>
      <c r="P102" s="1">
        <v>0.86363636363636354</v>
      </c>
      <c r="Q102" s="1">
        <v>1</v>
      </c>
      <c r="R102">
        <v>0.46428571428571436</v>
      </c>
      <c r="S102" s="18">
        <v>0.20300000000000001</v>
      </c>
    </row>
    <row r="103" spans="1:19" x14ac:dyDescent="0.25">
      <c r="A103">
        <v>25.25</v>
      </c>
      <c r="B103">
        <v>9.1334446999999999E-2</v>
      </c>
      <c r="C103">
        <v>6.5386178000000003E-2</v>
      </c>
      <c r="D103">
        <v>0.117437714</v>
      </c>
      <c r="E103">
        <v>0.55555555555555558</v>
      </c>
      <c r="F103" s="1">
        <v>0.2878787878787879</v>
      </c>
      <c r="G103" s="1">
        <v>0.44000000000000006</v>
      </c>
      <c r="H103" s="1">
        <v>0.2</v>
      </c>
      <c r="I103" s="1">
        <v>0.3</v>
      </c>
      <c r="J103" s="1">
        <v>0.19607843137254904</v>
      </c>
      <c r="K103" s="1">
        <v>0.5</v>
      </c>
      <c r="L103" s="1">
        <v>0.20430107526881719</v>
      </c>
      <c r="M103" s="1">
        <v>0.21739130434782611</v>
      </c>
      <c r="N103" s="1">
        <v>0.17647058823529413</v>
      </c>
      <c r="O103" s="1">
        <v>1.2941176470588236</v>
      </c>
      <c r="P103" s="1">
        <v>0.86363636363636354</v>
      </c>
      <c r="Q103" s="1">
        <v>1</v>
      </c>
      <c r="R103">
        <v>0.46428571428571436</v>
      </c>
      <c r="S103" s="18">
        <v>0.2</v>
      </c>
    </row>
    <row r="104" spans="1:19" x14ac:dyDescent="0.25">
      <c r="A104">
        <v>25.5</v>
      </c>
      <c r="B104">
        <v>8.8803988E-2</v>
      </c>
      <c r="C104">
        <v>6.3427291999999996E-2</v>
      </c>
      <c r="D104">
        <v>0.114321927</v>
      </c>
      <c r="E104">
        <v>0.55555555555555558</v>
      </c>
      <c r="F104" s="1">
        <v>0.2878787878787879</v>
      </c>
      <c r="G104" s="1">
        <v>0.44000000000000006</v>
      </c>
      <c r="H104" s="1">
        <v>0.2</v>
      </c>
      <c r="I104" s="1">
        <v>0.3</v>
      </c>
      <c r="J104" s="1">
        <v>0.19607843137254904</v>
      </c>
      <c r="K104" s="1">
        <v>0.5</v>
      </c>
      <c r="L104" s="1">
        <v>0.20430107526881719</v>
      </c>
      <c r="M104" s="1">
        <v>0.21739130434782611</v>
      </c>
      <c r="N104" s="1">
        <v>0.17647058823529413</v>
      </c>
      <c r="O104" s="1">
        <v>1.2941176470588236</v>
      </c>
      <c r="P104" s="1">
        <v>0.86363636363636354</v>
      </c>
      <c r="Q104" s="1">
        <v>1</v>
      </c>
      <c r="R104">
        <v>0.46428571428571436</v>
      </c>
      <c r="S104" s="18">
        <v>0.19700000000000001</v>
      </c>
    </row>
    <row r="105" spans="1:19" x14ac:dyDescent="0.25">
      <c r="A105">
        <v>25.75</v>
      </c>
      <c r="B105">
        <v>8.6321981000000006E-2</v>
      </c>
      <c r="C105">
        <v>6.1512005000000002E-2</v>
      </c>
      <c r="D105">
        <v>0.1112399</v>
      </c>
      <c r="E105">
        <v>0.55555555555555558</v>
      </c>
      <c r="F105" s="1">
        <v>0.2878787878787879</v>
      </c>
      <c r="G105" s="1">
        <v>0.44000000000000006</v>
      </c>
      <c r="H105" s="1">
        <v>0.2</v>
      </c>
      <c r="I105" s="1">
        <v>0.3</v>
      </c>
      <c r="J105" s="1">
        <v>0.19607843137254904</v>
      </c>
      <c r="K105" s="1">
        <v>0.5</v>
      </c>
      <c r="L105" s="1">
        <v>0.20430107526881719</v>
      </c>
      <c r="M105" s="1">
        <v>0.21739130434782611</v>
      </c>
      <c r="N105" s="1">
        <v>0.17647058823529413</v>
      </c>
      <c r="O105" s="1">
        <v>1.2941176470588236</v>
      </c>
      <c r="P105" s="1">
        <v>0.86363636363636354</v>
      </c>
      <c r="Q105" s="1">
        <v>1</v>
      </c>
      <c r="R105">
        <v>0.46428571428571436</v>
      </c>
      <c r="S105" s="18">
        <v>0.193</v>
      </c>
    </row>
    <row r="106" spans="1:19" x14ac:dyDescent="0.25">
      <c r="A106">
        <v>26</v>
      </c>
      <c r="B106">
        <v>8.3887395000000003E-2</v>
      </c>
      <c r="C106">
        <v>5.9639254000000003E-2</v>
      </c>
      <c r="D106">
        <v>0.108208792</v>
      </c>
      <c r="E106">
        <v>0.55555555555555558</v>
      </c>
      <c r="F106" s="1">
        <v>0.2878787878787879</v>
      </c>
      <c r="G106" s="1">
        <v>0.44000000000000006</v>
      </c>
      <c r="H106" s="1">
        <v>0.2</v>
      </c>
      <c r="I106" s="1">
        <v>0.3</v>
      </c>
      <c r="J106" s="1">
        <v>0.19607843137254904</v>
      </c>
      <c r="K106" s="1">
        <v>0.5</v>
      </c>
      <c r="L106" s="1">
        <v>0.20430107526881719</v>
      </c>
      <c r="M106" s="1">
        <v>0.21739130434782611</v>
      </c>
      <c r="N106" s="1">
        <v>0.17647058823529413</v>
      </c>
      <c r="O106" s="1">
        <v>1.2941176470588236</v>
      </c>
      <c r="P106" s="1">
        <v>0.86363636363636354</v>
      </c>
      <c r="Q106" s="1">
        <v>1</v>
      </c>
      <c r="R106">
        <v>0.46428571428571436</v>
      </c>
      <c r="S106" s="18">
        <v>0.19</v>
      </c>
    </row>
    <row r="107" spans="1:19" x14ac:dyDescent="0.25">
      <c r="A107">
        <v>26.25</v>
      </c>
      <c r="B107">
        <v>8.1499225999999994E-2</v>
      </c>
      <c r="C107">
        <v>5.7808008000000001E-2</v>
      </c>
      <c r="D107">
        <v>0.105229554</v>
      </c>
      <c r="E107">
        <v>0.55555555555555558</v>
      </c>
      <c r="F107" s="1">
        <v>0.2878787878787879</v>
      </c>
      <c r="G107" s="1">
        <v>0.44000000000000006</v>
      </c>
      <c r="H107" s="1">
        <v>0.2</v>
      </c>
      <c r="I107" s="1">
        <v>0.3</v>
      </c>
      <c r="J107" s="1">
        <v>0.19607843137254904</v>
      </c>
      <c r="K107" s="1">
        <v>0.5</v>
      </c>
      <c r="L107" s="1">
        <v>0.20430107526881719</v>
      </c>
      <c r="M107" s="1">
        <v>0.21739130434782611</v>
      </c>
      <c r="N107" s="1">
        <v>0.17647058823529413</v>
      </c>
      <c r="O107" s="1">
        <v>1.2941176470588236</v>
      </c>
      <c r="P107" s="1">
        <v>0.86363636363636354</v>
      </c>
      <c r="Q107" s="1">
        <v>1</v>
      </c>
      <c r="R107">
        <v>0.46428571428571436</v>
      </c>
      <c r="S107" s="18">
        <v>0.187</v>
      </c>
    </row>
    <row r="108" spans="1:19" x14ac:dyDescent="0.25">
      <c r="A108">
        <v>26.5</v>
      </c>
      <c r="B108">
        <v>7.9156489999999996E-2</v>
      </c>
      <c r="C108">
        <v>5.6017263999999997E-2</v>
      </c>
      <c r="D108">
        <v>0.102301275</v>
      </c>
      <c r="E108">
        <v>0.55555555555555558</v>
      </c>
      <c r="F108" s="1">
        <v>0.2878787878787879</v>
      </c>
      <c r="G108" s="1">
        <v>0.44000000000000006</v>
      </c>
      <c r="H108" s="1">
        <v>0.2</v>
      </c>
      <c r="I108" s="1">
        <v>0.3</v>
      </c>
      <c r="J108" s="1">
        <v>0.19607843137254904</v>
      </c>
      <c r="K108" s="1">
        <v>0.5</v>
      </c>
      <c r="L108" s="1">
        <v>0.20430107526881719</v>
      </c>
      <c r="M108" s="1">
        <v>0.21739130434782611</v>
      </c>
      <c r="N108" s="1">
        <v>0.17647058823529413</v>
      </c>
      <c r="O108" s="1">
        <v>1.2941176470588236</v>
      </c>
      <c r="P108" s="1">
        <v>0.86363636363636354</v>
      </c>
      <c r="Q108" s="1">
        <v>1</v>
      </c>
      <c r="R108">
        <v>0.46428571428571436</v>
      </c>
      <c r="S108" s="18">
        <v>0.184</v>
      </c>
    </row>
    <row r="109" spans="1:19" x14ac:dyDescent="0.25">
      <c r="A109">
        <v>26.75</v>
      </c>
      <c r="B109">
        <v>7.6858228000000001E-2</v>
      </c>
      <c r="C109">
        <v>5.4266045999999998E-2</v>
      </c>
      <c r="D109">
        <v>9.9423062000000006E-2</v>
      </c>
      <c r="E109">
        <v>0.55555555555555558</v>
      </c>
      <c r="F109" s="1">
        <v>0.2878787878787879</v>
      </c>
      <c r="G109" s="1">
        <v>0.44000000000000006</v>
      </c>
      <c r="H109" s="1">
        <v>0.2</v>
      </c>
      <c r="I109" s="1">
        <v>0.3</v>
      </c>
      <c r="J109" s="1">
        <v>0.19607843137254904</v>
      </c>
      <c r="K109" s="1">
        <v>0.5</v>
      </c>
      <c r="L109" s="1">
        <v>0.20430107526881719</v>
      </c>
      <c r="M109" s="1">
        <v>0.21739130434782611</v>
      </c>
      <c r="N109" s="1">
        <v>0.17647058823529413</v>
      </c>
      <c r="O109" s="1">
        <v>1.2941176470588236</v>
      </c>
      <c r="P109" s="1">
        <v>0.86363636363636354</v>
      </c>
      <c r="Q109" s="1">
        <v>1</v>
      </c>
      <c r="R109">
        <v>0.46428571428571436</v>
      </c>
      <c r="S109" s="18">
        <v>0.18099999999999999</v>
      </c>
    </row>
    <row r="110" spans="1:19" x14ac:dyDescent="0.25">
      <c r="A110">
        <v>27</v>
      </c>
      <c r="B110">
        <v>7.4603503000000002E-2</v>
      </c>
      <c r="C110">
        <v>5.2553569000000001E-2</v>
      </c>
      <c r="D110">
        <v>9.6594037999999993E-2</v>
      </c>
      <c r="E110">
        <v>0.55555555555555558</v>
      </c>
      <c r="F110" s="1">
        <v>0.2878787878787879</v>
      </c>
      <c r="G110" s="1">
        <v>0.44000000000000006</v>
      </c>
      <c r="H110" s="1">
        <v>0.2</v>
      </c>
      <c r="I110" s="1">
        <v>0.3</v>
      </c>
      <c r="J110" s="1">
        <v>0.19607843137254904</v>
      </c>
      <c r="K110" s="1">
        <v>0.5</v>
      </c>
      <c r="L110" s="1">
        <v>0.20430107526881719</v>
      </c>
      <c r="M110" s="1">
        <v>0.21739130434782611</v>
      </c>
      <c r="N110" s="1">
        <v>0.17647058823529413</v>
      </c>
      <c r="O110" s="1">
        <v>1.2941176470588236</v>
      </c>
      <c r="P110" s="1">
        <v>0.86363636363636354</v>
      </c>
      <c r="Q110" s="1">
        <v>1</v>
      </c>
      <c r="R110">
        <v>0.46428571428571436</v>
      </c>
      <c r="S110" s="18">
        <v>0.17899999999999999</v>
      </c>
    </row>
    <row r="111" spans="1:19" x14ac:dyDescent="0.25">
      <c r="A111">
        <v>27.25</v>
      </c>
      <c r="B111">
        <v>7.2391398999999995E-2</v>
      </c>
      <c r="C111">
        <v>5.0878550000000002E-2</v>
      </c>
      <c r="D111">
        <v>9.3813338999999996E-2</v>
      </c>
      <c r="E111">
        <v>0.55555555555555558</v>
      </c>
      <c r="F111" s="1">
        <v>0.2878787878787879</v>
      </c>
      <c r="G111" s="1">
        <v>0.44000000000000006</v>
      </c>
      <c r="H111" s="1">
        <v>0.2</v>
      </c>
      <c r="I111" s="1">
        <v>0.3</v>
      </c>
      <c r="J111" s="1">
        <v>0.19607843137254904</v>
      </c>
      <c r="K111" s="1">
        <v>0.5</v>
      </c>
      <c r="L111" s="1">
        <v>0.20430107526881719</v>
      </c>
      <c r="M111" s="1">
        <v>0.21739130434782611</v>
      </c>
      <c r="N111" s="1">
        <v>0.17647058823529413</v>
      </c>
      <c r="O111" s="1">
        <v>1.2941176470588236</v>
      </c>
      <c r="P111" s="1">
        <v>0.86363636363636354</v>
      </c>
      <c r="Q111" s="1">
        <v>1</v>
      </c>
      <c r="R111">
        <v>0.46428571428571436</v>
      </c>
      <c r="S111" s="18">
        <v>0.17599999999999999</v>
      </c>
    </row>
    <row r="112" spans="1:19" x14ac:dyDescent="0.25">
      <c r="A112">
        <v>27.5</v>
      </c>
      <c r="B112">
        <v>7.0221021999999994E-2</v>
      </c>
      <c r="C112">
        <v>4.9239982000000002E-2</v>
      </c>
      <c r="D112">
        <v>9.1080121E-2</v>
      </c>
      <c r="E112">
        <v>0.55555555555555558</v>
      </c>
      <c r="F112" s="1">
        <v>0.2878787878787879</v>
      </c>
      <c r="G112" s="1">
        <v>0.44000000000000006</v>
      </c>
      <c r="H112" s="1">
        <v>0.2</v>
      </c>
      <c r="I112" s="1">
        <v>0.3</v>
      </c>
      <c r="J112" s="1">
        <v>0.19607843137254904</v>
      </c>
      <c r="K112" s="1">
        <v>0.5</v>
      </c>
      <c r="L112" s="1">
        <v>0.20430107526881719</v>
      </c>
      <c r="M112" s="1">
        <v>0.21739130434782611</v>
      </c>
      <c r="N112" s="1">
        <v>0.17647058823529413</v>
      </c>
      <c r="O112" s="1">
        <v>1.2941176470588236</v>
      </c>
      <c r="P112" s="1">
        <v>0.86363636363636354</v>
      </c>
      <c r="Q112" s="1">
        <v>1</v>
      </c>
      <c r="R112">
        <v>0.46428571428571436</v>
      </c>
      <c r="S112" s="18">
        <v>0.17299999999999999</v>
      </c>
    </row>
    <row r="113" spans="1:19" x14ac:dyDescent="0.25">
      <c r="A113">
        <v>27.75</v>
      </c>
      <c r="B113">
        <v>6.8091499E-2</v>
      </c>
      <c r="C113">
        <v>4.7637315999999999E-2</v>
      </c>
      <c r="D113">
        <v>8.8393550000000001E-2</v>
      </c>
      <c r="E113">
        <v>0.55555555555555558</v>
      </c>
      <c r="F113" s="1">
        <v>0.2878787878787879</v>
      </c>
      <c r="G113" s="1">
        <v>0.44000000000000006</v>
      </c>
      <c r="H113" s="1">
        <v>0.2</v>
      </c>
      <c r="I113" s="1">
        <v>0.3</v>
      </c>
      <c r="J113" s="1">
        <v>0.19607843137254904</v>
      </c>
      <c r="K113" s="1">
        <v>0.5</v>
      </c>
      <c r="L113" s="1">
        <v>0.20430107526881719</v>
      </c>
      <c r="M113" s="1">
        <v>0.21739130434782611</v>
      </c>
      <c r="N113" s="1">
        <v>0.17647058823529413</v>
      </c>
      <c r="O113" s="1">
        <v>1.2941176470588236</v>
      </c>
      <c r="P113" s="1">
        <v>0.86363636363636354</v>
      </c>
      <c r="Q113" s="1">
        <v>1</v>
      </c>
      <c r="R113">
        <v>0.46428571428571436</v>
      </c>
      <c r="S113" s="18">
        <v>0.17</v>
      </c>
    </row>
    <row r="114" spans="1:19" x14ac:dyDescent="0.25">
      <c r="A114">
        <v>28</v>
      </c>
      <c r="B114">
        <v>6.6001978000000003E-2</v>
      </c>
      <c r="C114">
        <v>4.6069702999999997E-2</v>
      </c>
      <c r="D114">
        <v>8.5752811999999998E-2</v>
      </c>
      <c r="E114">
        <v>0.55555555555555558</v>
      </c>
      <c r="F114" s="1">
        <v>0.2878787878787879</v>
      </c>
      <c r="G114" s="1">
        <v>0.44000000000000006</v>
      </c>
      <c r="H114" s="1">
        <v>0.2</v>
      </c>
      <c r="I114" s="1">
        <v>0.3</v>
      </c>
      <c r="J114" s="1">
        <v>0.19607843137254904</v>
      </c>
      <c r="K114" s="1">
        <v>0.5</v>
      </c>
      <c r="L114" s="1">
        <v>0.20430107526881719</v>
      </c>
      <c r="M114" s="1">
        <v>0.21739130434782611</v>
      </c>
      <c r="N114" s="1">
        <v>0.17647058823529413</v>
      </c>
      <c r="O114" s="1">
        <v>1.2941176470588236</v>
      </c>
      <c r="P114" s="1">
        <v>0.86363636363636354</v>
      </c>
      <c r="Q114" s="1">
        <v>1</v>
      </c>
      <c r="R114">
        <v>0.46428571428571436</v>
      </c>
      <c r="S114" s="18">
        <v>0.16800000000000001</v>
      </c>
    </row>
    <row r="115" spans="1:19" x14ac:dyDescent="0.25">
      <c r="A115">
        <v>28.25</v>
      </c>
      <c r="B115">
        <v>6.3951623999999999E-2</v>
      </c>
      <c r="C115">
        <v>4.4536320999999997E-2</v>
      </c>
      <c r="D115">
        <v>8.3172430000000006E-2</v>
      </c>
      <c r="E115">
        <v>0.55555555555555558</v>
      </c>
      <c r="F115" s="1">
        <v>0.2878787878787879</v>
      </c>
      <c r="G115" s="1">
        <v>0.44000000000000006</v>
      </c>
      <c r="H115" s="1">
        <v>0.2</v>
      </c>
      <c r="I115" s="1">
        <v>0.3</v>
      </c>
      <c r="J115" s="1">
        <v>0.19607843137254904</v>
      </c>
      <c r="K115" s="1">
        <v>0.5</v>
      </c>
      <c r="L115" s="1">
        <v>0.20430107526881719</v>
      </c>
      <c r="M115" s="1">
        <v>0.21739130434782611</v>
      </c>
      <c r="N115" s="1">
        <v>0.17647058823529413</v>
      </c>
      <c r="O115" s="1">
        <v>1.2941176470588236</v>
      </c>
      <c r="P115" s="1">
        <v>0.86363636363636354</v>
      </c>
      <c r="Q115" s="1">
        <v>1</v>
      </c>
      <c r="R115">
        <v>0.46428571428571436</v>
      </c>
      <c r="S115" s="18">
        <v>0.16500000000000001</v>
      </c>
    </row>
    <row r="116" spans="1:19" x14ac:dyDescent="0.25">
      <c r="A116">
        <v>28.5</v>
      </c>
      <c r="B116">
        <v>6.1939623999999999E-2</v>
      </c>
      <c r="C116">
        <v>4.3036367999999998E-2</v>
      </c>
      <c r="D116">
        <v>8.0636880999999994E-2</v>
      </c>
      <c r="E116">
        <v>0.55555555555555558</v>
      </c>
      <c r="F116" s="1">
        <v>0.2878787878787879</v>
      </c>
      <c r="G116" s="1">
        <v>0.44000000000000006</v>
      </c>
      <c r="H116" s="1">
        <v>0.2</v>
      </c>
      <c r="I116" s="1">
        <v>0.3</v>
      </c>
      <c r="J116" s="1">
        <v>0.19607843137254904</v>
      </c>
      <c r="K116" s="1">
        <v>0.5</v>
      </c>
      <c r="L116" s="1">
        <v>0.20430107526881719</v>
      </c>
      <c r="M116" s="1">
        <v>0.21739130434782611</v>
      </c>
      <c r="N116" s="1">
        <v>0.17647058823529413</v>
      </c>
      <c r="O116" s="1">
        <v>1.2941176470588236</v>
      </c>
      <c r="P116" s="1">
        <v>0.86363636363636354</v>
      </c>
      <c r="Q116" s="1">
        <v>1</v>
      </c>
      <c r="R116">
        <v>0.46428571428571436</v>
      </c>
      <c r="S116" s="18">
        <v>0.16200000000000001</v>
      </c>
    </row>
    <row r="117" spans="1:19" x14ac:dyDescent="0.25">
      <c r="A117">
        <v>28.75</v>
      </c>
      <c r="B117">
        <v>5.9965182999999998E-2</v>
      </c>
      <c r="C117">
        <v>4.1569067000000001E-2</v>
      </c>
      <c r="D117">
        <v>7.8143966999999995E-2</v>
      </c>
      <c r="E117">
        <v>0.55555555555555558</v>
      </c>
      <c r="F117" s="1">
        <v>0.2878787878787879</v>
      </c>
      <c r="G117" s="1">
        <v>0.44000000000000006</v>
      </c>
      <c r="H117" s="1">
        <v>0.2</v>
      </c>
      <c r="I117" s="1">
        <v>0.3</v>
      </c>
      <c r="J117" s="1">
        <v>0.19607843137254904</v>
      </c>
      <c r="K117" s="1">
        <v>0.5</v>
      </c>
      <c r="L117" s="1">
        <v>0.20430107526881719</v>
      </c>
      <c r="M117" s="1">
        <v>0.21739130434782611</v>
      </c>
      <c r="N117" s="1">
        <v>0.17647058823529413</v>
      </c>
      <c r="O117" s="1">
        <v>1.2941176470588236</v>
      </c>
      <c r="P117" s="1">
        <v>0.86363636363636354</v>
      </c>
      <c r="Q117" s="1">
        <v>1</v>
      </c>
      <c r="R117">
        <v>0.46428571428571436</v>
      </c>
      <c r="S117" s="18">
        <v>0.16</v>
      </c>
    </row>
    <row r="118" spans="1:19" x14ac:dyDescent="0.25">
      <c r="A118">
        <v>29</v>
      </c>
      <c r="B118">
        <v>5.8027522999999998E-2</v>
      </c>
      <c r="C118">
        <v>4.0133659000000002E-2</v>
      </c>
      <c r="D118">
        <v>7.5692936000000002E-2</v>
      </c>
      <c r="E118">
        <v>0.55555555555555558</v>
      </c>
      <c r="F118" s="1">
        <v>0.2878787878787879</v>
      </c>
      <c r="G118" s="1">
        <v>0.44000000000000006</v>
      </c>
      <c r="H118" s="1">
        <v>0.2</v>
      </c>
      <c r="I118" s="1">
        <v>0.3</v>
      </c>
      <c r="J118" s="1">
        <v>0.19607843137254904</v>
      </c>
      <c r="K118" s="1">
        <v>0.5</v>
      </c>
      <c r="L118" s="1">
        <v>0.20430107526881719</v>
      </c>
      <c r="M118" s="1">
        <v>0.21739130434782611</v>
      </c>
      <c r="N118" s="1">
        <v>0.17647058823529413</v>
      </c>
      <c r="O118" s="1">
        <v>1.2941176470588236</v>
      </c>
      <c r="P118" s="1">
        <v>0.86363636363636354</v>
      </c>
      <c r="Q118" s="1">
        <v>1</v>
      </c>
      <c r="R118">
        <v>0.46428571428571436</v>
      </c>
      <c r="S118" s="18">
        <v>0.157</v>
      </c>
    </row>
    <row r="119" spans="1:19" x14ac:dyDescent="0.25">
      <c r="A119">
        <v>29.25</v>
      </c>
      <c r="B119">
        <v>5.6125885E-2</v>
      </c>
      <c r="C119">
        <v>3.8729518999999997E-2</v>
      </c>
      <c r="D119">
        <v>7.3284161E-2</v>
      </c>
      <c r="E119">
        <v>0.55555555555555558</v>
      </c>
      <c r="F119" s="1">
        <v>0.2878787878787879</v>
      </c>
      <c r="G119" s="1">
        <v>0.44000000000000006</v>
      </c>
      <c r="H119" s="1">
        <v>0.2</v>
      </c>
      <c r="I119" s="1">
        <v>0.3</v>
      </c>
      <c r="J119" s="1">
        <v>0.19607843137254904</v>
      </c>
      <c r="K119" s="1">
        <v>0.5</v>
      </c>
      <c r="L119" s="1">
        <v>0.20430107526881719</v>
      </c>
      <c r="M119" s="1">
        <v>0.21739130434782611</v>
      </c>
      <c r="N119" s="1">
        <v>0.17647058823529413</v>
      </c>
      <c r="O119" s="1">
        <v>1.2941176470588236</v>
      </c>
      <c r="P119" s="1">
        <v>0.86363636363636354</v>
      </c>
      <c r="Q119" s="1">
        <v>1</v>
      </c>
      <c r="R119">
        <v>0.46428571428571436</v>
      </c>
      <c r="S119" s="18">
        <v>0.155</v>
      </c>
    </row>
    <row r="120" spans="1:19" x14ac:dyDescent="0.25">
      <c r="A120">
        <v>29.5</v>
      </c>
      <c r="B120">
        <v>5.4259528000000001E-2</v>
      </c>
      <c r="C120">
        <v>3.7355882E-2</v>
      </c>
      <c r="D120">
        <v>7.0933089000000005E-2</v>
      </c>
      <c r="E120">
        <v>0.55555555555555558</v>
      </c>
      <c r="F120" s="1">
        <v>0.2878787878787879</v>
      </c>
      <c r="G120" s="1">
        <v>0.44000000000000006</v>
      </c>
      <c r="H120" s="1">
        <v>0.2</v>
      </c>
      <c r="I120" s="1">
        <v>0.3</v>
      </c>
      <c r="J120" s="1">
        <v>0.19607843137254904</v>
      </c>
      <c r="K120" s="1">
        <v>0.5</v>
      </c>
      <c r="L120" s="1">
        <v>0.20430107526881719</v>
      </c>
      <c r="M120" s="1">
        <v>0.21739130434782611</v>
      </c>
      <c r="N120" s="1">
        <v>0.17647058823529413</v>
      </c>
      <c r="O120" s="1">
        <v>1.2941176470588236</v>
      </c>
      <c r="P120" s="1">
        <v>0.86363636363636354</v>
      </c>
      <c r="Q120" s="1">
        <v>1</v>
      </c>
      <c r="R120">
        <v>0.46428571428571436</v>
      </c>
      <c r="S120" s="18">
        <v>0.152</v>
      </c>
    </row>
    <row r="121" spans="1:19" x14ac:dyDescent="0.25">
      <c r="A121">
        <v>29.75</v>
      </c>
      <c r="B121">
        <v>5.2427727E-2</v>
      </c>
      <c r="C121">
        <v>3.6011980999999998E-2</v>
      </c>
      <c r="D121">
        <v>6.8620693999999996E-2</v>
      </c>
      <c r="E121">
        <v>0.55555555555555558</v>
      </c>
      <c r="F121" s="1">
        <v>0.2878787878787879</v>
      </c>
      <c r="G121" s="1">
        <v>0.44000000000000006</v>
      </c>
      <c r="H121" s="1">
        <v>0.2</v>
      </c>
      <c r="I121" s="1">
        <v>0.3</v>
      </c>
      <c r="J121" s="1">
        <v>0.19607843137254904</v>
      </c>
      <c r="K121" s="1">
        <v>0.5</v>
      </c>
      <c r="L121" s="1">
        <v>0.20430107526881719</v>
      </c>
      <c r="M121" s="1">
        <v>0.21739130434782611</v>
      </c>
      <c r="N121" s="1">
        <v>0.17647058823529413</v>
      </c>
      <c r="O121" s="1">
        <v>1.2941176470588236</v>
      </c>
      <c r="P121" s="1">
        <v>0.86363636363636354</v>
      </c>
      <c r="Q121" s="1">
        <v>1</v>
      </c>
      <c r="R121">
        <v>0.46428571428571436</v>
      </c>
      <c r="S121" s="18">
        <v>0.15</v>
      </c>
    </row>
    <row r="122" spans="1:19" x14ac:dyDescent="0.25">
      <c r="A122">
        <v>30</v>
      </c>
      <c r="B122">
        <v>5.0629773000000003E-2</v>
      </c>
      <c r="C122">
        <v>3.4697139000000002E-2</v>
      </c>
      <c r="D122">
        <v>6.6346288000000003E-2</v>
      </c>
      <c r="E122">
        <v>0.55555555555555558</v>
      </c>
      <c r="F122" s="1">
        <v>0.2878787878787879</v>
      </c>
      <c r="G122" s="1">
        <v>0.44000000000000006</v>
      </c>
      <c r="H122" s="1">
        <v>0.2</v>
      </c>
      <c r="I122" s="1">
        <v>0.3</v>
      </c>
      <c r="J122" s="1">
        <v>0.19607843137254904</v>
      </c>
      <c r="K122" s="1">
        <v>0.5</v>
      </c>
      <c r="L122" s="1">
        <v>0.20430107526881719</v>
      </c>
      <c r="M122" s="1">
        <v>0.21739130434782611</v>
      </c>
      <c r="N122" s="1">
        <v>0.17647058823529413</v>
      </c>
      <c r="O122" s="1">
        <v>1.8235294117647061</v>
      </c>
      <c r="P122" s="1">
        <v>0.86363636363636354</v>
      </c>
      <c r="Q122" s="1">
        <v>1</v>
      </c>
      <c r="R122">
        <v>0.46428571428571436</v>
      </c>
      <c r="S122" s="18">
        <v>0.14799999999999999</v>
      </c>
    </row>
    <row r="123" spans="1:19" x14ac:dyDescent="0.25">
      <c r="A123">
        <v>30.25</v>
      </c>
      <c r="B123">
        <v>4.8864973999999999E-2</v>
      </c>
      <c r="C123">
        <v>3.3410695999999997E-2</v>
      </c>
      <c r="D123">
        <v>6.4109192999999995E-2</v>
      </c>
      <c r="E123">
        <v>0.55555555555555558</v>
      </c>
      <c r="F123" s="1">
        <v>0.2878787878787879</v>
      </c>
      <c r="G123" s="1">
        <v>0.44000000000000006</v>
      </c>
      <c r="H123" s="1">
        <v>0.2</v>
      </c>
      <c r="I123" s="1">
        <v>0.3</v>
      </c>
      <c r="J123" s="1">
        <v>0.19607843137254904</v>
      </c>
      <c r="K123" s="1">
        <v>0.5</v>
      </c>
      <c r="L123" s="1">
        <v>0.20430107526881719</v>
      </c>
      <c r="M123" s="1">
        <v>0.21739130434782611</v>
      </c>
      <c r="N123" s="1">
        <v>0.17647058823529413</v>
      </c>
      <c r="O123" s="1">
        <v>1.8235294117647061</v>
      </c>
      <c r="P123" s="1">
        <v>0.86363636363636354</v>
      </c>
      <c r="Q123" s="1">
        <v>1</v>
      </c>
      <c r="R123">
        <v>0.46428571428571436</v>
      </c>
      <c r="S123" s="18">
        <v>0.14499999999999999</v>
      </c>
    </row>
    <row r="124" spans="1:19" x14ac:dyDescent="0.25">
      <c r="A124">
        <v>30.5</v>
      </c>
      <c r="B124">
        <v>4.7132654000000003E-2</v>
      </c>
      <c r="C124">
        <v>3.2152010000000002E-2</v>
      </c>
      <c r="D124">
        <v>6.1899173000000002E-2</v>
      </c>
      <c r="E124">
        <v>0.55555555555555558</v>
      </c>
      <c r="F124" s="1">
        <v>0.2878787878787879</v>
      </c>
      <c r="G124" s="1">
        <v>0.44000000000000006</v>
      </c>
      <c r="H124" s="1">
        <v>0.2</v>
      </c>
      <c r="I124" s="1">
        <v>0.3</v>
      </c>
      <c r="J124" s="1">
        <v>0.19607843137254904</v>
      </c>
      <c r="K124" s="1">
        <v>0.5</v>
      </c>
      <c r="L124" s="1">
        <v>0.20430107526881719</v>
      </c>
      <c r="M124" s="1">
        <v>0.21739130434782611</v>
      </c>
      <c r="N124" s="1">
        <v>0.17647058823529413</v>
      </c>
      <c r="O124" s="1">
        <v>1.8235294117647061</v>
      </c>
      <c r="P124" s="1">
        <v>0.86363636363636354</v>
      </c>
      <c r="Q124" s="1">
        <v>1</v>
      </c>
      <c r="R124">
        <v>0.46428571428571436</v>
      </c>
      <c r="S124" s="18">
        <v>0.14299999999999999</v>
      </c>
    </row>
    <row r="125" spans="1:19" x14ac:dyDescent="0.25">
      <c r="A125">
        <v>30.75</v>
      </c>
      <c r="B125">
        <v>4.5432152000000003E-2</v>
      </c>
      <c r="C125">
        <v>3.0924396999999999E-2</v>
      </c>
      <c r="D125">
        <v>5.9708127E-2</v>
      </c>
      <c r="E125">
        <v>0.55555555555555558</v>
      </c>
      <c r="F125" s="1">
        <v>0.2878787878787879</v>
      </c>
      <c r="G125" s="1">
        <v>0.44000000000000006</v>
      </c>
      <c r="H125" s="1">
        <v>0.2</v>
      </c>
      <c r="I125" s="1">
        <v>0.3</v>
      </c>
      <c r="J125" s="1">
        <v>0.19607843137254904</v>
      </c>
      <c r="K125" s="1">
        <v>0.5</v>
      </c>
      <c r="L125" s="1">
        <v>0.20430107526881719</v>
      </c>
      <c r="M125" s="1">
        <v>0.21739130434782611</v>
      </c>
      <c r="N125" s="1">
        <v>0.17647058823529413</v>
      </c>
      <c r="O125" s="1">
        <v>1.8235294117647061</v>
      </c>
      <c r="P125" s="1">
        <v>0.86363636363636354</v>
      </c>
      <c r="Q125" s="1">
        <v>1</v>
      </c>
      <c r="R125">
        <v>0.46428571428571436</v>
      </c>
      <c r="S125" s="18">
        <v>0.14099999999999999</v>
      </c>
    </row>
    <row r="126" spans="1:19" x14ac:dyDescent="0.25">
      <c r="A126">
        <v>31</v>
      </c>
      <c r="B126">
        <v>4.3762822E-2</v>
      </c>
      <c r="C126">
        <v>2.9721042E-2</v>
      </c>
      <c r="D126">
        <v>5.7554124999999998E-2</v>
      </c>
      <c r="E126">
        <v>0.55555555555555558</v>
      </c>
      <c r="F126" s="1">
        <v>0.2878787878787879</v>
      </c>
      <c r="G126" s="1">
        <v>0.44000000000000006</v>
      </c>
      <c r="H126" s="1">
        <v>0.2</v>
      </c>
      <c r="I126" s="1">
        <v>0.3</v>
      </c>
      <c r="J126" s="1">
        <v>0.35294117647058826</v>
      </c>
      <c r="K126" s="1">
        <v>0.5</v>
      </c>
      <c r="L126" s="1">
        <v>0.20430107526881719</v>
      </c>
      <c r="M126" s="1">
        <v>0.21739130434782611</v>
      </c>
      <c r="N126" s="1">
        <v>0.17647058823529413</v>
      </c>
      <c r="O126" s="1">
        <v>1.8235294117647061</v>
      </c>
      <c r="P126" s="1">
        <v>0.54545454545454541</v>
      </c>
      <c r="Q126" s="1">
        <v>1</v>
      </c>
      <c r="R126">
        <v>0.46428571428571436</v>
      </c>
      <c r="S126" s="18">
        <v>0.13800000000000001</v>
      </c>
    </row>
    <row r="127" spans="1:19" x14ac:dyDescent="0.25">
      <c r="A127">
        <v>31.25</v>
      </c>
      <c r="B127">
        <v>4.2124031999999999E-2</v>
      </c>
      <c r="C127">
        <v>2.8541970999999999E-2</v>
      </c>
      <c r="D127">
        <v>5.5436358999999998E-2</v>
      </c>
      <c r="E127">
        <v>0.55555555555555558</v>
      </c>
      <c r="F127" s="1">
        <v>0.2878787878787879</v>
      </c>
      <c r="G127" s="1">
        <v>0.44000000000000006</v>
      </c>
      <c r="H127" s="1">
        <v>0.2</v>
      </c>
      <c r="I127" s="1">
        <v>0.3</v>
      </c>
      <c r="J127" s="1">
        <v>0.35294117647058826</v>
      </c>
      <c r="K127" s="1">
        <v>0.5</v>
      </c>
      <c r="L127" s="1">
        <v>0.20430107526881719</v>
      </c>
      <c r="M127" s="1">
        <v>0.21739130434782611</v>
      </c>
      <c r="N127" s="1">
        <v>0.17647058823529413</v>
      </c>
      <c r="O127" s="1">
        <v>1.8235294117647061</v>
      </c>
      <c r="P127" s="1">
        <v>0.54545454545454541</v>
      </c>
      <c r="Q127" s="1">
        <v>1</v>
      </c>
      <c r="R127">
        <v>0.46428571428571436</v>
      </c>
      <c r="S127" s="18">
        <v>0.13600000000000001</v>
      </c>
    </row>
    <row r="128" spans="1:19" x14ac:dyDescent="0.25">
      <c r="A128">
        <v>31.5</v>
      </c>
      <c r="B128">
        <v>4.0515164999999999E-2</v>
      </c>
      <c r="C128">
        <v>2.7388249999999999E-2</v>
      </c>
      <c r="D128">
        <v>5.3368448999999998E-2</v>
      </c>
      <c r="E128">
        <v>0.55555555555555558</v>
      </c>
      <c r="F128" s="1">
        <v>0.2878787878787879</v>
      </c>
      <c r="G128" s="1">
        <v>0.44000000000000006</v>
      </c>
      <c r="H128" s="1">
        <v>0.2</v>
      </c>
      <c r="I128" s="1">
        <v>0.3</v>
      </c>
      <c r="J128" s="1">
        <v>0.35294117647058826</v>
      </c>
      <c r="K128" s="1">
        <v>0.5</v>
      </c>
      <c r="L128" s="1">
        <v>0.20430107526881719</v>
      </c>
      <c r="M128" s="1">
        <v>0.21739130434782611</v>
      </c>
      <c r="N128" s="1">
        <v>0.17647058823529413</v>
      </c>
      <c r="O128" s="1">
        <v>1.8235294117647061</v>
      </c>
      <c r="P128" s="1">
        <v>0.54545454545454541</v>
      </c>
      <c r="Q128" s="1">
        <v>1</v>
      </c>
      <c r="R128">
        <v>0.46428571428571436</v>
      </c>
      <c r="S128" s="18">
        <v>0.13400000000000001</v>
      </c>
    </row>
    <row r="129" spans="1:19" x14ac:dyDescent="0.25">
      <c r="A129">
        <v>31.75</v>
      </c>
      <c r="B129">
        <v>3.8935617999999998E-2</v>
      </c>
      <c r="C129">
        <v>2.6259320999999999E-2</v>
      </c>
      <c r="D129">
        <v>5.1334979000000003E-2</v>
      </c>
      <c r="E129">
        <v>0.55555555555555558</v>
      </c>
      <c r="F129" s="1">
        <v>0.2878787878787879</v>
      </c>
      <c r="G129" s="1">
        <v>0.44000000000000006</v>
      </c>
      <c r="H129" s="1">
        <v>0.2</v>
      </c>
      <c r="I129" s="1">
        <v>0.3</v>
      </c>
      <c r="J129" s="1">
        <v>0.35294117647058826</v>
      </c>
      <c r="K129" s="1">
        <v>0.5</v>
      </c>
      <c r="L129" s="1">
        <v>0.20430107526881719</v>
      </c>
      <c r="M129" s="1">
        <v>0.21739130434782611</v>
      </c>
      <c r="N129" s="1">
        <v>0.17647058823529413</v>
      </c>
      <c r="O129" s="1">
        <v>1.8235294117647061</v>
      </c>
      <c r="P129" s="1">
        <v>0.54545454545454541</v>
      </c>
      <c r="Q129" s="1">
        <v>1</v>
      </c>
      <c r="R129">
        <v>0.46428571428571436</v>
      </c>
      <c r="S129" s="18">
        <v>0.13200000000000001</v>
      </c>
    </row>
    <row r="130" spans="1:19" x14ac:dyDescent="0.25">
      <c r="A130">
        <v>32</v>
      </c>
      <c r="B130">
        <v>3.7384801000000002E-2</v>
      </c>
      <c r="C130">
        <v>2.5154638E-2</v>
      </c>
      <c r="D130">
        <v>4.9335095000000002E-2</v>
      </c>
      <c r="E130">
        <v>0.55555555555555558</v>
      </c>
      <c r="F130" s="1">
        <v>0.2878787878787879</v>
      </c>
      <c r="G130" s="1">
        <v>0.44000000000000006</v>
      </c>
      <c r="H130" s="1">
        <v>0.2</v>
      </c>
      <c r="I130" s="1">
        <v>0.3</v>
      </c>
      <c r="J130" s="1">
        <v>0.35294117647058826</v>
      </c>
      <c r="K130" s="1">
        <v>0.5</v>
      </c>
      <c r="L130" s="1">
        <v>0.20430107526881719</v>
      </c>
      <c r="M130" s="1">
        <v>0.21739130434782611</v>
      </c>
      <c r="N130" s="1">
        <v>0.17647058823529413</v>
      </c>
      <c r="O130" s="1">
        <v>1.8235294117647061</v>
      </c>
      <c r="P130" s="1">
        <v>0.54545454545454541</v>
      </c>
      <c r="Q130" s="1">
        <v>1</v>
      </c>
      <c r="R130">
        <v>0.46428571428571436</v>
      </c>
      <c r="S130" s="18">
        <v>0.13</v>
      </c>
    </row>
    <row r="131" spans="1:19" x14ac:dyDescent="0.25">
      <c r="A131">
        <v>32.25</v>
      </c>
      <c r="B131">
        <v>3.5862137000000002E-2</v>
      </c>
      <c r="C131">
        <v>2.4073673E-2</v>
      </c>
      <c r="D131">
        <v>4.7368207000000002E-2</v>
      </c>
      <c r="E131">
        <v>0.55555555555555558</v>
      </c>
      <c r="F131" s="1">
        <v>0.2878787878787879</v>
      </c>
      <c r="G131" s="1">
        <v>0.44000000000000006</v>
      </c>
      <c r="H131" s="1">
        <v>0.2</v>
      </c>
      <c r="I131" s="1">
        <v>0.3</v>
      </c>
      <c r="J131" s="1">
        <v>0.35294117647058826</v>
      </c>
      <c r="K131" s="1">
        <v>0.5</v>
      </c>
      <c r="L131" s="1">
        <v>0.20430107526881719</v>
      </c>
      <c r="M131" s="1">
        <v>0.21739130434782611</v>
      </c>
      <c r="N131" s="1">
        <v>0.17647058823529413</v>
      </c>
      <c r="O131" s="1">
        <v>1.8235294117647061</v>
      </c>
      <c r="P131" s="1">
        <v>0.54545454545454541</v>
      </c>
      <c r="Q131" s="1">
        <v>1</v>
      </c>
      <c r="R131">
        <v>0.46428571428571436</v>
      </c>
      <c r="S131" s="18">
        <v>0.128</v>
      </c>
    </row>
    <row r="132" spans="1:19" x14ac:dyDescent="0.25">
      <c r="A132">
        <v>32.5</v>
      </c>
      <c r="B132">
        <v>3.4367061999999997E-2</v>
      </c>
      <c r="C132">
        <v>2.3015908000000002E-2</v>
      </c>
      <c r="D132">
        <v>4.5433739000000001E-2</v>
      </c>
      <c r="E132">
        <v>0.55555555555555558</v>
      </c>
      <c r="F132" s="1">
        <v>0.2878787878787879</v>
      </c>
      <c r="G132" s="1">
        <v>0.44000000000000006</v>
      </c>
      <c r="H132" s="1">
        <v>0.2</v>
      </c>
      <c r="I132" s="1">
        <v>0.3</v>
      </c>
      <c r="J132" s="1">
        <v>0.35294117647058826</v>
      </c>
      <c r="K132" s="1">
        <v>0.5</v>
      </c>
      <c r="L132" s="1">
        <v>0.20430107526881719</v>
      </c>
      <c r="M132" s="1">
        <v>0.21739130434782611</v>
      </c>
      <c r="N132" s="1">
        <v>0.17647058823529413</v>
      </c>
      <c r="O132" s="1">
        <v>1.8235294117647061</v>
      </c>
      <c r="P132" s="1">
        <v>0.54545454545454541</v>
      </c>
      <c r="Q132" s="1">
        <v>1</v>
      </c>
      <c r="R132">
        <v>0.46428571428571436</v>
      </c>
      <c r="S132" s="18">
        <v>0.126</v>
      </c>
    </row>
    <row r="133" spans="1:19" x14ac:dyDescent="0.25">
      <c r="A133">
        <v>32.75</v>
      </c>
      <c r="B133">
        <v>3.2899026999999997E-2</v>
      </c>
      <c r="C133">
        <v>2.1980843999999999E-2</v>
      </c>
      <c r="D133">
        <v>4.3531121999999998E-2</v>
      </c>
      <c r="E133">
        <v>0.55555555555555558</v>
      </c>
      <c r="F133" s="1">
        <v>0.2878787878787879</v>
      </c>
      <c r="G133" s="1">
        <v>0.44000000000000006</v>
      </c>
      <c r="H133" s="1">
        <v>0.2</v>
      </c>
      <c r="I133" s="1">
        <v>0.3</v>
      </c>
      <c r="J133" s="1">
        <v>0.35294117647058826</v>
      </c>
      <c r="K133" s="1">
        <v>0.5</v>
      </c>
      <c r="L133" s="1">
        <v>0.20430107526881719</v>
      </c>
      <c r="M133" s="1">
        <v>0.21739130434782611</v>
      </c>
      <c r="N133" s="1">
        <v>0.17647058823529413</v>
      </c>
      <c r="O133" s="1">
        <v>1.8235294117647061</v>
      </c>
      <c r="P133" s="1">
        <v>0.54545454545454541</v>
      </c>
      <c r="Q133" s="1">
        <v>1</v>
      </c>
      <c r="R133">
        <v>0.46428571428571436</v>
      </c>
      <c r="S133" s="18">
        <v>0.124</v>
      </c>
    </row>
    <row r="134" spans="1:19" x14ac:dyDescent="0.25">
      <c r="A134">
        <v>33</v>
      </c>
      <c r="B134">
        <v>3.1457490999999997E-2</v>
      </c>
      <c r="C134">
        <v>2.0967990999999998E-2</v>
      </c>
      <c r="D134">
        <v>4.1659802000000003E-2</v>
      </c>
      <c r="E134">
        <v>0.55555555555555558</v>
      </c>
      <c r="F134" s="1">
        <v>0.2878787878787879</v>
      </c>
      <c r="G134" s="1">
        <v>0.44000000000000006</v>
      </c>
      <c r="H134" s="1">
        <v>0.2</v>
      </c>
      <c r="I134" s="1">
        <v>0.3</v>
      </c>
      <c r="J134" s="1">
        <v>0.35294117647058826</v>
      </c>
      <c r="K134" s="1">
        <v>0.5</v>
      </c>
      <c r="L134" s="1">
        <v>0.20430107526881719</v>
      </c>
      <c r="M134" s="1">
        <v>0.21739130434782611</v>
      </c>
      <c r="N134" s="1">
        <v>0.17647058823529413</v>
      </c>
      <c r="O134" s="1">
        <v>1.8235294117647061</v>
      </c>
      <c r="P134" s="1">
        <v>0.54545454545454541</v>
      </c>
      <c r="Q134" s="1">
        <v>1</v>
      </c>
      <c r="R134">
        <v>0.46428571428571436</v>
      </c>
      <c r="S134" s="18">
        <v>0.122</v>
      </c>
    </row>
    <row r="135" spans="1:19" x14ac:dyDescent="0.25">
      <c r="A135">
        <v>33.25</v>
      </c>
      <c r="B135">
        <v>3.0041928999999998E-2</v>
      </c>
      <c r="C135">
        <v>1.9976872999999999E-2</v>
      </c>
      <c r="D135">
        <v>3.9819229999999997E-2</v>
      </c>
      <c r="E135">
        <v>0.55555555555555558</v>
      </c>
      <c r="F135" s="1">
        <v>0.2878787878787879</v>
      </c>
      <c r="G135" s="1">
        <v>0.44000000000000006</v>
      </c>
      <c r="H135" s="1">
        <v>0.2</v>
      </c>
      <c r="I135" s="1">
        <v>0.3</v>
      </c>
      <c r="J135" s="1">
        <v>0.35294117647058826</v>
      </c>
      <c r="K135" s="1">
        <v>0.5</v>
      </c>
      <c r="L135" s="1">
        <v>0.20430107526881719</v>
      </c>
      <c r="M135" s="1">
        <v>0.21739130434782611</v>
      </c>
      <c r="N135" s="1">
        <v>0.17647058823529413</v>
      </c>
      <c r="O135" s="1">
        <v>1.8235294117647061</v>
      </c>
      <c r="P135" s="1">
        <v>0.54545454545454541</v>
      </c>
      <c r="Q135" s="1">
        <v>1</v>
      </c>
      <c r="R135">
        <v>0.46428571428571436</v>
      </c>
      <c r="S135" s="18">
        <v>0.12</v>
      </c>
    </row>
    <row r="136" spans="1:19" x14ac:dyDescent="0.25">
      <c r="A136">
        <v>33.5</v>
      </c>
      <c r="B136">
        <v>2.8651824999999999E-2</v>
      </c>
      <c r="C136">
        <v>1.9007029000000002E-2</v>
      </c>
      <c r="D136">
        <v>3.8006235999999999E-2</v>
      </c>
      <c r="E136">
        <v>0.55555555555555558</v>
      </c>
      <c r="F136" s="1">
        <v>0.2878787878787879</v>
      </c>
      <c r="G136" s="1">
        <v>0.44000000000000006</v>
      </c>
      <c r="H136" s="1">
        <v>0.2</v>
      </c>
      <c r="I136" s="1">
        <v>0.3</v>
      </c>
      <c r="J136" s="1">
        <v>0.35294117647058826</v>
      </c>
      <c r="K136" s="1">
        <v>0.5</v>
      </c>
      <c r="L136" s="1">
        <v>0.20430107526881719</v>
      </c>
      <c r="M136" s="1">
        <v>0.21739130434782611</v>
      </c>
      <c r="N136" s="1">
        <v>0.17647058823529413</v>
      </c>
      <c r="O136" s="1">
        <v>1.8235294117647061</v>
      </c>
      <c r="P136" s="1">
        <v>0.54545454545454541</v>
      </c>
      <c r="Q136" s="1">
        <v>1</v>
      </c>
      <c r="R136">
        <v>0.46428571428571436</v>
      </c>
      <c r="S136" s="18">
        <v>0.11799999999999999</v>
      </c>
    </row>
    <row r="137" spans="1:19" x14ac:dyDescent="0.25">
      <c r="A137">
        <v>33.75</v>
      </c>
      <c r="B137">
        <v>2.7286675999999999E-2</v>
      </c>
      <c r="C137">
        <v>1.8058008E-2</v>
      </c>
      <c r="D137">
        <v>3.6219461000000001E-2</v>
      </c>
      <c r="E137">
        <v>0.55555555555555558</v>
      </c>
      <c r="F137" s="1">
        <v>0.2878787878787879</v>
      </c>
      <c r="G137" s="1">
        <v>0.44000000000000006</v>
      </c>
      <c r="H137" s="1">
        <v>0.2</v>
      </c>
      <c r="I137" s="1">
        <v>0.3</v>
      </c>
      <c r="J137" s="1">
        <v>0.35294117647058826</v>
      </c>
      <c r="K137" s="1">
        <v>0.5</v>
      </c>
      <c r="L137" s="1">
        <v>0.20430107526881719</v>
      </c>
      <c r="M137" s="1">
        <v>0.21739130434782611</v>
      </c>
      <c r="N137" s="1">
        <v>0.17647058823529413</v>
      </c>
      <c r="O137" s="1">
        <v>1.8235294117647061</v>
      </c>
      <c r="P137" s="1">
        <v>0.54545454545454541</v>
      </c>
      <c r="Q137" s="1">
        <v>1</v>
      </c>
      <c r="R137">
        <v>0.46428571428571436</v>
      </c>
      <c r="S137" s="18">
        <v>0.11600000000000001</v>
      </c>
    </row>
    <row r="138" spans="1:19" x14ac:dyDescent="0.25">
      <c r="A138">
        <v>34</v>
      </c>
      <c r="B138">
        <v>2.5945989999999999E-2</v>
      </c>
      <c r="C138">
        <v>1.7129372E-2</v>
      </c>
      <c r="D138">
        <v>3.4462409999999999E-2</v>
      </c>
      <c r="E138">
        <v>0.55555555555555558</v>
      </c>
      <c r="F138" s="1">
        <v>0.2878787878787879</v>
      </c>
      <c r="G138" s="1">
        <v>0.44000000000000006</v>
      </c>
      <c r="H138" s="1">
        <v>0.2</v>
      </c>
      <c r="I138" s="1">
        <v>0.3</v>
      </c>
      <c r="J138" s="1">
        <v>0.35294117647058826</v>
      </c>
      <c r="K138" s="1">
        <v>0.5</v>
      </c>
      <c r="L138" s="1">
        <v>0.20430107526881719</v>
      </c>
      <c r="M138" s="1">
        <v>0.21739130434782611</v>
      </c>
      <c r="N138" s="1">
        <v>0.17647058823529413</v>
      </c>
      <c r="O138" s="1">
        <v>1.8235294117647061</v>
      </c>
      <c r="P138" s="1">
        <v>0.54545454545454541</v>
      </c>
      <c r="Q138" s="1">
        <v>1</v>
      </c>
      <c r="R138">
        <v>0.46428571428571436</v>
      </c>
      <c r="S138" s="18">
        <v>0.114</v>
      </c>
    </row>
    <row r="139" spans="1:19" x14ac:dyDescent="0.25">
      <c r="A139">
        <v>34.25</v>
      </c>
      <c r="B139">
        <v>2.4629284000000001E-2</v>
      </c>
      <c r="C139">
        <v>1.6220720000000001E-2</v>
      </c>
      <c r="D139">
        <v>3.2734568999999998E-2</v>
      </c>
      <c r="E139">
        <v>0.55555555555555558</v>
      </c>
      <c r="F139" s="1">
        <v>0.2878787878787879</v>
      </c>
      <c r="G139" s="1">
        <v>0.44000000000000006</v>
      </c>
      <c r="H139" s="1">
        <v>0.2</v>
      </c>
      <c r="I139" s="1">
        <v>0.3</v>
      </c>
      <c r="J139" s="1">
        <v>0.35294117647058826</v>
      </c>
      <c r="K139" s="1">
        <v>0.5</v>
      </c>
      <c r="L139" s="1">
        <v>0.20430107526881719</v>
      </c>
      <c r="M139" s="1">
        <v>0.21739130434782611</v>
      </c>
      <c r="N139" s="1">
        <v>0.17647058823529413</v>
      </c>
      <c r="O139" s="1">
        <v>1.8235294117647061</v>
      </c>
      <c r="P139" s="1">
        <v>0.54545454545454541</v>
      </c>
      <c r="Q139" s="1">
        <v>1</v>
      </c>
      <c r="R139">
        <v>0.46428571428571436</v>
      </c>
      <c r="S139" s="18">
        <v>0.112</v>
      </c>
    </row>
    <row r="140" spans="1:19" x14ac:dyDescent="0.25">
      <c r="A140">
        <v>34.5</v>
      </c>
      <c r="B140">
        <v>2.3336088000000001E-2</v>
      </c>
      <c r="C140">
        <v>1.5331625999999999E-2</v>
      </c>
      <c r="D140">
        <v>3.1035245999999999E-2</v>
      </c>
      <c r="E140">
        <v>0.55555555555555558</v>
      </c>
      <c r="F140" s="1">
        <v>0.2878787878787879</v>
      </c>
      <c r="G140" s="1">
        <v>0.44000000000000006</v>
      </c>
      <c r="H140" s="1">
        <v>0.2</v>
      </c>
      <c r="I140" s="1">
        <v>0.3</v>
      </c>
      <c r="J140" s="1">
        <v>0.35294117647058826</v>
      </c>
      <c r="K140" s="1">
        <v>0.5</v>
      </c>
      <c r="L140" s="1">
        <v>0.20430107526881719</v>
      </c>
      <c r="M140" s="1">
        <v>0.21739130434782611</v>
      </c>
      <c r="N140" s="1">
        <v>0.17647058823529413</v>
      </c>
      <c r="O140" s="1">
        <v>1.8235294117647061</v>
      </c>
      <c r="P140" s="1">
        <v>0.54545454545454541</v>
      </c>
      <c r="Q140" s="1">
        <v>1</v>
      </c>
      <c r="R140">
        <v>0.46428571428571436</v>
      </c>
      <c r="S140" s="18">
        <v>0.111</v>
      </c>
    </row>
    <row r="141" spans="1:19" x14ac:dyDescent="0.25">
      <c r="A141">
        <v>34.75</v>
      </c>
      <c r="B141">
        <v>2.2065940999999999E-2</v>
      </c>
      <c r="C141">
        <v>1.4461686E-2</v>
      </c>
      <c r="D141">
        <v>2.9364095E-2</v>
      </c>
      <c r="E141">
        <v>0.55555555555555558</v>
      </c>
      <c r="F141" s="1">
        <v>0.2878787878787879</v>
      </c>
      <c r="G141" s="1">
        <v>0.44000000000000006</v>
      </c>
      <c r="H141" s="1">
        <v>0.2</v>
      </c>
      <c r="I141" s="1">
        <v>0.3</v>
      </c>
      <c r="J141" s="1">
        <v>0.35294117647058826</v>
      </c>
      <c r="K141" s="1">
        <v>0.5</v>
      </c>
      <c r="L141" s="1">
        <v>0.20430107526881719</v>
      </c>
      <c r="M141" s="1">
        <v>0.21739130434782611</v>
      </c>
      <c r="N141" s="1">
        <v>0.17647058823529413</v>
      </c>
      <c r="O141" s="1">
        <v>1.8235294117647061</v>
      </c>
      <c r="P141" s="1">
        <v>0.54545454545454541</v>
      </c>
      <c r="Q141" s="1">
        <v>1</v>
      </c>
      <c r="R141">
        <v>0.46428571428571436</v>
      </c>
      <c r="S141" s="18">
        <v>0.109</v>
      </c>
    </row>
    <row r="142" spans="1:19" x14ac:dyDescent="0.25">
      <c r="A142">
        <v>35</v>
      </c>
      <c r="B142">
        <v>2.0818394E-2</v>
      </c>
      <c r="C142">
        <v>1.361236E-2</v>
      </c>
      <c r="D142">
        <v>2.7720689999999999E-2</v>
      </c>
      <c r="E142">
        <v>0.55555555555555558</v>
      </c>
      <c r="F142" s="1">
        <v>0.2878787878787879</v>
      </c>
      <c r="G142" s="1">
        <v>0.44000000000000006</v>
      </c>
      <c r="H142" s="1">
        <v>0.2</v>
      </c>
      <c r="I142" s="1">
        <v>0.3</v>
      </c>
      <c r="J142" s="1">
        <v>0.35294117647058826</v>
      </c>
      <c r="K142" s="1">
        <v>0.5</v>
      </c>
      <c r="L142" s="1">
        <v>0.20430107526881719</v>
      </c>
      <c r="M142" s="1">
        <v>0.21739130434782611</v>
      </c>
      <c r="N142" s="1">
        <v>0.17647058823529413</v>
      </c>
      <c r="O142" s="1">
        <v>1.8235294117647061</v>
      </c>
      <c r="P142" s="1">
        <v>0.54545454545454541</v>
      </c>
      <c r="Q142" s="1">
        <v>1</v>
      </c>
      <c r="R142">
        <v>0.46428571428571436</v>
      </c>
      <c r="S142" s="18">
        <v>0.107</v>
      </c>
    </row>
    <row r="143" spans="1:19" x14ac:dyDescent="0.25">
      <c r="A143">
        <v>35.25</v>
      </c>
      <c r="B143">
        <v>1.9593005E-2</v>
      </c>
      <c r="C143">
        <v>1.2783307000000001E-2</v>
      </c>
      <c r="D143">
        <v>2.6104550000000001E-2</v>
      </c>
      <c r="E143">
        <v>0.55555555555555558</v>
      </c>
      <c r="F143" s="1">
        <v>0.2878787878787879</v>
      </c>
      <c r="G143" s="1">
        <v>0.44000000000000006</v>
      </c>
      <c r="H143" s="1">
        <v>0.2</v>
      </c>
      <c r="I143" s="1">
        <v>0.3</v>
      </c>
      <c r="J143" s="1">
        <v>0.35294117647058826</v>
      </c>
      <c r="K143" s="1">
        <v>0.5</v>
      </c>
      <c r="L143" s="1">
        <v>0.20430107526881719</v>
      </c>
      <c r="M143" s="1">
        <v>0.21739130434782611</v>
      </c>
      <c r="N143" s="1">
        <v>0.17647058823529413</v>
      </c>
      <c r="O143" s="1">
        <v>1.8235294117647061</v>
      </c>
      <c r="P143" s="1">
        <v>0.54545454545454541</v>
      </c>
      <c r="Q143" s="1">
        <v>1</v>
      </c>
      <c r="R143">
        <v>0.46428571428571436</v>
      </c>
      <c r="S143" s="18">
        <v>0.106</v>
      </c>
    </row>
    <row r="144" spans="1:19" x14ac:dyDescent="0.25">
      <c r="A144">
        <v>35.5</v>
      </c>
      <c r="B144">
        <v>1.8389342999999999E-2</v>
      </c>
      <c r="C144">
        <v>1.1971865E-2</v>
      </c>
      <c r="D144">
        <v>2.4515206000000001E-2</v>
      </c>
      <c r="E144">
        <v>0.55555555555555558</v>
      </c>
      <c r="F144" s="1">
        <v>0.2878787878787879</v>
      </c>
      <c r="G144" s="1">
        <v>0.44000000000000006</v>
      </c>
      <c r="H144" s="1">
        <v>0.2</v>
      </c>
      <c r="I144" s="1">
        <v>0.3</v>
      </c>
      <c r="J144" s="1">
        <v>0.35294117647058826</v>
      </c>
      <c r="K144" s="1">
        <v>0.5</v>
      </c>
      <c r="L144" s="1">
        <v>0.20430107526881719</v>
      </c>
      <c r="M144" s="1">
        <v>0.21739130434782611</v>
      </c>
      <c r="N144" s="1">
        <v>0.17647058823529413</v>
      </c>
      <c r="O144" s="1">
        <v>1.8235294117647061</v>
      </c>
      <c r="P144" s="1">
        <v>0.54545454545454541</v>
      </c>
      <c r="Q144" s="1">
        <v>1</v>
      </c>
      <c r="R144">
        <v>0.46428571428571436</v>
      </c>
      <c r="S144" s="18">
        <v>0.104</v>
      </c>
    </row>
    <row r="145" spans="1:19" x14ac:dyDescent="0.25">
      <c r="A145">
        <v>35.75</v>
      </c>
      <c r="B145">
        <v>1.7206988999999999E-2</v>
      </c>
      <c r="C145">
        <v>1.1175727999999999E-2</v>
      </c>
      <c r="D145">
        <v>2.2950041000000001E-2</v>
      </c>
      <c r="E145">
        <v>0.55555555555555558</v>
      </c>
      <c r="F145" s="1">
        <v>0.2878787878787879</v>
      </c>
      <c r="G145" s="1">
        <v>0.44000000000000006</v>
      </c>
      <c r="H145" s="1">
        <v>0.2</v>
      </c>
      <c r="I145" s="1">
        <v>0.3</v>
      </c>
      <c r="J145" s="1">
        <v>0.35294117647058826</v>
      </c>
      <c r="K145" s="1">
        <v>0.5</v>
      </c>
      <c r="L145" s="1">
        <v>0.20430107526881719</v>
      </c>
      <c r="M145" s="1">
        <v>0.21739130434782611</v>
      </c>
      <c r="N145" s="1">
        <v>0.17647058823529413</v>
      </c>
      <c r="O145" s="1">
        <v>1.8235294117647061</v>
      </c>
      <c r="P145" s="1">
        <v>0.54545454545454541</v>
      </c>
      <c r="Q145" s="1">
        <v>1</v>
      </c>
      <c r="R145">
        <v>0.46428571428571436</v>
      </c>
      <c r="S145" s="18">
        <v>0.10199999999999999</v>
      </c>
    </row>
    <row r="146" spans="1:19" x14ac:dyDescent="0.25">
      <c r="A146">
        <v>36</v>
      </c>
      <c r="B146">
        <v>1.6045528E-2</v>
      </c>
      <c r="C146">
        <v>1.0394946E-2</v>
      </c>
      <c r="D146">
        <v>2.1410299000000001E-2</v>
      </c>
      <c r="E146">
        <v>0.55555555555555558</v>
      </c>
      <c r="F146" s="1">
        <v>0.2878787878787879</v>
      </c>
      <c r="G146" s="1">
        <v>0.44000000000000006</v>
      </c>
      <c r="H146" s="1">
        <v>0.2</v>
      </c>
      <c r="I146" s="1">
        <v>0.3</v>
      </c>
      <c r="J146" s="1">
        <v>0.35294117647058826</v>
      </c>
      <c r="K146" s="1">
        <v>0.5</v>
      </c>
      <c r="L146" s="1">
        <v>0.20430107526881719</v>
      </c>
      <c r="M146" s="1">
        <v>0.21739130434782611</v>
      </c>
      <c r="N146" s="1">
        <v>0.17647058823529413</v>
      </c>
      <c r="O146" s="1">
        <v>1.8235294117647061</v>
      </c>
      <c r="P146" s="1">
        <v>0.54545454545454541</v>
      </c>
      <c r="Q146" s="1">
        <v>1</v>
      </c>
      <c r="R146">
        <v>0.46428571428571436</v>
      </c>
      <c r="S146" s="18">
        <v>0.10100000000000001</v>
      </c>
    </row>
    <row r="147" spans="1:19" x14ac:dyDescent="0.25">
      <c r="A147">
        <v>36.25</v>
      </c>
      <c r="B147">
        <v>1.4904559E-2</v>
      </c>
      <c r="C147">
        <v>9.6311150000000009E-3</v>
      </c>
      <c r="D147">
        <v>1.9896455E-2</v>
      </c>
      <c r="E147">
        <v>0.55555555555555558</v>
      </c>
      <c r="F147" s="1">
        <v>0.2878787878787879</v>
      </c>
      <c r="G147" s="1">
        <v>0.44000000000000006</v>
      </c>
      <c r="H147" s="1">
        <v>0.2</v>
      </c>
      <c r="I147" s="1">
        <v>0.3</v>
      </c>
      <c r="J147" s="1">
        <v>0.35294117647058826</v>
      </c>
      <c r="K147" s="1">
        <v>0.5</v>
      </c>
      <c r="L147" s="1">
        <v>0.20430107526881719</v>
      </c>
      <c r="M147" s="1">
        <v>0.21739130434782611</v>
      </c>
      <c r="N147" s="1">
        <v>0.17647058823529413</v>
      </c>
      <c r="O147" s="1">
        <v>1.8235294117647061</v>
      </c>
      <c r="P147" s="1">
        <v>0.54545454545454541</v>
      </c>
      <c r="Q147" s="1">
        <v>1</v>
      </c>
      <c r="R147">
        <v>0.46428571428571436</v>
      </c>
      <c r="S147" s="18">
        <v>9.9000000000000005E-2</v>
      </c>
    </row>
    <row r="148" spans="1:19" x14ac:dyDescent="0.25">
      <c r="A148">
        <v>36.5</v>
      </c>
      <c r="B148">
        <v>1.3783686E-2</v>
      </c>
      <c r="C148">
        <v>8.885535E-3</v>
      </c>
      <c r="D148">
        <v>1.8412069999999999E-2</v>
      </c>
      <c r="E148">
        <v>0.55555555555555558</v>
      </c>
      <c r="F148" s="1">
        <v>0.2878787878787879</v>
      </c>
      <c r="G148" s="1">
        <v>0.44000000000000006</v>
      </c>
      <c r="H148" s="1">
        <v>0.2</v>
      </c>
      <c r="I148" s="1">
        <v>0.3</v>
      </c>
      <c r="J148" s="1">
        <v>0.35294117647058826</v>
      </c>
      <c r="K148" s="1">
        <v>0.5</v>
      </c>
      <c r="L148" s="1">
        <v>0.20430107526881719</v>
      </c>
      <c r="M148" s="1">
        <v>0.21739130434782611</v>
      </c>
      <c r="N148" s="1">
        <v>0.17647058823529413</v>
      </c>
      <c r="O148" s="1">
        <v>1.8235294117647061</v>
      </c>
      <c r="P148" s="1">
        <v>0.54545454545454541</v>
      </c>
      <c r="Q148" s="1">
        <v>1</v>
      </c>
      <c r="R148">
        <v>0.46428571428571436</v>
      </c>
      <c r="S148" s="18">
        <v>9.7000000000000003E-2</v>
      </c>
    </row>
    <row r="149" spans="1:19" x14ac:dyDescent="0.25">
      <c r="A149">
        <v>36.75</v>
      </c>
      <c r="B149">
        <v>1.2682524000000001E-2</v>
      </c>
      <c r="C149">
        <v>8.1568230000000005E-3</v>
      </c>
      <c r="D149">
        <v>1.6951968000000001E-2</v>
      </c>
      <c r="E149">
        <v>0.55555555555555558</v>
      </c>
      <c r="F149" s="1">
        <v>0.2878787878787879</v>
      </c>
      <c r="G149" s="1">
        <v>0.44000000000000006</v>
      </c>
      <c r="H149" s="1">
        <v>0.2</v>
      </c>
      <c r="I149" s="1">
        <v>0.3</v>
      </c>
      <c r="J149" s="1">
        <v>0.35294117647058826</v>
      </c>
      <c r="K149" s="1">
        <v>0.5</v>
      </c>
      <c r="L149" s="1">
        <v>0.20430107526881719</v>
      </c>
      <c r="M149" s="1">
        <v>0.21739130434782611</v>
      </c>
      <c r="N149" s="1">
        <v>0.17647058823529413</v>
      </c>
      <c r="O149" s="1">
        <v>1.8235294117647061</v>
      </c>
      <c r="P149" s="1">
        <v>0.54545454545454541</v>
      </c>
      <c r="Q149" s="1">
        <v>1</v>
      </c>
      <c r="R149">
        <v>0.46428571428571436</v>
      </c>
      <c r="S149" s="18">
        <v>9.6000000000000002E-2</v>
      </c>
    </row>
    <row r="150" spans="1:19" x14ac:dyDescent="0.25">
      <c r="A150">
        <v>37</v>
      </c>
      <c r="B150">
        <v>1.1600696000000001E-2</v>
      </c>
      <c r="C150">
        <v>7.4437349999999999E-3</v>
      </c>
      <c r="D150">
        <v>1.5515731E-2</v>
      </c>
      <c r="E150">
        <v>0.55555555555555558</v>
      </c>
      <c r="F150" s="1">
        <v>0.2878787878787879</v>
      </c>
      <c r="G150" s="1">
        <v>0.44000000000000006</v>
      </c>
      <c r="H150" s="1">
        <v>0.2</v>
      </c>
      <c r="I150" s="1">
        <v>0.3</v>
      </c>
      <c r="J150" s="1">
        <v>0.35294117647058826</v>
      </c>
      <c r="K150" s="1">
        <v>0.5</v>
      </c>
      <c r="L150" s="1">
        <v>0.20430107526881719</v>
      </c>
      <c r="M150" s="1">
        <v>0.21739130434782611</v>
      </c>
      <c r="N150" s="1">
        <v>0.17647058823529413</v>
      </c>
      <c r="O150" s="1">
        <v>1.8235294117647061</v>
      </c>
      <c r="P150" s="1">
        <v>0.54545454545454541</v>
      </c>
      <c r="Q150" s="1">
        <v>1</v>
      </c>
      <c r="R150">
        <v>0.46428571428571436</v>
      </c>
      <c r="S150" s="18">
        <v>9.4E-2</v>
      </c>
    </row>
    <row r="151" spans="1:19" x14ac:dyDescent="0.25">
      <c r="A151">
        <v>37.25</v>
      </c>
      <c r="B151">
        <v>1.0537830999999999E-2</v>
      </c>
      <c r="C151">
        <v>6.7459590000000002E-3</v>
      </c>
      <c r="D151">
        <v>1.4102612E-2</v>
      </c>
      <c r="E151">
        <v>0.55555555555555558</v>
      </c>
      <c r="F151" s="1">
        <v>0.2878787878787879</v>
      </c>
      <c r="G151" s="1">
        <v>0.44000000000000006</v>
      </c>
      <c r="H151" s="1">
        <v>0.2</v>
      </c>
      <c r="I151" s="1">
        <v>0.3</v>
      </c>
      <c r="J151" s="1">
        <v>0.35294117647058826</v>
      </c>
      <c r="K151" s="1">
        <v>0.5</v>
      </c>
      <c r="L151" s="1">
        <v>0.20430107526881719</v>
      </c>
      <c r="M151" s="1">
        <v>0.21739130434782611</v>
      </c>
      <c r="N151" s="1">
        <v>0.17647058823529413</v>
      </c>
      <c r="O151" s="1">
        <v>1.8235294117647061</v>
      </c>
      <c r="P151" s="1">
        <v>0.54545454545454541</v>
      </c>
      <c r="Q151" s="1">
        <v>1</v>
      </c>
      <c r="R151">
        <v>0.46428571428571436</v>
      </c>
      <c r="S151" s="18">
        <v>9.2999999999999999E-2</v>
      </c>
    </row>
    <row r="152" spans="1:19" x14ac:dyDescent="0.25">
      <c r="A152">
        <v>37.5</v>
      </c>
      <c r="B152">
        <v>9.4935699999999998E-3</v>
      </c>
      <c r="C152">
        <v>6.0632120000000001E-3</v>
      </c>
      <c r="D152">
        <v>1.2711714000000001E-2</v>
      </c>
      <c r="E152">
        <v>0.55555555555555558</v>
      </c>
      <c r="F152" s="1">
        <v>0.2878787878787879</v>
      </c>
      <c r="G152" s="1">
        <v>0.44000000000000006</v>
      </c>
      <c r="H152" s="1">
        <v>0.2</v>
      </c>
      <c r="I152" s="1">
        <v>0.3</v>
      </c>
      <c r="J152" s="1">
        <v>0.35294117647058826</v>
      </c>
      <c r="K152" s="1">
        <v>0.5</v>
      </c>
      <c r="L152" s="1">
        <v>0.20430107526881719</v>
      </c>
      <c r="M152" s="1">
        <v>0.21739130434782611</v>
      </c>
      <c r="N152" s="1">
        <v>0.17647058823529413</v>
      </c>
      <c r="O152" s="1">
        <v>1.8235294117647061</v>
      </c>
      <c r="P152" s="1">
        <v>0.54545454545454541</v>
      </c>
      <c r="Q152" s="1">
        <v>1</v>
      </c>
      <c r="R152">
        <v>0.46428571428571436</v>
      </c>
      <c r="S152" s="18">
        <v>9.0999999999999998E-2</v>
      </c>
    </row>
    <row r="153" spans="1:19" x14ac:dyDescent="0.25">
      <c r="A153">
        <v>37.75</v>
      </c>
      <c r="B153">
        <v>8.467558E-3</v>
      </c>
      <c r="C153">
        <v>5.3951789999999999E-3</v>
      </c>
      <c r="D153">
        <v>1.1343723E-2</v>
      </c>
      <c r="E153">
        <v>0.55555555555555558</v>
      </c>
      <c r="F153" s="1">
        <v>0.2878787878787879</v>
      </c>
      <c r="G153" s="1">
        <v>0.44000000000000006</v>
      </c>
      <c r="H153" s="1">
        <v>0.2</v>
      </c>
      <c r="I153" s="1">
        <v>0.3</v>
      </c>
      <c r="J153" s="1">
        <v>0.35294117647058826</v>
      </c>
      <c r="K153" s="1">
        <v>0.5</v>
      </c>
      <c r="L153" s="1">
        <v>0.20430107526881719</v>
      </c>
      <c r="M153" s="1">
        <v>0.21739130434782611</v>
      </c>
      <c r="N153" s="1">
        <v>0.17647058823529413</v>
      </c>
      <c r="O153" s="1">
        <v>1.8235294117647061</v>
      </c>
      <c r="P153" s="1">
        <v>0.54545454545454541</v>
      </c>
      <c r="Q153" s="1">
        <v>1</v>
      </c>
      <c r="R153">
        <v>0.46428571428571436</v>
      </c>
      <c r="S153" s="18">
        <v>0.09</v>
      </c>
    </row>
    <row r="154" spans="1:19" x14ac:dyDescent="0.25">
      <c r="A154">
        <v>38</v>
      </c>
      <c r="B154">
        <v>7.4594500000000003E-3</v>
      </c>
      <c r="C154">
        <v>4.7415699999999996E-3</v>
      </c>
      <c r="D154">
        <v>9.9982439999999999E-3</v>
      </c>
      <c r="E154">
        <v>0.55555555555555558</v>
      </c>
      <c r="F154" s="1">
        <v>0.2878787878787879</v>
      </c>
      <c r="G154" s="1">
        <v>0.44000000000000006</v>
      </c>
      <c r="H154" s="1">
        <v>0.2</v>
      </c>
      <c r="I154" s="1">
        <v>0.3</v>
      </c>
      <c r="J154" s="1">
        <v>0.35294117647058826</v>
      </c>
      <c r="K154" s="1">
        <v>0.5</v>
      </c>
      <c r="L154" s="1">
        <v>0.20430107526881719</v>
      </c>
      <c r="M154" s="1">
        <v>0.21739130434782611</v>
      </c>
      <c r="N154" s="1">
        <v>0.17647058823529413</v>
      </c>
      <c r="O154" s="1">
        <v>1.8235294117647061</v>
      </c>
      <c r="P154" s="1">
        <v>0.54545454545454541</v>
      </c>
      <c r="Q154" s="1">
        <v>1</v>
      </c>
      <c r="R154">
        <v>0.46428571428571436</v>
      </c>
      <c r="S154" s="18">
        <v>8.8999999999999996E-2</v>
      </c>
    </row>
    <row r="155" spans="1:19" x14ac:dyDescent="0.25">
      <c r="A155">
        <v>38.25</v>
      </c>
      <c r="B155">
        <v>6.4689070000000003E-3</v>
      </c>
      <c r="C155">
        <v>4.1018510000000001E-3</v>
      </c>
      <c r="D155">
        <v>8.6748929999999995E-3</v>
      </c>
      <c r="E155">
        <v>0.55555555555555558</v>
      </c>
      <c r="F155" s="1">
        <v>0.2878787878787879</v>
      </c>
      <c r="G155" s="1">
        <v>0.44000000000000006</v>
      </c>
      <c r="H155" s="1">
        <v>0.2</v>
      </c>
      <c r="I155" s="1">
        <v>0.3</v>
      </c>
      <c r="J155" s="1">
        <v>0.35294117647058826</v>
      </c>
      <c r="K155" s="1">
        <v>0.5</v>
      </c>
      <c r="L155" s="1">
        <v>0.20430107526881719</v>
      </c>
      <c r="M155" s="1">
        <v>0.21739130434782611</v>
      </c>
      <c r="N155" s="1">
        <v>0.17647058823529413</v>
      </c>
      <c r="O155" s="1">
        <v>1.8235294117647061</v>
      </c>
      <c r="P155" s="1">
        <v>0.54545454545454541</v>
      </c>
      <c r="Q155" s="1">
        <v>1</v>
      </c>
      <c r="R155">
        <v>0.46428571428571436</v>
      </c>
      <c r="S155" s="18">
        <v>8.6999999999999994E-2</v>
      </c>
    </row>
    <row r="156" spans="1:19" x14ac:dyDescent="0.25">
      <c r="A156">
        <v>38.5</v>
      </c>
      <c r="B156">
        <v>5.495598E-3</v>
      </c>
      <c r="C156">
        <v>3.474581E-3</v>
      </c>
      <c r="D156">
        <v>7.3750789999999997E-3</v>
      </c>
      <c r="E156">
        <v>0.55555555555555558</v>
      </c>
      <c r="F156" s="1">
        <v>0.2878787878787879</v>
      </c>
      <c r="G156" s="1">
        <v>0.44000000000000006</v>
      </c>
      <c r="H156" s="1">
        <v>0.2</v>
      </c>
      <c r="I156" s="1">
        <v>0.3</v>
      </c>
      <c r="J156" s="1">
        <v>0.35294117647058826</v>
      </c>
      <c r="K156" s="1">
        <v>0.5</v>
      </c>
      <c r="L156" s="1">
        <v>0.20430107526881719</v>
      </c>
      <c r="M156" s="1">
        <v>0.21739130434782611</v>
      </c>
      <c r="N156" s="1">
        <v>0.17647058823529413</v>
      </c>
      <c r="O156" s="1">
        <v>1.8235294117647061</v>
      </c>
      <c r="P156" s="1">
        <v>0.54545454545454541</v>
      </c>
      <c r="Q156" s="1">
        <v>1</v>
      </c>
      <c r="R156">
        <v>0.46428571428571436</v>
      </c>
      <c r="S156" s="18">
        <v>8.5999999999999993E-2</v>
      </c>
    </row>
    <row r="157" spans="1:19" x14ac:dyDescent="0.25">
      <c r="A157">
        <v>38.75</v>
      </c>
      <c r="B157">
        <v>4.5392000000000002E-3</v>
      </c>
      <c r="C157">
        <v>2.8614970000000002E-3</v>
      </c>
      <c r="D157">
        <v>6.0962009999999999E-3</v>
      </c>
      <c r="E157">
        <v>0.55555555555555558</v>
      </c>
      <c r="F157" s="1">
        <v>0.2878787878787879</v>
      </c>
      <c r="G157" s="1">
        <v>0.44000000000000006</v>
      </c>
      <c r="H157" s="1">
        <v>0.2</v>
      </c>
      <c r="I157" s="1">
        <v>0.3</v>
      </c>
      <c r="J157" s="1">
        <v>0.35294117647058826</v>
      </c>
      <c r="K157" s="1">
        <v>0.5</v>
      </c>
      <c r="L157" s="1">
        <v>0.20430107526881719</v>
      </c>
      <c r="M157" s="1">
        <v>0.21739130434782611</v>
      </c>
      <c r="N157" s="1">
        <v>0.17647058823529413</v>
      </c>
      <c r="O157" s="1">
        <v>1.8235294117647061</v>
      </c>
      <c r="P157" s="1">
        <v>0.54545454545454541</v>
      </c>
      <c r="Q157" s="1">
        <v>1</v>
      </c>
      <c r="R157">
        <v>0.46428571428571436</v>
      </c>
      <c r="S157" s="18">
        <v>8.4000000000000005E-2</v>
      </c>
    </row>
    <row r="158" spans="1:19" x14ac:dyDescent="0.25">
      <c r="A158">
        <v>39</v>
      </c>
      <c r="B158">
        <v>3.599395E-3</v>
      </c>
      <c r="C158">
        <v>2.2623330000000001E-3</v>
      </c>
      <c r="D158">
        <v>4.8373069999999999E-3</v>
      </c>
      <c r="E158">
        <v>0.55555555555555558</v>
      </c>
      <c r="F158" s="1">
        <v>0.2878787878787879</v>
      </c>
      <c r="G158" s="1">
        <v>0.44000000000000006</v>
      </c>
      <c r="H158" s="1">
        <v>0.2</v>
      </c>
      <c r="I158" s="1">
        <v>0.3</v>
      </c>
      <c r="J158" s="1">
        <v>0.35294117647058826</v>
      </c>
      <c r="K158" s="1">
        <v>0.5</v>
      </c>
      <c r="L158" s="1">
        <v>0.20430107526881719</v>
      </c>
      <c r="M158" s="1">
        <v>0.21739130434782611</v>
      </c>
      <c r="N158" s="1">
        <v>0.17647058823529413</v>
      </c>
      <c r="O158" s="1">
        <v>1.8235294117647061</v>
      </c>
      <c r="P158" s="1">
        <v>0.54545454545454541</v>
      </c>
      <c r="Q158" s="1">
        <v>1</v>
      </c>
      <c r="R158">
        <v>0.46428571428571436</v>
      </c>
      <c r="S158" s="18">
        <v>8.3000000000000004E-2</v>
      </c>
    </row>
    <row r="159" spans="1:19" x14ac:dyDescent="0.25">
      <c r="A159">
        <v>39.25</v>
      </c>
      <c r="B159">
        <v>2.6758720000000001E-3</v>
      </c>
      <c r="C159">
        <v>1.6768379999999999E-3</v>
      </c>
      <c r="D159">
        <v>3.5982340000000001E-3</v>
      </c>
      <c r="E159">
        <v>0.55555555555555558</v>
      </c>
      <c r="F159" s="1">
        <v>0.2878787878787879</v>
      </c>
      <c r="G159" s="1">
        <v>0.44000000000000006</v>
      </c>
      <c r="H159" s="1">
        <v>0.2</v>
      </c>
      <c r="I159" s="1">
        <v>0.3</v>
      </c>
      <c r="J159" s="1">
        <v>0.35294117647058826</v>
      </c>
      <c r="K159" s="1">
        <v>0.5</v>
      </c>
      <c r="L159" s="1">
        <v>0.20430107526881719</v>
      </c>
      <c r="M159" s="1">
        <v>0.21739130434782611</v>
      </c>
      <c r="N159" s="1">
        <v>0.17647058823529413</v>
      </c>
      <c r="O159" s="1">
        <v>1.8235294117647061</v>
      </c>
      <c r="P159" s="1">
        <v>0.54545454545454541</v>
      </c>
      <c r="Q159" s="1">
        <v>1</v>
      </c>
      <c r="R159">
        <v>0.46428571428571436</v>
      </c>
      <c r="S159" s="18">
        <v>8.2000000000000003E-2</v>
      </c>
    </row>
    <row r="160" spans="1:19" x14ac:dyDescent="0.25">
      <c r="A160">
        <v>39.5</v>
      </c>
      <c r="B160">
        <v>1.76833E-3</v>
      </c>
      <c r="C160">
        <v>1.1050299999999999E-3</v>
      </c>
      <c r="D160">
        <v>2.3792190000000001E-3</v>
      </c>
      <c r="E160">
        <v>0.55555555555555558</v>
      </c>
      <c r="F160" s="1">
        <v>0.2878787878787879</v>
      </c>
      <c r="G160" s="1">
        <v>0.44000000000000006</v>
      </c>
      <c r="H160" s="1">
        <v>0.2</v>
      </c>
      <c r="I160" s="1">
        <v>0.3</v>
      </c>
      <c r="J160" s="1">
        <v>0.35294117647058826</v>
      </c>
      <c r="K160" s="1">
        <v>0.5</v>
      </c>
      <c r="L160" s="1">
        <v>0.20430107526881719</v>
      </c>
      <c r="M160" s="1">
        <v>0.21739130434782611</v>
      </c>
      <c r="N160" s="1">
        <v>0.17647058823529413</v>
      </c>
      <c r="O160" s="1">
        <v>1.8235294117647061</v>
      </c>
      <c r="P160" s="1">
        <v>0.54545454545454541</v>
      </c>
      <c r="Q160" s="1">
        <v>1</v>
      </c>
      <c r="R160">
        <v>0.46428571428571436</v>
      </c>
      <c r="S160" s="18">
        <v>0.08</v>
      </c>
    </row>
    <row r="161" spans="1:19" x14ac:dyDescent="0.25">
      <c r="A161">
        <v>39.75</v>
      </c>
      <c r="B161">
        <v>8.7646899999999995E-4</v>
      </c>
      <c r="C161">
        <v>5.4628100000000002E-4</v>
      </c>
      <c r="D161">
        <v>1.1799200000000001E-3</v>
      </c>
      <c r="E161">
        <v>0.55555555555555558</v>
      </c>
      <c r="F161" s="1">
        <v>0.2878787878787879</v>
      </c>
      <c r="G161" s="1">
        <v>0.44000000000000006</v>
      </c>
      <c r="H161" s="1">
        <v>0.2</v>
      </c>
      <c r="I161" s="1">
        <v>0.3</v>
      </c>
      <c r="J161" s="1">
        <v>0.35294117647058826</v>
      </c>
      <c r="K161" s="1">
        <v>0.5</v>
      </c>
      <c r="L161" s="1">
        <v>0.20430107526881719</v>
      </c>
      <c r="M161" s="1">
        <v>0.21739130434782611</v>
      </c>
      <c r="N161" s="1">
        <v>0.17647058823529413</v>
      </c>
      <c r="O161" s="1">
        <v>1.8235294117647061</v>
      </c>
      <c r="P161" s="1">
        <v>0.54545454545454541</v>
      </c>
      <c r="Q161" s="1">
        <v>1</v>
      </c>
      <c r="R161">
        <v>0.46428571428571436</v>
      </c>
      <c r="S161" s="18">
        <v>7.9000000000000001E-2</v>
      </c>
    </row>
    <row r="162" spans="1:19" x14ac:dyDescent="0.25">
      <c r="A162">
        <v>40</v>
      </c>
      <c r="B162" s="9">
        <v>1.9699999999999999E-13</v>
      </c>
      <c r="C162" s="9">
        <v>-5.4999999999999998E-13</v>
      </c>
      <c r="D162" s="9">
        <v>2.2999999999999999E-12</v>
      </c>
      <c r="E162">
        <v>0.55555555555555558</v>
      </c>
      <c r="F162" s="1">
        <v>0.2878787878787879</v>
      </c>
      <c r="G162" s="1">
        <v>0.44000000000000006</v>
      </c>
      <c r="H162" s="1">
        <v>0.2</v>
      </c>
      <c r="I162" s="1">
        <v>0.3</v>
      </c>
      <c r="J162" s="1">
        <v>0.35294117647058826</v>
      </c>
      <c r="K162" s="1">
        <v>0.5</v>
      </c>
      <c r="L162" s="1">
        <v>0.20430107526881719</v>
      </c>
      <c r="M162" s="1">
        <v>0.21739130434782611</v>
      </c>
      <c r="N162" s="1">
        <v>0.17647058823529413</v>
      </c>
      <c r="O162" s="1">
        <v>1.8235294117647061</v>
      </c>
      <c r="P162" s="1">
        <v>0.54545454545454541</v>
      </c>
      <c r="Q162" s="1">
        <v>1</v>
      </c>
      <c r="R162">
        <v>0.46428571428571436</v>
      </c>
      <c r="S162" s="18">
        <v>7.8E-2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remarks</vt:lpstr>
      <vt:lpstr>Laryngeal cancer</vt:lpstr>
      <vt:lpstr>Oral and pharyngeal cancer</vt:lpstr>
      <vt:lpstr>Oesophargeal cancer</vt:lpstr>
      <vt:lpstr>Laryngeal_comparison</vt:lpstr>
      <vt:lpstr>OralPharyngeal_comparison</vt:lpstr>
      <vt:lpstr>Oesophargeal_comparison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McManus</dc:creator>
  <cp:lastModifiedBy>Duncan Gillespie</cp:lastModifiedBy>
  <dcterms:created xsi:type="dcterms:W3CDTF">2015-04-15T10:26:42Z</dcterms:created>
  <dcterms:modified xsi:type="dcterms:W3CDTF">2019-08-12T09:20:58Z</dcterms:modified>
</cp:coreProperties>
</file>