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GitLab Projects\SPECTRUM\packages\tobalciomodel\data-raw\"/>
    </mc:Choice>
  </mc:AlternateContent>
  <xr:revisionPtr revIDLastSave="0" documentId="8_{86014576-FC9F-4C88-AA4A-58C5BB8C1CB5}" xr6:coauthVersionLast="47" xr6:coauthVersionMax="47" xr10:uidLastSave="{00000000-0000-0000-0000-000000000000}"/>
  <bookViews>
    <workbookView xWindow="28680" yWindow="-120" windowWidth="29040" windowHeight="15840" tabRatio="905" activeTab="2" xr2:uid="{00000000-000D-0000-FFFF-FFFF00000000}"/>
  </bookViews>
  <sheets>
    <sheet name="Cover sheet" sheetId="13" r:id="rId1"/>
    <sheet name="Contents" sheetId="15" r:id="rId2"/>
    <sheet name="Scotland data" sheetId="23" r:id="rId3"/>
    <sheet name="England &amp; Wales data" sheetId="24" r:id="rId4"/>
    <sheet name="Population data" sheetId="3" r:id="rId5"/>
    <sheet name="Data for charts" sheetId="19" state="hidden" r:id="rId6"/>
    <sheet name="Figure 1" sheetId="16" r:id="rId7"/>
    <sheet name="Figure 2" sheetId="17" r:id="rId8"/>
    <sheet name="Figure 3" sheetId="7" r:id="rId9"/>
    <sheet name="Figure 4" sheetId="22" r:id="rId10"/>
    <sheet name="Figure 5" sheetId="12" r:id="rId11"/>
    <sheet name="Alcohol sales - adult drinker" sheetId="20" r:id="rId12"/>
    <sheet name="Figure 6" sheetId="2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19" l="1"/>
  <c r="C74" i="19"/>
  <c r="C75" i="19"/>
  <c r="C76" i="19"/>
  <c r="C72" i="19"/>
  <c r="C60" i="19"/>
  <c r="W16" i="19" l="1"/>
  <c r="X16" i="19"/>
  <c r="C67" i="19" l="1"/>
  <c r="C68" i="19"/>
  <c r="C69" i="19"/>
  <c r="C70" i="19"/>
  <c r="C66" i="19"/>
  <c r="C61" i="19"/>
  <c r="C62" i="19"/>
  <c r="C63" i="19"/>
  <c r="C64" i="19"/>
  <c r="G50" i="3" l="1"/>
  <c r="F50" i="3"/>
  <c r="G48" i="3" l="1"/>
  <c r="G49" i="3"/>
  <c r="G51" i="3"/>
  <c r="F49" i="3"/>
  <c r="F51" i="3"/>
  <c r="F48" i="3"/>
  <c r="U16" i="19" l="1"/>
  <c r="V16" i="19"/>
</calcChain>
</file>

<file path=xl/sharedStrings.xml><?xml version="1.0" encoding="utf-8"?>
<sst xmlns="http://schemas.openxmlformats.org/spreadsheetml/2006/main" count="708" uniqueCount="108">
  <si>
    <t>SCOTLAND TOTAL</t>
  </si>
  <si>
    <t xml:space="preserve">Total </t>
  </si>
  <si>
    <t>Spirits</t>
  </si>
  <si>
    <t>RTDs</t>
  </si>
  <si>
    <t>Fortified Wines</t>
  </si>
  <si>
    <t>Other</t>
  </si>
  <si>
    <t>Cider</t>
  </si>
  <si>
    <t>Perry</t>
  </si>
  <si>
    <t>Beer</t>
  </si>
  <si>
    <t>-</t>
  </si>
  <si>
    <t>SCOTLAND ON-TRADE</t>
  </si>
  <si>
    <t>SCOTLAND OFF-TRADE</t>
  </si>
  <si>
    <t xml:space="preserve">(000 litres) </t>
  </si>
  <si>
    <t>Total</t>
  </si>
  <si>
    <t>Wine</t>
  </si>
  <si>
    <t>Litres per adult</t>
  </si>
  <si>
    <t>Units per adult</t>
  </si>
  <si>
    <t>£ per unit of alcohol</t>
  </si>
  <si>
    <t>ENGLAND &amp; WALES ON-TRADE</t>
  </si>
  <si>
    <t>ENGLAND &amp; WALES OFF-TRADE</t>
  </si>
  <si>
    <t>ENGLAND &amp; WALES TOTAL</t>
  </si>
  <si>
    <t xml:space="preserve">Scotland </t>
  </si>
  <si>
    <t>England &amp; Wales</t>
  </si>
  <si>
    <t xml:space="preserve">Sources: </t>
  </si>
  <si>
    <t>Scotland</t>
  </si>
  <si>
    <t>On-trade</t>
  </si>
  <si>
    <t xml:space="preserve">Spirits </t>
  </si>
  <si>
    <t>Off-trade</t>
  </si>
  <si>
    <t>Combined</t>
  </si>
  <si>
    <t>England/Wales</t>
  </si>
  <si>
    <t>E&amp;W</t>
  </si>
  <si>
    <t>Notes</t>
  </si>
  <si>
    <t xml:space="preserve">All alcohol sales data are copyrighted to Nielsen or CGA Strategy. </t>
  </si>
  <si>
    <t>Contents</t>
  </si>
  <si>
    <t>Retail sales estimates may differ slightly to those previously published as they continue to be improved retrospectively.</t>
  </si>
  <si>
    <t xml:space="preserve">Estimated proportion of drinkers </t>
  </si>
  <si>
    <t>Estimated adult drinker population</t>
  </si>
  <si>
    <t>Scotland - per adult</t>
  </si>
  <si>
    <t>England &amp; Wales - per adult</t>
  </si>
  <si>
    <t>Scotland - per adult drinker</t>
  </si>
  <si>
    <t>England &amp; Wales - per adult drinker</t>
  </si>
  <si>
    <t>General Lifestyle Survey (estimates of non-drinker population, England &amp; Wales, 2000-2010)</t>
  </si>
  <si>
    <t>Scottish Health Survey (estimates of adult drinker population, Scotland)</t>
  </si>
  <si>
    <t>a</t>
  </si>
  <si>
    <t>Health Survey for England (estimates of adult drinker population, England &amp; Wales, 2011-2019)</t>
  </si>
  <si>
    <t>Return to contents</t>
  </si>
  <si>
    <t>The full report is available here:</t>
  </si>
  <si>
    <t>Alcohol sales and price</t>
  </si>
  <si>
    <t>Monitoring and Evaluating Scotland’s Alcohol Strategy: Monitoring Report 2021</t>
  </si>
  <si>
    <r>
      <t xml:space="preserve">Off-trade alcohol sales in this dataset </t>
    </r>
    <r>
      <rPr>
        <b/>
        <sz val="12"/>
        <rFont val="Arial"/>
        <family val="2"/>
      </rPr>
      <t>have been adjusted</t>
    </r>
    <r>
      <rPr>
        <sz val="12"/>
        <rFont val="Arial"/>
        <family val="2"/>
      </rPr>
      <t xml:space="preserve"> to account for the exclusion of discount retailers. 
More details can be found in Appendix 1 of the MESAS Monitoring Report 2021.</t>
    </r>
  </si>
  <si>
    <t>Elizabeth Richardson</t>
  </si>
  <si>
    <t xml:space="preserve">elizabeth.richardson1@phs.scot </t>
  </si>
  <si>
    <t>Public Health Scotland</t>
  </si>
  <si>
    <t>MESAS Monitoring Report 2021</t>
  </si>
  <si>
    <t>Volume of pure alcohol (1000L) sold through the on-trade in Scotland, 1994-2020</t>
  </si>
  <si>
    <t>Copyright Nielsen/CGA 2021</t>
  </si>
  <si>
    <t>Volume of pure alcohol (litres) sold through the on-trade per adult (aged 16+ years) in Scotland, 1994-2020</t>
  </si>
  <si>
    <t>Volume of pure alcohol (units) sold through the on-trade per adult (aged 16+ years) in Scotland, 1994-2020</t>
  </si>
  <si>
    <t>Average price per unit of alcohol sold through the on-trade in Scotland, 1994-2020</t>
  </si>
  <si>
    <t>Volume of pure alcohol (1000L) sold through the off-trade in Scotland, 1994-2020</t>
  </si>
  <si>
    <t>Volume of pure alcohol (litres) sold through the off-trade per adult (aged 16+ years) in Scotland, 1994-2020</t>
  </si>
  <si>
    <t>Volume of pure alcohol (units) sold through the off-trade per adult (aged 16+ years) in Scotland, 1994-2020</t>
  </si>
  <si>
    <t>Average price per unit of alcohol sold through the off-trade in Scotland, 1994-2020</t>
  </si>
  <si>
    <t>Notes: Off-trade retail sales estimates in 2011-2020 have been adjusted to account for lack of data from discount retailers. Copyright Nielsen/CGA 2021</t>
  </si>
  <si>
    <t>Total volume (on- and off-trade combined) of pure alcohol (1000L) sold in Scotland, 1994-2020</t>
  </si>
  <si>
    <t>Total volume (on- and off-trade combined) of pure alcohol (litres) sold per adult (aged 16+ years) in Scotland, 1994-2020</t>
  </si>
  <si>
    <t>Total volume (on- and off-trade combined) of pure alcohol (units) sold per adult (aged 16+ years) in Scotland, 1994-2020</t>
  </si>
  <si>
    <t>Average price per unit of all alcohol (on- and off-trade combined) sold in Scotland, 1994-2020</t>
  </si>
  <si>
    <t>Volume of pure alcohol (1000L) sold through the on-trade in England &amp; Wales, 1994-2020</t>
  </si>
  <si>
    <t>Volume of pure alcohol (litres) sold through the on-trade per adult (aged 16+ years) in England &amp; Wales, 1994-2020</t>
  </si>
  <si>
    <t>Volume of pure alcohol (units) sold through the on-trade per adult (aged 16+ years) in England &amp; Wales, 1994-2020</t>
  </si>
  <si>
    <t>Average price per unit of alcohol sold through the on-trade in England &amp; Wales, 1994-2020</t>
  </si>
  <si>
    <t>Volume of pure alcohol (1000L) sold through the off-trade in England &amp; Wales, 1994-2020</t>
  </si>
  <si>
    <t>Volume of pure alcohol (litres) sold through the off-trade per adult (aged 16+ years) in England &amp; Wales, 1994-2020</t>
  </si>
  <si>
    <t>Volume of pure alcohol (units) sold through the off-trade per adult (aged 16+ years) in England &amp; Wales, 1994-2020</t>
  </si>
  <si>
    <t>Average price per unit of alcohol sold through the off-trade in England &amp; Wales, 1994-2020</t>
  </si>
  <si>
    <t>Total volume (on- and off-trade combined) of pure alcohol (1000L) sold in England &amp; Wales, 1994-2020</t>
  </si>
  <si>
    <t>Total volume (on- and off-trade combined) of pure alcohol (litres) sold per adult (aged 16+ years) in England &amp; Wales, 1994-2020</t>
  </si>
  <si>
    <t>Total volume (on- and off-trade combined) of pure alcohol (units) sold per adult (aged 16+ years) in England &amp; Wales, 1994-2020</t>
  </si>
  <si>
    <t>Average price per unit of all alcohol (on- and off-trade combined) sold in England &amp; Wales, 1994-2020</t>
  </si>
  <si>
    <t>Mid-year population estimates (aged 16 years and over), Scotland and England &amp; Wales, 1994-2020</t>
  </si>
  <si>
    <t>Estimate of the adult drinker population (aged 16 years and over), Scotland and England &amp; Wales, 2000-2020</t>
  </si>
  <si>
    <t>National Records of Scotland: Mid-year Population Estimates (1994-2019) and Population Projections (2020 (2018-based))</t>
  </si>
  <si>
    <t>Office for National Statistics: Mid-year Population Estimates (1994-2019) and Population Projections (2020 (2018-based))</t>
  </si>
  <si>
    <r>
      <t>2020</t>
    </r>
    <r>
      <rPr>
        <vertAlign val="superscript"/>
        <sz val="11"/>
        <color theme="1"/>
        <rFont val="Arial"/>
        <family val="2"/>
      </rPr>
      <t>a</t>
    </r>
  </si>
  <si>
    <t xml:space="preserve">The prevalence of non-drinking in 2020 is assumed to be the same as in 2019, as 2020 health survey data for England are not yet available, </t>
  </si>
  <si>
    <t>and Scottish Health Survey data for 2020 are 'experimental' and are not comparable with previous years.</t>
  </si>
  <si>
    <t>Total volume of pure alcohol (litres) sold per adult drinker (aged 16+ years), 2000-2020</t>
  </si>
  <si>
    <t>Retail sales estimates in Scotland, by drink type and market sector, 1994-2020</t>
  </si>
  <si>
    <t>Retail sales estimates in England &amp; Wales, by drink type and market sector, 1994-2020</t>
  </si>
  <si>
    <t>Mid-year population estimates, Scotland and England &amp; Wales, 1994-2020</t>
  </si>
  <si>
    <t>Figure 1: Volume of pure alcohol (litres) sold per adult in Scotland and England &amp; Wales, 1994-2020</t>
  </si>
  <si>
    <t>Figure 2: Volume of pure alcohol (litres) sold per adult in Scotland and England &amp; Wales, by trade sector, 1994-2020</t>
  </si>
  <si>
    <t>Figure 3: Volume of pure alcohol (litres) sold per adult (16+) in Scotland and England &amp; Wales, by drink type, 1994-2020</t>
  </si>
  <si>
    <t>Figure 5: Average price per unit of alcohol in Scotland and England &amp; Wales, by trade sector, 1994-2020</t>
  </si>
  <si>
    <t>Retail sales estimates per adult drinker, Scotland and England &amp; Wales, 2000-2020</t>
  </si>
  <si>
    <t>Figure 6: Volume of pure alcohol (litres) sold per adult and per adult drinker (16+), Scotland and England &amp; Wales, 2000-2020</t>
  </si>
  <si>
    <t>Trade sector by drink type, Scotland, 2020</t>
  </si>
  <si>
    <t>Alcohol sales (L pure alcohol) per capita (16+), by country, trade sector and drink type, 1994-2020</t>
  </si>
  <si>
    <t>Alcohol sales (L) per adult and per adult drinker (16+) by country, 2000-2020</t>
  </si>
  <si>
    <t>The population of adult drinkers is estimated using data from the Scottish Health Survey, Health Survey for England and the General Household Survey; see the 'Population data' tab.</t>
  </si>
  <si>
    <t>Price (£) per unit of alcohol in Scotland and England &amp; Wales, by trade sector, 2000-2020</t>
  </si>
  <si>
    <t xml:space="preserve">Combined </t>
  </si>
  <si>
    <t>Published: 17th June 2021</t>
  </si>
  <si>
    <t>Figure 4: Percentage of pure alcohol sold by trade sector and drink type, Scotland, 2020</t>
  </si>
  <si>
    <t xml:space="preserve">This workbook provides the charts and accompanying data from the alcohol sales chapter of the MESAS Monitoring Report 2021. </t>
  </si>
  <si>
    <t>Some additional data and charts not published in the report are also included.</t>
  </si>
  <si>
    <t>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</si>
</sst>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 #,##0_-;_-* &quot;-&quot;??_-;_-@_-"/>
    <numFmt numFmtId="165" formatCode="_-* #,##0.0_-;\-* #,##0.0_-;_-* &quot;-&quot;??_-;_-@_-"/>
    <numFmt numFmtId="166" formatCode="0.0"/>
    <numFmt numFmtId="167" formatCode="0.000"/>
    <numFmt numFmtId="168" formatCode="_-* #,##0.000_-;\-* #,##0.000_-;_-* &quot;-&quot;??_-;_-@_-"/>
    <numFmt numFmtId="169" formatCode="#,##0_ ;\-#,##0\ "/>
    <numFmt numFmtId="170" formatCode="_-* #,##0.00\ _T_L_-;\-* #,##0.00\ _T_L_-;_-* &quot;-&quot;??\ _T_L_-;_-@_-"/>
    <numFmt numFmtId="171" formatCode="0.00000"/>
    <numFmt numFmtId="172" formatCode="0.0000"/>
  </numFmts>
  <fonts count="82" x14ac:knownFonts="1">
    <font>
      <sz val="11"/>
      <color theme="1"/>
      <name val="Calibri"/>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b/>
      <sz val="12"/>
      <name val="Arial"/>
      <family val="2"/>
    </font>
    <font>
      <sz val="12"/>
      <color theme="1"/>
      <name val="Arial"/>
      <family val="2"/>
    </font>
    <font>
      <sz val="12"/>
      <name val="Arial"/>
      <family val="2"/>
    </font>
    <font>
      <b/>
      <sz val="12"/>
      <color indexed="10"/>
      <name val="Arial"/>
      <family val="2"/>
    </font>
    <font>
      <i/>
      <sz val="12"/>
      <name val="Arial"/>
      <family val="2"/>
    </font>
    <font>
      <b/>
      <sz val="12"/>
      <color theme="1"/>
      <name val="Arial"/>
      <family val="2"/>
    </font>
    <font>
      <sz val="11"/>
      <name val="Arial"/>
      <family val="2"/>
    </font>
    <font>
      <sz val="10"/>
      <name val="Arial"/>
      <family val="2"/>
    </font>
    <font>
      <u/>
      <sz val="10"/>
      <color indexed="12"/>
      <name val="Arial"/>
      <family val="2"/>
    </font>
    <font>
      <u/>
      <sz val="12"/>
      <color indexed="12"/>
      <name val="Arial"/>
      <family val="2"/>
    </font>
    <font>
      <b/>
      <sz val="11"/>
      <color theme="1"/>
      <name val="Arial"/>
      <family val="2"/>
    </font>
    <font>
      <sz val="11"/>
      <color theme="1"/>
      <name val="Arial"/>
      <family val="2"/>
    </font>
    <font>
      <b/>
      <sz val="11"/>
      <name val="Arial"/>
      <family val="2"/>
    </font>
    <font>
      <sz val="11"/>
      <color theme="1"/>
      <name val="Calibri"/>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charset val="162"/>
    </font>
    <font>
      <sz val="11"/>
      <color indexed="9"/>
      <name val="Calibri"/>
      <family val="2"/>
      <charset val="162"/>
    </font>
    <font>
      <i/>
      <sz val="11"/>
      <color indexed="23"/>
      <name val="Calibri"/>
      <family val="2"/>
      <charset val="162"/>
    </font>
    <font>
      <b/>
      <sz val="18"/>
      <color indexed="56"/>
      <name val="Cambria"/>
      <family val="2"/>
      <charset val="162"/>
    </font>
    <font>
      <sz val="11"/>
      <color indexed="52"/>
      <name val="Calibri"/>
      <family val="2"/>
      <charset val="162"/>
    </font>
    <font>
      <b/>
      <sz val="15"/>
      <color indexed="56"/>
      <name val="Calibri"/>
      <family val="2"/>
      <charset val="162"/>
    </font>
    <font>
      <b/>
      <sz val="13"/>
      <color indexed="56"/>
      <name val="Calibri"/>
      <family val="2"/>
      <charset val="162"/>
    </font>
    <font>
      <b/>
      <sz val="11"/>
      <color indexed="56"/>
      <name val="Calibri"/>
      <family val="2"/>
      <charset val="162"/>
    </font>
    <font>
      <b/>
      <sz val="11"/>
      <color indexed="63"/>
      <name val="Calibri"/>
      <family val="2"/>
      <charset val="162"/>
    </font>
    <font>
      <sz val="11"/>
      <color indexed="8"/>
      <name val="Calibri"/>
      <family val="2"/>
    </font>
    <font>
      <sz val="11"/>
      <color indexed="62"/>
      <name val="Calibri"/>
      <family val="2"/>
      <charset val="162"/>
    </font>
    <font>
      <b/>
      <sz val="11"/>
      <color indexed="52"/>
      <name val="Calibri"/>
      <family val="2"/>
      <charset val="162"/>
    </font>
    <font>
      <u/>
      <sz val="11"/>
      <color theme="10"/>
      <name val="Calibri"/>
      <family val="2"/>
    </font>
    <font>
      <u/>
      <sz val="11"/>
      <color theme="10"/>
      <name val="Calibri"/>
      <family val="2"/>
      <scheme val="minor"/>
    </font>
    <font>
      <b/>
      <sz val="11"/>
      <color indexed="9"/>
      <name val="Calibri"/>
      <family val="2"/>
      <charset val="162"/>
    </font>
    <font>
      <sz val="11"/>
      <color indexed="17"/>
      <name val="Calibri"/>
      <family val="2"/>
      <charset val="162"/>
    </font>
    <font>
      <sz val="11"/>
      <color indexed="20"/>
      <name val="Calibri"/>
      <family val="2"/>
      <charset val="162"/>
    </font>
    <font>
      <sz val="10"/>
      <name val="Times New Roman"/>
      <family val="1"/>
    </font>
    <font>
      <sz val="11"/>
      <color indexed="60"/>
      <name val="Calibri"/>
      <family val="2"/>
      <charset val="162"/>
    </font>
    <font>
      <b/>
      <sz val="11"/>
      <color indexed="8"/>
      <name val="Calibri"/>
      <family val="2"/>
      <charset val="162"/>
    </font>
    <font>
      <sz val="11"/>
      <color indexed="10"/>
      <name val="Calibri"/>
      <family val="2"/>
      <charset val="16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Arial"/>
      <family val="2"/>
    </font>
    <font>
      <vertAlign val="superscript"/>
      <sz val="11"/>
      <color theme="1"/>
      <name val="Arial"/>
      <family val="2"/>
    </font>
    <font>
      <sz val="12"/>
      <color theme="1"/>
      <name val="Calibri"/>
      <family val="2"/>
    </font>
    <font>
      <sz val="11"/>
      <color theme="8"/>
      <name val="Calibri"/>
      <family val="2"/>
    </font>
    <font>
      <b/>
      <sz val="12"/>
      <name val="Calibri"/>
      <family val="2"/>
      <scheme val="minor"/>
    </font>
    <font>
      <sz val="12"/>
      <color theme="1"/>
      <name val="Calibri"/>
      <family val="2"/>
      <scheme val="minor"/>
    </font>
    <font>
      <sz val="12"/>
      <name val="Calibri"/>
      <family val="2"/>
      <scheme val="minor"/>
    </font>
  </fonts>
  <fills count="5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29">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bottom style="dotted">
        <color theme="0" tint="-0.499984740745262"/>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right/>
      <top style="thin">
        <color auto="1"/>
      </top>
      <bottom style="thin">
        <color auto="1"/>
      </bottom>
      <diagonal/>
    </border>
    <border>
      <left/>
      <right/>
      <top style="medium">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right style="thin">
        <color theme="2" tint="-9.9948118533890809E-2"/>
      </right>
      <top/>
      <bottom style="medium">
        <color indexed="64"/>
      </bottom>
      <diagonal/>
    </border>
    <border>
      <left style="thin">
        <color theme="2" tint="-9.9948118533890809E-2"/>
      </left>
      <right style="thin">
        <color theme="2" tint="-9.9948118533890809E-2"/>
      </right>
      <top/>
      <bottom style="medium">
        <color indexed="64"/>
      </bottom>
      <diagonal/>
    </border>
  </borders>
  <cellStyleXfs count="159">
    <xf numFmtId="0" fontId="0" fillId="0" borderId="0"/>
    <xf numFmtId="0" fontId="6" fillId="0" borderId="0"/>
    <xf numFmtId="43" fontId="6" fillId="0" borderId="0" applyFont="0" applyFill="0" applyBorder="0" applyAlignment="0" applyProtection="0"/>
    <xf numFmtId="0" fontId="14" fillId="0" borderId="0"/>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43" fontId="20" fillId="0" borderId="0" applyFont="0" applyFill="0" applyBorder="0" applyAlignment="0" applyProtection="0"/>
    <xf numFmtId="0" fontId="21" fillId="0" borderId="0"/>
    <xf numFmtId="0" fontId="22" fillId="0" borderId="0" applyNumberFormat="0" applyFill="0" applyBorder="0" applyAlignment="0" applyProtection="0"/>
    <xf numFmtId="0" fontId="23" fillId="0" borderId="8" applyNumberFormat="0" applyFill="0" applyAlignment="0" applyProtection="0"/>
    <xf numFmtId="0" fontId="24" fillId="0" borderId="9" applyNumberFormat="0" applyFill="0" applyAlignment="0" applyProtection="0"/>
    <xf numFmtId="0" fontId="25" fillId="0" borderId="10" applyNumberFormat="0" applyFill="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5" borderId="0" applyNumberFormat="0" applyBorder="0" applyAlignment="0" applyProtection="0"/>
    <xf numFmtId="0" fontId="28" fillId="6" borderId="0" applyNumberFormat="0" applyBorder="0" applyAlignment="0" applyProtection="0"/>
    <xf numFmtId="0" fontId="29" fillId="7" borderId="11" applyNumberFormat="0" applyAlignment="0" applyProtection="0"/>
    <xf numFmtId="0" fontId="30" fillId="8" borderId="12" applyNumberFormat="0" applyAlignment="0" applyProtection="0"/>
    <xf numFmtId="0" fontId="31" fillId="8" borderId="11" applyNumberFormat="0" applyAlignment="0" applyProtection="0"/>
    <xf numFmtId="0" fontId="32" fillId="0" borderId="13" applyNumberFormat="0" applyFill="0" applyAlignment="0" applyProtection="0"/>
    <xf numFmtId="0" fontId="33" fillId="9" borderId="14" applyNumberFormat="0" applyAlignment="0" applyProtection="0"/>
    <xf numFmtId="0" fontId="34" fillId="0" borderId="0" applyNumberFormat="0" applyFill="0" applyBorder="0" applyAlignment="0" applyProtection="0"/>
    <xf numFmtId="0" fontId="21" fillId="10" borderId="15" applyNumberFormat="0" applyFont="0" applyAlignment="0" applyProtection="0"/>
    <xf numFmtId="0" fontId="35" fillId="0" borderId="0" applyNumberFormat="0" applyFill="0" applyBorder="0" applyAlignment="0" applyProtection="0"/>
    <xf numFmtId="0" fontId="36" fillId="0" borderId="16" applyNumberFormat="0" applyFill="0" applyAlignment="0" applyProtection="0"/>
    <xf numFmtId="0" fontId="37"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37" fillId="34" borderId="0" applyNumberFormat="0" applyBorder="0" applyAlignment="0" applyProtection="0"/>
    <xf numFmtId="0" fontId="6" fillId="0" borderId="0"/>
    <xf numFmtId="43" fontId="6" fillId="0" borderId="0" applyFont="0" applyFill="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38" fillId="40"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38" borderId="0" applyNumberFormat="0" applyBorder="0" applyAlignment="0" applyProtection="0"/>
    <xf numFmtId="0" fontId="38" fillId="41" borderId="0" applyNumberFormat="0" applyBorder="0" applyAlignment="0" applyProtection="0"/>
    <xf numFmtId="0" fontId="38" fillId="44" borderId="0" applyNumberFormat="0" applyBorder="0" applyAlignment="0" applyProtection="0"/>
    <xf numFmtId="0" fontId="39" fillId="45"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17" applyNumberFormat="0" applyFill="0" applyAlignment="0" applyProtection="0"/>
    <xf numFmtId="0" fontId="43" fillId="0" borderId="18" applyNumberFormat="0" applyFill="0" applyAlignment="0" applyProtection="0"/>
    <xf numFmtId="0" fontId="44" fillId="0" borderId="19" applyNumberFormat="0" applyFill="0" applyAlignment="0" applyProtection="0"/>
    <xf numFmtId="0" fontId="45" fillId="0" borderId="20" applyNumberFormat="0" applyFill="0" applyAlignment="0" applyProtection="0"/>
    <xf numFmtId="0" fontId="45" fillId="0" borderId="0" applyNumberFormat="0" applyFill="0" applyBorder="0" applyAlignment="0" applyProtection="0"/>
    <xf numFmtId="0" fontId="46" fillId="49" borderId="21" applyNumberFormat="0" applyAlignment="0" applyProtection="0"/>
    <xf numFmtId="43" fontId="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0" fontId="48" fillId="40" borderId="22" applyNumberFormat="0" applyAlignment="0" applyProtection="0"/>
    <xf numFmtId="0" fontId="49" fillId="49" borderId="22" applyNumberFormat="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xf numFmtId="0" fontId="52" fillId="50" borderId="23" applyNumberFormat="0" applyAlignment="0" applyProtection="0"/>
    <xf numFmtId="0" fontId="53" fillId="37" borderId="0" applyNumberFormat="0" applyBorder="0" applyAlignment="0" applyProtection="0"/>
    <xf numFmtId="0" fontId="54" fillId="36" borderId="0" applyNumberFormat="0" applyBorder="0" applyAlignment="0" applyProtection="0"/>
    <xf numFmtId="0" fontId="47" fillId="0" borderId="0"/>
    <xf numFmtId="0" fontId="21" fillId="0" borderId="0"/>
    <xf numFmtId="0" fontId="6" fillId="0" borderId="0"/>
    <xf numFmtId="0" fontId="21" fillId="0" borderId="0"/>
    <xf numFmtId="0" fontId="55" fillId="0" borderId="0"/>
    <xf numFmtId="0" fontId="6" fillId="0" borderId="0"/>
    <xf numFmtId="0" fontId="6" fillId="0" borderId="0"/>
    <xf numFmtId="0" fontId="6" fillId="51" borderId="24" applyNumberFormat="0" applyFont="0" applyAlignment="0" applyProtection="0"/>
    <xf numFmtId="0" fontId="56" fillId="52" borderId="0" applyNumberFormat="0" applyBorder="0" applyAlignment="0" applyProtection="0"/>
    <xf numFmtId="9" fontId="21" fillId="0" borderId="0" applyFont="0" applyFill="0" applyBorder="0" applyAlignment="0" applyProtection="0"/>
    <xf numFmtId="0" fontId="57" fillId="0" borderId="25" applyNumberFormat="0" applyFill="0" applyAlignment="0" applyProtection="0"/>
    <xf numFmtId="0" fontId="58" fillId="0" borderId="0" applyNumberFormat="0" applyFill="0" applyBorder="0" applyAlignment="0" applyProtection="0"/>
    <xf numFmtId="0" fontId="39" fillId="53" borderId="0" applyNumberFormat="0" applyBorder="0" applyAlignment="0" applyProtection="0"/>
    <xf numFmtId="0" fontId="39" fillId="54" borderId="0" applyNumberFormat="0" applyBorder="0" applyAlignment="0" applyProtection="0"/>
    <xf numFmtId="0" fontId="39" fillId="55" borderId="0" applyNumberFormat="0" applyBorder="0" applyAlignment="0" applyProtection="0"/>
    <xf numFmtId="0" fontId="39" fillId="46" borderId="0" applyNumberFormat="0" applyBorder="0" applyAlignment="0" applyProtection="0"/>
    <xf numFmtId="0" fontId="39" fillId="47" borderId="0" applyNumberFormat="0" applyBorder="0" applyAlignment="0" applyProtection="0"/>
    <xf numFmtId="0" fontId="39" fillId="56" borderId="0" applyNumberFormat="0" applyBorder="0" applyAlignment="0" applyProtection="0"/>
    <xf numFmtId="0" fontId="6" fillId="0" borderId="0"/>
    <xf numFmtId="0" fontId="51" fillId="0" borderId="0" applyNumberFormat="0" applyFill="0" applyBorder="0" applyAlignment="0" applyProtection="0"/>
    <xf numFmtId="0" fontId="47" fillId="35" borderId="0" applyNumberFormat="0" applyBorder="0" applyAlignment="0" applyProtection="0"/>
    <xf numFmtId="0" fontId="47" fillId="36" borderId="0" applyNumberFormat="0" applyBorder="0" applyAlignment="0" applyProtection="0"/>
    <xf numFmtId="0" fontId="47" fillId="37" borderId="0" applyNumberFormat="0" applyBorder="0" applyAlignment="0" applyProtection="0"/>
    <xf numFmtId="0" fontId="47" fillId="38" borderId="0" applyNumberFormat="0" applyBorder="0" applyAlignment="0" applyProtection="0"/>
    <xf numFmtId="0" fontId="47" fillId="39" borderId="0" applyNumberFormat="0" applyBorder="0" applyAlignment="0" applyProtection="0"/>
    <xf numFmtId="0" fontId="47" fillId="40" borderId="0" applyNumberFormat="0" applyBorder="0" applyAlignment="0" applyProtection="0"/>
    <xf numFmtId="0" fontId="47" fillId="41" borderId="0" applyNumberFormat="0" applyBorder="0" applyAlignment="0" applyProtection="0"/>
    <xf numFmtId="0" fontId="47" fillId="42" borderId="0" applyNumberFormat="0" applyBorder="0" applyAlignment="0" applyProtection="0"/>
    <xf numFmtId="0" fontId="47" fillId="43" borderId="0" applyNumberFormat="0" applyBorder="0" applyAlignment="0" applyProtection="0"/>
    <xf numFmtId="0" fontId="47" fillId="38" borderId="0" applyNumberFormat="0" applyBorder="0" applyAlignment="0" applyProtection="0"/>
    <xf numFmtId="0" fontId="47" fillId="41" borderId="0" applyNumberFormat="0" applyBorder="0" applyAlignment="0" applyProtection="0"/>
    <xf numFmtId="0" fontId="47" fillId="44" borderId="0" applyNumberFormat="0" applyBorder="0" applyAlignment="0" applyProtection="0"/>
    <xf numFmtId="0" fontId="59" fillId="45" borderId="0" applyNumberFormat="0" applyBorder="0" applyAlignment="0" applyProtection="0"/>
    <xf numFmtId="0" fontId="59" fillId="42" borderId="0" applyNumberFormat="0" applyBorder="0" applyAlignment="0" applyProtection="0"/>
    <xf numFmtId="0" fontId="59" fillId="43" borderId="0" applyNumberFormat="0" applyBorder="0" applyAlignment="0" applyProtection="0"/>
    <xf numFmtId="0" fontId="59" fillId="46" borderId="0" applyNumberFormat="0" applyBorder="0" applyAlignment="0" applyProtection="0"/>
    <xf numFmtId="0" fontId="59" fillId="47" borderId="0" applyNumberFormat="0" applyBorder="0" applyAlignment="0" applyProtection="0"/>
    <xf numFmtId="0" fontId="59" fillId="48"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5" borderId="0" applyNumberFormat="0" applyBorder="0" applyAlignment="0" applyProtection="0"/>
    <xf numFmtId="0" fontId="59" fillId="46" borderId="0" applyNumberFormat="0" applyBorder="0" applyAlignment="0" applyProtection="0"/>
    <xf numFmtId="0" fontId="59" fillId="47" borderId="0" applyNumberFormat="0" applyBorder="0" applyAlignment="0" applyProtection="0"/>
    <xf numFmtId="0" fontId="59" fillId="56" borderId="0" applyNumberFormat="0" applyBorder="0" applyAlignment="0" applyProtection="0"/>
    <xf numFmtId="0" fontId="60" fillId="36" borderId="0" applyNumberFormat="0" applyBorder="0" applyAlignment="0" applyProtection="0"/>
    <xf numFmtId="0" fontId="61" fillId="49" borderId="22" applyNumberFormat="0" applyAlignment="0" applyProtection="0"/>
    <xf numFmtId="0" fontId="62" fillId="50" borderId="23" applyNumberFormat="0" applyAlignment="0" applyProtection="0"/>
    <xf numFmtId="43" fontId="47" fillId="0" borderId="0" applyFont="0" applyFill="0" applyBorder="0" applyAlignment="0" applyProtection="0"/>
    <xf numFmtId="43" fontId="6" fillId="0" borderId="0" applyFont="0" applyFill="0" applyBorder="0" applyAlignment="0" applyProtection="0"/>
    <xf numFmtId="0" fontId="63" fillId="0" borderId="0" applyNumberFormat="0" applyFill="0" applyBorder="0" applyAlignment="0" applyProtection="0"/>
    <xf numFmtId="0" fontId="64" fillId="37" borderId="0" applyNumberFormat="0" applyBorder="0" applyAlignment="0" applyProtection="0"/>
    <xf numFmtId="0" fontId="65" fillId="0" borderId="18" applyNumberFormat="0" applyFill="0" applyAlignment="0" applyProtection="0"/>
    <xf numFmtId="0" fontId="66" fillId="0" borderId="19" applyNumberFormat="0" applyFill="0" applyAlignment="0" applyProtection="0"/>
    <xf numFmtId="0" fontId="67" fillId="0" borderId="20" applyNumberFormat="0" applyFill="0" applyAlignment="0" applyProtection="0"/>
    <xf numFmtId="0" fontId="67" fillId="0" borderId="0" applyNumberFormat="0" applyFill="0" applyBorder="0" applyAlignment="0" applyProtection="0"/>
    <xf numFmtId="0" fontId="68" fillId="40" borderId="22" applyNumberFormat="0" applyAlignment="0" applyProtection="0"/>
    <xf numFmtId="0" fontId="69" fillId="0" borderId="17" applyNumberFormat="0" applyFill="0" applyAlignment="0" applyProtection="0"/>
    <xf numFmtId="0" fontId="70" fillId="52" borderId="0" applyNumberFormat="0" applyBorder="0" applyAlignment="0" applyProtection="0"/>
    <xf numFmtId="0" fontId="6" fillId="51" borderId="24" applyNumberFormat="0" applyFont="0" applyAlignment="0" applyProtection="0"/>
    <xf numFmtId="0" fontId="47" fillId="51" borderId="24" applyNumberFormat="0" applyFont="0" applyAlignment="0" applyProtection="0"/>
    <xf numFmtId="0" fontId="71" fillId="49" borderId="21" applyNumberFormat="0" applyAlignment="0" applyProtection="0"/>
    <xf numFmtId="0" fontId="72" fillId="0" borderId="0" applyNumberFormat="0" applyFill="0" applyBorder="0" applyAlignment="0" applyProtection="0"/>
    <xf numFmtId="0" fontId="73" fillId="0" borderId="25" applyNumberFormat="0" applyFill="0" applyAlignment="0" applyProtection="0"/>
    <xf numFmtId="0" fontId="74" fillId="0" borderId="0" applyNumberFormat="0" applyFill="0" applyBorder="0" applyAlignment="0" applyProtection="0"/>
    <xf numFmtId="0" fontId="75" fillId="0" borderId="0"/>
    <xf numFmtId="0" fontId="45" fillId="0" borderId="26" applyNumberFormat="0" applyFill="0" applyAlignment="0" applyProtection="0"/>
    <xf numFmtId="0" fontId="67" fillId="0" borderId="26" applyNumberFormat="0" applyFill="0" applyAlignment="0" applyProtection="0"/>
    <xf numFmtId="9" fontId="20" fillId="0" borderId="0" applyFont="0" applyFill="0" applyBorder="0" applyAlignment="0" applyProtection="0"/>
    <xf numFmtId="0" fontId="6" fillId="0" borderId="0"/>
    <xf numFmtId="0" fontId="21" fillId="0" borderId="0"/>
  </cellStyleXfs>
  <cellXfs count="224">
    <xf numFmtId="0" fontId="0" fillId="0" borderId="0" xfId="0"/>
    <xf numFmtId="0" fontId="8" fillId="0" borderId="0" xfId="0" applyFont="1"/>
    <xf numFmtId="0" fontId="7" fillId="2" borderId="0" xfId="1" applyFont="1" applyFill="1"/>
    <xf numFmtId="0" fontId="7" fillId="2" borderId="0" xfId="0" applyFont="1" applyFill="1" applyBorder="1"/>
    <xf numFmtId="0" fontId="7" fillId="2" borderId="0" xfId="0" applyFont="1" applyFill="1"/>
    <xf numFmtId="0" fontId="7" fillId="2" borderId="0" xfId="1" applyFont="1" applyFill="1" applyBorder="1"/>
    <xf numFmtId="0" fontId="9" fillId="2" borderId="0" xfId="1" applyFont="1" applyFill="1"/>
    <xf numFmtId="0" fontId="7" fillId="2" borderId="1" xfId="0" applyFont="1" applyFill="1" applyBorder="1"/>
    <xf numFmtId="0" fontId="9" fillId="2" borderId="1" xfId="1" applyFont="1" applyFill="1" applyBorder="1"/>
    <xf numFmtId="0" fontId="10" fillId="2" borderId="1" xfId="1" applyFont="1" applyFill="1" applyBorder="1" applyAlignment="1"/>
    <xf numFmtId="0" fontId="7" fillId="2" borderId="1" xfId="1" applyFont="1" applyFill="1" applyBorder="1" applyAlignment="1"/>
    <xf numFmtId="0" fontId="7" fillId="2" borderId="1" xfId="1" applyFont="1" applyFill="1" applyBorder="1" applyAlignment="1">
      <alignment horizontal="center"/>
    </xf>
    <xf numFmtId="0" fontId="7" fillId="2" borderId="0" xfId="1" applyFont="1" applyFill="1" applyBorder="1" applyAlignment="1">
      <alignment horizontal="center"/>
    </xf>
    <xf numFmtId="164" fontId="9" fillId="2" borderId="0" xfId="1" applyNumberFormat="1" applyFont="1" applyFill="1"/>
    <xf numFmtId="0" fontId="9" fillId="2" borderId="0" xfId="1" applyFont="1" applyFill="1" applyBorder="1"/>
    <xf numFmtId="0" fontId="11" fillId="2" borderId="2" xfId="0" applyFont="1" applyFill="1" applyBorder="1" applyAlignment="1">
      <alignment vertical="center" wrapText="1"/>
    </xf>
    <xf numFmtId="1" fontId="7" fillId="2" borderId="2" xfId="2" quotePrefix="1" applyNumberFormat="1" applyFont="1" applyFill="1" applyBorder="1" applyAlignment="1">
      <alignment horizontal="right"/>
    </xf>
    <xf numFmtId="1" fontId="7" fillId="2" borderId="0" xfId="2" quotePrefix="1" applyNumberFormat="1" applyFont="1" applyFill="1" applyBorder="1" applyAlignment="1">
      <alignment horizontal="right"/>
    </xf>
    <xf numFmtId="0" fontId="12" fillId="0" borderId="0" xfId="0" applyFont="1"/>
    <xf numFmtId="1" fontId="12" fillId="0" borderId="0" xfId="0" applyNumberFormat="1" applyFont="1"/>
    <xf numFmtId="0" fontId="9" fillId="2" borderId="0" xfId="0" applyFont="1" applyFill="1"/>
    <xf numFmtId="165" fontId="9" fillId="2" borderId="0" xfId="1" applyNumberFormat="1" applyFont="1" applyFill="1"/>
    <xf numFmtId="165" fontId="9" fillId="2" borderId="0" xfId="1" applyNumberFormat="1" applyFont="1" applyFill="1" applyBorder="1"/>
    <xf numFmtId="166" fontId="12" fillId="0" borderId="0" xfId="0" applyNumberFormat="1" applyFont="1"/>
    <xf numFmtId="0" fontId="9" fillId="2" borderId="0" xfId="0" applyFont="1" applyFill="1" applyBorder="1"/>
    <xf numFmtId="43" fontId="9" fillId="2" borderId="0" xfId="1" applyNumberFormat="1" applyFont="1" applyFill="1"/>
    <xf numFmtId="43" fontId="9" fillId="2" borderId="0" xfId="1" applyNumberFormat="1" applyFont="1" applyFill="1" applyBorder="1"/>
    <xf numFmtId="2" fontId="8" fillId="0" borderId="0" xfId="0" applyNumberFormat="1" applyFont="1"/>
    <xf numFmtId="168" fontId="9" fillId="2" borderId="0" xfId="1" applyNumberFormat="1" applyFont="1" applyFill="1"/>
    <xf numFmtId="168" fontId="9" fillId="2" borderId="0" xfId="1" applyNumberFormat="1" applyFont="1" applyFill="1" applyBorder="1"/>
    <xf numFmtId="168" fontId="7" fillId="2" borderId="0" xfId="1" applyNumberFormat="1" applyFont="1" applyFill="1"/>
    <xf numFmtId="1" fontId="12" fillId="0" borderId="0" xfId="0" applyNumberFormat="1" applyFont="1" applyAlignment="1">
      <alignment horizontal="right"/>
    </xf>
    <xf numFmtId="2" fontId="12" fillId="0" borderId="0" xfId="0" applyNumberFormat="1" applyFont="1"/>
    <xf numFmtId="0" fontId="7" fillId="2" borderId="1" xfId="1" applyFont="1" applyFill="1" applyBorder="1"/>
    <xf numFmtId="0" fontId="6" fillId="3" borderId="0" xfId="1" applyFill="1" applyBorder="1"/>
    <xf numFmtId="0" fontId="6" fillId="0" borderId="0" xfId="1"/>
    <xf numFmtId="0" fontId="14" fillId="0" borderId="0" xfId="3"/>
    <xf numFmtId="0" fontId="6" fillId="0" borderId="0" xfId="1" applyBorder="1"/>
    <xf numFmtId="0" fontId="9" fillId="3" borderId="0" xfId="1" applyFont="1" applyFill="1" applyAlignment="1"/>
    <xf numFmtId="0" fontId="9" fillId="3" borderId="0" xfId="1" applyFont="1" applyFill="1"/>
    <xf numFmtId="0" fontId="16" fillId="3" borderId="0" xfId="4" applyFont="1" applyFill="1" applyAlignment="1" applyProtection="1"/>
    <xf numFmtId="0" fontId="16" fillId="3" borderId="0" xfId="4" applyFont="1" applyFill="1" applyBorder="1" applyAlignment="1" applyProtection="1"/>
    <xf numFmtId="0" fontId="14" fillId="0" borderId="0" xfId="3" applyAlignment="1">
      <alignment wrapText="1"/>
    </xf>
    <xf numFmtId="0" fontId="6" fillId="3" borderId="0" xfId="1" applyFill="1" applyBorder="1" applyAlignment="1">
      <alignment wrapText="1"/>
    </xf>
    <xf numFmtId="0" fontId="6" fillId="0" borderId="0" xfId="1" applyAlignment="1">
      <alignment wrapText="1"/>
    </xf>
    <xf numFmtId="0" fontId="11" fillId="2" borderId="2" xfId="0" applyFont="1" applyFill="1" applyBorder="1" applyAlignment="1">
      <alignment vertical="center"/>
    </xf>
    <xf numFmtId="0" fontId="17" fillId="0" borderId="0" xfId="0" applyFont="1"/>
    <xf numFmtId="0" fontId="18" fillId="0" borderId="0" xfId="0" applyFont="1" applyAlignment="1">
      <alignment horizontal="center"/>
    </xf>
    <xf numFmtId="0" fontId="5" fillId="0" borderId="0" xfId="0" applyFont="1"/>
    <xf numFmtId="0" fontId="18" fillId="0" borderId="0" xfId="0" applyFont="1"/>
    <xf numFmtId="3" fontId="18" fillId="0" borderId="0" xfId="0" applyNumberFormat="1" applyFont="1" applyAlignment="1">
      <alignment horizontal="center"/>
    </xf>
    <xf numFmtId="0" fontId="18" fillId="0" borderId="4" xfId="0" applyFont="1" applyBorder="1"/>
    <xf numFmtId="3" fontId="18" fillId="0" borderId="4" xfId="0" applyNumberFormat="1" applyFont="1" applyBorder="1" applyAlignment="1">
      <alignment horizontal="center"/>
    </xf>
    <xf numFmtId="0" fontId="18" fillId="0" borderId="0" xfId="0" applyFont="1" applyAlignment="1">
      <alignment horizontal="left"/>
    </xf>
    <xf numFmtId="0" fontId="18" fillId="0" borderId="1" xfId="0" applyFont="1" applyBorder="1"/>
    <xf numFmtId="0" fontId="18" fillId="0" borderId="2" xfId="0" applyFont="1" applyBorder="1"/>
    <xf numFmtId="0" fontId="17" fillId="0" borderId="2" xfId="0" applyFont="1" applyBorder="1" applyAlignment="1">
      <alignment horizontal="center"/>
    </xf>
    <xf numFmtId="0" fontId="17" fillId="0" borderId="2" xfId="0" applyFont="1" applyBorder="1" applyAlignment="1">
      <alignment horizontal="center" wrapText="1"/>
    </xf>
    <xf numFmtId="0" fontId="7" fillId="3" borderId="0" xfId="1" applyFont="1" applyFill="1"/>
    <xf numFmtId="0" fontId="17" fillId="0" borderId="2" xfId="0" applyFont="1" applyBorder="1"/>
    <xf numFmtId="0" fontId="17" fillId="0" borderId="1" xfId="0" applyFont="1" applyBorder="1"/>
    <xf numFmtId="1" fontId="7" fillId="2" borderId="5" xfId="2" quotePrefix="1" applyNumberFormat="1" applyFont="1" applyFill="1" applyBorder="1" applyAlignment="1">
      <alignment horizontal="right"/>
    </xf>
    <xf numFmtId="166" fontId="18" fillId="0" borderId="0" xfId="0" applyNumberFormat="1" applyFont="1" applyAlignment="1">
      <alignment horizontal="center" wrapText="1"/>
    </xf>
    <xf numFmtId="166" fontId="18" fillId="0" borderId="0" xfId="0" applyNumberFormat="1" applyFont="1" applyAlignment="1">
      <alignment horizontal="center"/>
    </xf>
    <xf numFmtId="169" fontId="18" fillId="0" borderId="0" xfId="6" applyNumberFormat="1" applyFont="1" applyAlignment="1">
      <alignment horizontal="center"/>
    </xf>
    <xf numFmtId="166" fontId="18" fillId="0" borderId="0" xfId="6" applyNumberFormat="1" applyFont="1" applyAlignment="1">
      <alignment horizontal="center"/>
    </xf>
    <xf numFmtId="1" fontId="18" fillId="0" borderId="0" xfId="0" applyNumberFormat="1" applyFont="1" applyAlignment="1">
      <alignment horizontal="center"/>
    </xf>
    <xf numFmtId="166" fontId="17" fillId="0" borderId="2" xfId="0" applyNumberFormat="1" applyFont="1" applyBorder="1" applyAlignment="1">
      <alignment horizontal="center"/>
    </xf>
    <xf numFmtId="166" fontId="17" fillId="0" borderId="6" xfId="0" applyNumberFormat="1" applyFont="1" applyBorder="1" applyAlignment="1">
      <alignment horizontal="center" wrapText="1"/>
    </xf>
    <xf numFmtId="166" fontId="17" fillId="0" borderId="6" xfId="0" applyNumberFormat="1" applyFont="1" applyBorder="1" applyAlignment="1">
      <alignment horizontal="center"/>
    </xf>
    <xf numFmtId="1" fontId="17" fillId="0" borderId="6" xfId="0" applyNumberFormat="1" applyFont="1" applyBorder="1" applyAlignment="1">
      <alignment horizontal="center" wrapText="1"/>
    </xf>
    <xf numFmtId="166" fontId="17" fillId="0" borderId="0" xfId="0" applyNumberFormat="1" applyFont="1"/>
    <xf numFmtId="166" fontId="18" fillId="0" borderId="0" xfId="0" applyNumberFormat="1" applyFont="1"/>
    <xf numFmtId="0" fontId="13" fillId="2" borderId="0" xfId="0" applyFont="1" applyFill="1"/>
    <xf numFmtId="0" fontId="19" fillId="2" borderId="0" xfId="0" applyFont="1" applyFill="1" applyBorder="1"/>
    <xf numFmtId="0" fontId="17" fillId="0" borderId="7" xfId="0" applyFont="1" applyBorder="1"/>
    <xf numFmtId="0" fontId="17" fillId="0" borderId="0" xfId="0" applyFont="1" applyBorder="1"/>
    <xf numFmtId="166" fontId="17" fillId="0" borderId="0" xfId="0" applyNumberFormat="1" applyFont="1" applyBorder="1"/>
    <xf numFmtId="166" fontId="18" fillId="0" borderId="0" xfId="0" applyNumberFormat="1" applyFont="1" applyBorder="1"/>
    <xf numFmtId="0" fontId="18" fillId="0" borderId="0" xfId="0" applyFont="1" applyBorder="1"/>
    <xf numFmtId="166" fontId="18" fillId="0" borderId="1" xfId="0" applyNumberFormat="1" applyFont="1" applyBorder="1"/>
    <xf numFmtId="0" fontId="17" fillId="0" borderId="3" xfId="0" applyFont="1" applyBorder="1"/>
    <xf numFmtId="166" fontId="18" fillId="0" borderId="3" xfId="0" applyNumberFormat="1" applyFont="1" applyBorder="1"/>
    <xf numFmtId="0" fontId="18" fillId="0" borderId="3" xfId="0" applyFont="1" applyBorder="1"/>
    <xf numFmtId="166" fontId="17" fillId="0" borderId="7" xfId="0" applyNumberFormat="1" applyFont="1" applyBorder="1"/>
    <xf numFmtId="0" fontId="13" fillId="0" borderId="0" xfId="49" applyFont="1" applyFill="1"/>
    <xf numFmtId="166" fontId="9" fillId="2" borderId="0" xfId="1" applyNumberFormat="1" applyFont="1" applyFill="1"/>
    <xf numFmtId="3" fontId="18" fillId="0" borderId="0" xfId="0" applyNumberFormat="1" applyFont="1" applyBorder="1" applyAlignment="1">
      <alignment horizontal="center"/>
    </xf>
    <xf numFmtId="0" fontId="18" fillId="0" borderId="0" xfId="0" applyFont="1" applyAlignment="1">
      <alignment horizontal="right"/>
    </xf>
    <xf numFmtId="0" fontId="4" fillId="0" borderId="0" xfId="0" applyFont="1"/>
    <xf numFmtId="0" fontId="13" fillId="0" borderId="0" xfId="49" applyFont="1" applyFill="1" applyAlignment="1">
      <alignment horizontal="left" wrapText="1"/>
    </xf>
    <xf numFmtId="0" fontId="13" fillId="0" borderId="0" xfId="49" applyFont="1" applyFill="1" applyAlignment="1">
      <alignment horizontal="left"/>
    </xf>
    <xf numFmtId="0" fontId="18" fillId="0" borderId="7" xfId="0" applyFont="1" applyBorder="1" applyAlignment="1"/>
    <xf numFmtId="0" fontId="18" fillId="0" borderId="3" xfId="0" applyFont="1" applyBorder="1" applyAlignment="1"/>
    <xf numFmtId="166" fontId="17" fillId="0" borderId="2" xfId="0" applyNumberFormat="1" applyFont="1" applyBorder="1" applyAlignment="1">
      <alignment wrapText="1"/>
    </xf>
    <xf numFmtId="166" fontId="17" fillId="0" borderId="2" xfId="0" applyNumberFormat="1" applyFont="1" applyBorder="1" applyAlignment="1"/>
    <xf numFmtId="1" fontId="17" fillId="0" borderId="2" xfId="0" applyNumberFormat="1" applyFont="1" applyBorder="1" applyAlignment="1"/>
    <xf numFmtId="1" fontId="7" fillId="2" borderId="5" xfId="2" quotePrefix="1" applyNumberFormat="1" applyFont="1" applyFill="1" applyBorder="1" applyAlignment="1">
      <alignment horizontal="center"/>
    </xf>
    <xf numFmtId="171" fontId="18" fillId="0" borderId="0" xfId="0" applyNumberFormat="1" applyFont="1"/>
    <xf numFmtId="1" fontId="17" fillId="0" borderId="2" xfId="0" applyNumberFormat="1" applyFont="1" applyBorder="1"/>
    <xf numFmtId="0" fontId="9" fillId="3" borderId="0" xfId="1" applyFont="1" applyFill="1" applyBorder="1" applyAlignment="1">
      <alignment vertical="top"/>
    </xf>
    <xf numFmtId="0" fontId="7" fillId="3" borderId="0" xfId="1" applyFont="1" applyFill="1" applyAlignment="1">
      <alignment vertical="top"/>
    </xf>
    <xf numFmtId="0" fontId="9" fillId="0" borderId="0" xfId="0" applyFont="1"/>
    <xf numFmtId="0" fontId="7" fillId="0" borderId="0" xfId="0" applyFont="1"/>
    <xf numFmtId="0" fontId="7" fillId="2" borderId="2" xfId="1" applyFont="1" applyFill="1" applyBorder="1"/>
    <xf numFmtId="164" fontId="9" fillId="2" borderId="0" xfId="2" applyNumberFormat="1" applyFont="1" applyFill="1" applyAlignment="1">
      <alignment horizontal="right"/>
    </xf>
    <xf numFmtId="3" fontId="5" fillId="0" borderId="0" xfId="0" applyNumberFormat="1" applyFont="1"/>
    <xf numFmtId="169" fontId="18" fillId="0" borderId="1" xfId="6" applyNumberFormat="1" applyFont="1" applyBorder="1" applyAlignment="1">
      <alignment horizontal="center"/>
    </xf>
    <xf numFmtId="0" fontId="18" fillId="0" borderId="1" xfId="0" applyFont="1" applyBorder="1" applyAlignment="1">
      <alignment horizontal="right"/>
    </xf>
    <xf numFmtId="0" fontId="18" fillId="0" borderId="1" xfId="0" applyFont="1" applyBorder="1" applyAlignment="1">
      <alignment horizontal="center"/>
    </xf>
    <xf numFmtId="0" fontId="18" fillId="0" borderId="0" xfId="0" applyFont="1" applyBorder="1" applyAlignment="1">
      <alignment horizontal="center"/>
    </xf>
    <xf numFmtId="11" fontId="5" fillId="0" borderId="0" xfId="0" applyNumberFormat="1" applyFont="1"/>
    <xf numFmtId="169" fontId="18" fillId="0" borderId="0" xfId="6" applyNumberFormat="1" applyFont="1" applyBorder="1" applyAlignment="1">
      <alignment horizontal="center"/>
    </xf>
    <xf numFmtId="0" fontId="18" fillId="0" borderId="0" xfId="0" applyFont="1" applyBorder="1" applyAlignment="1">
      <alignment horizontal="right"/>
    </xf>
    <xf numFmtId="167" fontId="5" fillId="0" borderId="0" xfId="0" applyNumberFormat="1" applyFont="1"/>
    <xf numFmtId="0" fontId="77" fillId="0" borderId="0" xfId="0" applyFont="1"/>
    <xf numFmtId="0" fontId="7" fillId="3" borderId="0" xfId="49" applyFont="1" applyFill="1"/>
    <xf numFmtId="0" fontId="3" fillId="0" borderId="0" xfId="0" applyFont="1"/>
    <xf numFmtId="166" fontId="3" fillId="0" borderId="0" xfId="0" applyNumberFormat="1" applyFont="1"/>
    <xf numFmtId="1" fontId="9" fillId="2" borderId="0" xfId="1" applyNumberFormat="1" applyFont="1" applyFill="1"/>
    <xf numFmtId="1" fontId="7" fillId="2" borderId="0" xfId="1" applyNumberFormat="1" applyFont="1" applyFill="1"/>
    <xf numFmtId="2" fontId="0" fillId="0" borderId="0" xfId="0" applyNumberFormat="1"/>
    <xf numFmtId="1" fontId="3" fillId="0" borderId="0" xfId="0" applyNumberFormat="1" applyFont="1"/>
    <xf numFmtId="166" fontId="7" fillId="2" borderId="0" xfId="1" applyNumberFormat="1" applyFont="1" applyFill="1"/>
    <xf numFmtId="2" fontId="3" fillId="0" borderId="0" xfId="0" applyNumberFormat="1" applyFont="1" applyAlignment="1">
      <alignment horizontal="right"/>
    </xf>
    <xf numFmtId="0" fontId="3" fillId="0" borderId="1" xfId="0" applyFont="1" applyBorder="1"/>
    <xf numFmtId="1" fontId="3" fillId="0" borderId="1" xfId="0" applyNumberFormat="1" applyFont="1" applyBorder="1"/>
    <xf numFmtId="166" fontId="3" fillId="0" borderId="1" xfId="0" applyNumberFormat="1" applyFont="1" applyBorder="1"/>
    <xf numFmtId="2" fontId="3" fillId="0" borderId="0" xfId="0" applyNumberFormat="1" applyFont="1"/>
    <xf numFmtId="0" fontId="3" fillId="0" borderId="0" xfId="0" applyNumberFormat="1" applyFont="1" applyAlignment="1">
      <alignment horizontal="right"/>
    </xf>
    <xf numFmtId="2" fontId="3" fillId="0" borderId="1" xfId="0" applyNumberFormat="1" applyFont="1" applyBorder="1"/>
    <xf numFmtId="1" fontId="9" fillId="2" borderId="1" xfId="1" applyNumberFormat="1" applyFont="1" applyFill="1" applyBorder="1"/>
    <xf numFmtId="0" fontId="78" fillId="0" borderId="0" xfId="0" applyFont="1"/>
    <xf numFmtId="166" fontId="78" fillId="0" borderId="0" xfId="0" applyNumberFormat="1" applyFont="1"/>
    <xf numFmtId="1" fontId="3" fillId="0" borderId="0" xfId="0" applyNumberFormat="1" applyFont="1" applyAlignment="1">
      <alignment horizontal="right"/>
    </xf>
    <xf numFmtId="1" fontId="3" fillId="0" borderId="1" xfId="0" applyNumberFormat="1" applyFont="1" applyBorder="1" applyAlignment="1">
      <alignment horizontal="right"/>
    </xf>
    <xf numFmtId="166" fontId="9" fillId="2" borderId="1" xfId="1" applyNumberFormat="1" applyFont="1" applyFill="1" applyBorder="1"/>
    <xf numFmtId="166" fontId="13" fillId="0" borderId="0" xfId="0" applyNumberFormat="1" applyFont="1" applyBorder="1"/>
    <xf numFmtId="166" fontId="13" fillId="0" borderId="0" xfId="0" applyNumberFormat="1" applyFont="1"/>
    <xf numFmtId="166" fontId="13" fillId="0" borderId="3" xfId="0" applyNumberFormat="1" applyFont="1" applyBorder="1"/>
    <xf numFmtId="166" fontId="13" fillId="0" borderId="1" xfId="0" applyNumberFormat="1" applyFont="1" applyBorder="1"/>
    <xf numFmtId="166" fontId="19" fillId="0" borderId="0" xfId="0" applyNumberFormat="1" applyFont="1"/>
    <xf numFmtId="166" fontId="19" fillId="0" borderId="7" xfId="0" applyNumberFormat="1" applyFont="1" applyBorder="1"/>
    <xf numFmtId="166" fontId="19" fillId="0" borderId="0" xfId="0" applyNumberFormat="1" applyFont="1" applyBorder="1"/>
    <xf numFmtId="172" fontId="9" fillId="2" borderId="0" xfId="1" applyNumberFormat="1" applyFont="1" applyFill="1"/>
    <xf numFmtId="2" fontId="2" fillId="0" borderId="0" xfId="0" applyNumberFormat="1" applyFont="1"/>
    <xf numFmtId="166" fontId="3" fillId="0" borderId="0" xfId="0" applyNumberFormat="1" applyFont="1" applyAlignment="1">
      <alignment horizontal="right"/>
    </xf>
    <xf numFmtId="166" fontId="18" fillId="0" borderId="0" xfId="0" applyNumberFormat="1" applyFont="1" applyBorder="1" applyAlignment="1">
      <alignment horizontal="center"/>
    </xf>
    <xf numFmtId="166" fontId="18" fillId="0" borderId="1" xfId="0" applyNumberFormat="1" applyFont="1" applyBorder="1" applyAlignment="1">
      <alignment horizontal="center"/>
    </xf>
    <xf numFmtId="166" fontId="0" fillId="0" borderId="0" xfId="0" applyNumberFormat="1"/>
    <xf numFmtId="166" fontId="9" fillId="0" borderId="0" xfId="0" applyNumberFormat="1" applyFont="1"/>
    <xf numFmtId="166" fontId="9" fillId="2" borderId="0" xfId="2" applyNumberFormat="1" applyFont="1" applyFill="1" applyAlignment="1">
      <alignment horizontal="right"/>
    </xf>
    <xf numFmtId="1" fontId="9" fillId="0" borderId="0" xfId="0" applyNumberFormat="1" applyFont="1"/>
    <xf numFmtId="1" fontId="0" fillId="0" borderId="0" xfId="0" applyNumberFormat="1"/>
    <xf numFmtId="1" fontId="9" fillId="2" borderId="0" xfId="2" applyNumberFormat="1" applyFont="1" applyFill="1" applyAlignment="1">
      <alignment horizontal="right"/>
    </xf>
    <xf numFmtId="166" fontId="3" fillId="0" borderId="0" xfId="156" applyNumberFormat="1" applyFont="1"/>
    <xf numFmtId="2" fontId="12" fillId="0" borderId="27" xfId="0" applyNumberFormat="1" applyFont="1" applyBorder="1"/>
    <xf numFmtId="2" fontId="12" fillId="0" borderId="28" xfId="0" applyNumberFormat="1" applyFont="1" applyBorder="1"/>
    <xf numFmtId="2" fontId="12" fillId="0" borderId="28" xfId="0" applyNumberFormat="1" applyFont="1" applyBorder="1" applyAlignment="1">
      <alignment horizontal="center"/>
    </xf>
    <xf numFmtId="0" fontId="9" fillId="2" borderId="0" xfId="1" applyFont="1" applyFill="1" applyAlignment="1">
      <alignment horizontal="center"/>
    </xf>
    <xf numFmtId="0" fontId="9" fillId="0" borderId="2" xfId="1" applyFont="1" applyFill="1" applyBorder="1"/>
    <xf numFmtId="166" fontId="9" fillId="0" borderId="2" xfId="1" applyNumberFormat="1" applyFont="1" applyFill="1" applyBorder="1"/>
    <xf numFmtId="0" fontId="7" fillId="0" borderId="2" xfId="1" applyFont="1" applyFill="1" applyBorder="1" applyAlignment="1">
      <alignment horizontal="center"/>
    </xf>
    <xf numFmtId="0" fontId="12" fillId="0" borderId="2" xfId="0" applyFont="1" applyBorder="1" applyAlignment="1">
      <alignment horizontal="center"/>
    </xf>
    <xf numFmtId="0" fontId="1" fillId="0" borderId="0" xfId="0" applyFont="1"/>
    <xf numFmtId="0" fontId="7" fillId="0" borderId="0" xfId="1" applyFont="1"/>
    <xf numFmtId="166" fontId="7" fillId="0" borderId="0" xfId="1" applyNumberFormat="1" applyFont="1" applyAlignment="1">
      <alignment horizontal="center"/>
    </xf>
    <xf numFmtId="166" fontId="12" fillId="0" borderId="0" xfId="0" applyNumberFormat="1" applyFont="1" applyAlignment="1">
      <alignment horizontal="center"/>
    </xf>
    <xf numFmtId="0" fontId="9" fillId="0" borderId="0" xfId="1" applyFont="1"/>
    <xf numFmtId="166" fontId="9" fillId="0" borderId="0" xfId="1" applyNumberFormat="1" applyFont="1" applyAlignment="1">
      <alignment horizontal="center"/>
    </xf>
    <xf numFmtId="166" fontId="1" fillId="0" borderId="0" xfId="0" applyNumberFormat="1" applyFont="1" applyAlignment="1">
      <alignment horizontal="center"/>
    </xf>
    <xf numFmtId="1" fontId="9" fillId="0" borderId="0" xfId="1" applyNumberFormat="1" applyFont="1"/>
    <xf numFmtId="0" fontId="9" fillId="0" borderId="0" xfId="1" applyFont="1" applyBorder="1"/>
    <xf numFmtId="0" fontId="7" fillId="0" borderId="0" xfId="1" applyFont="1" applyAlignment="1">
      <alignment vertical="top" wrapText="1"/>
    </xf>
    <xf numFmtId="0" fontId="7" fillId="0" borderId="0" xfId="1" applyFont="1" applyFill="1" applyBorder="1"/>
    <xf numFmtId="166" fontId="7" fillId="0" borderId="0" xfId="1" applyNumberFormat="1" applyFont="1" applyBorder="1" applyAlignment="1">
      <alignment horizontal="center"/>
    </xf>
    <xf numFmtId="166" fontId="9" fillId="0" borderId="0" xfId="1" applyNumberFormat="1" applyFont="1" applyBorder="1" applyAlignment="1">
      <alignment horizontal="center"/>
    </xf>
    <xf numFmtId="0" fontId="9" fillId="0" borderId="1" xfId="1" applyFont="1" applyBorder="1"/>
    <xf numFmtId="166" fontId="9" fillId="0" borderId="1" xfId="1" applyNumberFormat="1" applyFont="1" applyBorder="1" applyAlignment="1">
      <alignment horizontal="center"/>
    </xf>
    <xf numFmtId="0" fontId="12" fillId="0" borderId="0" xfId="0" applyFont="1" applyAlignment="1">
      <alignment horizontal="center"/>
    </xf>
    <xf numFmtId="0" fontId="12" fillId="0" borderId="2" xfId="0" applyFont="1" applyBorder="1"/>
    <xf numFmtId="1" fontId="1" fillId="0" borderId="0" xfId="0" applyNumberFormat="1" applyFont="1"/>
    <xf numFmtId="2" fontId="1" fillId="0" borderId="0" xfId="0" applyNumberFormat="1" applyFont="1" applyAlignment="1">
      <alignment horizontal="center"/>
    </xf>
    <xf numFmtId="2" fontId="77" fillId="0" borderId="0" xfId="0" applyNumberFormat="1" applyFont="1"/>
    <xf numFmtId="0" fontId="12" fillId="0" borderId="1" xfId="0" applyFont="1" applyBorder="1"/>
    <xf numFmtId="0" fontId="1" fillId="0" borderId="1" xfId="0" applyFont="1" applyBorder="1"/>
    <xf numFmtId="1" fontId="1" fillId="0" borderId="1" xfId="0" applyNumberFormat="1" applyFont="1" applyBorder="1"/>
    <xf numFmtId="2" fontId="1" fillId="0" borderId="1" xfId="0" applyNumberFormat="1" applyFont="1" applyBorder="1" applyAlignment="1">
      <alignment horizontal="center"/>
    </xf>
    <xf numFmtId="0" fontId="1" fillId="0" borderId="5" xfId="0" applyFont="1" applyBorder="1"/>
    <xf numFmtId="0" fontId="1" fillId="0" borderId="2" xfId="0" applyFont="1" applyBorder="1"/>
    <xf numFmtId="166" fontId="1" fillId="0" borderId="1" xfId="0" applyNumberFormat="1" applyFont="1" applyBorder="1" applyAlignment="1">
      <alignment horizontal="center"/>
    </xf>
    <xf numFmtId="0" fontId="1" fillId="0" borderId="0" xfId="0" applyFont="1" applyAlignment="1">
      <alignment horizontal="center"/>
    </xf>
    <xf numFmtId="166" fontId="9" fillId="2" borderId="0" xfId="1" applyNumberFormat="1" applyFont="1" applyFill="1" applyAlignment="1">
      <alignment horizontal="center" wrapText="1"/>
    </xf>
    <xf numFmtId="166" fontId="9" fillId="2" borderId="0" xfId="1" applyNumberFormat="1" applyFont="1" applyFill="1" applyAlignment="1">
      <alignment horizontal="center"/>
    </xf>
    <xf numFmtId="0" fontId="79" fillId="0" borderId="0" xfId="49" applyFont="1" applyBorder="1"/>
    <xf numFmtId="0" fontId="1" fillId="0" borderId="0" xfId="0" applyFont="1" applyBorder="1"/>
    <xf numFmtId="166" fontId="80" fillId="0" borderId="0" xfId="0" applyNumberFormat="1" applyFont="1" applyBorder="1" applyAlignment="1">
      <alignment horizontal="center"/>
    </xf>
    <xf numFmtId="0" fontId="1" fillId="0" borderId="0" xfId="0" applyFont="1" applyBorder="1" applyAlignment="1">
      <alignment horizontal="center"/>
    </xf>
    <xf numFmtId="0" fontId="79" fillId="0" borderId="0" xfId="49" applyFont="1" applyBorder="1" applyAlignment="1">
      <alignment vertical="top" wrapText="1"/>
    </xf>
    <xf numFmtId="166" fontId="81" fillId="0" borderId="0" xfId="49" applyNumberFormat="1" applyFont="1" applyBorder="1" applyAlignment="1">
      <alignment horizontal="center"/>
    </xf>
    <xf numFmtId="0" fontId="7" fillId="2" borderId="0" xfId="1" applyFont="1" applyFill="1" applyAlignment="1">
      <alignment horizontal="left"/>
    </xf>
    <xf numFmtId="1" fontId="7" fillId="2" borderId="0" xfId="1" applyNumberFormat="1" applyFont="1" applyFill="1" applyAlignment="1">
      <alignment horizontal="left"/>
    </xf>
    <xf numFmtId="1" fontId="7" fillId="2" borderId="0" xfId="1" applyNumberFormat="1" applyFont="1" applyFill="1" applyAlignment="1">
      <alignment horizontal="center"/>
    </xf>
    <xf numFmtId="0" fontId="7" fillId="2" borderId="3" xfId="1" applyFont="1" applyFill="1" applyBorder="1"/>
    <xf numFmtId="1" fontId="7" fillId="2" borderId="3" xfId="1" applyNumberFormat="1" applyFont="1" applyFill="1" applyBorder="1" applyAlignment="1">
      <alignment horizontal="left"/>
    </xf>
    <xf numFmtId="166" fontId="9" fillId="2" borderId="3" xfId="1" applyNumberFormat="1" applyFont="1" applyFill="1" applyBorder="1" applyAlignment="1">
      <alignment horizontal="center"/>
    </xf>
    <xf numFmtId="172" fontId="1" fillId="0" borderId="0" xfId="0" applyNumberFormat="1" applyFont="1"/>
    <xf numFmtId="172" fontId="77" fillId="0" borderId="0" xfId="0" applyNumberFormat="1" applyFont="1"/>
    <xf numFmtId="167" fontId="0" fillId="0" borderId="0" xfId="0" applyNumberFormat="1"/>
    <xf numFmtId="11" fontId="0" fillId="0" borderId="0" xfId="0" applyNumberFormat="1"/>
    <xf numFmtId="0" fontId="16" fillId="2" borderId="0" xfId="4" applyFont="1" applyFill="1" applyAlignment="1" applyProtection="1">
      <alignment vertical="top"/>
    </xf>
    <xf numFmtId="0" fontId="16" fillId="2" borderId="0" xfId="4" applyFont="1" applyFill="1" applyBorder="1" applyAlignment="1" applyProtection="1"/>
    <xf numFmtId="0" fontId="16" fillId="0" borderId="0" xfId="4" applyFont="1" applyFill="1" applyAlignment="1" applyProtection="1">
      <alignment vertical="center"/>
    </xf>
    <xf numFmtId="0" fontId="9" fillId="3" borderId="0" xfId="1" applyFont="1" applyFill="1" applyBorder="1" applyAlignment="1">
      <alignment horizontal="left" wrapText="1"/>
    </xf>
    <xf numFmtId="0" fontId="7" fillId="3" borderId="0" xfId="1" applyFont="1" applyFill="1" applyBorder="1" applyAlignment="1">
      <alignment vertical="center"/>
    </xf>
    <xf numFmtId="0" fontId="9" fillId="3" borderId="0" xfId="1" applyFont="1" applyFill="1" applyBorder="1" applyAlignment="1">
      <alignment vertical="center"/>
    </xf>
    <xf numFmtId="0" fontId="16" fillId="3" borderId="0" xfId="4" applyFont="1" applyFill="1" applyBorder="1" applyAlignment="1" applyProtection="1">
      <alignment vertical="center"/>
    </xf>
    <xf numFmtId="0" fontId="9" fillId="0" borderId="0" xfId="1" applyFont="1" applyFill="1" applyBorder="1" applyAlignment="1">
      <alignment vertical="center"/>
    </xf>
    <xf numFmtId="0" fontId="9" fillId="3" borderId="0" xfId="1" applyFont="1" applyFill="1" applyAlignment="1">
      <alignment vertical="center"/>
    </xf>
    <xf numFmtId="0" fontId="9" fillId="3" borderId="0" xfId="1" applyFont="1" applyFill="1" applyBorder="1" applyAlignment="1">
      <alignment vertical="center" wrapText="1"/>
    </xf>
    <xf numFmtId="0" fontId="7" fillId="3" borderId="0" xfId="1" applyFont="1" applyFill="1" applyAlignment="1">
      <alignment vertical="center"/>
    </xf>
    <xf numFmtId="0" fontId="9" fillId="0" borderId="0" xfId="3" applyFont="1" applyAlignment="1">
      <alignment vertical="center"/>
    </xf>
    <xf numFmtId="0" fontId="16" fillId="3" borderId="0" xfId="5" applyFont="1" applyFill="1" applyBorder="1" applyAlignment="1" applyProtection="1">
      <alignment vertical="center" wrapText="1"/>
    </xf>
    <xf numFmtId="0" fontId="9" fillId="0" borderId="0" xfId="1" applyFont="1" applyBorder="1" applyAlignment="1">
      <alignment vertical="center"/>
    </xf>
  </cellXfs>
  <cellStyles count="159">
    <cellStyle name="%20 - Vurgu1" xfId="51" xr:uid="{00000000-0005-0000-0000-000000000000}"/>
    <cellStyle name="%20 - Vurgu2" xfId="52" xr:uid="{00000000-0005-0000-0000-000001000000}"/>
    <cellStyle name="%20 - Vurgu3" xfId="53" xr:uid="{00000000-0005-0000-0000-000002000000}"/>
    <cellStyle name="%20 - Vurgu4" xfId="54" xr:uid="{00000000-0005-0000-0000-000003000000}"/>
    <cellStyle name="%20 - Vurgu5" xfId="55" xr:uid="{00000000-0005-0000-0000-000004000000}"/>
    <cellStyle name="%20 - Vurgu6" xfId="56" xr:uid="{00000000-0005-0000-0000-000005000000}"/>
    <cellStyle name="%40 - Vurgu1" xfId="57" xr:uid="{00000000-0005-0000-0000-000006000000}"/>
    <cellStyle name="%40 - Vurgu2" xfId="58" xr:uid="{00000000-0005-0000-0000-000007000000}"/>
    <cellStyle name="%40 - Vurgu3" xfId="59" xr:uid="{00000000-0005-0000-0000-000008000000}"/>
    <cellStyle name="%40 - Vurgu4" xfId="60" xr:uid="{00000000-0005-0000-0000-000009000000}"/>
    <cellStyle name="%40 - Vurgu5" xfId="61" xr:uid="{00000000-0005-0000-0000-00000A000000}"/>
    <cellStyle name="%40 - Vurgu6" xfId="62" xr:uid="{00000000-0005-0000-0000-00000B000000}"/>
    <cellStyle name="%60 - Vurgu1" xfId="63" xr:uid="{00000000-0005-0000-0000-00000C000000}"/>
    <cellStyle name="%60 - Vurgu2" xfId="64" xr:uid="{00000000-0005-0000-0000-00000D000000}"/>
    <cellStyle name="%60 - Vurgu3" xfId="65" xr:uid="{00000000-0005-0000-0000-00000E000000}"/>
    <cellStyle name="%60 - Vurgu4" xfId="66" xr:uid="{00000000-0005-0000-0000-00000F000000}"/>
    <cellStyle name="%60 - Vurgu5" xfId="67" xr:uid="{00000000-0005-0000-0000-000010000000}"/>
    <cellStyle name="%60 - Vurgu6" xfId="68" xr:uid="{00000000-0005-0000-0000-000011000000}"/>
    <cellStyle name="20% - Accent1 2" xfId="109" xr:uid="{00000000-0005-0000-0000-000012000000}"/>
    <cellStyle name="20% - Accent1 3" xfId="26" xr:uid="{00000000-0005-0000-0000-000013000000}"/>
    <cellStyle name="20% - Accent2 2" xfId="110" xr:uid="{00000000-0005-0000-0000-000014000000}"/>
    <cellStyle name="20% - Accent2 3" xfId="30" xr:uid="{00000000-0005-0000-0000-000015000000}"/>
    <cellStyle name="20% - Accent3 2" xfId="111" xr:uid="{00000000-0005-0000-0000-000016000000}"/>
    <cellStyle name="20% - Accent3 3" xfId="34" xr:uid="{00000000-0005-0000-0000-000017000000}"/>
    <cellStyle name="20% - Accent4 2" xfId="112" xr:uid="{00000000-0005-0000-0000-000018000000}"/>
    <cellStyle name="20% - Accent4 3" xfId="38" xr:uid="{00000000-0005-0000-0000-000019000000}"/>
    <cellStyle name="20% - Accent5 2" xfId="113" xr:uid="{00000000-0005-0000-0000-00001A000000}"/>
    <cellStyle name="20% - Accent5 3" xfId="42" xr:uid="{00000000-0005-0000-0000-00001B000000}"/>
    <cellStyle name="20% - Accent6 2" xfId="114" xr:uid="{00000000-0005-0000-0000-00001C000000}"/>
    <cellStyle name="20% - Accent6 3" xfId="46" xr:uid="{00000000-0005-0000-0000-00001D000000}"/>
    <cellStyle name="40% - Accent1 2" xfId="115" xr:uid="{00000000-0005-0000-0000-00001E000000}"/>
    <cellStyle name="40% - Accent1 3" xfId="27" xr:uid="{00000000-0005-0000-0000-00001F000000}"/>
    <cellStyle name="40% - Accent2 2" xfId="116" xr:uid="{00000000-0005-0000-0000-000020000000}"/>
    <cellStyle name="40% - Accent2 3" xfId="31" xr:uid="{00000000-0005-0000-0000-000021000000}"/>
    <cellStyle name="40% - Accent3 2" xfId="117" xr:uid="{00000000-0005-0000-0000-000022000000}"/>
    <cellStyle name="40% - Accent3 3" xfId="35" xr:uid="{00000000-0005-0000-0000-000023000000}"/>
    <cellStyle name="40% - Accent4 2" xfId="118" xr:uid="{00000000-0005-0000-0000-000024000000}"/>
    <cellStyle name="40% - Accent4 3" xfId="39" xr:uid="{00000000-0005-0000-0000-000025000000}"/>
    <cellStyle name="40% - Accent5 2" xfId="119" xr:uid="{00000000-0005-0000-0000-000026000000}"/>
    <cellStyle name="40% - Accent5 3" xfId="43" xr:uid="{00000000-0005-0000-0000-000027000000}"/>
    <cellStyle name="40% - Accent6 2" xfId="120" xr:uid="{00000000-0005-0000-0000-000028000000}"/>
    <cellStyle name="40% - Accent6 3" xfId="47" xr:uid="{00000000-0005-0000-0000-000029000000}"/>
    <cellStyle name="60% - Accent1 2" xfId="121" xr:uid="{00000000-0005-0000-0000-00002A000000}"/>
    <cellStyle name="60% - Accent1 3" xfId="28" xr:uid="{00000000-0005-0000-0000-00002B000000}"/>
    <cellStyle name="60% - Accent2 2" xfId="122" xr:uid="{00000000-0005-0000-0000-00002C000000}"/>
    <cellStyle name="60% - Accent2 3" xfId="32" xr:uid="{00000000-0005-0000-0000-00002D000000}"/>
    <cellStyle name="60% - Accent3 2" xfId="123" xr:uid="{00000000-0005-0000-0000-00002E000000}"/>
    <cellStyle name="60% - Accent3 3" xfId="36" xr:uid="{00000000-0005-0000-0000-00002F000000}"/>
    <cellStyle name="60% - Accent4 2" xfId="124" xr:uid="{00000000-0005-0000-0000-000030000000}"/>
    <cellStyle name="60% - Accent4 3" xfId="40" xr:uid="{00000000-0005-0000-0000-000031000000}"/>
    <cellStyle name="60% - Accent5 2" xfId="125" xr:uid="{00000000-0005-0000-0000-000032000000}"/>
    <cellStyle name="60% - Accent5 3" xfId="44" xr:uid="{00000000-0005-0000-0000-000033000000}"/>
    <cellStyle name="60% - Accent6 2" xfId="126" xr:uid="{00000000-0005-0000-0000-000034000000}"/>
    <cellStyle name="60% - Accent6 3" xfId="48" xr:uid="{00000000-0005-0000-0000-000035000000}"/>
    <cellStyle name="Accent1 2" xfId="127" xr:uid="{00000000-0005-0000-0000-000036000000}"/>
    <cellStyle name="Accent1 3" xfId="25" xr:uid="{00000000-0005-0000-0000-000037000000}"/>
    <cellStyle name="Accent2 2" xfId="128" xr:uid="{00000000-0005-0000-0000-000038000000}"/>
    <cellStyle name="Accent2 3" xfId="29" xr:uid="{00000000-0005-0000-0000-000039000000}"/>
    <cellStyle name="Accent3 2" xfId="129" xr:uid="{00000000-0005-0000-0000-00003A000000}"/>
    <cellStyle name="Accent3 3" xfId="33" xr:uid="{00000000-0005-0000-0000-00003B000000}"/>
    <cellStyle name="Accent4 2" xfId="130" xr:uid="{00000000-0005-0000-0000-00003C000000}"/>
    <cellStyle name="Accent4 3" xfId="37" xr:uid="{00000000-0005-0000-0000-00003D000000}"/>
    <cellStyle name="Accent5 2" xfId="131" xr:uid="{00000000-0005-0000-0000-00003E000000}"/>
    <cellStyle name="Accent5 3" xfId="41" xr:uid="{00000000-0005-0000-0000-00003F000000}"/>
    <cellStyle name="Accent6 2" xfId="132" xr:uid="{00000000-0005-0000-0000-000040000000}"/>
    <cellStyle name="Accent6 3" xfId="45" xr:uid="{00000000-0005-0000-0000-000041000000}"/>
    <cellStyle name="Açıklama Metni" xfId="69" xr:uid="{00000000-0005-0000-0000-000042000000}"/>
    <cellStyle name="Ana Başlık" xfId="70" xr:uid="{00000000-0005-0000-0000-000043000000}"/>
    <cellStyle name="Bad 2" xfId="133" xr:uid="{00000000-0005-0000-0000-000044000000}"/>
    <cellStyle name="Bad 3" xfId="14" xr:uid="{00000000-0005-0000-0000-000045000000}"/>
    <cellStyle name="Bağlı Hücre" xfId="71" xr:uid="{00000000-0005-0000-0000-000046000000}"/>
    <cellStyle name="Başlık 1" xfId="72" xr:uid="{00000000-0005-0000-0000-000047000000}"/>
    <cellStyle name="Başlık 2" xfId="73" xr:uid="{00000000-0005-0000-0000-000048000000}"/>
    <cellStyle name="Başlık 3" xfId="74" xr:uid="{00000000-0005-0000-0000-000049000000}"/>
    <cellStyle name="Başlık 3 2" xfId="154" xr:uid="{00000000-0005-0000-0000-00004A000000}"/>
    <cellStyle name="Başlık 4" xfId="75" xr:uid="{00000000-0005-0000-0000-00004B000000}"/>
    <cellStyle name="Calculation 2" xfId="134" xr:uid="{00000000-0005-0000-0000-00004C000000}"/>
    <cellStyle name="Calculation 3" xfId="18" xr:uid="{00000000-0005-0000-0000-00004D000000}"/>
    <cellStyle name="Check Cell 2" xfId="135" xr:uid="{00000000-0005-0000-0000-00004E000000}"/>
    <cellStyle name="Check Cell 3" xfId="20" xr:uid="{00000000-0005-0000-0000-00004F000000}"/>
    <cellStyle name="Çıkış" xfId="76" xr:uid="{00000000-0005-0000-0000-000050000000}"/>
    <cellStyle name="Comma" xfId="6" builtinId="3"/>
    <cellStyle name="Comma 2" xfId="50" xr:uid="{00000000-0005-0000-0000-000052000000}"/>
    <cellStyle name="Comma 2 2" xfId="2" xr:uid="{00000000-0005-0000-0000-000053000000}"/>
    <cellStyle name="Comma 2 2 2" xfId="77" xr:uid="{00000000-0005-0000-0000-000054000000}"/>
    <cellStyle name="Comma 3" xfId="78" xr:uid="{00000000-0005-0000-0000-000055000000}"/>
    <cellStyle name="Comma 3 2" xfId="79" xr:uid="{00000000-0005-0000-0000-000056000000}"/>
    <cellStyle name="Comma 3 3" xfId="136" xr:uid="{00000000-0005-0000-0000-000057000000}"/>
    <cellStyle name="Comma 4" xfId="80" xr:uid="{00000000-0005-0000-0000-000058000000}"/>
    <cellStyle name="Comma 4 2" xfId="137" xr:uid="{00000000-0005-0000-0000-000059000000}"/>
    <cellStyle name="Comma 5" xfId="81" xr:uid="{00000000-0005-0000-0000-00005A000000}"/>
    <cellStyle name="Explanatory Text 2" xfId="138" xr:uid="{00000000-0005-0000-0000-00005B000000}"/>
    <cellStyle name="Explanatory Text 3" xfId="23" xr:uid="{00000000-0005-0000-0000-00005C000000}"/>
    <cellStyle name="Giriş" xfId="82" xr:uid="{00000000-0005-0000-0000-00005D000000}"/>
    <cellStyle name="Good 2" xfId="139" xr:uid="{00000000-0005-0000-0000-00005E000000}"/>
    <cellStyle name="Good 3" xfId="13" xr:uid="{00000000-0005-0000-0000-00005F000000}"/>
    <cellStyle name="Heading 1 2" xfId="140" xr:uid="{00000000-0005-0000-0000-000060000000}"/>
    <cellStyle name="Heading 1 3" xfId="9" xr:uid="{00000000-0005-0000-0000-000061000000}"/>
    <cellStyle name="Heading 2 2" xfId="141" xr:uid="{00000000-0005-0000-0000-000062000000}"/>
    <cellStyle name="Heading 2 3" xfId="10" xr:uid="{00000000-0005-0000-0000-000063000000}"/>
    <cellStyle name="Heading 3 2" xfId="142" xr:uid="{00000000-0005-0000-0000-000064000000}"/>
    <cellStyle name="Heading 3 2 2" xfId="155" xr:uid="{00000000-0005-0000-0000-000065000000}"/>
    <cellStyle name="Heading 3 3" xfId="11" xr:uid="{00000000-0005-0000-0000-000066000000}"/>
    <cellStyle name="Heading 4 2" xfId="143" xr:uid="{00000000-0005-0000-0000-000067000000}"/>
    <cellStyle name="Heading 4 3" xfId="12" xr:uid="{00000000-0005-0000-0000-000068000000}"/>
    <cellStyle name="Hesaplama" xfId="83" xr:uid="{00000000-0005-0000-0000-000069000000}"/>
    <cellStyle name="Hyperlink" xfId="4" builtinId="8"/>
    <cellStyle name="Hyperlink 2" xfId="84" xr:uid="{00000000-0005-0000-0000-00006B000000}"/>
    <cellStyle name="Hyperlink 2 2" xfId="5" xr:uid="{00000000-0005-0000-0000-00006C000000}"/>
    <cellStyle name="Hyperlink 3" xfId="85" xr:uid="{00000000-0005-0000-0000-00006D000000}"/>
    <cellStyle name="Hyperlink 4" xfId="108" xr:uid="{00000000-0005-0000-0000-00006E000000}"/>
    <cellStyle name="Input 2" xfId="144" xr:uid="{00000000-0005-0000-0000-00006F000000}"/>
    <cellStyle name="Input 3" xfId="16" xr:uid="{00000000-0005-0000-0000-000070000000}"/>
    <cellStyle name="İşaretli Hücre" xfId="86" xr:uid="{00000000-0005-0000-0000-000071000000}"/>
    <cellStyle name="İyi" xfId="87" xr:uid="{00000000-0005-0000-0000-000072000000}"/>
    <cellStyle name="Kötü" xfId="88" xr:uid="{00000000-0005-0000-0000-000073000000}"/>
    <cellStyle name="Linked Cell 2" xfId="145" xr:uid="{00000000-0005-0000-0000-000074000000}"/>
    <cellStyle name="Linked Cell 3" xfId="19" xr:uid="{00000000-0005-0000-0000-000075000000}"/>
    <cellStyle name="Neutral 2" xfId="146" xr:uid="{00000000-0005-0000-0000-000076000000}"/>
    <cellStyle name="Neutral 3" xfId="15" xr:uid="{00000000-0005-0000-0000-000077000000}"/>
    <cellStyle name="Normal" xfId="0" builtinId="0"/>
    <cellStyle name="Normal 18" xfId="157" xr:uid="{00000000-0005-0000-0000-000079000000}"/>
    <cellStyle name="Normal 2" xfId="49" xr:uid="{00000000-0005-0000-0000-00007A000000}"/>
    <cellStyle name="Normal 2 2" xfId="89" xr:uid="{00000000-0005-0000-0000-00007B000000}"/>
    <cellStyle name="Normal 2 3" xfId="90" xr:uid="{00000000-0005-0000-0000-00007C000000}"/>
    <cellStyle name="Normal 2 4" xfId="1" xr:uid="{00000000-0005-0000-0000-00007D000000}"/>
    <cellStyle name="Normal 3" xfId="91" xr:uid="{00000000-0005-0000-0000-00007E000000}"/>
    <cellStyle name="Normal 3 2" xfId="92" xr:uid="{00000000-0005-0000-0000-00007F000000}"/>
    <cellStyle name="Normal 4" xfId="93" xr:uid="{00000000-0005-0000-0000-000080000000}"/>
    <cellStyle name="Normal 5" xfId="3" xr:uid="{00000000-0005-0000-0000-000081000000}"/>
    <cellStyle name="Normal 5 2" xfId="94" xr:uid="{00000000-0005-0000-0000-000082000000}"/>
    <cellStyle name="Normal 6" xfId="95" xr:uid="{00000000-0005-0000-0000-000083000000}"/>
    <cellStyle name="Normal 7" xfId="107" xr:uid="{00000000-0005-0000-0000-000084000000}"/>
    <cellStyle name="Normal 8" xfId="153" xr:uid="{00000000-0005-0000-0000-000085000000}"/>
    <cellStyle name="Normal 8 2" xfId="158" xr:uid="{00000000-0005-0000-0000-000086000000}"/>
    <cellStyle name="Normal 9" xfId="7" xr:uid="{00000000-0005-0000-0000-000087000000}"/>
    <cellStyle name="Not" xfId="96" xr:uid="{00000000-0005-0000-0000-000088000000}"/>
    <cellStyle name="Not 2" xfId="147" xr:uid="{00000000-0005-0000-0000-000089000000}"/>
    <cellStyle name="Note 2" xfId="148" xr:uid="{00000000-0005-0000-0000-00008A000000}"/>
    <cellStyle name="Note 3" xfId="22" xr:uid="{00000000-0005-0000-0000-00008B000000}"/>
    <cellStyle name="Nötr" xfId="97" xr:uid="{00000000-0005-0000-0000-00008C000000}"/>
    <cellStyle name="Output 2" xfId="149" xr:uid="{00000000-0005-0000-0000-00008D000000}"/>
    <cellStyle name="Output 3" xfId="17" xr:uid="{00000000-0005-0000-0000-00008E000000}"/>
    <cellStyle name="Percent" xfId="156" builtinId="5"/>
    <cellStyle name="Percent 2" xfId="98" xr:uid="{00000000-0005-0000-0000-000090000000}"/>
    <cellStyle name="Title 2" xfId="150" xr:uid="{00000000-0005-0000-0000-000091000000}"/>
    <cellStyle name="Title 3" xfId="8" xr:uid="{00000000-0005-0000-0000-000092000000}"/>
    <cellStyle name="Toplam" xfId="99" xr:uid="{00000000-0005-0000-0000-000093000000}"/>
    <cellStyle name="Total 2" xfId="151" xr:uid="{00000000-0005-0000-0000-000094000000}"/>
    <cellStyle name="Total 3" xfId="24" xr:uid="{00000000-0005-0000-0000-000095000000}"/>
    <cellStyle name="Uyarı Metni" xfId="100" xr:uid="{00000000-0005-0000-0000-000096000000}"/>
    <cellStyle name="Vurgu1" xfId="101" xr:uid="{00000000-0005-0000-0000-000097000000}"/>
    <cellStyle name="Vurgu2" xfId="102" xr:uid="{00000000-0005-0000-0000-000098000000}"/>
    <cellStyle name="Vurgu3" xfId="103" xr:uid="{00000000-0005-0000-0000-000099000000}"/>
    <cellStyle name="Vurgu4" xfId="104" xr:uid="{00000000-0005-0000-0000-00009A000000}"/>
    <cellStyle name="Vurgu5" xfId="105" xr:uid="{00000000-0005-0000-0000-00009B000000}"/>
    <cellStyle name="Vurgu6" xfId="106" xr:uid="{00000000-0005-0000-0000-00009C000000}"/>
    <cellStyle name="Warning Text 2" xfId="152" xr:uid="{00000000-0005-0000-0000-00009D000000}"/>
    <cellStyle name="Warning Text 3" xfId="21" xr:uid="{00000000-0005-0000-0000-00009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a:t>Volume</a:t>
            </a:r>
            <a:r>
              <a:rPr lang="en-GB" sz="1400" b="1" baseline="0"/>
              <a:t> of pure alcohol (litres) sold per adult (16+)</a:t>
            </a:r>
          </a:p>
          <a:p>
            <a:pPr>
              <a:defRPr sz="1400" b="1"/>
            </a:pPr>
            <a:r>
              <a:rPr lang="en-GB" sz="1400" b="1" baseline="0"/>
              <a:t>Scotland and England &amp; Wales, 1994-2020</a:t>
            </a:r>
            <a:endParaRPr lang="en-GB" sz="1400" b="1"/>
          </a:p>
        </c:rich>
      </c:tx>
      <c:layout>
        <c:manualLayout>
          <c:xMode val="edge"/>
          <c:yMode val="edge"/>
          <c:x val="0.28694932781799382"/>
          <c:y val="1.3559322033898305E-2"/>
        </c:manualLayout>
      </c:layout>
      <c:overlay val="0"/>
    </c:title>
    <c:autoTitleDeleted val="0"/>
    <c:plotArea>
      <c:layout>
        <c:manualLayout>
          <c:layoutTarget val="inner"/>
          <c:xMode val="edge"/>
          <c:yMode val="edge"/>
          <c:x val="7.5402266905577817E-2"/>
          <c:y val="0.10208051959606744"/>
          <c:w val="0.89704884715497535"/>
          <c:h val="0.76587179144979756"/>
        </c:manualLayout>
      </c:layout>
      <c:lineChart>
        <c:grouping val="standard"/>
        <c:varyColors val="0"/>
        <c:ser>
          <c:idx val="0"/>
          <c:order val="0"/>
          <c:tx>
            <c:v>Scotland</c:v>
          </c:tx>
          <c:spPr>
            <a:ln w="25400">
              <a:solidFill>
                <a:srgbClr val="002060"/>
              </a:solidFill>
            </a:ln>
          </c:spPr>
          <c:marker>
            <c:symbol val="circle"/>
            <c:size val="7"/>
            <c:spPr>
              <a:solidFill>
                <a:srgbClr val="002060"/>
              </a:solidFill>
              <a:ln>
                <a:solidFill>
                  <a:srgbClr val="002060"/>
                </a:solidFill>
              </a:ln>
            </c:spPr>
          </c:marker>
          <c:dPt>
            <c:idx val="6"/>
            <c:bubble3D val="0"/>
            <c:spPr>
              <a:ln w="25400">
                <a:solidFill>
                  <a:srgbClr val="002060"/>
                </a:solidFill>
                <a:prstDash val="sysDash"/>
              </a:ln>
            </c:spPr>
            <c:extLst>
              <c:ext xmlns:c16="http://schemas.microsoft.com/office/drawing/2014/chart" uri="{C3380CC4-5D6E-409C-BE32-E72D297353CC}">
                <c16:uniqueId val="{00000001-C381-4026-904F-B34C24426CE1}"/>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charts'!$D$15:$AD$15</c:f>
              <c:numCache>
                <c:formatCode>0.0</c:formatCode>
                <c:ptCount val="27"/>
                <c:pt idx="0">
                  <c:v>10.052087987917089</c:v>
                </c:pt>
                <c:pt idx="1">
                  <c:v>10.05631421905346</c:v>
                </c:pt>
                <c:pt idx="6">
                  <c:v>10.897623940520708</c:v>
                </c:pt>
                <c:pt idx="7">
                  <c:v>11.084906127434687</c:v>
                </c:pt>
                <c:pt idx="8">
                  <c:v>10.986223602792876</c:v>
                </c:pt>
                <c:pt idx="9">
                  <c:v>11.277548535813093</c:v>
                </c:pt>
                <c:pt idx="10">
                  <c:v>11.5000401889255</c:v>
                </c:pt>
                <c:pt idx="11">
                  <c:v>11.669549560093827</c:v>
                </c:pt>
                <c:pt idx="12">
                  <c:v>11.641887849058969</c:v>
                </c:pt>
                <c:pt idx="13">
                  <c:v>11.691286987319529</c:v>
                </c:pt>
                <c:pt idx="14">
                  <c:v>11.612500961448387</c:v>
                </c:pt>
                <c:pt idx="15">
                  <c:v>11.585460618265534</c:v>
                </c:pt>
                <c:pt idx="16">
                  <c:v>11.468415802109686</c:v>
                </c:pt>
                <c:pt idx="17">
                  <c:v>11.053094</c:v>
                </c:pt>
                <c:pt idx="18">
                  <c:v>10.591862000000001</c:v>
                </c:pt>
                <c:pt idx="19">
                  <c:v>10.333633000000001</c:v>
                </c:pt>
                <c:pt idx="20">
                  <c:v>10.394287</c:v>
                </c:pt>
                <c:pt idx="21">
                  <c:v>10.3422287339977</c:v>
                </c:pt>
                <c:pt idx="22">
                  <c:v>10.2834319696818</c:v>
                </c:pt>
                <c:pt idx="23">
                  <c:v>10.3456084738859</c:v>
                </c:pt>
                <c:pt idx="24">
                  <c:v>10.181216582001699</c:v>
                </c:pt>
                <c:pt idx="25">
                  <c:v>9.9369318635509902</c:v>
                </c:pt>
                <c:pt idx="26">
                  <c:v>9.3524634334018302</c:v>
                </c:pt>
              </c:numCache>
            </c:numRef>
          </c:val>
          <c:smooth val="0"/>
          <c:extLst>
            <c:ext xmlns:c16="http://schemas.microsoft.com/office/drawing/2014/chart" uri="{C3380CC4-5D6E-409C-BE32-E72D297353CC}">
              <c16:uniqueId val="{00000002-C381-4026-904F-B34C24426CE1}"/>
            </c:ext>
          </c:extLst>
        </c:ser>
        <c:ser>
          <c:idx val="2"/>
          <c:order val="1"/>
          <c:tx>
            <c:v>England &amp; Wales</c:v>
          </c:tx>
          <c:spPr>
            <a:ln w="25400">
              <a:solidFill>
                <a:srgbClr val="FF0000"/>
              </a:solidFill>
            </a:ln>
          </c:spPr>
          <c:marker>
            <c:symbol val="triangle"/>
            <c:size val="7"/>
            <c:spPr>
              <a:solidFill>
                <a:srgbClr val="FF0000"/>
              </a:solidFill>
              <a:ln>
                <a:solidFill>
                  <a:srgbClr val="FF0000"/>
                </a:solidFill>
              </a:ln>
            </c:spPr>
          </c:marker>
          <c:dPt>
            <c:idx val="6"/>
            <c:bubble3D val="0"/>
            <c:spPr>
              <a:ln w="25400">
                <a:solidFill>
                  <a:srgbClr val="FF0000"/>
                </a:solidFill>
                <a:prstDash val="sysDash"/>
              </a:ln>
            </c:spPr>
            <c:extLst>
              <c:ext xmlns:c16="http://schemas.microsoft.com/office/drawing/2014/chart" uri="{C3380CC4-5D6E-409C-BE32-E72D297353CC}">
                <c16:uniqueId val="{00000004-C381-4026-904F-B34C24426CE1}"/>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charts'!$D$33:$AD$33</c:f>
              <c:numCache>
                <c:formatCode>0.0</c:formatCode>
                <c:ptCount val="27"/>
                <c:pt idx="0">
                  <c:v>9.0456446557093351</c:v>
                </c:pt>
                <c:pt idx="1">
                  <c:v>9.0595548928891372</c:v>
                </c:pt>
                <c:pt idx="6">
                  <c:v>9.8681085651697575</c:v>
                </c:pt>
                <c:pt idx="7">
                  <c:v>10.147590319898418</c:v>
                </c:pt>
                <c:pt idx="8">
                  <c:v>10.303778907264302</c:v>
                </c:pt>
                <c:pt idx="9">
                  <c:v>10.398236231693391</c:v>
                </c:pt>
                <c:pt idx="10">
                  <c:v>10.423693341778538</c:v>
                </c:pt>
                <c:pt idx="11">
                  <c:v>10.483426909106777</c:v>
                </c:pt>
                <c:pt idx="12">
                  <c:v>10.398604471953353</c:v>
                </c:pt>
                <c:pt idx="13">
                  <c:v>10.294744581194895</c:v>
                </c:pt>
                <c:pt idx="14">
                  <c:v>9.8681922872255861</c:v>
                </c:pt>
                <c:pt idx="15">
                  <c:v>9.7525553898409587</c:v>
                </c:pt>
                <c:pt idx="16">
                  <c:v>9.5678351931743624</c:v>
                </c:pt>
                <c:pt idx="17">
                  <c:v>9.3561969999999999</c:v>
                </c:pt>
                <c:pt idx="18">
                  <c:v>9.1718450000000011</c:v>
                </c:pt>
                <c:pt idx="19">
                  <c:v>9.0080679999999997</c:v>
                </c:pt>
                <c:pt idx="20">
                  <c:v>9.0011050000000008</c:v>
                </c:pt>
                <c:pt idx="21">
                  <c:v>9.0108780643535304</c:v>
                </c:pt>
                <c:pt idx="22">
                  <c:v>8.9948710634924698</c:v>
                </c:pt>
                <c:pt idx="23">
                  <c:v>9.1125463158231792</c:v>
                </c:pt>
                <c:pt idx="24">
                  <c:v>9.27495671465039</c:v>
                </c:pt>
                <c:pt idx="25">
                  <c:v>9.1706046617456494</c:v>
                </c:pt>
                <c:pt idx="26">
                  <c:v>8.8421813604320292</c:v>
                </c:pt>
              </c:numCache>
            </c:numRef>
          </c:val>
          <c:smooth val="0"/>
          <c:extLst>
            <c:ext xmlns:c16="http://schemas.microsoft.com/office/drawing/2014/chart" uri="{C3380CC4-5D6E-409C-BE32-E72D297353CC}">
              <c16:uniqueId val="{00000005-C381-4026-904F-B34C24426CE1}"/>
            </c:ext>
          </c:extLst>
        </c:ser>
        <c:dLbls>
          <c:showLegendKey val="0"/>
          <c:showVal val="0"/>
          <c:showCatName val="0"/>
          <c:showSerName val="0"/>
          <c:showPercent val="0"/>
          <c:showBubbleSize val="0"/>
        </c:dLbls>
        <c:marker val="1"/>
        <c:smooth val="0"/>
        <c:axId val="-655824144"/>
        <c:axId val="-655823600"/>
      </c:lineChart>
      <c:catAx>
        <c:axId val="-655824144"/>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GB"/>
                  <a:t>Year</a:t>
                </a:r>
              </a:p>
            </c:rich>
          </c:tx>
          <c:layout>
            <c:manualLayout>
              <c:xMode val="edge"/>
              <c:yMode val="edge"/>
              <c:x val="0.48636120588339071"/>
              <c:y val="0.95275305841007163"/>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655823600"/>
        <c:crosses val="autoZero"/>
        <c:auto val="1"/>
        <c:lblAlgn val="ctr"/>
        <c:lblOffset val="100"/>
        <c:tickLblSkip val="1"/>
        <c:tickMarkSkip val="1"/>
        <c:noMultiLvlLbl val="0"/>
      </c:catAx>
      <c:valAx>
        <c:axId val="-655823600"/>
        <c:scaling>
          <c:orientation val="minMax"/>
          <c:max val="16"/>
        </c:scaling>
        <c:delete val="0"/>
        <c:axPos val="l"/>
        <c:majorGridlines>
          <c:spPr>
            <a:ln w="3175">
              <a:solidFill>
                <a:schemeClr val="bg1">
                  <a:lumMod val="75000"/>
                </a:schemeClr>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manualLayout>
              <c:xMode val="edge"/>
              <c:yMode val="edge"/>
              <c:x val="1.3515673235146125E-2"/>
              <c:y val="0.391156599462545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5824144"/>
        <c:crosses val="autoZero"/>
        <c:crossBetween val="between"/>
      </c:valAx>
      <c:spPr>
        <a:noFill/>
        <a:ln w="12700">
          <a:noFill/>
          <a:prstDash val="solid"/>
        </a:ln>
      </c:spPr>
    </c:plotArea>
    <c:legend>
      <c:legendPos val="b"/>
      <c:layout>
        <c:manualLayout>
          <c:xMode val="edge"/>
          <c:yMode val="edge"/>
          <c:x val="0.38952335198017518"/>
          <c:y val="0.71035704435250691"/>
          <c:w val="0.28989504026577856"/>
          <c:h val="4.1055385026024287E-2"/>
        </c:manualLayout>
      </c:layout>
      <c:overlay val="0"/>
      <c:spPr>
        <a:solidFill>
          <a:srgbClr val="FFFFFF"/>
        </a:solidFill>
        <a:ln w="3175">
          <a:noFill/>
        </a:ln>
      </c:spPr>
      <c:txPr>
        <a:bodyPr/>
        <a:lstStyle/>
        <a:p>
          <a:pPr rtl="0">
            <a:defRPr sz="1200"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a:t>Volume</a:t>
            </a:r>
            <a:r>
              <a:rPr lang="en-GB" sz="1400" b="1" baseline="0"/>
              <a:t> of pure alcohol (litres) sold per adult (16+)</a:t>
            </a:r>
          </a:p>
          <a:p>
            <a:pPr>
              <a:defRPr sz="1400" b="1"/>
            </a:pPr>
            <a:r>
              <a:rPr lang="en-GB" sz="1400" b="1" baseline="0"/>
              <a:t>Scotland and England &amp; Wales, by trade sector, 1994-2020</a:t>
            </a:r>
            <a:endParaRPr lang="en-GB" sz="1400" b="1"/>
          </a:p>
        </c:rich>
      </c:tx>
      <c:overlay val="0"/>
    </c:title>
    <c:autoTitleDeleted val="0"/>
    <c:plotArea>
      <c:layout>
        <c:manualLayout>
          <c:layoutTarget val="inner"/>
          <c:xMode val="edge"/>
          <c:yMode val="edge"/>
          <c:x val="7.5402266905577817E-2"/>
          <c:y val="0.10208051959606744"/>
          <c:w val="0.89704884715497535"/>
          <c:h val="0.77265145246674671"/>
        </c:manualLayout>
      </c:layout>
      <c:lineChart>
        <c:grouping val="standard"/>
        <c:varyColors val="0"/>
        <c:ser>
          <c:idx val="4"/>
          <c:order val="0"/>
          <c:tx>
            <c:v>Scotland - off-trade</c:v>
          </c:tx>
          <c:spPr>
            <a:ln w="25400">
              <a:solidFill>
                <a:srgbClr val="002060"/>
              </a:solidFill>
            </a:ln>
          </c:spPr>
          <c:marker>
            <c:symbol val="circle"/>
            <c:size val="7"/>
            <c:spPr>
              <a:solidFill>
                <a:srgbClr val="002060"/>
              </a:solidFill>
              <a:ln>
                <a:solidFill>
                  <a:srgbClr val="002060"/>
                </a:solidFill>
              </a:ln>
            </c:spPr>
          </c:marker>
          <c:dPt>
            <c:idx val="6"/>
            <c:bubble3D val="0"/>
            <c:spPr>
              <a:ln w="25400">
                <a:solidFill>
                  <a:srgbClr val="002060"/>
                </a:solidFill>
                <a:prstDash val="sysDash"/>
              </a:ln>
            </c:spPr>
            <c:extLst>
              <c:ext xmlns:c16="http://schemas.microsoft.com/office/drawing/2014/chart" uri="{C3380CC4-5D6E-409C-BE32-E72D297353CC}">
                <c16:uniqueId val="{00000001-F265-42D9-B590-5A965C620DD0}"/>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charts'!$D$9:$AD$9</c:f>
              <c:numCache>
                <c:formatCode>0.0</c:formatCode>
                <c:ptCount val="27"/>
                <c:pt idx="0">
                  <c:v>5.2178799085141403</c:v>
                </c:pt>
                <c:pt idx="1">
                  <c:v>5.4471220240951137</c:v>
                </c:pt>
                <c:pt idx="6">
                  <c:v>6.4960781825066061</c:v>
                </c:pt>
                <c:pt idx="7">
                  <c:v>6.6389877584872483</c:v>
                </c:pt>
                <c:pt idx="8">
                  <c:v>6.7854839477248117</c:v>
                </c:pt>
                <c:pt idx="9">
                  <c:v>7.0187537591970433</c:v>
                </c:pt>
                <c:pt idx="10">
                  <c:v>7.1526477564349289</c:v>
                </c:pt>
                <c:pt idx="11">
                  <c:v>7.3284394481619097</c:v>
                </c:pt>
                <c:pt idx="12">
                  <c:v>7.3989104973384627</c:v>
                </c:pt>
                <c:pt idx="13">
                  <c:v>7.559628304348128</c:v>
                </c:pt>
                <c:pt idx="14">
                  <c:v>7.6617780605069967</c:v>
                </c:pt>
                <c:pt idx="15">
                  <c:v>7.8636043344573112</c:v>
                </c:pt>
                <c:pt idx="16">
                  <c:v>7.9052140952578389</c:v>
                </c:pt>
                <c:pt idx="17">
                  <c:v>7.8283967732489197</c:v>
                </c:pt>
                <c:pt idx="18">
                  <c:v>7.4063207364423604</c:v>
                </c:pt>
                <c:pt idx="19">
                  <c:v>7.3479676974866299</c:v>
                </c:pt>
                <c:pt idx="20">
                  <c:v>7.4584140042561904</c:v>
                </c:pt>
                <c:pt idx="21">
                  <c:v>7.44810162586937</c:v>
                </c:pt>
                <c:pt idx="22">
                  <c:v>7.3901748320380696</c:v>
                </c:pt>
                <c:pt idx="23">
                  <c:v>7.4979578823120203</c:v>
                </c:pt>
                <c:pt idx="24">
                  <c:v>7.4402232209400996</c:v>
                </c:pt>
                <c:pt idx="25">
                  <c:v>7.2109013388123202</c:v>
                </c:pt>
                <c:pt idx="26">
                  <c:v>8.3809880489407398</c:v>
                </c:pt>
              </c:numCache>
            </c:numRef>
          </c:val>
          <c:smooth val="0"/>
          <c:extLst>
            <c:ext xmlns:c16="http://schemas.microsoft.com/office/drawing/2014/chart" uri="{C3380CC4-5D6E-409C-BE32-E72D297353CC}">
              <c16:uniqueId val="{00000002-F265-42D9-B590-5A965C620DD0}"/>
            </c:ext>
          </c:extLst>
        </c:ser>
        <c:ser>
          <c:idx val="5"/>
          <c:order val="1"/>
          <c:tx>
            <c:v>England &amp; Wales - off-trade</c:v>
          </c:tx>
          <c:spPr>
            <a:ln w="25400">
              <a:solidFill>
                <a:srgbClr val="FF0000"/>
              </a:solidFill>
            </a:ln>
          </c:spPr>
          <c:marker>
            <c:symbol val="triangle"/>
            <c:size val="7"/>
            <c:spPr>
              <a:solidFill>
                <a:srgbClr val="FF0000"/>
              </a:solidFill>
              <a:ln>
                <a:solidFill>
                  <a:srgbClr val="FF0000"/>
                </a:solidFill>
              </a:ln>
            </c:spPr>
          </c:marker>
          <c:dPt>
            <c:idx val="6"/>
            <c:bubble3D val="0"/>
            <c:spPr>
              <a:ln w="25400">
                <a:solidFill>
                  <a:srgbClr val="FF0000"/>
                </a:solidFill>
                <a:prstDash val="sysDash"/>
              </a:ln>
            </c:spPr>
            <c:extLst>
              <c:ext xmlns:c16="http://schemas.microsoft.com/office/drawing/2014/chart" uri="{C3380CC4-5D6E-409C-BE32-E72D297353CC}">
                <c16:uniqueId val="{00000004-F265-42D9-B590-5A965C620DD0}"/>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charts'!$D$27:$AD$27</c:f>
              <c:numCache>
                <c:formatCode>0.0</c:formatCode>
                <c:ptCount val="27"/>
                <c:pt idx="0">
                  <c:v>3.8336066108004556</c:v>
                </c:pt>
                <c:pt idx="1">
                  <c:v>3.9308139445604269</c:v>
                </c:pt>
                <c:pt idx="6">
                  <c:v>5.1479067809119208</c:v>
                </c:pt>
                <c:pt idx="7">
                  <c:v>5.4339363007893287</c:v>
                </c:pt>
                <c:pt idx="8">
                  <c:v>5.616188671901571</c:v>
                </c:pt>
                <c:pt idx="9">
                  <c:v>5.7821016040327811</c:v>
                </c:pt>
                <c:pt idx="10">
                  <c:v>5.8984707352574617</c:v>
                </c:pt>
                <c:pt idx="11">
                  <c:v>6.0930090732934792</c:v>
                </c:pt>
                <c:pt idx="12">
                  <c:v>6.115900629858916</c:v>
                </c:pt>
                <c:pt idx="13">
                  <c:v>6.2998567666488139</c:v>
                </c:pt>
                <c:pt idx="14">
                  <c:v>6.253167898757555</c:v>
                </c:pt>
                <c:pt idx="15">
                  <c:v>6.3180964528968859</c:v>
                </c:pt>
                <c:pt idx="16">
                  <c:v>6.3080673916969001</c:v>
                </c:pt>
                <c:pt idx="17">
                  <c:v>6.2306781690246797</c:v>
                </c:pt>
                <c:pt idx="18">
                  <c:v>6.1378166816072097</c:v>
                </c:pt>
                <c:pt idx="19">
                  <c:v>6.10079794238509</c:v>
                </c:pt>
                <c:pt idx="20">
                  <c:v>6.1578370930519402</c:v>
                </c:pt>
                <c:pt idx="21">
                  <c:v>6.2266908106240004</c:v>
                </c:pt>
                <c:pt idx="22">
                  <c:v>6.2548730004131396</c:v>
                </c:pt>
                <c:pt idx="23">
                  <c:v>6.4336856420951403</c:v>
                </c:pt>
                <c:pt idx="24">
                  <c:v>6.6302625151327703</c:v>
                </c:pt>
                <c:pt idx="25">
                  <c:v>6.5664699736419996</c:v>
                </c:pt>
                <c:pt idx="26">
                  <c:v>7.7769650323665402</c:v>
                </c:pt>
              </c:numCache>
            </c:numRef>
          </c:val>
          <c:smooth val="0"/>
          <c:extLst>
            <c:ext xmlns:c16="http://schemas.microsoft.com/office/drawing/2014/chart" uri="{C3380CC4-5D6E-409C-BE32-E72D297353CC}">
              <c16:uniqueId val="{00000005-F265-42D9-B590-5A965C620DD0}"/>
            </c:ext>
          </c:extLst>
        </c:ser>
        <c:ser>
          <c:idx val="6"/>
          <c:order val="2"/>
          <c:tx>
            <c:v>Scotland - on-trade</c:v>
          </c:tx>
          <c:spPr>
            <a:ln w="25400">
              <a:solidFill>
                <a:srgbClr val="002060"/>
              </a:solidFill>
            </a:ln>
          </c:spPr>
          <c:marker>
            <c:symbol val="square"/>
            <c:size val="7"/>
            <c:spPr>
              <a:solidFill>
                <a:srgbClr val="002060"/>
              </a:solidFill>
              <a:ln>
                <a:solidFill>
                  <a:srgbClr val="002060"/>
                </a:solidFill>
              </a:ln>
            </c:spPr>
          </c:marker>
          <c:dPt>
            <c:idx val="6"/>
            <c:bubble3D val="0"/>
            <c:spPr>
              <a:ln w="25400">
                <a:solidFill>
                  <a:srgbClr val="002060"/>
                </a:solidFill>
                <a:prstDash val="sysDash"/>
              </a:ln>
            </c:spPr>
            <c:extLst>
              <c:ext xmlns:c16="http://schemas.microsoft.com/office/drawing/2014/chart" uri="{C3380CC4-5D6E-409C-BE32-E72D297353CC}">
                <c16:uniqueId val="{00000007-F265-42D9-B590-5A965C620DD0}"/>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charts'!$D$3:$AD$3</c:f>
              <c:numCache>
                <c:formatCode>0.0</c:formatCode>
                <c:ptCount val="27"/>
                <c:pt idx="0">
                  <c:v>4.8342080794029467</c:v>
                </c:pt>
                <c:pt idx="1">
                  <c:v>4.6091921949583474</c:v>
                </c:pt>
                <c:pt idx="6">
                  <c:v>4.4015457580141009</c:v>
                </c:pt>
                <c:pt idx="7">
                  <c:v>4.4459183689474377</c:v>
                </c:pt>
                <c:pt idx="8">
                  <c:v>4.2007396550680669</c:v>
                </c:pt>
                <c:pt idx="9">
                  <c:v>4.2587947766160488</c:v>
                </c:pt>
                <c:pt idx="10">
                  <c:v>4.3473924324905715</c:v>
                </c:pt>
                <c:pt idx="11">
                  <c:v>4.3411101119319202</c:v>
                </c:pt>
                <c:pt idx="12">
                  <c:v>4.2429773517205041</c:v>
                </c:pt>
                <c:pt idx="13">
                  <c:v>4.1316586829714019</c:v>
                </c:pt>
                <c:pt idx="14">
                  <c:v>3.9507229009413893</c:v>
                </c:pt>
                <c:pt idx="15">
                  <c:v>3.7218562838082221</c:v>
                </c:pt>
                <c:pt idx="16">
                  <c:v>3.5632017068518476</c:v>
                </c:pt>
                <c:pt idx="17">
                  <c:v>3.2545959999999998</c:v>
                </c:pt>
                <c:pt idx="18">
                  <c:v>3.1716359999999999</c:v>
                </c:pt>
                <c:pt idx="19">
                  <c:v>2.9942730000000002</c:v>
                </c:pt>
                <c:pt idx="20">
                  <c:v>2.9581080000000002</c:v>
                </c:pt>
                <c:pt idx="21">
                  <c:v>2.8941271081283602</c:v>
                </c:pt>
                <c:pt idx="22">
                  <c:v>2.8932571376437402</c:v>
                </c:pt>
                <c:pt idx="23">
                  <c:v>2.8476505915738501</c:v>
                </c:pt>
                <c:pt idx="24">
                  <c:v>2.74099336106159</c:v>
                </c:pt>
                <c:pt idx="25">
                  <c:v>2.7260305247386598</c:v>
                </c:pt>
                <c:pt idx="26">
                  <c:v>0.97147538446109205</c:v>
                </c:pt>
              </c:numCache>
            </c:numRef>
          </c:val>
          <c:smooth val="0"/>
          <c:extLst>
            <c:ext xmlns:c16="http://schemas.microsoft.com/office/drawing/2014/chart" uri="{C3380CC4-5D6E-409C-BE32-E72D297353CC}">
              <c16:uniqueId val="{00000008-F265-42D9-B590-5A965C620DD0}"/>
            </c:ext>
          </c:extLst>
        </c:ser>
        <c:ser>
          <c:idx val="0"/>
          <c:order val="3"/>
          <c:tx>
            <c:v>England &amp; Wales - on-trade</c:v>
          </c:tx>
          <c:spPr>
            <a:ln w="25400">
              <a:solidFill>
                <a:srgbClr val="FF0000"/>
              </a:solidFill>
            </a:ln>
          </c:spPr>
          <c:marker>
            <c:symbol val="diamond"/>
            <c:size val="7"/>
            <c:spPr>
              <a:solidFill>
                <a:srgbClr val="FF0000"/>
              </a:solidFill>
              <a:ln>
                <a:solidFill>
                  <a:srgbClr val="FF0000"/>
                </a:solidFill>
              </a:ln>
            </c:spPr>
          </c:marker>
          <c:dPt>
            <c:idx val="6"/>
            <c:bubble3D val="0"/>
            <c:spPr>
              <a:ln w="25400">
                <a:solidFill>
                  <a:srgbClr val="FF0000"/>
                </a:solidFill>
                <a:prstDash val="sysDash"/>
              </a:ln>
            </c:spPr>
            <c:extLst>
              <c:ext xmlns:c16="http://schemas.microsoft.com/office/drawing/2014/chart" uri="{C3380CC4-5D6E-409C-BE32-E72D297353CC}">
                <c16:uniqueId val="{0000000A-F265-42D9-B590-5A965C620DD0}"/>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charts'!$D$21:$AD$21</c:f>
              <c:numCache>
                <c:formatCode>0.0</c:formatCode>
                <c:ptCount val="27"/>
                <c:pt idx="0">
                  <c:v>5.2120380449088772</c:v>
                </c:pt>
                <c:pt idx="1">
                  <c:v>5.1287409483287094</c:v>
                </c:pt>
                <c:pt idx="6">
                  <c:v>4.7202017842578385</c:v>
                </c:pt>
                <c:pt idx="7">
                  <c:v>4.7136540191090885</c:v>
                </c:pt>
                <c:pt idx="8">
                  <c:v>4.6875902353627321</c:v>
                </c:pt>
                <c:pt idx="9">
                  <c:v>4.6161346276606112</c:v>
                </c:pt>
                <c:pt idx="10">
                  <c:v>4.5252226065210754</c:v>
                </c:pt>
                <c:pt idx="11">
                  <c:v>4.3904178358132979</c:v>
                </c:pt>
                <c:pt idx="12">
                  <c:v>4.2827038420944374</c:v>
                </c:pt>
                <c:pt idx="13">
                  <c:v>3.9948878145460802</c:v>
                </c:pt>
                <c:pt idx="14">
                  <c:v>3.6150243884680302</c:v>
                </c:pt>
                <c:pt idx="15">
                  <c:v>3.4344589369440701</c:v>
                </c:pt>
                <c:pt idx="16">
                  <c:v>3.2597678014774614</c:v>
                </c:pt>
                <c:pt idx="17">
                  <c:v>3.1453509999999998</c:v>
                </c:pt>
                <c:pt idx="18">
                  <c:v>3.0353690000000002</c:v>
                </c:pt>
                <c:pt idx="19">
                  <c:v>2.9175789999999999</c:v>
                </c:pt>
                <c:pt idx="20">
                  <c:v>2.8562280000000002</c:v>
                </c:pt>
                <c:pt idx="21">
                  <c:v>2.7841872537295398</c:v>
                </c:pt>
                <c:pt idx="22">
                  <c:v>2.7399980630793301</c:v>
                </c:pt>
                <c:pt idx="23">
                  <c:v>2.67886067372805</c:v>
                </c:pt>
                <c:pt idx="24">
                  <c:v>2.6446941995176201</c:v>
                </c:pt>
                <c:pt idx="25">
                  <c:v>2.60413468810366</c:v>
                </c:pt>
                <c:pt idx="26">
                  <c:v>1.06521632806549</c:v>
                </c:pt>
              </c:numCache>
            </c:numRef>
          </c:val>
          <c:smooth val="0"/>
          <c:extLst>
            <c:ext xmlns:c16="http://schemas.microsoft.com/office/drawing/2014/chart" uri="{C3380CC4-5D6E-409C-BE32-E72D297353CC}">
              <c16:uniqueId val="{0000000B-F265-42D9-B590-5A965C620DD0}"/>
            </c:ext>
          </c:extLst>
        </c:ser>
        <c:dLbls>
          <c:showLegendKey val="0"/>
          <c:showVal val="0"/>
          <c:showCatName val="0"/>
          <c:showSerName val="0"/>
          <c:showPercent val="0"/>
          <c:showBubbleSize val="0"/>
        </c:dLbls>
        <c:marker val="1"/>
        <c:smooth val="0"/>
        <c:axId val="-655821424"/>
        <c:axId val="-655828496"/>
      </c:lineChart>
      <c:catAx>
        <c:axId val="-655821424"/>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GB"/>
                  <a:t>Year</a:t>
                </a:r>
              </a:p>
            </c:rich>
          </c:tx>
          <c:layout>
            <c:manualLayout>
              <c:xMode val="edge"/>
              <c:yMode val="edge"/>
              <c:x val="0.52221091288097776"/>
              <c:y val="0.95727283242137085"/>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655828496"/>
        <c:crosses val="autoZero"/>
        <c:auto val="1"/>
        <c:lblAlgn val="ctr"/>
        <c:lblOffset val="100"/>
        <c:tickLblSkip val="1"/>
        <c:tickMarkSkip val="1"/>
        <c:noMultiLvlLbl val="0"/>
      </c:catAx>
      <c:valAx>
        <c:axId val="-655828496"/>
        <c:scaling>
          <c:orientation val="minMax"/>
          <c:max val="9"/>
        </c:scaling>
        <c:delete val="0"/>
        <c:axPos val="l"/>
        <c:majorGridlines>
          <c:spPr>
            <a:ln w="3175">
              <a:solidFill>
                <a:schemeClr val="bg1">
                  <a:lumMod val="75000"/>
                </a:schemeClr>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manualLayout>
              <c:xMode val="edge"/>
              <c:yMode val="edge"/>
              <c:x val="1.3515673235146125E-2"/>
              <c:y val="0.391156599462545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5821424"/>
        <c:crosses val="autoZero"/>
        <c:crossBetween val="between"/>
      </c:valAx>
      <c:spPr>
        <a:noFill/>
        <a:ln w="12700">
          <a:noFill/>
          <a:prstDash val="solid"/>
        </a:ln>
      </c:spPr>
    </c:plotArea>
    <c:legend>
      <c:legendPos val="b"/>
      <c:layout>
        <c:manualLayout>
          <c:xMode val="edge"/>
          <c:yMode val="edge"/>
          <c:x val="0.11513520996018207"/>
          <c:y val="0.68323840028471017"/>
          <c:w val="0.55601017297863609"/>
          <c:h val="0.1291909782463633"/>
        </c:manualLayout>
      </c:layout>
      <c:overlay val="0"/>
      <c:spPr>
        <a:solidFill>
          <a:srgbClr val="FFFFFF"/>
        </a:solidFill>
        <a:ln w="3175">
          <a:noFill/>
        </a:ln>
      </c:spPr>
      <c:txPr>
        <a:bodyPr/>
        <a:lstStyle/>
        <a:p>
          <a:pPr rtl="0">
            <a:defRPr sz="1200"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i="0" baseline="0">
                <a:effectLst/>
              </a:rPr>
              <a:t>Volume of pure alcohol (litres) sold per adult (16+), </a:t>
            </a:r>
          </a:p>
          <a:p>
            <a:pPr>
              <a:defRPr sz="1400" b="1"/>
            </a:pPr>
            <a:r>
              <a:rPr lang="en-GB" sz="1400" b="1" i="0" baseline="0">
                <a:effectLst/>
              </a:rPr>
              <a:t>Scotland and England &amp; Wales, by drink type, 1994-2020</a:t>
            </a:r>
            <a:endParaRPr lang="en-GB" sz="1400" b="1">
              <a:effectLst/>
            </a:endParaRPr>
          </a:p>
        </c:rich>
      </c:tx>
      <c:layout>
        <c:manualLayout>
          <c:xMode val="edge"/>
          <c:yMode val="edge"/>
          <c:x val="0.2299758703895208"/>
          <c:y val="2.2598870056497175E-2"/>
        </c:manualLayout>
      </c:layout>
      <c:overlay val="0"/>
    </c:title>
    <c:autoTitleDeleted val="0"/>
    <c:plotArea>
      <c:layout>
        <c:manualLayout>
          <c:layoutTarget val="inner"/>
          <c:xMode val="edge"/>
          <c:yMode val="edge"/>
          <c:x val="7.1428571428571425E-2"/>
          <c:y val="0.11355932203389831"/>
          <c:w val="0.79296066252587993"/>
          <c:h val="0.75593220338983047"/>
        </c:manualLayout>
      </c:layout>
      <c:lineChart>
        <c:grouping val="standard"/>
        <c:varyColors val="0"/>
        <c:ser>
          <c:idx val="1"/>
          <c:order val="0"/>
          <c:tx>
            <c:v>Beer-E&amp;W</c:v>
          </c:tx>
          <c:spPr>
            <a:ln w="12700">
              <a:solidFill>
                <a:srgbClr val="FF0000"/>
              </a:solidFill>
              <a:prstDash val="solid"/>
            </a:ln>
          </c:spPr>
          <c:marker>
            <c:symbol val="circle"/>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01-2062-4B22-B0B2-A3B5F9F5CAC0}"/>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charts'!$D$34:$AD$34</c:f>
              <c:numCache>
                <c:formatCode>0.0</c:formatCode>
                <c:ptCount val="27"/>
                <c:pt idx="0">
                  <c:v>5.2717061951934738</c:v>
                </c:pt>
                <c:pt idx="1">
                  <c:v>5.2481545819802919</c:v>
                </c:pt>
                <c:pt idx="6">
                  <c:v>4.9790042549684603</c:v>
                </c:pt>
                <c:pt idx="7">
                  <c:v>4.9866277518367932</c:v>
                </c:pt>
                <c:pt idx="8">
                  <c:v>4.9553332331450051</c:v>
                </c:pt>
                <c:pt idx="9">
                  <c:v>4.8952115090161215</c:v>
                </c:pt>
                <c:pt idx="10">
                  <c:v>4.8469594923079242</c:v>
                </c:pt>
                <c:pt idx="11">
                  <c:v>4.74411379861741</c:v>
                </c:pt>
                <c:pt idx="12">
                  <c:v>4.6320304204180207</c:v>
                </c:pt>
                <c:pt idx="13">
                  <c:v>4.407558922417067</c:v>
                </c:pt>
                <c:pt idx="14">
                  <c:v>4.0934572977105743</c:v>
                </c:pt>
                <c:pt idx="15">
                  <c:v>3.9250751161258717</c:v>
                </c:pt>
                <c:pt idx="16">
                  <c:v>3.8040748502104029</c:v>
                </c:pt>
                <c:pt idx="17">
                  <c:v>3.668145</c:v>
                </c:pt>
                <c:pt idx="18">
                  <c:v>3.5334949999999998</c:v>
                </c:pt>
                <c:pt idx="19">
                  <c:v>3.4129040000000002</c:v>
                </c:pt>
                <c:pt idx="20">
                  <c:v>3.4109280000000002</c:v>
                </c:pt>
                <c:pt idx="21">
                  <c:v>3.37879602240251</c:v>
                </c:pt>
                <c:pt idx="22">
                  <c:v>3.3483411377116701</c:v>
                </c:pt>
                <c:pt idx="23">
                  <c:v>3.34458892349683</c:v>
                </c:pt>
                <c:pt idx="24">
                  <c:v>3.43144695337531</c:v>
                </c:pt>
                <c:pt idx="25">
                  <c:v>3.4053713928120102</c:v>
                </c:pt>
                <c:pt idx="26">
                  <c:v>2.9593339924055102</c:v>
                </c:pt>
              </c:numCache>
            </c:numRef>
          </c:val>
          <c:smooth val="0"/>
          <c:extLst>
            <c:ext xmlns:c16="http://schemas.microsoft.com/office/drawing/2014/chart" uri="{C3380CC4-5D6E-409C-BE32-E72D297353CC}">
              <c16:uniqueId val="{00000002-2062-4B22-B0B2-A3B5F9F5CAC0}"/>
            </c:ext>
          </c:extLst>
        </c:ser>
        <c:ser>
          <c:idx val="2"/>
          <c:order val="1"/>
          <c:tx>
            <c:v>Spirits-Scotland</c:v>
          </c:tx>
          <c:spPr>
            <a:ln w="12700">
              <a:solidFill>
                <a:srgbClr val="000080"/>
              </a:solidFill>
              <a:prstDash val="solid"/>
            </a:ln>
          </c:spPr>
          <c:marker>
            <c:symbol val="x"/>
            <c:size val="5"/>
            <c:spPr>
              <a:noFill/>
              <a:ln>
                <a:solidFill>
                  <a:srgbClr val="000080"/>
                </a:solidFill>
                <a:prstDash val="solid"/>
              </a:ln>
            </c:spPr>
          </c:marker>
          <c:dPt>
            <c:idx val="6"/>
            <c:bubble3D val="0"/>
            <c:spPr>
              <a:ln w="12700">
                <a:solidFill>
                  <a:srgbClr val="000080"/>
                </a:solidFill>
                <a:prstDash val="sysDash"/>
              </a:ln>
            </c:spPr>
            <c:extLst>
              <c:ext xmlns:c16="http://schemas.microsoft.com/office/drawing/2014/chart" uri="{C3380CC4-5D6E-409C-BE32-E72D297353CC}">
                <c16:uniqueId val="{00000004-2062-4B22-B0B2-A3B5F9F5CAC0}"/>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charts'!$D$17:$AD$17</c:f>
              <c:numCache>
                <c:formatCode>0.0</c:formatCode>
                <c:ptCount val="27"/>
                <c:pt idx="0">
                  <c:v>3.5076994780604966</c:v>
                </c:pt>
                <c:pt idx="1">
                  <c:v>3.3678381753255802</c:v>
                </c:pt>
                <c:pt idx="6">
                  <c:v>3.2578787500931501</c:v>
                </c:pt>
                <c:pt idx="7">
                  <c:v>3.3046684200522187</c:v>
                </c:pt>
                <c:pt idx="8">
                  <c:v>3.2820932855008369</c:v>
                </c:pt>
                <c:pt idx="9">
                  <c:v>3.4312001783973387</c:v>
                </c:pt>
                <c:pt idx="10">
                  <c:v>3.4359610061141295</c:v>
                </c:pt>
                <c:pt idx="11">
                  <c:v>3.3115456992319277</c:v>
                </c:pt>
                <c:pt idx="12">
                  <c:v>3.2734396463048805</c:v>
                </c:pt>
                <c:pt idx="13">
                  <c:v>3.3743427050373493</c:v>
                </c:pt>
                <c:pt idx="14">
                  <c:v>3.4352508604286327</c:v>
                </c:pt>
                <c:pt idx="15">
                  <c:v>3.411919633412837</c:v>
                </c:pt>
                <c:pt idx="16">
                  <c:v>3.2818154632312915</c:v>
                </c:pt>
                <c:pt idx="17">
                  <c:v>3.2685131000000003</c:v>
                </c:pt>
                <c:pt idx="18">
                  <c:v>3.0359566</c:v>
                </c:pt>
                <c:pt idx="19">
                  <c:v>2.9638659000000001</c:v>
                </c:pt>
                <c:pt idx="20">
                  <c:v>2.9690950000000003</c:v>
                </c:pt>
                <c:pt idx="21">
                  <c:v>2.9780484919871002</c:v>
                </c:pt>
                <c:pt idx="22">
                  <c:v>2.9799909740135599</c:v>
                </c:pt>
                <c:pt idx="23">
                  <c:v>2.9949720979349901</c:v>
                </c:pt>
                <c:pt idx="24">
                  <c:v>2.9882340124706301</c:v>
                </c:pt>
                <c:pt idx="25">
                  <c:v>2.94652329822171</c:v>
                </c:pt>
                <c:pt idx="26">
                  <c:v>2.9115749145006902</c:v>
                </c:pt>
              </c:numCache>
            </c:numRef>
          </c:val>
          <c:smooth val="0"/>
          <c:extLst>
            <c:ext xmlns:c16="http://schemas.microsoft.com/office/drawing/2014/chart" uri="{C3380CC4-5D6E-409C-BE32-E72D297353CC}">
              <c16:uniqueId val="{00000005-2062-4B22-B0B2-A3B5F9F5CAC0}"/>
            </c:ext>
          </c:extLst>
        </c:ser>
        <c:ser>
          <c:idx val="4"/>
          <c:order val="2"/>
          <c:tx>
            <c:v>Wine-Scotland</c:v>
          </c:tx>
          <c:spPr>
            <a:ln w="12700">
              <a:solidFill>
                <a:srgbClr val="000080"/>
              </a:solidFill>
              <a:prstDash val="solid"/>
            </a:ln>
          </c:spPr>
          <c:marker>
            <c:symbol val="triangle"/>
            <c:size val="5"/>
            <c:spPr>
              <a:solidFill>
                <a:srgbClr val="000080"/>
              </a:solidFill>
              <a:ln>
                <a:solidFill>
                  <a:srgbClr val="000080"/>
                </a:solidFill>
                <a:prstDash val="solid"/>
              </a:ln>
            </c:spPr>
          </c:marker>
          <c:dPt>
            <c:idx val="6"/>
            <c:bubble3D val="0"/>
            <c:spPr>
              <a:ln w="12700">
                <a:solidFill>
                  <a:srgbClr val="000080"/>
                </a:solidFill>
                <a:prstDash val="sysDash"/>
              </a:ln>
            </c:spPr>
            <c:extLst>
              <c:ext xmlns:c16="http://schemas.microsoft.com/office/drawing/2014/chart" uri="{C3380CC4-5D6E-409C-BE32-E72D297353CC}">
                <c16:uniqueId val="{00000007-2062-4B22-B0B2-A3B5F9F5CAC0}"/>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charts'!$D$18:$AD$18</c:f>
              <c:numCache>
                <c:formatCode>0.0</c:formatCode>
                <c:ptCount val="27"/>
                <c:pt idx="0">
                  <c:v>1.3522431969409427</c:v>
                </c:pt>
                <c:pt idx="1">
                  <c:v>1.4447299442292536</c:v>
                </c:pt>
                <c:pt idx="6">
                  <c:v>2.287413608584715</c:v>
                </c:pt>
                <c:pt idx="7">
                  <c:v>2.4011479544179251</c:v>
                </c:pt>
                <c:pt idx="8">
                  <c:v>2.5531018604444675</c:v>
                </c:pt>
                <c:pt idx="9">
                  <c:v>2.5845489073112384</c:v>
                </c:pt>
                <c:pt idx="10">
                  <c:v>2.7999772573795259</c:v>
                </c:pt>
                <c:pt idx="11">
                  <c:v>3.0719575463416238</c:v>
                </c:pt>
                <c:pt idx="12">
                  <c:v>3.1368749936353901</c:v>
                </c:pt>
                <c:pt idx="13">
                  <c:v>3.1920607806571137</c:v>
                </c:pt>
                <c:pt idx="14">
                  <c:v>3.1909646101615516</c:v>
                </c:pt>
                <c:pt idx="15">
                  <c:v>3.2258107741032997</c:v>
                </c:pt>
                <c:pt idx="16">
                  <c:v>3.2463116777053975</c:v>
                </c:pt>
                <c:pt idx="17">
                  <c:v>3.1993290000000001</c:v>
                </c:pt>
                <c:pt idx="18">
                  <c:v>3.0859532999999999</c:v>
                </c:pt>
                <c:pt idx="19">
                  <c:v>3.0651381999999998</c:v>
                </c:pt>
                <c:pt idx="20">
                  <c:v>3.0648369</c:v>
                </c:pt>
                <c:pt idx="21">
                  <c:v>3.0549710491291702</c:v>
                </c:pt>
                <c:pt idx="22">
                  <c:v>2.9928591815954602</c:v>
                </c:pt>
                <c:pt idx="23">
                  <c:v>2.9817385476490301</c:v>
                </c:pt>
                <c:pt idx="24">
                  <c:v>2.87032338308798</c:v>
                </c:pt>
                <c:pt idx="25">
                  <c:v>2.8252359489615002</c:v>
                </c:pt>
                <c:pt idx="26">
                  <c:v>2.8581298544124198</c:v>
                </c:pt>
              </c:numCache>
            </c:numRef>
          </c:val>
          <c:smooth val="0"/>
          <c:extLst>
            <c:ext xmlns:c16="http://schemas.microsoft.com/office/drawing/2014/chart" uri="{C3380CC4-5D6E-409C-BE32-E72D297353CC}">
              <c16:uniqueId val="{00000008-2062-4B22-B0B2-A3B5F9F5CAC0}"/>
            </c:ext>
          </c:extLst>
        </c:ser>
        <c:ser>
          <c:idx val="5"/>
          <c:order val="3"/>
          <c:tx>
            <c:v>Wine-E&amp;W</c:v>
          </c:tx>
          <c:spPr>
            <a:ln w="12700">
              <a:solidFill>
                <a:srgbClr val="FF0000"/>
              </a:solidFill>
              <a:prstDash val="solid"/>
            </a:ln>
          </c:spPr>
          <c:marker>
            <c:symbol val="triangle"/>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0A-2062-4B22-B0B2-A3B5F9F5CAC0}"/>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charts'!$D$36:$AD$36</c:f>
              <c:numCache>
                <c:formatCode>0.0</c:formatCode>
                <c:ptCount val="27"/>
                <c:pt idx="0">
                  <c:v>1.5029835134616438</c:v>
                </c:pt>
                <c:pt idx="1">
                  <c:v>1.5284090392309866</c:v>
                </c:pt>
                <c:pt idx="6">
                  <c:v>2.2306147166399453</c:v>
                </c:pt>
                <c:pt idx="7">
                  <c:v>2.4078539209250516</c:v>
                </c:pt>
                <c:pt idx="8">
                  <c:v>2.5650461670616926</c:v>
                </c:pt>
                <c:pt idx="9">
                  <c:v>2.6289603203358474</c:v>
                </c:pt>
                <c:pt idx="10">
                  <c:v>2.7155254205529675</c:v>
                </c:pt>
                <c:pt idx="11">
                  <c:v>2.9051681946670067</c:v>
                </c:pt>
                <c:pt idx="12">
                  <c:v>2.9087818537100016</c:v>
                </c:pt>
                <c:pt idx="13">
                  <c:v>2.9649467491929506</c:v>
                </c:pt>
                <c:pt idx="14">
                  <c:v>2.9172163170765737</c:v>
                </c:pt>
                <c:pt idx="15">
                  <c:v>2.9536233666430598</c:v>
                </c:pt>
                <c:pt idx="16">
                  <c:v>2.8764764773191263</c:v>
                </c:pt>
                <c:pt idx="17">
                  <c:v>2.8264465000000003</c:v>
                </c:pt>
                <c:pt idx="18">
                  <c:v>2.7846598</c:v>
                </c:pt>
                <c:pt idx="19">
                  <c:v>2.7527032</c:v>
                </c:pt>
                <c:pt idx="20">
                  <c:v>2.7489006000000002</c:v>
                </c:pt>
                <c:pt idx="21">
                  <c:v>2.7683199650417101</c:v>
                </c:pt>
                <c:pt idx="22">
                  <c:v>2.7421885112954798</c:v>
                </c:pt>
                <c:pt idx="23">
                  <c:v>2.7908211333708901</c:v>
                </c:pt>
                <c:pt idx="24">
                  <c:v>2.6975592039126002</c:v>
                </c:pt>
                <c:pt idx="25">
                  <c:v>2.6488698859536899</c:v>
                </c:pt>
                <c:pt idx="26">
                  <c:v>2.7569064202467999</c:v>
                </c:pt>
              </c:numCache>
            </c:numRef>
          </c:val>
          <c:smooth val="0"/>
          <c:extLst>
            <c:ext xmlns:c16="http://schemas.microsoft.com/office/drawing/2014/chart" uri="{C3380CC4-5D6E-409C-BE32-E72D297353CC}">
              <c16:uniqueId val="{0000000B-2062-4B22-B0B2-A3B5F9F5CAC0}"/>
            </c:ext>
          </c:extLst>
        </c:ser>
        <c:ser>
          <c:idx val="0"/>
          <c:order val="4"/>
          <c:tx>
            <c:v>Beer-Scotland</c:v>
          </c:tx>
          <c:spPr>
            <a:ln w="12700">
              <a:solidFill>
                <a:srgbClr val="000080"/>
              </a:solidFill>
              <a:prstDash val="solid"/>
            </a:ln>
          </c:spPr>
          <c:marker>
            <c:symbol val="circle"/>
            <c:size val="5"/>
            <c:spPr>
              <a:solidFill>
                <a:srgbClr val="000080"/>
              </a:solidFill>
              <a:ln>
                <a:solidFill>
                  <a:srgbClr val="000080"/>
                </a:solidFill>
                <a:prstDash val="solid"/>
              </a:ln>
            </c:spPr>
          </c:marker>
          <c:dPt>
            <c:idx val="6"/>
            <c:bubble3D val="0"/>
            <c:spPr>
              <a:ln w="12700">
                <a:solidFill>
                  <a:srgbClr val="000080"/>
                </a:solidFill>
                <a:prstDash val="sysDash"/>
              </a:ln>
            </c:spPr>
            <c:extLst>
              <c:ext xmlns:c16="http://schemas.microsoft.com/office/drawing/2014/chart" uri="{C3380CC4-5D6E-409C-BE32-E72D297353CC}">
                <c16:uniqueId val="{0000000D-2062-4B22-B0B2-A3B5F9F5CAC0}"/>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charts'!$D$16:$AD$16</c:f>
              <c:numCache>
                <c:formatCode>0.0</c:formatCode>
                <c:ptCount val="27"/>
                <c:pt idx="0">
                  <c:v>4.4333003074754282</c:v>
                </c:pt>
                <c:pt idx="1">
                  <c:v>4.4151864986680378</c:v>
                </c:pt>
                <c:pt idx="6">
                  <c:v>4.2996534955213388</c:v>
                </c:pt>
                <c:pt idx="7">
                  <c:v>4.3009003006382658</c:v>
                </c:pt>
                <c:pt idx="8">
                  <c:v>4.1232883135409972</c:v>
                </c:pt>
                <c:pt idx="9">
                  <c:v>4.2775935864941248</c:v>
                </c:pt>
                <c:pt idx="10">
                  <c:v>4.2665704755473852</c:v>
                </c:pt>
                <c:pt idx="11">
                  <c:v>4.2059291517016923</c:v>
                </c:pt>
                <c:pt idx="12">
                  <c:v>4.0962994666724253</c:v>
                </c:pt>
                <c:pt idx="13">
                  <c:v>4.0276152527357763</c:v>
                </c:pt>
                <c:pt idx="14">
                  <c:v>3.9505333166476722</c:v>
                </c:pt>
                <c:pt idx="15">
                  <c:v>3.8412138465050449</c:v>
                </c:pt>
                <c:pt idx="16">
                  <c:v>3.8342655879768825</c:v>
                </c:pt>
                <c:pt idx="17">
                  <c:v>3.4749355660984698</c:v>
                </c:pt>
                <c:pt idx="18">
                  <c:v>3.3422562961579798</c:v>
                </c:pt>
                <c:pt idx="19">
                  <c:v>3.2003314378429399</c:v>
                </c:pt>
                <c:pt idx="20">
                  <c:v>3.2554025023739301</c:v>
                </c:pt>
                <c:pt idx="21">
                  <c:v>3.2133484558982701</c:v>
                </c:pt>
                <c:pt idx="22">
                  <c:v>3.2060482190838702</c:v>
                </c:pt>
                <c:pt idx="23">
                  <c:v>3.2068685263712999</c:v>
                </c:pt>
                <c:pt idx="24">
                  <c:v>3.1703457354576501</c:v>
                </c:pt>
                <c:pt idx="25">
                  <c:v>3.0988993256141</c:v>
                </c:pt>
                <c:pt idx="26">
                  <c:v>2.5656497180312599</c:v>
                </c:pt>
              </c:numCache>
            </c:numRef>
          </c:val>
          <c:smooth val="0"/>
          <c:extLst>
            <c:ext xmlns:c16="http://schemas.microsoft.com/office/drawing/2014/chart" uri="{C3380CC4-5D6E-409C-BE32-E72D297353CC}">
              <c16:uniqueId val="{0000000E-2062-4B22-B0B2-A3B5F9F5CAC0}"/>
            </c:ext>
          </c:extLst>
        </c:ser>
        <c:ser>
          <c:idx val="3"/>
          <c:order val="5"/>
          <c:tx>
            <c:v>Spirits-E&amp;W</c:v>
          </c:tx>
          <c:spPr>
            <a:ln w="12700">
              <a:solidFill>
                <a:srgbClr val="FF0000"/>
              </a:solidFill>
              <a:prstDash val="solid"/>
            </a:ln>
          </c:spPr>
          <c:marker>
            <c:symbol val="x"/>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10-2062-4B22-B0B2-A3B5F9F5CAC0}"/>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charts'!$D$35:$AD$35</c:f>
              <c:numCache>
                <c:formatCode>0.0</c:formatCode>
                <c:ptCount val="27"/>
                <c:pt idx="0">
                  <c:v>1.4630999683606891</c:v>
                </c:pt>
                <c:pt idx="1">
                  <c:v>1.434897018734077</c:v>
                </c:pt>
                <c:pt idx="6">
                  <c:v>1.6165237508428674</c:v>
                </c:pt>
                <c:pt idx="7">
                  <c:v>1.655156278829395</c:v>
                </c:pt>
                <c:pt idx="8">
                  <c:v>1.6854074434836224</c:v>
                </c:pt>
                <c:pt idx="9">
                  <c:v>1.8312302252332797</c:v>
                </c:pt>
                <c:pt idx="10">
                  <c:v>1.8593961878606773</c:v>
                </c:pt>
                <c:pt idx="11">
                  <c:v>1.8662844219425712</c:v>
                </c:pt>
                <c:pt idx="12">
                  <c:v>1.8255640249090095</c:v>
                </c:pt>
                <c:pt idx="13">
                  <c:v>1.8556978552970811</c:v>
                </c:pt>
                <c:pt idx="14">
                  <c:v>1.8561992811677075</c:v>
                </c:pt>
                <c:pt idx="15">
                  <c:v>1.846481047531346</c:v>
                </c:pt>
                <c:pt idx="16">
                  <c:v>1.8581396533209829</c:v>
                </c:pt>
                <c:pt idx="17">
                  <c:v>1.8305982000000001</c:v>
                </c:pt>
                <c:pt idx="18">
                  <c:v>1.8283936000000001</c:v>
                </c:pt>
                <c:pt idx="19">
                  <c:v>1.8107040999999999</c:v>
                </c:pt>
                <c:pt idx="20">
                  <c:v>1.8268556999999999</c:v>
                </c:pt>
                <c:pt idx="21">
                  <c:v>1.8788686589882699</c:v>
                </c:pt>
                <c:pt idx="22">
                  <c:v>1.9153677485854399</c:v>
                </c:pt>
                <c:pt idx="23">
                  <c:v>1.99238345625337</c:v>
                </c:pt>
                <c:pt idx="24">
                  <c:v>2.1071161240957599</c:v>
                </c:pt>
                <c:pt idx="25">
                  <c:v>2.1294443060909201</c:v>
                </c:pt>
                <c:pt idx="26">
                  <c:v>2.1962021998310401</c:v>
                </c:pt>
              </c:numCache>
            </c:numRef>
          </c:val>
          <c:smooth val="0"/>
          <c:extLst>
            <c:ext xmlns:c16="http://schemas.microsoft.com/office/drawing/2014/chart" uri="{C3380CC4-5D6E-409C-BE32-E72D297353CC}">
              <c16:uniqueId val="{00000011-2062-4B22-B0B2-A3B5F9F5CAC0}"/>
            </c:ext>
          </c:extLst>
        </c:ser>
        <c:ser>
          <c:idx val="7"/>
          <c:order val="6"/>
          <c:tx>
            <c:v>Cider-E&amp;W</c:v>
          </c:tx>
          <c:spPr>
            <a:ln w="12700">
              <a:solidFill>
                <a:srgbClr val="FF0000"/>
              </a:solidFill>
              <a:prstDash val="solid"/>
            </a:ln>
          </c:spPr>
          <c:marker>
            <c:symbol val="square"/>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13-2062-4B22-B0B2-A3B5F9F5CAC0}"/>
              </c:ext>
            </c:extLst>
          </c:dPt>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charts'!$D$37:$AD$37</c:f>
              <c:numCache>
                <c:formatCode>0.0</c:formatCode>
                <c:ptCount val="27"/>
                <c:pt idx="0">
                  <c:v>0.43284128300809666</c:v>
                </c:pt>
                <c:pt idx="1">
                  <c:v>0.47168482323018734</c:v>
                </c:pt>
                <c:pt idx="6">
                  <c:v>0.54003672782660106</c:v>
                </c:pt>
                <c:pt idx="7">
                  <c:v>0.53644329591928674</c:v>
                </c:pt>
                <c:pt idx="8">
                  <c:v>0.51242853164237179</c:v>
                </c:pt>
                <c:pt idx="9">
                  <c:v>0.49050824806539278</c:v>
                </c:pt>
                <c:pt idx="10">
                  <c:v>0.50024956968447032</c:v>
                </c:pt>
                <c:pt idx="11">
                  <c:v>0.49673316180273386</c:v>
                </c:pt>
                <c:pt idx="12">
                  <c:v>0.60166552379888782</c:v>
                </c:pt>
                <c:pt idx="13">
                  <c:v>0.67071892973747349</c:v>
                </c:pt>
                <c:pt idx="14">
                  <c:v>0.63176293845537468</c:v>
                </c:pt>
                <c:pt idx="15">
                  <c:v>0.68420196299960012</c:v>
                </c:pt>
                <c:pt idx="16">
                  <c:v>0.69727811120252037</c:v>
                </c:pt>
                <c:pt idx="17">
                  <c:v>0.7172885</c:v>
                </c:pt>
                <c:pt idx="18">
                  <c:v>0.72732839999999999</c:v>
                </c:pt>
                <c:pt idx="19">
                  <c:v>0.75275530000000002</c:v>
                </c:pt>
                <c:pt idx="20">
                  <c:v>0.75466610000000001</c:v>
                </c:pt>
                <c:pt idx="21">
                  <c:v>0.73887589938950704</c:v>
                </c:pt>
                <c:pt idx="22">
                  <c:v>0.73923515364549897</c:v>
                </c:pt>
                <c:pt idx="23">
                  <c:v>0.75675378013462702</c:v>
                </c:pt>
                <c:pt idx="24">
                  <c:v>0.79302102487861204</c:v>
                </c:pt>
                <c:pt idx="25">
                  <c:v>0.74334268233184297</c:v>
                </c:pt>
                <c:pt idx="26">
                  <c:v>0.68077616078346403</c:v>
                </c:pt>
              </c:numCache>
            </c:numRef>
          </c:val>
          <c:smooth val="0"/>
          <c:extLst>
            <c:ext xmlns:c16="http://schemas.microsoft.com/office/drawing/2014/chart" uri="{C3380CC4-5D6E-409C-BE32-E72D297353CC}">
              <c16:uniqueId val="{00000014-2062-4B22-B0B2-A3B5F9F5CAC0}"/>
            </c:ext>
          </c:extLst>
        </c:ser>
        <c:ser>
          <c:idx val="6"/>
          <c:order val="7"/>
          <c:tx>
            <c:v>Cider-Scotland</c:v>
          </c:tx>
          <c:spPr>
            <a:ln w="12700">
              <a:solidFill>
                <a:srgbClr val="003366"/>
              </a:solidFill>
              <a:prstDash val="solid"/>
            </a:ln>
          </c:spPr>
          <c:marker>
            <c:symbol val="square"/>
            <c:size val="5"/>
            <c:spPr>
              <a:solidFill>
                <a:srgbClr val="003366"/>
              </a:solidFill>
              <a:ln>
                <a:solidFill>
                  <a:srgbClr val="000080"/>
                </a:solidFill>
                <a:prstDash val="solid"/>
              </a:ln>
            </c:spPr>
          </c:marker>
          <c:cat>
            <c:numRef>
              <c:f>'Data for charts'!$D$2:$AD$2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'Data for charts'!$D$19:$AD$19</c:f>
              <c:numCache>
                <c:formatCode>0.0</c:formatCode>
                <c:ptCount val="27"/>
                <c:pt idx="0">
                  <c:v>0.38463311500926933</c:v>
                </c:pt>
                <c:pt idx="1">
                  <c:v>0.45317398786832774</c:v>
                </c:pt>
                <c:pt idx="6">
                  <c:v>0.51390911605159351</c:v>
                </c:pt>
                <c:pt idx="7">
                  <c:v>0.49219173579973152</c:v>
                </c:pt>
                <c:pt idx="8">
                  <c:v>0.45744321639396485</c:v>
                </c:pt>
                <c:pt idx="9">
                  <c:v>0.44392838050217254</c:v>
                </c:pt>
                <c:pt idx="10">
                  <c:v>0.48506938814990141</c:v>
                </c:pt>
                <c:pt idx="11">
                  <c:v>0.57934540003543522</c:v>
                </c:pt>
                <c:pt idx="12">
                  <c:v>0.65372628120189979</c:v>
                </c:pt>
                <c:pt idx="13">
                  <c:v>0.66310974396825062</c:v>
                </c:pt>
                <c:pt idx="14">
                  <c:v>0.6106804035761072</c:v>
                </c:pt>
                <c:pt idx="15">
                  <c:v>0.68849428923237843</c:v>
                </c:pt>
                <c:pt idx="16">
                  <c:v>0.71057048330975947</c:v>
                </c:pt>
                <c:pt idx="17">
                  <c:v>0.76303940000000003</c:v>
                </c:pt>
                <c:pt idx="18">
                  <c:v>0.76517970000000002</c:v>
                </c:pt>
                <c:pt idx="19">
                  <c:v>0.76300210000000002</c:v>
                </c:pt>
                <c:pt idx="20">
                  <c:v>0.77043020000000006</c:v>
                </c:pt>
                <c:pt idx="21">
                  <c:v>0.73259770632086296</c:v>
                </c:pt>
                <c:pt idx="22">
                  <c:v>0.74608127516980505</c:v>
                </c:pt>
                <c:pt idx="23">
                  <c:v>0.77392317510989805</c:v>
                </c:pt>
                <c:pt idx="24">
                  <c:v>0.71075292621193897</c:v>
                </c:pt>
                <c:pt idx="25">
                  <c:v>0.62214726520191299</c:v>
                </c:pt>
                <c:pt idx="26">
                  <c:v>0.55525397432414203</c:v>
                </c:pt>
              </c:numCache>
            </c:numRef>
          </c:val>
          <c:smooth val="0"/>
          <c:extLst>
            <c:ext xmlns:c16="http://schemas.microsoft.com/office/drawing/2014/chart" uri="{C3380CC4-5D6E-409C-BE32-E72D297353CC}">
              <c16:uniqueId val="{00000015-2062-4B22-B0B2-A3B5F9F5CAC0}"/>
            </c:ext>
          </c:extLst>
        </c:ser>
        <c:dLbls>
          <c:showLegendKey val="0"/>
          <c:showVal val="0"/>
          <c:showCatName val="0"/>
          <c:showSerName val="0"/>
          <c:showPercent val="0"/>
          <c:showBubbleSize val="0"/>
        </c:dLbls>
        <c:marker val="1"/>
        <c:smooth val="0"/>
        <c:axId val="-655826320"/>
        <c:axId val="-655825776"/>
      </c:lineChart>
      <c:catAx>
        <c:axId val="-6558263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GB"/>
                  <a:t>Year</a:t>
                </a:r>
              </a:p>
            </c:rich>
          </c:tx>
          <c:layout>
            <c:manualLayout>
              <c:xMode val="edge"/>
              <c:yMode val="edge"/>
              <c:x val="0.44824016563146996"/>
              <c:y val="0.9508474576271186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100" b="0" i="0" u="none" strike="noStrike" baseline="0">
                <a:solidFill>
                  <a:srgbClr val="000000"/>
                </a:solidFill>
                <a:latin typeface="Arial"/>
                <a:ea typeface="Arial"/>
                <a:cs typeface="Arial"/>
              </a:defRPr>
            </a:pPr>
            <a:endParaRPr lang="en-US"/>
          </a:p>
        </c:txPr>
        <c:crossAx val="-655825776"/>
        <c:crosses val="autoZero"/>
        <c:auto val="0"/>
        <c:lblAlgn val="ctr"/>
        <c:lblOffset val="100"/>
        <c:tickLblSkip val="1"/>
        <c:tickMarkSkip val="1"/>
        <c:noMultiLvlLbl val="0"/>
      </c:catAx>
      <c:valAx>
        <c:axId val="-655825776"/>
        <c:scaling>
          <c:orientation val="minMax"/>
        </c:scaling>
        <c:delete val="0"/>
        <c:axPos val="l"/>
        <c:majorGridlines>
          <c:spPr>
            <a:ln w="3175">
              <a:solidFill>
                <a:srgbClr val="C0C0C0"/>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manualLayout>
              <c:xMode val="edge"/>
              <c:yMode val="edge"/>
              <c:x val="1.2409513960703205E-2"/>
              <c:y val="0.4084745762711864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5826320"/>
        <c:crosses val="autoZero"/>
        <c:crossBetween val="between"/>
      </c:valAx>
      <c:spPr>
        <a:noFill/>
        <a:ln w="12700">
          <a:noFill/>
          <a:prstDash val="solid"/>
        </a:ln>
      </c:spPr>
    </c:plotArea>
    <c:legend>
      <c:legendPos val="r"/>
      <c:layout>
        <c:manualLayout>
          <c:xMode val="edge"/>
          <c:yMode val="edge"/>
          <c:x val="0.87267080745341619"/>
          <c:y val="0.10508474576271186"/>
          <c:w val="0.11697722567287784"/>
          <c:h val="0.76271186440677963"/>
        </c:manualLayout>
      </c:layout>
      <c:overlay val="0"/>
      <c:spPr>
        <a:solidFill>
          <a:srgbClr val="FFFFFF"/>
        </a:solidFill>
        <a:ln w="3175">
          <a:noFill/>
          <a:prstDash val="solid"/>
        </a:ln>
      </c:spPr>
      <c:txPr>
        <a:bodyPr/>
        <a:lstStyle/>
        <a:p>
          <a:pPr>
            <a:defRPr sz="1050"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6350">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Percentage of pure alcohol sold by trade sector and drink type, Scotland, 2020</a:t>
            </a:r>
          </a:p>
        </c:rich>
      </c:tx>
      <c:layout>
        <c:manualLayout>
          <c:xMode val="edge"/>
          <c:yMode val="edge"/>
          <c:x val="0.16334023464458247"/>
          <c:y val="2.2598870056497175E-2"/>
        </c:manualLayout>
      </c:layout>
      <c:overlay val="0"/>
    </c:title>
    <c:autoTitleDeleted val="0"/>
    <c:plotArea>
      <c:layout>
        <c:manualLayout>
          <c:layoutTarget val="inner"/>
          <c:xMode val="edge"/>
          <c:yMode val="edge"/>
          <c:x val="0.10559006211180125"/>
          <c:y val="9.03954802259887E-2"/>
          <c:w val="0.87922705314009653"/>
          <c:h val="0.77231638418079096"/>
        </c:manualLayout>
      </c:layout>
      <c:barChart>
        <c:barDir val="col"/>
        <c:grouping val="clustered"/>
        <c:varyColors val="0"/>
        <c:ser>
          <c:idx val="0"/>
          <c:order val="0"/>
          <c:spPr>
            <a:ln>
              <a:noFill/>
            </a:ln>
          </c:spPr>
          <c:invertIfNegative val="0"/>
          <c:dPt>
            <c:idx val="1"/>
            <c:invertIfNegative val="0"/>
            <c:bubble3D val="0"/>
            <c:spPr>
              <a:solidFill>
                <a:schemeClr val="accent6"/>
              </a:solidFill>
              <a:ln>
                <a:noFill/>
              </a:ln>
            </c:spPr>
            <c:extLst>
              <c:ext xmlns:c16="http://schemas.microsoft.com/office/drawing/2014/chart" uri="{C3380CC4-5D6E-409C-BE32-E72D297353CC}">
                <c16:uniqueId val="{00000001-EFED-4AA3-A16F-2F3B347735FF}"/>
              </c:ext>
            </c:extLst>
          </c:dPt>
          <c:dPt>
            <c:idx val="2"/>
            <c:invertIfNegative val="0"/>
            <c:bubble3D val="0"/>
            <c:spPr>
              <a:solidFill>
                <a:schemeClr val="accent4"/>
              </a:solidFill>
              <a:ln>
                <a:noFill/>
              </a:ln>
            </c:spPr>
            <c:extLst>
              <c:ext xmlns:c16="http://schemas.microsoft.com/office/drawing/2014/chart" uri="{C3380CC4-5D6E-409C-BE32-E72D297353CC}">
                <c16:uniqueId val="{00000003-EFED-4AA3-A16F-2F3B347735FF}"/>
              </c:ext>
            </c:extLst>
          </c:dPt>
          <c:dPt>
            <c:idx val="3"/>
            <c:invertIfNegative val="0"/>
            <c:bubble3D val="0"/>
            <c:spPr>
              <a:solidFill>
                <a:schemeClr val="accent2"/>
              </a:solidFill>
              <a:ln>
                <a:noFill/>
              </a:ln>
            </c:spPr>
            <c:extLst>
              <c:ext xmlns:c16="http://schemas.microsoft.com/office/drawing/2014/chart" uri="{C3380CC4-5D6E-409C-BE32-E72D297353CC}">
                <c16:uniqueId val="{00000005-EFED-4AA3-A16F-2F3B347735FF}"/>
              </c:ext>
            </c:extLst>
          </c:dPt>
          <c:dPt>
            <c:idx val="4"/>
            <c:invertIfNegative val="0"/>
            <c:bubble3D val="0"/>
            <c:spPr>
              <a:solidFill>
                <a:schemeClr val="accent3"/>
              </a:solidFill>
              <a:ln>
                <a:noFill/>
              </a:ln>
            </c:spPr>
            <c:extLst>
              <c:ext xmlns:c16="http://schemas.microsoft.com/office/drawing/2014/chart" uri="{C3380CC4-5D6E-409C-BE32-E72D297353CC}">
                <c16:uniqueId val="{00000007-EFED-4AA3-A16F-2F3B347735FF}"/>
              </c:ext>
            </c:extLst>
          </c:dPt>
          <c:dPt>
            <c:idx val="7"/>
            <c:invertIfNegative val="0"/>
            <c:bubble3D val="0"/>
            <c:spPr>
              <a:solidFill>
                <a:schemeClr val="accent6"/>
              </a:solidFill>
              <a:ln>
                <a:noFill/>
              </a:ln>
            </c:spPr>
            <c:extLst>
              <c:ext xmlns:c16="http://schemas.microsoft.com/office/drawing/2014/chart" uri="{C3380CC4-5D6E-409C-BE32-E72D297353CC}">
                <c16:uniqueId val="{00000009-EFED-4AA3-A16F-2F3B347735FF}"/>
              </c:ext>
            </c:extLst>
          </c:dPt>
          <c:dPt>
            <c:idx val="8"/>
            <c:invertIfNegative val="0"/>
            <c:bubble3D val="0"/>
            <c:spPr>
              <a:solidFill>
                <a:schemeClr val="accent4"/>
              </a:solidFill>
              <a:ln>
                <a:noFill/>
              </a:ln>
            </c:spPr>
            <c:extLst>
              <c:ext xmlns:c16="http://schemas.microsoft.com/office/drawing/2014/chart" uri="{C3380CC4-5D6E-409C-BE32-E72D297353CC}">
                <c16:uniqueId val="{0000000B-EFED-4AA3-A16F-2F3B347735FF}"/>
              </c:ext>
            </c:extLst>
          </c:dPt>
          <c:dPt>
            <c:idx val="9"/>
            <c:invertIfNegative val="0"/>
            <c:bubble3D val="0"/>
            <c:spPr>
              <a:solidFill>
                <a:schemeClr val="accent2"/>
              </a:solidFill>
              <a:ln>
                <a:noFill/>
              </a:ln>
            </c:spPr>
            <c:extLst>
              <c:ext xmlns:c16="http://schemas.microsoft.com/office/drawing/2014/chart" uri="{C3380CC4-5D6E-409C-BE32-E72D297353CC}">
                <c16:uniqueId val="{0000000D-EFED-4AA3-A16F-2F3B347735FF}"/>
              </c:ext>
            </c:extLst>
          </c:dPt>
          <c:dPt>
            <c:idx val="10"/>
            <c:invertIfNegative val="0"/>
            <c:bubble3D val="0"/>
            <c:spPr>
              <a:solidFill>
                <a:schemeClr val="accent3"/>
              </a:solidFill>
              <a:ln>
                <a:noFill/>
              </a:ln>
            </c:spPr>
            <c:extLst>
              <c:ext xmlns:c16="http://schemas.microsoft.com/office/drawing/2014/chart" uri="{C3380CC4-5D6E-409C-BE32-E72D297353CC}">
                <c16:uniqueId val="{0000000F-EFED-4AA3-A16F-2F3B347735FF}"/>
              </c:ext>
            </c:extLst>
          </c:dPt>
          <c:cat>
            <c:multiLvlStrRef>
              <c:f>'Data for charts'!$A$60:$B$70</c:f>
              <c:multiLvlStrCache>
                <c:ptCount val="11"/>
                <c:lvl>
                  <c:pt idx="0">
                    <c:v>Beer</c:v>
                  </c:pt>
                  <c:pt idx="1">
                    <c:v>Spirits </c:v>
                  </c:pt>
                  <c:pt idx="2">
                    <c:v>Wine</c:v>
                  </c:pt>
                  <c:pt idx="3">
                    <c:v>Cider</c:v>
                  </c:pt>
                  <c:pt idx="4">
                    <c:v>Other</c:v>
                  </c:pt>
                  <c:pt idx="6">
                    <c:v>Beer</c:v>
                  </c:pt>
                  <c:pt idx="7">
                    <c:v>Spirits </c:v>
                  </c:pt>
                  <c:pt idx="8">
                    <c:v>Wine</c:v>
                  </c:pt>
                  <c:pt idx="9">
                    <c:v>Cider</c:v>
                  </c:pt>
                  <c:pt idx="10">
                    <c:v>Other</c:v>
                  </c:pt>
                </c:lvl>
                <c:lvl>
                  <c:pt idx="0">
                    <c:v>On-trade</c:v>
                  </c:pt>
                  <c:pt idx="6">
                    <c:v>Off-trade</c:v>
                  </c:pt>
                </c:lvl>
              </c:multiLvlStrCache>
            </c:multiLvlStrRef>
          </c:cat>
          <c:val>
            <c:numRef>
              <c:f>'Data for charts'!$C$60:$C$70</c:f>
              <c:numCache>
                <c:formatCode>0.0</c:formatCode>
                <c:ptCount val="11"/>
                <c:pt idx="0">
                  <c:v>52.850528535125854</c:v>
                </c:pt>
                <c:pt idx="1">
                  <c:v>22.321313891429305</c:v>
                </c:pt>
                <c:pt idx="2">
                  <c:v>16.638346894383368</c:v>
                </c:pt>
                <c:pt idx="3">
                  <c:v>7.3327925585793308</c:v>
                </c:pt>
                <c:pt idx="4">
                  <c:v>0.85701812048206838</c:v>
                </c:pt>
                <c:pt idx="6">
                  <c:v>24.486609821789528</c:v>
                </c:pt>
                <c:pt idx="7">
                  <c:v>32.152877785069059</c:v>
                </c:pt>
                <c:pt idx="8">
                  <c:v>32.173920237161603</c:v>
                </c:pt>
                <c:pt idx="9">
                  <c:v>5.7751866104274336</c:v>
                </c:pt>
                <c:pt idx="10">
                  <c:v>5.4114055455522792</c:v>
                </c:pt>
              </c:numCache>
            </c:numRef>
          </c:val>
          <c:extLst>
            <c:ext xmlns:c16="http://schemas.microsoft.com/office/drawing/2014/chart" uri="{C3380CC4-5D6E-409C-BE32-E72D297353CC}">
              <c16:uniqueId val="{00000010-EFED-4AA3-A16F-2F3B347735FF}"/>
            </c:ext>
          </c:extLst>
        </c:ser>
        <c:dLbls>
          <c:showLegendKey val="0"/>
          <c:showVal val="0"/>
          <c:showCatName val="0"/>
          <c:showSerName val="0"/>
          <c:showPercent val="0"/>
          <c:showBubbleSize val="0"/>
        </c:dLbls>
        <c:gapWidth val="0"/>
        <c:axId val="-655823056"/>
        <c:axId val="-646851536"/>
      </c:barChart>
      <c:catAx>
        <c:axId val="-655823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646851536"/>
        <c:crosses val="autoZero"/>
        <c:auto val="0"/>
        <c:lblAlgn val="ctr"/>
        <c:lblOffset val="100"/>
        <c:tickLblSkip val="1"/>
        <c:tickMarkSkip val="1"/>
        <c:noMultiLvlLbl val="0"/>
      </c:catAx>
      <c:valAx>
        <c:axId val="-646851536"/>
        <c:scaling>
          <c:orientation val="minMax"/>
        </c:scaling>
        <c:delete val="0"/>
        <c:axPos val="l"/>
        <c:majorGridlines>
          <c:spPr>
            <a:ln w="3175">
              <a:solidFill>
                <a:srgbClr val="FFFFFF"/>
              </a:solidFill>
              <a:prstDash val="solid"/>
            </a:ln>
          </c:spPr>
        </c:majorGridlines>
        <c:title>
          <c:tx>
            <c:rich>
              <a:bodyPr/>
              <a:lstStyle/>
              <a:p>
                <a:pPr>
                  <a:defRPr/>
                </a:pPr>
                <a:r>
                  <a:rPr lang="en-GB"/>
                  <a:t>% of alcohol sold (L pure alcohol)</a:t>
                </a:r>
              </a:p>
            </c:rich>
          </c:tx>
          <c:layout>
            <c:manualLayout>
              <c:xMode val="edge"/>
              <c:yMode val="edge"/>
              <c:x val="2.5189786059351276E-2"/>
              <c:y val="0.22542372881355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a:pPr>
            <a:endParaRPr lang="en-US"/>
          </a:p>
        </c:txPr>
        <c:crossAx val="-655823056"/>
        <c:crosses val="autoZero"/>
        <c:crossBetween val="between"/>
      </c:valAx>
      <c:spPr>
        <a:solidFill>
          <a:srgbClr val="FFFFFF"/>
        </a:solidFill>
        <a:ln w="12700">
          <a:noFill/>
          <a:prstDash val="solid"/>
        </a:ln>
      </c:spPr>
    </c:plotArea>
    <c:plotVisOnly val="1"/>
    <c:dispBlanksAs val="gap"/>
    <c:showDLblsOverMax val="0"/>
  </c:chart>
  <c:spPr>
    <a:solidFill>
      <a:srgbClr val="FFFFFF"/>
    </a:solidFill>
    <a:ln w="6350">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Average price per unit of alcohol sold in Scotland and England &amp; Wales, by trade sector, 2000-2020 </a:t>
            </a:r>
          </a:p>
        </c:rich>
      </c:tx>
      <c:layout>
        <c:manualLayout>
          <c:xMode val="edge"/>
          <c:yMode val="edge"/>
          <c:x val="0.13631469979296068"/>
          <c:y val="1.8079096045197741E-2"/>
        </c:manualLayout>
      </c:layout>
      <c:overlay val="0"/>
    </c:title>
    <c:autoTitleDeleted val="0"/>
    <c:plotArea>
      <c:layout>
        <c:manualLayout>
          <c:layoutTarget val="inner"/>
          <c:xMode val="edge"/>
          <c:yMode val="edge"/>
          <c:x val="8.790072388831438E-2"/>
          <c:y val="0.11694915254237288"/>
          <c:w val="0.88728024819027917"/>
          <c:h val="0.77457627118644068"/>
        </c:manualLayout>
      </c:layout>
      <c:lineChart>
        <c:grouping val="standard"/>
        <c:varyColors val="0"/>
        <c:ser>
          <c:idx val="2"/>
          <c:order val="0"/>
          <c:tx>
            <c:strRef>
              <c:f>'Data for charts'!$A$44:$C$44</c:f>
              <c:strCache>
                <c:ptCount val="3"/>
                <c:pt idx="0">
                  <c:v>Scotland</c:v>
                </c:pt>
                <c:pt idx="1">
                  <c:v>On-trade</c:v>
                </c:pt>
              </c:strCache>
            </c:strRef>
          </c:tx>
          <c:spPr>
            <a:ln w="12700">
              <a:solidFill>
                <a:srgbClr val="002060"/>
              </a:solidFill>
            </a:ln>
          </c:spPr>
          <c:marker>
            <c:symbol val="triangle"/>
            <c:size val="5"/>
            <c:spPr>
              <a:solidFill>
                <a:srgbClr val="000080"/>
              </a:solidFill>
              <a:ln>
                <a:solidFill>
                  <a:srgbClr val="000080"/>
                </a:solidFill>
                <a:prstDash val="solid"/>
              </a:ln>
            </c:spPr>
          </c:marker>
          <c:cat>
            <c:numRef>
              <c:extLst>
                <c:ext xmlns:c15="http://schemas.microsoft.com/office/drawing/2012/chart" uri="{02D57815-91ED-43cb-92C2-25804820EDAC}">
                  <c15:fullRef>
                    <c15:sqref>'Data for charts'!$D$42:$AD$42</c15:sqref>
                  </c15:fullRef>
                </c:ext>
              </c:extLst>
              <c:f>'Data for charts'!$J$42:$AD$42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'Data for charts'!$D$44:$AD$44</c15:sqref>
                  </c15:fullRef>
                </c:ext>
              </c:extLst>
              <c:f>'Data for charts'!$J$44:$AD$44</c:f>
              <c:numCache>
                <c:formatCode>0</c:formatCode>
                <c:ptCount val="21"/>
                <c:pt idx="0" formatCode="0.00">
                  <c:v>0.94954196185933848</c:v>
                </c:pt>
                <c:pt idx="1" formatCode="0.00">
                  <c:v>0.98680578454220325</c:v>
                </c:pt>
                <c:pt idx="2" formatCode="0.00">
                  <c:v>0.97281928563858244</c:v>
                </c:pt>
                <c:pt idx="3" formatCode="0.00">
                  <c:v>0.99486197289777778</c:v>
                </c:pt>
                <c:pt idx="4" formatCode="0.00">
                  <c:v>1.0154125165288297</c:v>
                </c:pt>
                <c:pt idx="5" formatCode="0.00">
                  <c:v>1.0576068927532161</c:v>
                </c:pt>
                <c:pt idx="6" formatCode="0.00">
                  <c:v>1.1098397482171267</c:v>
                </c:pt>
                <c:pt idx="7" formatCode="0.00">
                  <c:v>1.1725178779962229</c:v>
                </c:pt>
                <c:pt idx="8" formatCode="0.00">
                  <c:v>1.2114887482285659</c:v>
                </c:pt>
                <c:pt idx="9" formatCode="0.00">
                  <c:v>1.2747718492157125</c:v>
                </c:pt>
                <c:pt idx="10" formatCode="0.00">
                  <c:v>1.3456325365896304</c:v>
                </c:pt>
                <c:pt idx="11" formatCode="0.00">
                  <c:v>1.471403</c:v>
                </c:pt>
                <c:pt idx="12" formatCode="0.00">
                  <c:v>1.5346660000000001</c:v>
                </c:pt>
                <c:pt idx="13" formatCode="0.00">
                  <c:v>1.568962</c:v>
                </c:pt>
                <c:pt idx="14" formatCode="0.00">
                  <c:v>1.656507</c:v>
                </c:pt>
                <c:pt idx="15" formatCode="0.00">
                  <c:v>1.75085227301357</c:v>
                </c:pt>
                <c:pt idx="16" formatCode="0.00">
                  <c:v>1.7857908432963701</c:v>
                </c:pt>
                <c:pt idx="17" formatCode="0.00">
                  <c:v>1.80340235188049</c:v>
                </c:pt>
                <c:pt idx="18" formatCode="0.00">
                  <c:v>1.8867515988263399</c:v>
                </c:pt>
                <c:pt idx="19" formatCode="0.00">
                  <c:v>1.95878259129629</c:v>
                </c:pt>
                <c:pt idx="20" formatCode="0.00">
                  <c:v>1.9972781782839599</c:v>
                </c:pt>
              </c:numCache>
            </c:numRef>
          </c:val>
          <c:smooth val="0"/>
          <c:extLst>
            <c:ext xmlns:c16="http://schemas.microsoft.com/office/drawing/2014/chart" uri="{C3380CC4-5D6E-409C-BE32-E72D297353CC}">
              <c16:uniqueId val="{00000000-3BE2-4097-B332-AA399F5AB90F}"/>
            </c:ext>
          </c:extLst>
        </c:ser>
        <c:ser>
          <c:idx val="6"/>
          <c:order val="1"/>
          <c:tx>
            <c:strRef>
              <c:f>'Data for charts'!$A$48:$C$48</c:f>
              <c:strCache>
                <c:ptCount val="3"/>
                <c:pt idx="0">
                  <c:v>E&amp;W</c:v>
                </c:pt>
                <c:pt idx="1">
                  <c:v>On-trade</c:v>
                </c:pt>
              </c:strCache>
            </c:strRef>
          </c:tx>
          <c:spPr>
            <a:ln w="12700">
              <a:solidFill>
                <a:srgbClr val="FF0000"/>
              </a:solidFill>
            </a:ln>
          </c:spPr>
          <c:marker>
            <c:symbol val="plus"/>
            <c:size val="6"/>
            <c:spPr>
              <a:noFill/>
              <a:ln w="15875">
                <a:solidFill>
                  <a:srgbClr val="FF0000"/>
                </a:solidFill>
                <a:prstDash val="solid"/>
              </a:ln>
            </c:spPr>
          </c:marker>
          <c:cat>
            <c:numRef>
              <c:extLst>
                <c:ext xmlns:c15="http://schemas.microsoft.com/office/drawing/2012/chart" uri="{02D57815-91ED-43cb-92C2-25804820EDAC}">
                  <c15:fullRef>
                    <c15:sqref>'Data for charts'!$D$42:$AD$42</c15:sqref>
                  </c15:fullRef>
                </c:ext>
              </c:extLst>
              <c:f>'Data for charts'!$J$42:$AD$42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'Data for charts'!$D$48:$AD$48</c15:sqref>
                  </c15:fullRef>
                </c:ext>
              </c:extLst>
              <c:f>'Data for charts'!$J$48:$AD$48</c:f>
              <c:numCache>
                <c:formatCode>0</c:formatCode>
                <c:ptCount val="21"/>
                <c:pt idx="0" formatCode="0.00">
                  <c:v>0.89395803703917598</c:v>
                </c:pt>
                <c:pt idx="1" formatCode="0.00">
                  <c:v>0.93439677750603867</c:v>
                </c:pt>
                <c:pt idx="2" formatCode="0.00">
                  <c:v>0.96276229591017792</c:v>
                </c:pt>
                <c:pt idx="3" formatCode="0.00">
                  <c:v>0.99673103590869727</c:v>
                </c:pt>
                <c:pt idx="4" formatCode="0.00">
                  <c:v>1.030620089287108</c:v>
                </c:pt>
                <c:pt idx="5" formatCode="0.00">
                  <c:v>1.070871418349532</c:v>
                </c:pt>
                <c:pt idx="6" formatCode="0.00">
                  <c:v>1.1159653663233478</c:v>
                </c:pt>
                <c:pt idx="7" formatCode="0.00">
                  <c:v>1.1601679111325764</c:v>
                </c:pt>
                <c:pt idx="8" formatCode="0.00">
                  <c:v>1.2317029829735651</c:v>
                </c:pt>
                <c:pt idx="9" formatCode="0.00">
                  <c:v>1.2667667942158551</c:v>
                </c:pt>
                <c:pt idx="10" formatCode="0.00">
                  <c:v>1.3208324962349971</c:v>
                </c:pt>
                <c:pt idx="11" formatCode="0.00">
                  <c:v>1.4212579999999999</c:v>
                </c:pt>
                <c:pt idx="12" formatCode="0.00">
                  <c:v>1.5072140000000001</c:v>
                </c:pt>
                <c:pt idx="13" formatCode="0.00">
                  <c:v>1.553256</c:v>
                </c:pt>
                <c:pt idx="14" formatCode="0.00">
                  <c:v>1.6045020000000001</c:v>
                </c:pt>
                <c:pt idx="15" formatCode="0.00">
                  <c:v>1.68393606090785</c:v>
                </c:pt>
                <c:pt idx="16" formatCode="0.00">
                  <c:v>1.72451551053014</c:v>
                </c:pt>
                <c:pt idx="17" formatCode="0.00">
                  <c:v>1.78213409797995</c:v>
                </c:pt>
                <c:pt idx="18" formatCode="0.00">
                  <c:v>1.85083240639902</c:v>
                </c:pt>
                <c:pt idx="19" formatCode="0.00">
                  <c:v>1.9123193441426001</c:v>
                </c:pt>
                <c:pt idx="20" formatCode="0.00">
                  <c:v>1.9332573207199999</c:v>
                </c:pt>
              </c:numCache>
            </c:numRef>
          </c:val>
          <c:smooth val="0"/>
          <c:extLst>
            <c:ext xmlns:c16="http://schemas.microsoft.com/office/drawing/2014/chart" uri="{C3380CC4-5D6E-409C-BE32-E72D297353CC}">
              <c16:uniqueId val="{00000001-3BE2-4097-B332-AA399F5AB90F}"/>
            </c:ext>
          </c:extLst>
        </c:ser>
        <c:ser>
          <c:idx val="5"/>
          <c:order val="2"/>
          <c:tx>
            <c:strRef>
              <c:f>'Data for charts'!$A$43:$C$43</c:f>
              <c:strCache>
                <c:ptCount val="3"/>
                <c:pt idx="0">
                  <c:v>Scotland</c:v>
                </c:pt>
                <c:pt idx="1">
                  <c:v>Combined</c:v>
                </c:pt>
              </c:strCache>
            </c:strRef>
          </c:tx>
          <c:spPr>
            <a:ln w="12700">
              <a:solidFill>
                <a:srgbClr val="002060"/>
              </a:solidFill>
            </a:ln>
          </c:spPr>
          <c:marker>
            <c:symbol val="circle"/>
            <c:size val="5"/>
            <c:spPr>
              <a:solidFill>
                <a:srgbClr val="002060"/>
              </a:solidFill>
              <a:ln>
                <a:solidFill>
                  <a:srgbClr val="002060"/>
                </a:solidFill>
                <a:prstDash val="solid"/>
              </a:ln>
            </c:spPr>
          </c:marker>
          <c:cat>
            <c:numRef>
              <c:extLst>
                <c:ext xmlns:c15="http://schemas.microsoft.com/office/drawing/2012/chart" uri="{02D57815-91ED-43cb-92C2-25804820EDAC}">
                  <c15:fullRef>
                    <c15:sqref>'Data for charts'!$D$42:$AD$42</c15:sqref>
                  </c15:fullRef>
                </c:ext>
              </c:extLst>
              <c:f>'Data for charts'!$J$42:$AD$42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'Data for charts'!$D$43:$AD$43</c15:sqref>
                  </c15:fullRef>
                </c:ext>
              </c:extLst>
              <c:f>'Data for charts'!$J$43:$AD$43</c:f>
              <c:numCache>
                <c:formatCode>0</c:formatCode>
                <c:ptCount val="21"/>
                <c:pt idx="0" formatCode="0.00">
                  <c:v>0.6140768227544483</c:v>
                </c:pt>
                <c:pt idx="1" formatCode="0.00">
                  <c:v>0.62740476832524295</c:v>
                </c:pt>
                <c:pt idx="2" formatCode="0.00">
                  <c:v>0.61023320525338198</c:v>
                </c:pt>
                <c:pt idx="3" formatCode="0.00">
                  <c:v>0.61752655542010626</c:v>
                </c:pt>
                <c:pt idx="4" formatCode="0.00">
                  <c:v>0.62474380544543107</c:v>
                </c:pt>
                <c:pt idx="5" formatCode="0.00">
                  <c:v>0.64135275582604023</c:v>
                </c:pt>
                <c:pt idx="6" formatCode="0.00">
                  <c:v>0.65800112510337383</c:v>
                </c:pt>
                <c:pt idx="7" formatCode="0.00">
                  <c:v>0.6732001419987178</c:v>
                </c:pt>
                <c:pt idx="8" formatCode="0.00">
                  <c:v>0.68467903622861503</c:v>
                </c:pt>
                <c:pt idx="9" formatCode="0.00">
                  <c:v>0.70171929093650232</c:v>
                </c:pt>
                <c:pt idx="10" formatCode="0.00">
                  <c:v>0.72971095571989641</c:v>
                </c:pt>
                <c:pt idx="11" formatCode="0.00">
                  <c:v>0.76999039999999996</c:v>
                </c:pt>
                <c:pt idx="12" formatCode="0.00">
                  <c:v>0.80810490000000001</c:v>
                </c:pt>
                <c:pt idx="13" formatCode="0.00">
                  <c:v>0.82418539999999996</c:v>
                </c:pt>
                <c:pt idx="14" formatCode="0.00">
                  <c:v>0.84588280000000005</c:v>
                </c:pt>
                <c:pt idx="15" formatCode="0.00">
                  <c:v>0.86785176466896596</c:v>
                </c:pt>
                <c:pt idx="16" formatCode="0.00">
                  <c:v>0.88168389191827701</c:v>
                </c:pt>
                <c:pt idx="17" formatCode="0.00">
                  <c:v>0.89418963194951995</c:v>
                </c:pt>
                <c:pt idx="18" formatCode="0.00">
                  <c:v>0.943037494374662</c:v>
                </c:pt>
                <c:pt idx="19" formatCode="0.00">
                  <c:v>0.988508986984311</c:v>
                </c:pt>
                <c:pt idx="20" formatCode="0.00">
                  <c:v>0.77271869158112305</c:v>
                </c:pt>
              </c:numCache>
            </c:numRef>
          </c:val>
          <c:smooth val="0"/>
          <c:extLst>
            <c:ext xmlns:c16="http://schemas.microsoft.com/office/drawing/2014/chart" uri="{C3380CC4-5D6E-409C-BE32-E72D297353CC}">
              <c16:uniqueId val="{00000002-3BE2-4097-B332-AA399F5AB90F}"/>
            </c:ext>
          </c:extLst>
        </c:ser>
        <c:ser>
          <c:idx val="1"/>
          <c:order val="3"/>
          <c:tx>
            <c:strRef>
              <c:f>'Data for charts'!$A$47:$C$47</c:f>
              <c:strCache>
                <c:ptCount val="3"/>
                <c:pt idx="0">
                  <c:v>E&amp;W</c:v>
                </c:pt>
                <c:pt idx="1">
                  <c:v>Combined</c:v>
                </c:pt>
              </c:strCache>
            </c:strRef>
          </c:tx>
          <c:spPr>
            <a:ln w="12700">
              <a:solidFill>
                <a:srgbClr val="FF0000"/>
              </a:solidFill>
            </a:ln>
          </c:spPr>
          <c:marker>
            <c:symbol val="diamond"/>
            <c:size val="6"/>
            <c:spPr>
              <a:solidFill>
                <a:srgbClr val="FF0000"/>
              </a:solidFill>
              <a:ln>
                <a:solidFill>
                  <a:srgbClr val="FF0000"/>
                </a:solidFill>
                <a:prstDash val="solid"/>
              </a:ln>
            </c:spPr>
          </c:marker>
          <c:cat>
            <c:numRef>
              <c:extLst>
                <c:ext xmlns:c15="http://schemas.microsoft.com/office/drawing/2012/chart" uri="{02D57815-91ED-43cb-92C2-25804820EDAC}">
                  <c15:fullRef>
                    <c15:sqref>'Data for charts'!$D$42:$AD$42</c15:sqref>
                  </c15:fullRef>
                </c:ext>
              </c:extLst>
              <c:f>'Data for charts'!$J$42:$AD$42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'Data for charts'!$D$47:$AD$47</c15:sqref>
                  </c15:fullRef>
                </c:ext>
              </c:extLst>
              <c:f>'Data for charts'!$J$47:$AD$47</c:f>
              <c:numCache>
                <c:formatCode>0</c:formatCode>
                <c:ptCount val="21"/>
                <c:pt idx="0" formatCode="0.00">
                  <c:v>0.63073467990961363</c:v>
                </c:pt>
                <c:pt idx="1" formatCode="0.00">
                  <c:v>0.64071941710256097</c:v>
                </c:pt>
                <c:pt idx="2" formatCode="0.00">
                  <c:v>0.64818682824340845</c:v>
                </c:pt>
                <c:pt idx="3" formatCode="0.00">
                  <c:v>0.65943435925855443</c:v>
                </c:pt>
                <c:pt idx="4" formatCode="0.00">
                  <c:v>0.66950798608390283</c:v>
                </c:pt>
                <c:pt idx="5" formatCode="0.00">
                  <c:v>0.67905779853962256</c:v>
                </c:pt>
                <c:pt idx="6" formatCode="0.00">
                  <c:v>0.69497854057283404</c:v>
                </c:pt>
                <c:pt idx="7" formatCode="0.00">
                  <c:v>0.69768052982896489</c:v>
                </c:pt>
                <c:pt idx="8" formatCode="0.00">
                  <c:v>0.71665912831795608</c:v>
                </c:pt>
                <c:pt idx="9" formatCode="0.00">
                  <c:v>0.72866227594020816</c:v>
                </c:pt>
                <c:pt idx="10" formatCode="0.00">
                  <c:v>0.74817286527525528</c:v>
                </c:pt>
                <c:pt idx="11" formatCode="0.00">
                  <c:v>0.79852480000000003</c:v>
                </c:pt>
                <c:pt idx="12" formatCode="0.00">
                  <c:v>0.8349898</c:v>
                </c:pt>
                <c:pt idx="13" formatCode="0.00">
                  <c:v>0.85735360000000005</c:v>
                </c:pt>
                <c:pt idx="14" formatCode="0.00">
                  <c:v>0.87147929999999996</c:v>
                </c:pt>
                <c:pt idx="15" formatCode="0.00">
                  <c:v>0.88796203796564599</c:v>
                </c:pt>
                <c:pt idx="16" formatCode="0.00">
                  <c:v>0.89689988002341703</c:v>
                </c:pt>
                <c:pt idx="17" formatCode="0.00">
                  <c:v>0.91319056636095697</c:v>
                </c:pt>
                <c:pt idx="18" formatCode="0.00">
                  <c:v>0.93117403124802001</c:v>
                </c:pt>
                <c:pt idx="19" formatCode="0.00">
                  <c:v>0.95425813519222202</c:v>
                </c:pt>
                <c:pt idx="20" formatCode="0.00">
                  <c:v>0.74982927106365005</c:v>
                </c:pt>
              </c:numCache>
            </c:numRef>
          </c:val>
          <c:smooth val="0"/>
          <c:extLst>
            <c:ext xmlns:c16="http://schemas.microsoft.com/office/drawing/2014/chart" uri="{C3380CC4-5D6E-409C-BE32-E72D297353CC}">
              <c16:uniqueId val="{00000003-3BE2-4097-B332-AA399F5AB90F}"/>
            </c:ext>
          </c:extLst>
        </c:ser>
        <c:ser>
          <c:idx val="4"/>
          <c:order val="4"/>
          <c:tx>
            <c:strRef>
              <c:f>'Data for charts'!$A$45:$C$45</c:f>
              <c:strCache>
                <c:ptCount val="3"/>
                <c:pt idx="0">
                  <c:v>Scotland</c:v>
                </c:pt>
                <c:pt idx="1">
                  <c:v>Off-trade</c:v>
                </c:pt>
              </c:strCache>
            </c:strRef>
          </c:tx>
          <c:spPr>
            <a:ln w="12700">
              <a:solidFill>
                <a:srgbClr val="002060"/>
              </a:solidFill>
            </a:ln>
          </c:spPr>
          <c:marker>
            <c:symbol val="square"/>
            <c:size val="6"/>
            <c:spPr>
              <a:solidFill>
                <a:srgbClr val="002060"/>
              </a:solidFill>
              <a:ln>
                <a:solidFill>
                  <a:srgbClr val="002060"/>
                </a:solidFill>
                <a:prstDash val="solid"/>
              </a:ln>
            </c:spPr>
          </c:marker>
          <c:cat>
            <c:numRef>
              <c:extLst>
                <c:ext xmlns:c15="http://schemas.microsoft.com/office/drawing/2012/chart" uri="{02D57815-91ED-43cb-92C2-25804820EDAC}">
                  <c15:fullRef>
                    <c15:sqref>'Data for charts'!$D$42:$AD$42</c15:sqref>
                  </c15:fullRef>
                </c:ext>
              </c:extLst>
              <c:f>'Data for charts'!$J$42:$AD$42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'Data for charts'!$D$45:$AD$45</c15:sqref>
                  </c15:fullRef>
                </c:ext>
              </c:extLst>
              <c:f>'Data for charts'!$J$45:$AD$45</c:f>
              <c:numCache>
                <c:formatCode>0</c:formatCode>
                <c:ptCount val="21"/>
                <c:pt idx="0" formatCode="0.00">
                  <c:v>0.38677580843399184</c:v>
                </c:pt>
                <c:pt idx="1" formatCode="0.00">
                  <c:v>0.38672536990721512</c:v>
                </c:pt>
                <c:pt idx="2" formatCode="0.00">
                  <c:v>0.38576436294471811</c:v>
                </c:pt>
                <c:pt idx="3" formatCode="0.00">
                  <c:v>0.38856937012486553</c:v>
                </c:pt>
                <c:pt idx="4" formatCode="0.00">
                  <c:v>0.38729464591610224</c:v>
                </c:pt>
                <c:pt idx="5" formatCode="0.00">
                  <c:v>0.39477842636203897</c:v>
                </c:pt>
                <c:pt idx="6" formatCode="0.00">
                  <c:v>0.39888986200675114</c:v>
                </c:pt>
                <c:pt idx="7" formatCode="0.00">
                  <c:v>0.4003017432362922</c:v>
                </c:pt>
                <c:pt idx="8" formatCode="0.00">
                  <c:v>0.41303462455287138</c:v>
                </c:pt>
                <c:pt idx="9" formatCode="0.00">
                  <c:v>0.43049261494034169</c:v>
                </c:pt>
                <c:pt idx="10" formatCode="0.00">
                  <c:v>0.44989356710250994</c:v>
                </c:pt>
                <c:pt idx="11" formatCode="0.00">
                  <c:v>0.47691291493507199</c:v>
                </c:pt>
                <c:pt idx="12" formatCode="0.00">
                  <c:v>0.49731118125160501</c:v>
                </c:pt>
                <c:pt idx="13" formatCode="0.00">
                  <c:v>0.52005833753786301</c:v>
                </c:pt>
                <c:pt idx="14" formatCode="0.00">
                  <c:v>0.52344035224225405</c:v>
                </c:pt>
                <c:pt idx="15" formatCode="0.00">
                  <c:v>0.52474209242507297</c:v>
                </c:pt>
                <c:pt idx="16" formatCode="0.00">
                  <c:v>0.52772556891245903</c:v>
                </c:pt>
                <c:pt idx="17" formatCode="0.00">
                  <c:v>0.54887959148027199</c:v>
                </c:pt>
                <c:pt idx="18" formatCode="0.00">
                  <c:v>0.59537129966130098</c:v>
                </c:pt>
                <c:pt idx="19" formatCode="0.00">
                  <c:v>0.62170387644062697</c:v>
                </c:pt>
                <c:pt idx="20" formatCode="0.00">
                  <c:v>0.63077487884767403</c:v>
                </c:pt>
              </c:numCache>
            </c:numRef>
          </c:val>
          <c:smooth val="0"/>
          <c:extLst>
            <c:ext xmlns:c16="http://schemas.microsoft.com/office/drawing/2014/chart" uri="{C3380CC4-5D6E-409C-BE32-E72D297353CC}">
              <c16:uniqueId val="{00000004-3BE2-4097-B332-AA399F5AB90F}"/>
            </c:ext>
          </c:extLst>
        </c:ser>
        <c:ser>
          <c:idx val="3"/>
          <c:order val="5"/>
          <c:tx>
            <c:strRef>
              <c:f>'Data for charts'!$A$49:$C$49</c:f>
              <c:strCache>
                <c:ptCount val="3"/>
                <c:pt idx="0">
                  <c:v>E&amp;W</c:v>
                </c:pt>
                <c:pt idx="1">
                  <c:v>Off-trade</c:v>
                </c:pt>
              </c:strCache>
            </c:strRef>
          </c:tx>
          <c:spPr>
            <a:ln w="12700">
              <a:solidFill>
                <a:srgbClr val="FF0000"/>
              </a:solidFill>
            </a:ln>
          </c:spPr>
          <c:marker>
            <c:symbol val="x"/>
            <c:size val="6"/>
            <c:spPr>
              <a:noFill/>
              <a:ln w="15875">
                <a:solidFill>
                  <a:srgbClr val="FF0000"/>
                </a:solidFill>
                <a:prstDash val="solid"/>
              </a:ln>
            </c:spPr>
          </c:marker>
          <c:cat>
            <c:numRef>
              <c:extLst>
                <c:ext xmlns:c15="http://schemas.microsoft.com/office/drawing/2012/chart" uri="{02D57815-91ED-43cb-92C2-25804820EDAC}">
                  <c15:fullRef>
                    <c15:sqref>'Data for charts'!$D$42:$AD$42</c15:sqref>
                  </c15:fullRef>
                </c:ext>
              </c:extLst>
              <c:f>'Data for charts'!$J$42:$AD$42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'Data for charts'!$D$49:$AD$49</c15:sqref>
                  </c15:fullRef>
                </c:ext>
              </c:extLst>
              <c:f>'Data for charts'!$J$49:$AD$49</c:f>
              <c:numCache>
                <c:formatCode>0</c:formatCode>
                <c:ptCount val="21"/>
                <c:pt idx="0" formatCode="0.00">
                  <c:v>0.38938078348936733</c:v>
                </c:pt>
                <c:pt idx="1" formatCode="0.00">
                  <c:v>0.38596974880296742</c:v>
                </c:pt>
                <c:pt idx="2" formatCode="0.00">
                  <c:v>0.38562426550455131</c:v>
                </c:pt>
                <c:pt idx="3" formatCode="0.00">
                  <c:v>0.39015391842478897</c:v>
                </c:pt>
                <c:pt idx="4" formatCode="0.00">
                  <c:v>0.39246793176341804</c:v>
                </c:pt>
                <c:pt idx="5" formatCode="0.00">
                  <c:v>0.39673005472122119</c:v>
                </c:pt>
                <c:pt idx="6" formatCode="0.00">
                  <c:v>0.40017945778354097</c:v>
                </c:pt>
                <c:pt idx="7" formatCode="0.00">
                  <c:v>0.40440636941754654</c:v>
                </c:pt>
                <c:pt idx="8" formatCode="0.00">
                  <c:v>0.41890667294560779</c:v>
                </c:pt>
                <c:pt idx="9" formatCode="0.00">
                  <c:v>0.43615362470643132</c:v>
                </c:pt>
                <c:pt idx="10" formatCode="0.00">
                  <c:v>0.45224428520560417</c:v>
                </c:pt>
                <c:pt idx="11" formatCode="0.00">
                  <c:v>0.48315469999999999</c:v>
                </c:pt>
                <c:pt idx="12" formatCode="0.00">
                  <c:v>0.50247869999999994</c:v>
                </c:pt>
                <c:pt idx="13" formatCode="0.00">
                  <c:v>0.5239895</c:v>
                </c:pt>
                <c:pt idx="14" formatCode="0.00">
                  <c:v>0.53075950000000005</c:v>
                </c:pt>
                <c:pt idx="15" formatCode="0.00">
                  <c:v>0.53205216603265804</c:v>
                </c:pt>
                <c:pt idx="16" formatCode="0.00">
                  <c:v>0.53435611224222801</c:v>
                </c:pt>
                <c:pt idx="17" formatCode="0.00">
                  <c:v>0.551379501282801</c:v>
                </c:pt>
                <c:pt idx="18" formatCode="0.00">
                  <c:v>0.56433860584089601</c:v>
                </c:pt>
                <c:pt idx="19" formatCode="0.00">
                  <c:v>0.57430963355147702</c:v>
                </c:pt>
                <c:pt idx="20" formatCode="0.00">
                  <c:v>0.58773430518194802</c:v>
                </c:pt>
              </c:numCache>
            </c:numRef>
          </c:val>
          <c:smooth val="0"/>
          <c:extLst>
            <c:ext xmlns:c16="http://schemas.microsoft.com/office/drawing/2014/chart" uri="{C3380CC4-5D6E-409C-BE32-E72D297353CC}">
              <c16:uniqueId val="{00000005-3BE2-4097-B332-AA399F5AB90F}"/>
            </c:ext>
          </c:extLst>
        </c:ser>
        <c:dLbls>
          <c:showLegendKey val="0"/>
          <c:showVal val="0"/>
          <c:showCatName val="0"/>
          <c:showSerName val="0"/>
          <c:showPercent val="0"/>
          <c:showBubbleSize val="0"/>
        </c:dLbls>
        <c:marker val="1"/>
        <c:smooth val="0"/>
        <c:axId val="-421361216"/>
        <c:axId val="-421365568"/>
      </c:lineChart>
      <c:catAx>
        <c:axId val="-421361216"/>
        <c:scaling>
          <c:orientation val="minMax"/>
        </c:scaling>
        <c:delete val="0"/>
        <c:axPos val="b"/>
        <c:title>
          <c:tx>
            <c:rich>
              <a:bodyPr/>
              <a:lstStyle/>
              <a:p>
                <a:pPr>
                  <a:defRPr/>
                </a:pPr>
                <a:r>
                  <a:rPr lang="en-GB"/>
                  <a:t>Year</a:t>
                </a:r>
              </a:p>
            </c:rich>
          </c:tx>
          <c:layout>
            <c:manualLayout>
              <c:xMode val="edge"/>
              <c:yMode val="edge"/>
              <c:x val="0.5191313340227508"/>
              <c:y val="0.9457627118644067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421365568"/>
        <c:crosses val="autoZero"/>
        <c:auto val="0"/>
        <c:lblAlgn val="ctr"/>
        <c:lblOffset val="100"/>
        <c:tickLblSkip val="1"/>
        <c:tickMarkSkip val="1"/>
        <c:noMultiLvlLbl val="0"/>
      </c:catAx>
      <c:valAx>
        <c:axId val="-421365568"/>
        <c:scaling>
          <c:orientation val="minMax"/>
        </c:scaling>
        <c:delete val="0"/>
        <c:axPos val="l"/>
        <c:majorGridlines>
          <c:spPr>
            <a:ln w="3175">
              <a:solidFill>
                <a:srgbClr val="C0C0C0"/>
              </a:solidFill>
              <a:prstDash val="solid"/>
            </a:ln>
          </c:spPr>
        </c:majorGridlines>
        <c:title>
          <c:tx>
            <c:rich>
              <a:bodyPr/>
              <a:lstStyle/>
              <a:p>
                <a:pPr>
                  <a:defRPr/>
                </a:pPr>
                <a:r>
                  <a:rPr lang="en-GB"/>
                  <a:t>Price per unit (£)</a:t>
                </a:r>
              </a:p>
            </c:rich>
          </c:tx>
          <c:layout>
            <c:manualLayout>
              <c:xMode val="edge"/>
              <c:yMode val="edge"/>
              <c:x val="6.901311249137336E-3"/>
              <c:y val="0.35762711864406777"/>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a:pPr>
            <a:endParaRPr lang="en-US"/>
          </a:p>
        </c:txPr>
        <c:crossAx val="-421361216"/>
        <c:crosses val="autoZero"/>
        <c:crossBetween val="between"/>
      </c:valAx>
      <c:spPr>
        <a:solidFill>
          <a:srgbClr val="FFFFFF"/>
        </a:solidFill>
        <a:ln w="12700">
          <a:noFill/>
          <a:prstDash val="solid"/>
        </a:ln>
      </c:spPr>
    </c:plotArea>
    <c:legend>
      <c:legendPos val="r"/>
      <c:layout>
        <c:manualLayout>
          <c:xMode val="edge"/>
          <c:yMode val="edge"/>
          <c:x val="0.11374958564961989"/>
          <c:y val="0.14180790960451978"/>
          <c:w val="0.21032012302809971"/>
          <c:h val="0.20112994350282487"/>
        </c:manualLayout>
      </c:layout>
      <c:overlay val="0"/>
      <c:spPr>
        <a:solidFill>
          <a:srgbClr val="FFFFFF"/>
        </a:solidFill>
        <a:ln w="3175">
          <a:solidFill>
            <a:srgbClr val="000000"/>
          </a:solidFill>
          <a:prstDash val="solid"/>
        </a:ln>
      </c:spPr>
    </c:legend>
    <c:plotVisOnly val="1"/>
    <c:dispBlanksAs val="gap"/>
    <c:showDLblsOverMax val="0"/>
  </c:chart>
  <c:spPr>
    <a:solidFill>
      <a:schemeClr val="bg1"/>
    </a:solidFill>
    <a:ln w="6350">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a:t>Volume of pure alcohol (litres) sold per adult and per adult drinker (16+), </a:t>
            </a:r>
          </a:p>
          <a:p>
            <a:pPr>
              <a:defRPr/>
            </a:pPr>
            <a:r>
              <a:rPr lang="en-GB"/>
              <a:t>Scotland and England &amp; Wales, 2000-2020</a:t>
            </a:r>
          </a:p>
        </c:rich>
      </c:tx>
      <c:layout>
        <c:manualLayout>
          <c:xMode val="edge"/>
          <c:yMode val="edge"/>
          <c:x val="0.20856649902002472"/>
          <c:y val="3.051819428915797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6057742782152234E-2"/>
          <c:y val="0.12980062922598251"/>
          <c:w val="0.91030318782967667"/>
          <c:h val="0.7379774382506824"/>
        </c:manualLayout>
      </c:layout>
      <c:lineChart>
        <c:grouping val="standard"/>
        <c:varyColors val="0"/>
        <c:ser>
          <c:idx val="1"/>
          <c:order val="0"/>
          <c:tx>
            <c:strRef>
              <c:f>'Data for charts'!$A$53:$I$53</c:f>
              <c:strCache>
                <c:ptCount val="9"/>
                <c:pt idx="0">
                  <c:v>Scotland - per adult</c:v>
                </c:pt>
              </c:strCache>
            </c:strRef>
          </c:tx>
          <c:spPr>
            <a:ln w="12700" cap="rnd">
              <a:solidFill>
                <a:srgbClr val="002060"/>
              </a:solidFill>
              <a:round/>
            </a:ln>
            <a:effectLst/>
          </c:spPr>
          <c:marker>
            <c:symbol val="x"/>
            <c:size val="5"/>
            <c:spPr>
              <a:solidFill>
                <a:srgbClr val="002060"/>
              </a:solidFill>
              <a:ln w="9525">
                <a:solidFill>
                  <a:srgbClr val="002060"/>
                </a:solidFill>
              </a:ln>
              <a:effectLst/>
            </c:spPr>
          </c:marker>
          <c:cat>
            <c:numRef>
              <c:f>'Data for charts'!$J$52:$AD$52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 for charts'!$J$53:$AD$53</c:f>
              <c:numCache>
                <c:formatCode>0.0</c:formatCode>
                <c:ptCount val="21"/>
                <c:pt idx="0">
                  <c:v>10.897623940520708</c:v>
                </c:pt>
                <c:pt idx="1">
                  <c:v>11.084906127434687</c:v>
                </c:pt>
                <c:pt idx="2">
                  <c:v>10.986223602792876</c:v>
                </c:pt>
                <c:pt idx="3">
                  <c:v>11.277548535813093</c:v>
                </c:pt>
                <c:pt idx="4">
                  <c:v>11.5000401889255</c:v>
                </c:pt>
                <c:pt idx="5">
                  <c:v>11.669549560093827</c:v>
                </c:pt>
                <c:pt idx="6">
                  <c:v>11.641887849058969</c:v>
                </c:pt>
                <c:pt idx="7">
                  <c:v>11.691286987319529</c:v>
                </c:pt>
                <c:pt idx="8">
                  <c:v>11.612500961448387</c:v>
                </c:pt>
                <c:pt idx="9">
                  <c:v>11.585460618265534</c:v>
                </c:pt>
                <c:pt idx="10">
                  <c:v>11.468415802109686</c:v>
                </c:pt>
                <c:pt idx="11">
                  <c:v>11.053094</c:v>
                </c:pt>
                <c:pt idx="12">
                  <c:v>10.591862000000001</c:v>
                </c:pt>
                <c:pt idx="13">
                  <c:v>10.333633000000001</c:v>
                </c:pt>
                <c:pt idx="14">
                  <c:v>10.394287</c:v>
                </c:pt>
                <c:pt idx="15">
                  <c:v>10.3422287339977</c:v>
                </c:pt>
                <c:pt idx="16">
                  <c:v>10.2834319696818</c:v>
                </c:pt>
                <c:pt idx="17">
                  <c:v>10.3456084738859</c:v>
                </c:pt>
                <c:pt idx="18">
                  <c:v>10.181216582001699</c:v>
                </c:pt>
                <c:pt idx="19">
                  <c:v>9.9369318635509902</c:v>
                </c:pt>
                <c:pt idx="20">
                  <c:v>9.3524634334018302</c:v>
                </c:pt>
              </c:numCache>
            </c:numRef>
          </c:val>
          <c:smooth val="0"/>
          <c:extLst>
            <c:ext xmlns:c16="http://schemas.microsoft.com/office/drawing/2014/chart" uri="{C3380CC4-5D6E-409C-BE32-E72D297353CC}">
              <c16:uniqueId val="{00000000-C3E7-4615-B7FC-F7460ABA822D}"/>
            </c:ext>
          </c:extLst>
        </c:ser>
        <c:ser>
          <c:idx val="3"/>
          <c:order val="1"/>
          <c:tx>
            <c:strRef>
              <c:f>'Data for charts'!$A$54:$I$54</c:f>
              <c:strCache>
                <c:ptCount val="9"/>
                <c:pt idx="0">
                  <c:v>England &amp; Wales - per adult</c:v>
                </c:pt>
              </c:strCache>
            </c:strRef>
          </c:tx>
          <c:spPr>
            <a:ln w="12700" cap="rnd">
              <a:solidFill>
                <a:srgbClr val="FF0000"/>
              </a:solidFill>
              <a:round/>
            </a:ln>
            <a:effectLst/>
          </c:spPr>
          <c:marker>
            <c:symbol val="triangle"/>
            <c:size val="5"/>
            <c:spPr>
              <a:solidFill>
                <a:srgbClr val="FF0000"/>
              </a:solidFill>
              <a:ln w="9525">
                <a:solidFill>
                  <a:srgbClr val="FF0000"/>
                </a:solidFill>
              </a:ln>
              <a:effectLst/>
            </c:spPr>
          </c:marker>
          <c:cat>
            <c:numRef>
              <c:f>'Data for charts'!$J$52:$AD$52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 for charts'!$J$54:$AD$54</c:f>
              <c:numCache>
                <c:formatCode>0.0</c:formatCode>
                <c:ptCount val="21"/>
                <c:pt idx="0">
                  <c:v>9.8681085651697575</c:v>
                </c:pt>
                <c:pt idx="1">
                  <c:v>10.147590319898418</c:v>
                </c:pt>
                <c:pt idx="2">
                  <c:v>10.303778907264302</c:v>
                </c:pt>
                <c:pt idx="3">
                  <c:v>10.398236231693391</c:v>
                </c:pt>
                <c:pt idx="4">
                  <c:v>10.423693341778538</c:v>
                </c:pt>
                <c:pt idx="5">
                  <c:v>10.483426909106777</c:v>
                </c:pt>
                <c:pt idx="6">
                  <c:v>10.398604471953353</c:v>
                </c:pt>
                <c:pt idx="7">
                  <c:v>10.294744581194895</c:v>
                </c:pt>
                <c:pt idx="8">
                  <c:v>9.8681922872255861</c:v>
                </c:pt>
                <c:pt idx="9">
                  <c:v>9.7525553898409587</c:v>
                </c:pt>
                <c:pt idx="10">
                  <c:v>9.5678351931743624</c:v>
                </c:pt>
                <c:pt idx="11">
                  <c:v>9.3561969999999999</c:v>
                </c:pt>
                <c:pt idx="12">
                  <c:v>9.1718450000000011</c:v>
                </c:pt>
                <c:pt idx="13">
                  <c:v>9.0080679999999997</c:v>
                </c:pt>
                <c:pt idx="14">
                  <c:v>9.0011050000000008</c:v>
                </c:pt>
                <c:pt idx="15">
                  <c:v>9.0108780643535304</c:v>
                </c:pt>
                <c:pt idx="16">
                  <c:v>8.9948710634924698</c:v>
                </c:pt>
                <c:pt idx="17">
                  <c:v>9.1125463158231792</c:v>
                </c:pt>
                <c:pt idx="18">
                  <c:v>9.27495671465039</c:v>
                </c:pt>
                <c:pt idx="19">
                  <c:v>9.1706046617456494</c:v>
                </c:pt>
                <c:pt idx="20">
                  <c:v>8.8421813604320292</c:v>
                </c:pt>
              </c:numCache>
            </c:numRef>
          </c:val>
          <c:smooth val="0"/>
          <c:extLst>
            <c:ext xmlns:c16="http://schemas.microsoft.com/office/drawing/2014/chart" uri="{C3380CC4-5D6E-409C-BE32-E72D297353CC}">
              <c16:uniqueId val="{00000001-C3E7-4615-B7FC-F7460ABA822D}"/>
            </c:ext>
          </c:extLst>
        </c:ser>
        <c:ser>
          <c:idx val="0"/>
          <c:order val="2"/>
          <c:tx>
            <c:strRef>
              <c:f>'Data for charts'!$A$55:$I$55</c:f>
              <c:strCache>
                <c:ptCount val="9"/>
                <c:pt idx="0">
                  <c:v>Scotland - per adult drinker</c:v>
                </c:pt>
              </c:strCache>
            </c:strRef>
          </c:tx>
          <c:spPr>
            <a:ln w="12700" cap="rnd">
              <a:solidFill>
                <a:srgbClr val="002060"/>
              </a:solidFill>
              <a:round/>
            </a:ln>
            <a:effectLst/>
          </c:spPr>
          <c:marker>
            <c:symbol val="circle"/>
            <c:size val="5"/>
            <c:spPr>
              <a:solidFill>
                <a:srgbClr val="002060"/>
              </a:solidFill>
              <a:ln w="9525">
                <a:solidFill>
                  <a:srgbClr val="002060"/>
                </a:solidFill>
              </a:ln>
              <a:effectLst/>
            </c:spPr>
          </c:marker>
          <c:cat>
            <c:numRef>
              <c:f>'Data for charts'!$J$52:$AD$52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 for charts'!$J$55:$AD$55</c:f>
              <c:numCache>
                <c:formatCode>0.0</c:formatCode>
                <c:ptCount val="21"/>
                <c:pt idx="0">
                  <c:v>12.170676726067352</c:v>
                </c:pt>
                <c:pt idx="1">
                  <c:v>12.4047740906834</c:v>
                </c:pt>
                <c:pt idx="2">
                  <c:v>12.31915631620641</c:v>
                </c:pt>
                <c:pt idx="3">
                  <c:v>12.671402849228194</c:v>
                </c:pt>
                <c:pt idx="4">
                  <c:v>12.950495708249438</c:v>
                </c:pt>
                <c:pt idx="5">
                  <c:v>13.171049164891457</c:v>
                </c:pt>
                <c:pt idx="6">
                  <c:v>13.169556390338197</c:v>
                </c:pt>
                <c:pt idx="7">
                  <c:v>13.255427423264774</c:v>
                </c:pt>
                <c:pt idx="8">
                  <c:v>13.19602381982771</c:v>
                </c:pt>
                <c:pt idx="9">
                  <c:v>13.316621400305213</c:v>
                </c:pt>
                <c:pt idx="10">
                  <c:v>13.419250237957463</c:v>
                </c:pt>
                <c:pt idx="11">
                  <c:v>12.959912962228689</c:v>
                </c:pt>
                <c:pt idx="12">
                  <c:v>12.442561872331311</c:v>
                </c:pt>
                <c:pt idx="13">
                  <c:v>12.35567245483705</c:v>
                </c:pt>
                <c:pt idx="14">
                  <c:v>12.38802641026408</c:v>
                </c:pt>
                <c:pt idx="15">
                  <c:v>12.275569786561199</c:v>
                </c:pt>
                <c:pt idx="16">
                  <c:v>12.2713990342312</c:v>
                </c:pt>
                <c:pt idx="17">
                  <c:v>12.449590673154599</c:v>
                </c:pt>
                <c:pt idx="18">
                  <c:v>12.17848850233</c:v>
                </c:pt>
                <c:pt idx="19">
                  <c:v>11.900517217547099</c:v>
                </c:pt>
                <c:pt idx="20">
                  <c:v>11.200554611755599</c:v>
                </c:pt>
              </c:numCache>
            </c:numRef>
          </c:val>
          <c:smooth val="0"/>
          <c:extLst>
            <c:ext xmlns:c16="http://schemas.microsoft.com/office/drawing/2014/chart" uri="{C3380CC4-5D6E-409C-BE32-E72D297353CC}">
              <c16:uniqueId val="{00000002-C3E7-4615-B7FC-F7460ABA822D}"/>
            </c:ext>
          </c:extLst>
        </c:ser>
        <c:ser>
          <c:idx val="2"/>
          <c:order val="3"/>
          <c:tx>
            <c:strRef>
              <c:f>'Data for charts'!$A$56:$I$56</c:f>
              <c:strCache>
                <c:ptCount val="9"/>
                <c:pt idx="0">
                  <c:v>England &amp; Wales - per adult drinker</c:v>
                </c:pt>
              </c:strCache>
            </c:strRef>
          </c:tx>
          <c:spPr>
            <a:ln w="12700" cap="rnd">
              <a:solidFill>
                <a:srgbClr val="FF0000"/>
              </a:solidFill>
              <a:round/>
            </a:ln>
            <a:effectLst/>
          </c:spPr>
          <c:marker>
            <c:symbol val="diamond"/>
            <c:size val="5"/>
            <c:spPr>
              <a:solidFill>
                <a:srgbClr val="FF0000"/>
              </a:solidFill>
              <a:ln w="9525">
                <a:solidFill>
                  <a:srgbClr val="FF0000"/>
                </a:solidFill>
              </a:ln>
              <a:effectLst/>
            </c:spPr>
          </c:marker>
          <c:cat>
            <c:numRef>
              <c:f>'Data for charts'!$J$52:$AD$52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 for charts'!$J$56:$AD$56</c:f>
              <c:numCache>
                <c:formatCode>0.0</c:formatCode>
                <c:ptCount val="21"/>
                <c:pt idx="0">
                  <c:v>10.964565072410842</c:v>
                </c:pt>
                <c:pt idx="1">
                  <c:v>11.531352636248203</c:v>
                </c:pt>
                <c:pt idx="2">
                  <c:v>11.708839667345799</c:v>
                </c:pt>
                <c:pt idx="3">
                  <c:v>11.683411496284711</c:v>
                </c:pt>
                <c:pt idx="4">
                  <c:v>11.845106070202885</c:v>
                </c:pt>
                <c:pt idx="5">
                  <c:v>12.049915987479055</c:v>
                </c:pt>
                <c:pt idx="6">
                  <c:v>11.952418933279716</c:v>
                </c:pt>
                <c:pt idx="7">
                  <c:v>11.833039748499878</c:v>
                </c:pt>
                <c:pt idx="8">
                  <c:v>11.474642194448357</c:v>
                </c:pt>
                <c:pt idx="9">
                  <c:v>11.473594576283478</c:v>
                </c:pt>
                <c:pt idx="10">
                  <c:v>11.334081836103559</c:v>
                </c:pt>
                <c:pt idx="11">
                  <c:v>11.295481930224579</c:v>
                </c:pt>
                <c:pt idx="12">
                  <c:v>11.22813212445522</c:v>
                </c:pt>
                <c:pt idx="13">
                  <c:v>10.9520323985204</c:v>
                </c:pt>
                <c:pt idx="14">
                  <c:v>11.03437884511326</c:v>
                </c:pt>
                <c:pt idx="15">
                  <c:v>10.8827030546984</c:v>
                </c:pt>
                <c:pt idx="16">
                  <c:v>11.132266081460701</c:v>
                </c:pt>
                <c:pt idx="17">
                  <c:v>11.181038326221101</c:v>
                </c:pt>
                <c:pt idx="18">
                  <c:v>11.324733414893</c:v>
                </c:pt>
                <c:pt idx="19">
                  <c:v>11.463255767551299</c:v>
                </c:pt>
                <c:pt idx="20">
                  <c:v>11.052726814748</c:v>
                </c:pt>
              </c:numCache>
            </c:numRef>
          </c:val>
          <c:smooth val="0"/>
          <c:extLst>
            <c:ext xmlns:c16="http://schemas.microsoft.com/office/drawing/2014/chart" uri="{C3380CC4-5D6E-409C-BE32-E72D297353CC}">
              <c16:uniqueId val="{00000003-C3E7-4615-B7FC-F7460ABA822D}"/>
            </c:ext>
          </c:extLst>
        </c:ser>
        <c:dLbls>
          <c:showLegendKey val="0"/>
          <c:showVal val="0"/>
          <c:showCatName val="0"/>
          <c:showSerName val="0"/>
          <c:showPercent val="0"/>
          <c:showBubbleSize val="0"/>
        </c:dLbls>
        <c:marker val="1"/>
        <c:smooth val="0"/>
        <c:axId val="-421366656"/>
        <c:axId val="-421368288"/>
      </c:lineChart>
      <c:catAx>
        <c:axId val="-421366656"/>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accent3"/>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1368288"/>
        <c:crosses val="autoZero"/>
        <c:auto val="1"/>
        <c:lblAlgn val="ctr"/>
        <c:lblOffset val="100"/>
        <c:noMultiLvlLbl val="0"/>
      </c:catAx>
      <c:valAx>
        <c:axId val="-42136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Litres per adult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accent3"/>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1366656"/>
        <c:crosses val="autoZero"/>
        <c:crossBetween val="between"/>
      </c:valAx>
      <c:spPr>
        <a:noFill/>
        <a:ln>
          <a:noFill/>
        </a:ln>
        <a:effectLst/>
      </c:spPr>
    </c:plotArea>
    <c:legend>
      <c:legendPos val="r"/>
      <c:layout>
        <c:manualLayout>
          <c:xMode val="edge"/>
          <c:yMode val="edge"/>
          <c:x val="0.19883904314592254"/>
          <c:y val="0.67675280705145968"/>
          <c:w val="0.60582366348943228"/>
          <c:h val="0.10746392893157013"/>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0</xdr:row>
      <xdr:rowOff>0</xdr:rowOff>
    </xdr:from>
    <xdr:to>
      <xdr:col>1</xdr:col>
      <xdr:colOff>2697480</xdr:colOff>
      <xdr:row>5</xdr:row>
      <xdr:rowOff>77112</xdr:rowOff>
    </xdr:to>
    <xdr:pic>
      <xdr:nvPicPr>
        <xdr:cNvPr id="3" name="Picture 2" descr="Public Health Scotlan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440" y="0"/>
          <a:ext cx="2621280" cy="10677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102053" y="88447"/>
    <xdr:ext cx="9210675" cy="5619750"/>
    <xdr:graphicFrame macro="">
      <xdr:nvGraphicFramePr>
        <xdr:cNvPr id="2" name="Chart 1" descr="A line chart showing the volume of pure alcohol sold per adult in Scotland and England &amp; Wales from 1994–2020. The x-axis presents the years from 1994 to 2020. The y-axis presents the volume of pure alcohol in litres per adult.  It should be noted that data were not available from 1996 to 1999; this is indicated by dotted lines between these years in the trends shown.   &#10;In 1994, 10.1 litres of pure alcohol were sold per adult in Scotland. This rose to 11.7 litres in 2005 and stayed at around this level until 2010 when it started to fall.  By 2013 the volume of pure alcohol sold per adult had fallen to 10.3 litres, and it remained around this level until 2018. The volume of pure alcohol sold per adult then decreased, and by 2020 it was the lowest in the time series, at 9.4 litres.&#10;&#10;The line chart shows that the volume of pure alcohol sold per adult has consistently been higher in Scotland than in England &amp; Wales. In 1994, 9 litres of pure alcohol per adult were sold in England &amp; Wales.  This rose to 10.3 litres in 2002 and remaining at a similar level until 2007, reaching a peak of 10.5 litres per adult in 2005.  In 2008 the volume of pure alcohol sold had fallen to 9.9 litres per adult; it continued to fall, reaching 9 litres per adult in 2013.  It remained constant between 2013 and 2016, before increasing to 9.3 litres in 2018 and falling to 8.8 litres in 2020 – the lowest annual volume in the time series.&#10;&#10;The source of the data is the Nielsen/CGA sales dataset. " title="Volume of pure alcohol sold per adult in Scotland and England &amp; Wales, 1994–2020">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76200" y="47625"/>
    <xdr:ext cx="9210675" cy="5619750"/>
    <xdr:graphicFrame macro="">
      <xdr:nvGraphicFramePr>
        <xdr:cNvPr id="4" name="Chart 3" descr="A line chart showing the volume of pure alcohol sold per adult in Scotland and England &amp; Wales by trade sector from 1994–2020. The x-axis presents the years from 1994 to 2020. The y-axis presents the volume of pure alcohol in litres per adult.  It should be noted that data were not available from 1996 to 1999; this is indicated by dotted lines between these years in the trends shown.   &#10;&#10;In 1994, 5.2 litres of pure alcohol were sold per adult in Scotland in the off-trade (supermarkets and off-licences) and 4.8 litres in the on-trade (pubs and restaurants).  Sales in the off-trade in Scotland rose steadily to 7.9 litres of pure alcohol per adult in 2009 and stayed at this level until 2011.  Between 2011 and 2012 off-trade sales fell relatively sharply to 7.4 litres per adult, and stayed at around this level until 2018.  Off-trade sales in Scotland fell to 7.2 litres per adult in 2019, before increasing sharply to 8.4 litres – the highest in the time series – in 2020.&#10;&#10;In the on-trade in Scotland per adult sales of alcohol have fallen steadily over time, from 4.8 litres of pure alcohol per adult in 1994 to 2.7 litres per adult in 2019. On-trade sales fell further – to 1.0 litres per adult – in 2020. &#10;&#10;The line chart shows that the volume of alcohol sold in the off-trade in England &amp; Wales has been consistently lower than that in Scotland, although it has followed a similar pattern.  In 1994, 3.8 litres of pure alcohol were sold per adult in the off-trade.  This rose to a peak of 6.3 litres per adult in 2007 and remained at that level for a number of years before falling slightly to 6.1 litres per adult in 2013.  In the years since 2013 the per adult volume of alcohol sold in the off-trade in England &amp; Wales rose to 6.6 litres in 2019, before rising sharply to 7.8 litres in 2020.&#10;&#10;In the on-trade in England &amp; Wales, the volume of alcohol sold per adult follows a similar trend as Scotland, falling from 5.2 litres per adult in 1994 to 2.6 litres per adult in 2019, and then falling sharply to 1.1 litres per adult in 2020.&#10;&#10;The source of the data is the Nielsen/CGA sales dataset. " title="Volume of pure alcohol sold per adult in Scotland and England &amp; Wales, by trade sector, 1994–2020">
          <a:extLst>
            <a:ext uri="{FF2B5EF4-FFF2-40B4-BE49-F238E27FC236}">
              <a16:creationId xmlns:a16="http://schemas.microsoft.com/office/drawing/2014/main" id="{00000000-0008-0000-07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77560" y="46265"/>
    <xdr:ext cx="9210675" cy="5619750"/>
    <xdr:graphicFrame macro="">
      <xdr:nvGraphicFramePr>
        <xdr:cNvPr id="4" name="Chart 3" descr="A line chart showing the volume of pure alcohol sold per adult in Scotland and England &amp; Wales, by drink type, from 1994–2020. The x-axis presents the years from 1994 to 2020. The y-axis presents the volume of pure alcohol in litres per adult.  It should be noted that data are not available from 1996 to 1999; this is indicated by dotted lines between these years in the trends shown.   &#10;&#10;The volume of pure alcohol sold as beer in both Scotland and England &amp; Wales has fallen markedly over the time series.  In 1994, 5.3 litres of pure alcohol were sold per adult as beer in England &amp; Wales and 4.4 litres in Scotland.  In both nations, this fell fairly steadily to 3.2 and 3.3 litres of pure alcohol sold per adult in Scotland and England &amp; Wales respectively in 2017.  Between 2017 and 2019, this rose in England &amp; Wales, to 3.4 litres of pure alcohol per adult, while it has fallen to 3.1 in Scotland. Sales fell markedly in 2020: to 3.0 litres pure alcohol per adult in England &amp; Wales and 2.6 in Scotland.&#10;&#10;The volume of pure alcohol sold as spirits in Scotland has fallen overall in the time period. In 1994, 3.5 litres of pure alcohol was sold per adult as spirits; this had fallen to 2.9 litres per adult in 2020.  In England &amp; Wales the volume of pure alcohol sold as spirits has risen in the time period.  In 1994, 1.5 litres of pure alcohol was sold per adult as spirits; this has risen to 2.2 litres per adult in 2020; the rise has been more marked since 2014.  &#10;&#10;The volume of pure alcohol sold as wine has followed a similar pattern in both Scotland and England &amp; Wales.  In 1994, 1.4 litres of pure alcohol in Scotland and 1.5 litres in England &amp; Wales, was sold as wine.  This rose quite sharply in both countries to 3.1 litres in Scotland and 2.9 litres in England &amp; Wales in 2005.  Since 2005 the trend has flattened and then fallen.  In 2020 2.9 and 2.8 litres of pure alcohol were sold as wine in Scotland and England &amp; Wales respectively. &#10;&#10;The volume of pure alcohol sold as cider has risen in both countries, from 0.4 litres in 1994 to 0.7 in Scotland and 0.8 litres in England &amp; Wales in 2017.  Since 2017, per adult sales of cider have fallen in Scotland for three consecutive years, to 0.6 litres per adult in 2020, while they have remained relatively stable in England &amp; Wales. &#10;" title="Volume of pure alcohol (litres) sold per adult in Scotland and England &amp; Wales, by drink type 1994–2020">
          <a:extLst>
            <a:ext uri="{FF2B5EF4-FFF2-40B4-BE49-F238E27FC236}">
              <a16:creationId xmlns:a16="http://schemas.microsoft.com/office/drawing/2014/main" id="{00000000-0008-0000-08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absolute">
    <xdr:from>
      <xdr:col>0</xdr:col>
      <xdr:colOff>296332</xdr:colOff>
      <xdr:row>0</xdr:row>
      <xdr:rowOff>0</xdr:rowOff>
    </xdr:from>
    <xdr:to>
      <xdr:col>15</xdr:col>
      <xdr:colOff>361949</xdr:colOff>
      <xdr:row>28</xdr:row>
      <xdr:rowOff>32385</xdr:rowOff>
    </xdr:to>
    <xdr:graphicFrame macro="">
      <xdr:nvGraphicFramePr>
        <xdr:cNvPr id="3" name="Chart 1" descr="A bar chart showing the percentage of alcohol sold in Scotland by trade sector and drink type in 2020.  The x-axis presents the trade sector (on-trade or off-trade) and the drink type (beer, spirits, wine, cider, other).  The y-axis shows the % of all alcohol sold.&#10;In the on-trade in 2020 53% of alcohol was sold as beer, 22% as spirits, 17% as wine, 7% as cider and 1% as other.  In the off-trade 25% of alcohol was sold as beer, 32% as spirits, 32% as wine, 6% as cider and 5% as other.  Numbers may not sum to 100 due to rounding.&#10;" title="Percentage of pure alcohol sold by trade sector and drink type in Scotland, 2020">
          <a:extLst>
            <a:ext uri="{FF2B5EF4-FFF2-40B4-BE49-F238E27FC236}">
              <a16:creationId xmlns:a16="http://schemas.microsoft.com/office/drawing/2014/main" id="{00000000-0008-0000-09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absoluteAnchor>
    <xdr:pos x="342900" y="228600"/>
    <xdr:ext cx="9201150" cy="5619750"/>
    <xdr:graphicFrame macro="">
      <xdr:nvGraphicFramePr>
        <xdr:cNvPr id="2" name="Chart 1" descr="A line chart showing the average price per unit of alcohol sold in Scotland and England &amp; Wales by trade sector and overall from 2000–2020. The x-axis presents the years from 2000 to 2020. The y-axis presents the price per unit in GBP.  Data are presented separately for the on-trade, off-trade and combined for each country.&#10;&#10;The trends for the average price per unit of alcohol sold in the off-trade, on-trade and combined are very similar in Scotland and England &amp; Wales. In 2000 the average price per unit of alcohol sold in the off-trade in both Scotland and England &amp; Wales was 39 pence. This remained stable until 2007 when the average price began to rise. In 2013 the price had risen to 52 pence per unit in both Scotland and England &amp; Wales.  The average off-trade price remained broadly stable in both Scotland and England &amp; Wales until 2017, when it rose to 55 pence in both nations. From 2018 the increasing price trend diverges: the average off-trade price per unit each year was between 4 and 5 pence higher in Scotland than in England &amp; Wales.  In Scotland the price per unit was 60, 62 and 63 pence in 2018, 2019, and 2020, respectively, while in England &amp; Wales the price was 56, 57 and 59 pence.&#10;In the on-trade in 2000 the average price per unit of alcohol was 95 pence per unit in Scotland and 89 pence per unit in England &amp; Wales. This has risen steadily over time in both countries to reach a peak of £2.00 per unit in Scotland and £1.93 per unit in England &amp; Wales in 2020.&#10;&#10;When the sectors are combined the average price per unit of alcohol sold in Scotland in 2000 was 61 pence per unit and in England &amp; Wales was 63 pence per unit. This has risen steadily over time in both countries to reach a peak of 99 pence per unit in Scotland and 95 pence per unit in England &amp; Wales in 2019. In 2020 the average price per unit in both sectors combined fell sharply to 77 pence in Scotland and 75 pence in England &amp; Wales, owing to the dominance of off-trade sales in this first year of the COVID-19 pandemic.&#10;&#10;The source of the data is the Nielsen/CGA sales dataset. " title="Average price per unit of alcohol sold in Scotland and England &amp; Wales, by trade sector, 2000-2020">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xdr:from>
      <xdr:col>0</xdr:col>
      <xdr:colOff>114300</xdr:colOff>
      <xdr:row>0</xdr:row>
      <xdr:rowOff>85725</xdr:rowOff>
    </xdr:from>
    <xdr:to>
      <xdr:col>15</xdr:col>
      <xdr:colOff>409575</xdr:colOff>
      <xdr:row>32</xdr:row>
      <xdr:rowOff>85725</xdr:rowOff>
    </xdr:to>
    <xdr:graphicFrame macro="">
      <xdr:nvGraphicFramePr>
        <xdr:cNvPr id="2" name="Chart 1" descr="A line chart showing the volume of pure alcohol sold per adult in Scotland and England &amp; Wales, by drink type, from 2000–2020. The x-axis presents the years from 2000 to 2020. The y-axis presents the volume of pure alcohol in litres per adult. &#10;&#10;In 2000, 10.9 litres of pure alcohol were sold per adult in Scotland. This rose to 11.7 litres in 2005 and stayed at around this level until 2010 when it started to fall.  By 2013 the volume of pure alcohol sold per adult had fallen to 10.3 litres. Since 2015 the volume of pure alcohol sold per adult has fallen further; in 2020 the volume of pure alcohol sold per adult in Scotland was 9.4 litres.&#10;&#10;The trend is similar for the volume sold per adult drinker.  In 2000, 12.2 litres of pure alcohol were sold per adult drinker in Scotland.  This rose to 13.4 litres in 2010 and has since fallen to 11.2 in 2020.  The gap between sales per adult and sales per adult drinker has increased over time.&#10;&#10;The line chart shows that the volume of pure alcohol sold per adult has consistently been higher in Scotland than in England &amp; Wales. In 2000, 9.9 litres of pure alcohol per adult were sold in England &amp; Wales.  This rose steadily to 10.5 litres in 2005 and remained at a similar level until 2007.  In 2008 the volume of pure alcohol sold had fallen to 9.9 litres per adult; it continued to fall, reaching 9 litres per adult in 2013.  It has remained relatively stable since 2013; the volume of pure alcohol sold per adult in 2020 was 8.8 litres.&#10;&#10;In 2000, 11 litres of pure alcohol were sold per adult drinker in England &amp; Wales.  This rose to 12 litres in 2005 and fell to 11.0 in 2013. It then increased gradually: in 2019 the volume of pure alcohol sold per adult drinker was 11.5 litres.  In 2020 sales per adult drinker decreased to 11.1 litres pure alcohol. As in Scotland, the gap between sales per adult and sales per adult drinker has increased over time.&#10;" title="Volume of pure alcohol (litres) sold per adult and per adult drinker in Scotland and England &amp; Wales, 2000–2020">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lizabeth.richardson1@phs.scot" TargetMode="External"/><Relationship Id="rId1" Type="http://schemas.openxmlformats.org/officeDocument/2006/relationships/hyperlink" Target="https://www.publichealthscotland.scot/downloads/mesas-monitoring-report-2021/"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showGridLines="0" showRowColHeaders="0" workbookViewId="0"/>
  </sheetViews>
  <sheetFormatPr defaultRowHeight="12.75" x14ac:dyDescent="0.2"/>
  <cols>
    <col min="1" max="1" width="5.7109375" style="36" customWidth="1"/>
    <col min="2" max="2" width="116.85546875" style="36" customWidth="1"/>
    <col min="3" max="256" width="9.140625" style="36"/>
    <col min="257" max="257" width="2.7109375" style="36" customWidth="1"/>
    <col min="258" max="258" width="68.42578125" style="36" bestFit="1" customWidth="1"/>
    <col min="259" max="512" width="9.140625" style="36"/>
    <col min="513" max="513" width="2.7109375" style="36" customWidth="1"/>
    <col min="514" max="514" width="68.42578125" style="36" bestFit="1" customWidth="1"/>
    <col min="515" max="768" width="9.140625" style="36"/>
    <col min="769" max="769" width="2.7109375" style="36" customWidth="1"/>
    <col min="770" max="770" width="68.42578125" style="36" bestFit="1" customWidth="1"/>
    <col min="771" max="1024" width="9.140625" style="36"/>
    <col min="1025" max="1025" width="2.7109375" style="36" customWidth="1"/>
    <col min="1026" max="1026" width="68.42578125" style="36" bestFit="1" customWidth="1"/>
    <col min="1027" max="1280" width="9.140625" style="36"/>
    <col min="1281" max="1281" width="2.7109375" style="36" customWidth="1"/>
    <col min="1282" max="1282" width="68.42578125" style="36" bestFit="1" customWidth="1"/>
    <col min="1283" max="1536" width="9.140625" style="36"/>
    <col min="1537" max="1537" width="2.7109375" style="36" customWidth="1"/>
    <col min="1538" max="1538" width="68.42578125" style="36" bestFit="1" customWidth="1"/>
    <col min="1539" max="1792" width="9.140625" style="36"/>
    <col min="1793" max="1793" width="2.7109375" style="36" customWidth="1"/>
    <col min="1794" max="1794" width="68.42578125" style="36" bestFit="1" customWidth="1"/>
    <col min="1795" max="2048" width="9.140625" style="36"/>
    <col min="2049" max="2049" width="2.7109375" style="36" customWidth="1"/>
    <col min="2050" max="2050" width="68.42578125" style="36" bestFit="1" customWidth="1"/>
    <col min="2051" max="2304" width="9.140625" style="36"/>
    <col min="2305" max="2305" width="2.7109375" style="36" customWidth="1"/>
    <col min="2306" max="2306" width="68.42578125" style="36" bestFit="1" customWidth="1"/>
    <col min="2307" max="2560" width="9.140625" style="36"/>
    <col min="2561" max="2561" width="2.7109375" style="36" customWidth="1"/>
    <col min="2562" max="2562" width="68.42578125" style="36" bestFit="1" customWidth="1"/>
    <col min="2563" max="2816" width="9.140625" style="36"/>
    <col min="2817" max="2817" width="2.7109375" style="36" customWidth="1"/>
    <col min="2818" max="2818" width="68.42578125" style="36" bestFit="1" customWidth="1"/>
    <col min="2819" max="3072" width="9.140625" style="36"/>
    <col min="3073" max="3073" width="2.7109375" style="36" customWidth="1"/>
    <col min="3074" max="3074" width="68.42578125" style="36" bestFit="1" customWidth="1"/>
    <col min="3075" max="3328" width="9.140625" style="36"/>
    <col min="3329" max="3329" width="2.7109375" style="36" customWidth="1"/>
    <col min="3330" max="3330" width="68.42578125" style="36" bestFit="1" customWidth="1"/>
    <col min="3331" max="3584" width="9.140625" style="36"/>
    <col min="3585" max="3585" width="2.7109375" style="36" customWidth="1"/>
    <col min="3586" max="3586" width="68.42578125" style="36" bestFit="1" customWidth="1"/>
    <col min="3587" max="3840" width="9.140625" style="36"/>
    <col min="3841" max="3841" width="2.7109375" style="36" customWidth="1"/>
    <col min="3842" max="3842" width="68.42578125" style="36" bestFit="1" customWidth="1"/>
    <col min="3843" max="4096" width="9.140625" style="36"/>
    <col min="4097" max="4097" width="2.7109375" style="36" customWidth="1"/>
    <col min="4098" max="4098" width="68.42578125" style="36" bestFit="1" customWidth="1"/>
    <col min="4099" max="4352" width="9.140625" style="36"/>
    <col min="4353" max="4353" width="2.7109375" style="36" customWidth="1"/>
    <col min="4354" max="4354" width="68.42578125" style="36" bestFit="1" customWidth="1"/>
    <col min="4355" max="4608" width="9.140625" style="36"/>
    <col min="4609" max="4609" width="2.7109375" style="36" customWidth="1"/>
    <col min="4610" max="4610" width="68.42578125" style="36" bestFit="1" customWidth="1"/>
    <col min="4611" max="4864" width="9.140625" style="36"/>
    <col min="4865" max="4865" width="2.7109375" style="36" customWidth="1"/>
    <col min="4866" max="4866" width="68.42578125" style="36" bestFit="1" customWidth="1"/>
    <col min="4867" max="5120" width="9.140625" style="36"/>
    <col min="5121" max="5121" width="2.7109375" style="36" customWidth="1"/>
    <col min="5122" max="5122" width="68.42578125" style="36" bestFit="1" customWidth="1"/>
    <col min="5123" max="5376" width="9.140625" style="36"/>
    <col min="5377" max="5377" width="2.7109375" style="36" customWidth="1"/>
    <col min="5378" max="5378" width="68.42578125" style="36" bestFit="1" customWidth="1"/>
    <col min="5379" max="5632" width="9.140625" style="36"/>
    <col min="5633" max="5633" width="2.7109375" style="36" customWidth="1"/>
    <col min="5634" max="5634" width="68.42578125" style="36" bestFit="1" customWidth="1"/>
    <col min="5635" max="5888" width="9.140625" style="36"/>
    <col min="5889" max="5889" width="2.7109375" style="36" customWidth="1"/>
    <col min="5890" max="5890" width="68.42578125" style="36" bestFit="1" customWidth="1"/>
    <col min="5891" max="6144" width="9.140625" style="36"/>
    <col min="6145" max="6145" width="2.7109375" style="36" customWidth="1"/>
    <col min="6146" max="6146" width="68.42578125" style="36" bestFit="1" customWidth="1"/>
    <col min="6147" max="6400" width="9.140625" style="36"/>
    <col min="6401" max="6401" width="2.7109375" style="36" customWidth="1"/>
    <col min="6402" max="6402" width="68.42578125" style="36" bestFit="1" customWidth="1"/>
    <col min="6403" max="6656" width="9.140625" style="36"/>
    <col min="6657" max="6657" width="2.7109375" style="36" customWidth="1"/>
    <col min="6658" max="6658" width="68.42578125" style="36" bestFit="1" customWidth="1"/>
    <col min="6659" max="6912" width="9.140625" style="36"/>
    <col min="6913" max="6913" width="2.7109375" style="36" customWidth="1"/>
    <col min="6914" max="6914" width="68.42578125" style="36" bestFit="1" customWidth="1"/>
    <col min="6915" max="7168" width="9.140625" style="36"/>
    <col min="7169" max="7169" width="2.7109375" style="36" customWidth="1"/>
    <col min="7170" max="7170" width="68.42578125" style="36" bestFit="1" customWidth="1"/>
    <col min="7171" max="7424" width="9.140625" style="36"/>
    <col min="7425" max="7425" width="2.7109375" style="36" customWidth="1"/>
    <col min="7426" max="7426" width="68.42578125" style="36" bestFit="1" customWidth="1"/>
    <col min="7427" max="7680" width="9.140625" style="36"/>
    <col min="7681" max="7681" width="2.7109375" style="36" customWidth="1"/>
    <col min="7682" max="7682" width="68.42578125" style="36" bestFit="1" customWidth="1"/>
    <col min="7683" max="7936" width="9.140625" style="36"/>
    <col min="7937" max="7937" width="2.7109375" style="36" customWidth="1"/>
    <col min="7938" max="7938" width="68.42578125" style="36" bestFit="1" customWidth="1"/>
    <col min="7939" max="8192" width="9.140625" style="36"/>
    <col min="8193" max="8193" width="2.7109375" style="36" customWidth="1"/>
    <col min="8194" max="8194" width="68.42578125" style="36" bestFit="1" customWidth="1"/>
    <col min="8195" max="8448" width="9.140625" style="36"/>
    <col min="8449" max="8449" width="2.7109375" style="36" customWidth="1"/>
    <col min="8450" max="8450" width="68.42578125" style="36" bestFit="1" customWidth="1"/>
    <col min="8451" max="8704" width="9.140625" style="36"/>
    <col min="8705" max="8705" width="2.7109375" style="36" customWidth="1"/>
    <col min="8706" max="8706" width="68.42578125" style="36" bestFit="1" customWidth="1"/>
    <col min="8707" max="8960" width="9.140625" style="36"/>
    <col min="8961" max="8961" width="2.7109375" style="36" customWidth="1"/>
    <col min="8962" max="8962" width="68.42578125" style="36" bestFit="1" customWidth="1"/>
    <col min="8963" max="9216" width="9.140625" style="36"/>
    <col min="9217" max="9217" width="2.7109375" style="36" customWidth="1"/>
    <col min="9218" max="9218" width="68.42578125" style="36" bestFit="1" customWidth="1"/>
    <col min="9219" max="9472" width="9.140625" style="36"/>
    <col min="9473" max="9473" width="2.7109375" style="36" customWidth="1"/>
    <col min="9474" max="9474" width="68.42578125" style="36" bestFit="1" customWidth="1"/>
    <col min="9475" max="9728" width="9.140625" style="36"/>
    <col min="9729" max="9729" width="2.7109375" style="36" customWidth="1"/>
    <col min="9730" max="9730" width="68.42578125" style="36" bestFit="1" customWidth="1"/>
    <col min="9731" max="9984" width="9.140625" style="36"/>
    <col min="9985" max="9985" width="2.7109375" style="36" customWidth="1"/>
    <col min="9986" max="9986" width="68.42578125" style="36" bestFit="1" customWidth="1"/>
    <col min="9987" max="10240" width="9.140625" style="36"/>
    <col min="10241" max="10241" width="2.7109375" style="36" customWidth="1"/>
    <col min="10242" max="10242" width="68.42578125" style="36" bestFit="1" customWidth="1"/>
    <col min="10243" max="10496" width="9.140625" style="36"/>
    <col min="10497" max="10497" width="2.7109375" style="36" customWidth="1"/>
    <col min="10498" max="10498" width="68.42578125" style="36" bestFit="1" customWidth="1"/>
    <col min="10499" max="10752" width="9.140625" style="36"/>
    <col min="10753" max="10753" width="2.7109375" style="36" customWidth="1"/>
    <col min="10754" max="10754" width="68.42578125" style="36" bestFit="1" customWidth="1"/>
    <col min="10755" max="11008" width="9.140625" style="36"/>
    <col min="11009" max="11009" width="2.7109375" style="36" customWidth="1"/>
    <col min="11010" max="11010" width="68.42578125" style="36" bestFit="1" customWidth="1"/>
    <col min="11011" max="11264" width="9.140625" style="36"/>
    <col min="11265" max="11265" width="2.7109375" style="36" customWidth="1"/>
    <col min="11266" max="11266" width="68.42578125" style="36" bestFit="1" customWidth="1"/>
    <col min="11267" max="11520" width="9.140625" style="36"/>
    <col min="11521" max="11521" width="2.7109375" style="36" customWidth="1"/>
    <col min="11522" max="11522" width="68.42578125" style="36" bestFit="1" customWidth="1"/>
    <col min="11523" max="11776" width="9.140625" style="36"/>
    <col min="11777" max="11777" width="2.7109375" style="36" customWidth="1"/>
    <col min="11778" max="11778" width="68.42578125" style="36" bestFit="1" customWidth="1"/>
    <col min="11779" max="12032" width="9.140625" style="36"/>
    <col min="12033" max="12033" width="2.7109375" style="36" customWidth="1"/>
    <col min="12034" max="12034" width="68.42578125" style="36" bestFit="1" customWidth="1"/>
    <col min="12035" max="12288" width="9.140625" style="36"/>
    <col min="12289" max="12289" width="2.7109375" style="36" customWidth="1"/>
    <col min="12290" max="12290" width="68.42578125" style="36" bestFit="1" customWidth="1"/>
    <col min="12291" max="12544" width="9.140625" style="36"/>
    <col min="12545" max="12545" width="2.7109375" style="36" customWidth="1"/>
    <col min="12546" max="12546" width="68.42578125" style="36" bestFit="1" customWidth="1"/>
    <col min="12547" max="12800" width="9.140625" style="36"/>
    <col min="12801" max="12801" width="2.7109375" style="36" customWidth="1"/>
    <col min="12802" max="12802" width="68.42578125" style="36" bestFit="1" customWidth="1"/>
    <col min="12803" max="13056" width="9.140625" style="36"/>
    <col min="13057" max="13057" width="2.7109375" style="36" customWidth="1"/>
    <col min="13058" max="13058" width="68.42578125" style="36" bestFit="1" customWidth="1"/>
    <col min="13059" max="13312" width="9.140625" style="36"/>
    <col min="13313" max="13313" width="2.7109375" style="36" customWidth="1"/>
    <col min="13314" max="13314" width="68.42578125" style="36" bestFit="1" customWidth="1"/>
    <col min="13315" max="13568" width="9.140625" style="36"/>
    <col min="13569" max="13569" width="2.7109375" style="36" customWidth="1"/>
    <col min="13570" max="13570" width="68.42578125" style="36" bestFit="1" customWidth="1"/>
    <col min="13571" max="13824" width="9.140625" style="36"/>
    <col min="13825" max="13825" width="2.7109375" style="36" customWidth="1"/>
    <col min="13826" max="13826" width="68.42578125" style="36" bestFit="1" customWidth="1"/>
    <col min="13827" max="14080" width="9.140625" style="36"/>
    <col min="14081" max="14081" width="2.7109375" style="36" customWidth="1"/>
    <col min="14082" max="14082" width="68.42578125" style="36" bestFit="1" customWidth="1"/>
    <col min="14083" max="14336" width="9.140625" style="36"/>
    <col min="14337" max="14337" width="2.7109375" style="36" customWidth="1"/>
    <col min="14338" max="14338" width="68.42578125" style="36" bestFit="1" customWidth="1"/>
    <col min="14339" max="14592" width="9.140625" style="36"/>
    <col min="14593" max="14593" width="2.7109375" style="36" customWidth="1"/>
    <col min="14594" max="14594" width="68.42578125" style="36" bestFit="1" customWidth="1"/>
    <col min="14595" max="14848" width="9.140625" style="36"/>
    <col min="14849" max="14849" width="2.7109375" style="36" customWidth="1"/>
    <col min="14850" max="14850" width="68.42578125" style="36" bestFit="1" customWidth="1"/>
    <col min="14851" max="15104" width="9.140625" style="36"/>
    <col min="15105" max="15105" width="2.7109375" style="36" customWidth="1"/>
    <col min="15106" max="15106" width="68.42578125" style="36" bestFit="1" customWidth="1"/>
    <col min="15107" max="15360" width="9.140625" style="36"/>
    <col min="15361" max="15361" width="2.7109375" style="36" customWidth="1"/>
    <col min="15362" max="15362" width="68.42578125" style="36" bestFit="1" customWidth="1"/>
    <col min="15363" max="15616" width="9.140625" style="36"/>
    <col min="15617" max="15617" width="2.7109375" style="36" customWidth="1"/>
    <col min="15618" max="15618" width="68.42578125" style="36" bestFit="1" customWidth="1"/>
    <col min="15619" max="15872" width="9.140625" style="36"/>
    <col min="15873" max="15873" width="2.7109375" style="36" customWidth="1"/>
    <col min="15874" max="15874" width="68.42578125" style="36" bestFit="1" customWidth="1"/>
    <col min="15875" max="16128" width="9.140625" style="36"/>
    <col min="16129" max="16129" width="2.7109375" style="36" customWidth="1"/>
    <col min="16130" max="16130" width="68.42578125" style="36" bestFit="1" customWidth="1"/>
    <col min="16131" max="16384" width="9.140625" style="36"/>
  </cols>
  <sheetData>
    <row r="1" spans="1:8" ht="15.6" customHeight="1" x14ac:dyDescent="0.2">
      <c r="A1" s="34"/>
      <c r="B1" s="34"/>
      <c r="C1" s="34"/>
      <c r="D1" s="34"/>
      <c r="E1" s="34"/>
      <c r="F1" s="34"/>
      <c r="G1" s="35"/>
      <c r="H1" s="35"/>
    </row>
    <row r="2" spans="1:8" ht="15.6" customHeight="1" x14ac:dyDescent="0.2">
      <c r="A2" s="34"/>
      <c r="B2" s="34"/>
      <c r="C2" s="34"/>
      <c r="D2" s="34"/>
      <c r="E2" s="34"/>
      <c r="F2" s="34"/>
      <c r="G2" s="35"/>
      <c r="H2" s="35"/>
    </row>
    <row r="3" spans="1:8" ht="15.6" customHeight="1" x14ac:dyDescent="0.2">
      <c r="A3" s="34"/>
      <c r="B3" s="34"/>
      <c r="C3" s="34"/>
      <c r="D3" s="34"/>
      <c r="E3" s="34"/>
      <c r="F3" s="34"/>
      <c r="G3" s="35"/>
      <c r="H3" s="35"/>
    </row>
    <row r="4" spans="1:8" ht="15.6" customHeight="1" x14ac:dyDescent="0.2">
      <c r="A4" s="34"/>
      <c r="B4" s="34"/>
      <c r="C4" s="34"/>
      <c r="D4" s="34"/>
      <c r="E4" s="34"/>
      <c r="F4" s="34"/>
      <c r="G4" s="35"/>
      <c r="H4" s="35"/>
    </row>
    <row r="5" spans="1:8" ht="15.6" customHeight="1" x14ac:dyDescent="0.2">
      <c r="A5" s="34"/>
      <c r="B5" s="34"/>
      <c r="C5" s="34"/>
      <c r="D5" s="34"/>
      <c r="E5" s="34"/>
      <c r="F5" s="34"/>
      <c r="G5" s="35"/>
      <c r="H5" s="35"/>
    </row>
    <row r="6" spans="1:8" ht="15.6" customHeight="1" x14ac:dyDescent="0.2">
      <c r="A6" s="34"/>
      <c r="B6" s="34"/>
      <c r="C6" s="34"/>
      <c r="D6" s="34"/>
      <c r="E6" s="34"/>
      <c r="F6" s="34"/>
      <c r="G6" s="35"/>
      <c r="H6" s="35"/>
    </row>
    <row r="7" spans="1:8" ht="15.6" customHeight="1" x14ac:dyDescent="0.2">
      <c r="A7" s="215"/>
      <c r="B7" s="214" t="s">
        <v>48</v>
      </c>
      <c r="C7" s="34"/>
      <c r="D7" s="34"/>
      <c r="E7" s="34"/>
      <c r="F7" s="34"/>
      <c r="G7" s="35"/>
      <c r="H7" s="35"/>
    </row>
    <row r="8" spans="1:8" ht="15.6" customHeight="1" x14ac:dyDescent="0.2">
      <c r="A8" s="215"/>
      <c r="B8" s="215" t="s">
        <v>105</v>
      </c>
      <c r="C8" s="34"/>
      <c r="D8" s="34"/>
      <c r="E8" s="34"/>
      <c r="F8" s="34"/>
      <c r="G8" s="35"/>
      <c r="H8" s="35"/>
    </row>
    <row r="9" spans="1:8" ht="15.6" customHeight="1" x14ac:dyDescent="0.2">
      <c r="A9" s="215"/>
      <c r="B9" s="215" t="s">
        <v>106</v>
      </c>
      <c r="C9" s="34"/>
      <c r="D9" s="34"/>
      <c r="E9" s="34"/>
      <c r="F9" s="34"/>
      <c r="G9" s="35"/>
      <c r="H9" s="35"/>
    </row>
    <row r="10" spans="1:8" ht="15.6" customHeight="1" x14ac:dyDescent="0.2">
      <c r="A10" s="217"/>
      <c r="B10" s="215" t="s">
        <v>46</v>
      </c>
      <c r="C10" s="34"/>
      <c r="D10" s="34"/>
      <c r="E10" s="34"/>
      <c r="F10" s="34"/>
      <c r="G10" s="35"/>
      <c r="H10" s="35"/>
    </row>
    <row r="11" spans="1:8" ht="15.6" customHeight="1" x14ac:dyDescent="0.2">
      <c r="A11" s="215"/>
      <c r="B11" s="212" t="s">
        <v>53</v>
      </c>
      <c r="C11" s="213"/>
      <c r="D11" s="34"/>
      <c r="E11" s="34"/>
      <c r="F11" s="34"/>
      <c r="G11" s="35"/>
      <c r="H11" s="35"/>
    </row>
    <row r="12" spans="1:8" ht="15.6" customHeight="1" x14ac:dyDescent="0.2">
      <c r="A12" s="215"/>
      <c r="B12" s="217" t="s">
        <v>103</v>
      </c>
      <c r="C12" s="34"/>
      <c r="D12" s="34"/>
      <c r="E12" s="34"/>
      <c r="F12" s="34"/>
      <c r="G12" s="35"/>
      <c r="H12" s="35"/>
    </row>
    <row r="13" spans="1:8" ht="15.6" customHeight="1" x14ac:dyDescent="0.2">
      <c r="A13" s="215"/>
      <c r="B13" s="221"/>
      <c r="C13" s="34"/>
      <c r="D13" s="34"/>
      <c r="E13" s="34"/>
      <c r="F13" s="34"/>
      <c r="G13" s="35"/>
      <c r="H13" s="35"/>
    </row>
    <row r="14" spans="1:8" ht="15.6" customHeight="1" x14ac:dyDescent="0.2">
      <c r="A14" s="215"/>
      <c r="B14" s="220" t="s">
        <v>31</v>
      </c>
      <c r="C14" s="34"/>
      <c r="D14" s="34"/>
      <c r="E14" s="34"/>
      <c r="F14" s="34"/>
      <c r="G14" s="35"/>
      <c r="H14" s="35"/>
    </row>
    <row r="15" spans="1:8" ht="15.6" customHeight="1" x14ac:dyDescent="0.2">
      <c r="A15" s="219"/>
      <c r="B15" s="218" t="s">
        <v>34</v>
      </c>
      <c r="C15" s="34"/>
      <c r="D15" s="34"/>
      <c r="E15" s="34"/>
      <c r="F15" s="34"/>
      <c r="G15" s="35"/>
      <c r="H15" s="35"/>
    </row>
    <row r="16" spans="1:8" ht="15.6" customHeight="1" x14ac:dyDescent="0.2">
      <c r="A16" s="219"/>
      <c r="B16" s="219" t="s">
        <v>49</v>
      </c>
      <c r="C16" s="34"/>
      <c r="D16" s="34"/>
      <c r="E16" s="34"/>
      <c r="F16" s="34"/>
      <c r="G16" s="35"/>
      <c r="H16" s="35"/>
    </row>
    <row r="17" spans="1:8" ht="15.6" customHeight="1" x14ac:dyDescent="0.2">
      <c r="A17" s="219"/>
      <c r="B17" s="218" t="s">
        <v>32</v>
      </c>
      <c r="C17" s="34"/>
      <c r="D17" s="34"/>
      <c r="E17" s="34"/>
      <c r="F17" s="34"/>
      <c r="G17" s="35"/>
      <c r="H17" s="35"/>
    </row>
    <row r="18" spans="1:8" ht="15.6" customHeight="1" x14ac:dyDescent="0.2">
      <c r="A18" s="215"/>
      <c r="B18" s="222"/>
      <c r="C18" s="34"/>
      <c r="D18" s="34"/>
      <c r="E18" s="34"/>
      <c r="F18" s="34"/>
      <c r="G18" s="35"/>
      <c r="H18" s="35"/>
    </row>
    <row r="19" spans="1:8" ht="15.6" customHeight="1" x14ac:dyDescent="0.2">
      <c r="A19" s="215"/>
      <c r="B19" s="214" t="s">
        <v>107</v>
      </c>
      <c r="C19" s="34"/>
      <c r="D19" s="34"/>
      <c r="E19" s="34"/>
      <c r="F19" s="34"/>
      <c r="G19" s="35"/>
      <c r="H19" s="35"/>
    </row>
    <row r="20" spans="1:8" s="42" customFormat="1" ht="15.6" customHeight="1" x14ac:dyDescent="0.2">
      <c r="A20" s="223"/>
      <c r="B20" s="215" t="s">
        <v>50</v>
      </c>
      <c r="C20" s="100"/>
      <c r="D20" s="100"/>
      <c r="E20" s="100"/>
      <c r="F20" s="100"/>
      <c r="G20" s="100"/>
      <c r="H20" s="100"/>
    </row>
    <row r="21" spans="1:8" s="42" customFormat="1" ht="15.6" customHeight="1" x14ac:dyDescent="0.2">
      <c r="A21" s="223"/>
      <c r="B21" s="216" t="s">
        <v>51</v>
      </c>
      <c r="C21" s="101"/>
      <c r="D21" s="101"/>
      <c r="E21" s="101"/>
      <c r="F21" s="101"/>
      <c r="G21" s="101"/>
      <c r="H21" s="44"/>
    </row>
    <row r="22" spans="1:8" s="42" customFormat="1" ht="15.6" customHeight="1" x14ac:dyDescent="0.2">
      <c r="A22" s="223"/>
      <c r="B22" s="215" t="s">
        <v>52</v>
      </c>
      <c r="C22" s="43"/>
      <c r="D22" s="43"/>
      <c r="E22" s="43"/>
      <c r="F22" s="43"/>
      <c r="G22" s="44"/>
      <c r="H22" s="44"/>
    </row>
    <row r="23" spans="1:8" ht="15" x14ac:dyDescent="0.2">
      <c r="A23" s="223"/>
      <c r="B23" s="223"/>
      <c r="C23" s="34"/>
      <c r="D23" s="34"/>
      <c r="E23" s="34"/>
      <c r="F23" s="34"/>
      <c r="G23" s="35"/>
      <c r="H23" s="35"/>
    </row>
    <row r="24" spans="1:8" ht="15" x14ac:dyDescent="0.2">
      <c r="A24" s="172"/>
      <c r="B24" s="172"/>
      <c r="C24" s="34"/>
      <c r="D24" s="34"/>
      <c r="E24" s="34"/>
      <c r="F24" s="34"/>
      <c r="G24" s="35"/>
      <c r="H24" s="35"/>
    </row>
    <row r="25" spans="1:8" x14ac:dyDescent="0.2">
      <c r="A25" s="37"/>
      <c r="B25" s="37"/>
      <c r="C25" s="37"/>
      <c r="D25" s="37"/>
      <c r="E25" s="37"/>
      <c r="F25" s="37"/>
      <c r="G25" s="35"/>
      <c r="H25" s="35"/>
    </row>
    <row r="26" spans="1:8" x14ac:dyDescent="0.2">
      <c r="A26" s="35"/>
      <c r="B26" s="37"/>
      <c r="C26" s="37"/>
      <c r="D26" s="37"/>
      <c r="E26" s="37"/>
      <c r="F26" s="37"/>
      <c r="G26" s="35"/>
      <c r="H26" s="35"/>
    </row>
    <row r="27" spans="1:8" x14ac:dyDescent="0.2">
      <c r="A27" s="35"/>
      <c r="B27" s="35"/>
      <c r="C27" s="37"/>
      <c r="D27" s="37"/>
      <c r="E27" s="37"/>
      <c r="F27" s="37"/>
      <c r="G27" s="35"/>
      <c r="H27" s="35"/>
    </row>
    <row r="28" spans="1:8" x14ac:dyDescent="0.2">
      <c r="A28" s="35"/>
      <c r="B28" s="35"/>
      <c r="C28" s="37"/>
      <c r="D28" s="37"/>
      <c r="E28" s="37"/>
      <c r="F28" s="37"/>
      <c r="G28" s="35"/>
      <c r="H28" s="35"/>
    </row>
    <row r="29" spans="1:8" x14ac:dyDescent="0.2">
      <c r="A29" s="35"/>
      <c r="B29" s="35"/>
      <c r="C29" s="37"/>
      <c r="D29" s="37"/>
      <c r="E29" s="37"/>
      <c r="F29" s="37"/>
      <c r="G29" s="35"/>
      <c r="H29" s="35"/>
    </row>
    <row r="30" spans="1:8" x14ac:dyDescent="0.2">
      <c r="A30" s="35"/>
      <c r="B30" s="35"/>
      <c r="C30" s="37"/>
      <c r="D30" s="37"/>
      <c r="E30" s="37"/>
      <c r="F30" s="37"/>
      <c r="G30" s="35"/>
      <c r="H30" s="35"/>
    </row>
    <row r="31" spans="1:8" x14ac:dyDescent="0.2">
      <c r="A31" s="35"/>
      <c r="B31" s="35"/>
      <c r="C31" s="35"/>
      <c r="D31" s="35"/>
      <c r="E31" s="35"/>
      <c r="F31" s="35"/>
      <c r="G31" s="35"/>
      <c r="H31" s="35"/>
    </row>
    <row r="32" spans="1:8" x14ac:dyDescent="0.2">
      <c r="A32" s="35"/>
      <c r="B32" s="35"/>
      <c r="C32" s="35"/>
      <c r="D32" s="35"/>
      <c r="E32" s="35"/>
      <c r="F32" s="35"/>
      <c r="G32" s="35"/>
      <c r="H32" s="35"/>
    </row>
    <row r="33" spans="1:8" x14ac:dyDescent="0.2">
      <c r="A33" s="35"/>
      <c r="B33" s="35"/>
      <c r="C33" s="35"/>
      <c r="D33" s="35"/>
      <c r="E33" s="35"/>
      <c r="F33" s="35"/>
      <c r="G33" s="35"/>
      <c r="H33" s="35"/>
    </row>
    <row r="34" spans="1:8" x14ac:dyDescent="0.2">
      <c r="A34" s="35"/>
      <c r="B34" s="35"/>
      <c r="C34" s="35"/>
      <c r="D34" s="35"/>
      <c r="E34" s="35"/>
      <c r="F34" s="35"/>
      <c r="G34" s="35"/>
      <c r="H34" s="35"/>
    </row>
    <row r="35" spans="1:8" x14ac:dyDescent="0.2">
      <c r="A35" s="35"/>
      <c r="B35" s="35"/>
      <c r="C35" s="35"/>
      <c r="D35" s="35"/>
      <c r="E35" s="35"/>
      <c r="F35" s="35"/>
      <c r="G35" s="35"/>
      <c r="H35" s="35"/>
    </row>
    <row r="36" spans="1:8" x14ac:dyDescent="0.2">
      <c r="A36" s="35"/>
      <c r="B36" s="35"/>
      <c r="C36" s="35"/>
      <c r="D36" s="35"/>
      <c r="E36" s="35"/>
      <c r="F36" s="35"/>
      <c r="G36" s="35"/>
      <c r="H36" s="35"/>
    </row>
    <row r="37" spans="1:8" x14ac:dyDescent="0.2">
      <c r="B37" s="35"/>
      <c r="C37" s="35"/>
      <c r="D37" s="35"/>
      <c r="E37" s="35"/>
      <c r="F37" s="35"/>
      <c r="G37" s="35"/>
      <c r="H37" s="35"/>
    </row>
    <row r="38" spans="1:8" x14ac:dyDescent="0.2">
      <c r="C38" s="35"/>
      <c r="D38" s="35"/>
      <c r="E38" s="35"/>
      <c r="F38" s="35"/>
      <c r="G38" s="35"/>
      <c r="H38" s="35"/>
    </row>
    <row r="39" spans="1:8" x14ac:dyDescent="0.2">
      <c r="C39" s="35"/>
      <c r="D39" s="35"/>
      <c r="E39" s="35"/>
      <c r="F39" s="35"/>
      <c r="G39" s="35"/>
      <c r="H39" s="35"/>
    </row>
    <row r="40" spans="1:8" x14ac:dyDescent="0.2">
      <c r="C40" s="35"/>
      <c r="D40" s="35"/>
      <c r="E40" s="35"/>
      <c r="F40" s="35"/>
      <c r="G40" s="35"/>
      <c r="H40" s="35"/>
    </row>
    <row r="41" spans="1:8" x14ac:dyDescent="0.2">
      <c r="C41" s="35"/>
      <c r="D41" s="35"/>
      <c r="E41" s="35"/>
      <c r="F41" s="35"/>
      <c r="G41" s="35"/>
      <c r="H41" s="35"/>
    </row>
  </sheetData>
  <hyperlinks>
    <hyperlink ref="B11" r:id="rId1" xr:uid="{00000000-0004-0000-0000-000000000000}"/>
    <hyperlink ref="B21" r:id="rId2" xr:uid="{00000000-0004-0000-0000-000001000000}"/>
  </hyperlinks>
  <pageMargins left="0.75" right="0.75" top="1" bottom="1" header="0.5" footer="0.5"/>
  <pageSetup paperSize="9" orientation="landscape" r:id="rId3"/>
  <headerFooter alignWithMargins="0"/>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R1"/>
  <sheetViews>
    <sheetView showGridLines="0" showRowColHeaders="0" zoomScaleNormal="100" workbookViewId="0">
      <selection activeCell="N31" sqref="N31"/>
    </sheetView>
  </sheetViews>
  <sheetFormatPr defaultRowHeight="15" x14ac:dyDescent="0.25"/>
  <sheetData>
    <row r="1" spans="18:18" ht="15.75" x14ac:dyDescent="0.25">
      <c r="R1" s="41" t="s">
        <v>45</v>
      </c>
    </row>
  </sheetData>
  <hyperlinks>
    <hyperlink ref="R1" location="Contents!A1" display="Return to contents"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R1"/>
  <sheetViews>
    <sheetView showGridLines="0" showRowColHeaders="0" workbookViewId="0"/>
  </sheetViews>
  <sheetFormatPr defaultRowHeight="15" x14ac:dyDescent="0.25"/>
  <sheetData>
    <row r="1" spans="18:18" ht="15.75" x14ac:dyDescent="0.25">
      <c r="R1" s="41" t="s">
        <v>45</v>
      </c>
    </row>
  </sheetData>
  <hyperlinks>
    <hyperlink ref="R1" location="Contents!A1" display="Return to contents"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AS41"/>
  <sheetViews>
    <sheetView showGridLines="0" showRowColHeaders="0" zoomScaleNormal="100" workbookViewId="0">
      <selection activeCell="B1" sqref="B1"/>
    </sheetView>
  </sheetViews>
  <sheetFormatPr defaultRowHeight="15" x14ac:dyDescent="0.25"/>
  <cols>
    <col min="1" max="1" width="2.7109375" customWidth="1"/>
    <col min="2" max="2" width="16.140625" customWidth="1"/>
    <col min="3" max="3" width="11.28515625" bestFit="1" customWidth="1"/>
    <col min="22" max="22" width="9.5703125" style="72" bestFit="1" customWidth="1"/>
    <col min="23" max="23" width="9.140625" style="49"/>
    <col min="24" max="24" width="9.5703125" bestFit="1" customWidth="1"/>
    <col min="25" max="25" width="9.5703125" customWidth="1"/>
    <col min="27" max="27" width="9.7109375" customWidth="1"/>
  </cols>
  <sheetData>
    <row r="1" spans="2:45" ht="15.75" x14ac:dyDescent="0.25">
      <c r="B1" s="41" t="s">
        <v>45</v>
      </c>
    </row>
    <row r="2" spans="2:45" ht="15.75" thickBot="1" x14ac:dyDescent="0.3">
      <c r="B2" s="74" t="s">
        <v>87</v>
      </c>
      <c r="C2" s="46"/>
      <c r="D2" s="49"/>
      <c r="E2" s="46"/>
      <c r="F2" s="46"/>
      <c r="G2" s="46"/>
      <c r="H2" s="46"/>
      <c r="I2" s="46"/>
      <c r="J2" s="46"/>
      <c r="K2" s="46"/>
      <c r="L2" s="46"/>
      <c r="M2" s="46"/>
      <c r="N2" s="46"/>
      <c r="O2" s="46"/>
      <c r="P2" s="46"/>
      <c r="Q2" s="46"/>
      <c r="R2" s="46"/>
      <c r="S2" s="46"/>
      <c r="T2" s="46"/>
      <c r="U2" s="46"/>
      <c r="AL2" s="132"/>
      <c r="AM2" s="132"/>
      <c r="AN2" s="132"/>
      <c r="AO2" s="132"/>
      <c r="AP2" s="132"/>
      <c r="AQ2" s="132"/>
      <c r="AR2" s="132"/>
      <c r="AS2" s="132"/>
    </row>
    <row r="3" spans="2:45" x14ac:dyDescent="0.25">
      <c r="B3" s="59"/>
      <c r="C3" s="59"/>
      <c r="D3" s="55"/>
      <c r="E3" s="59">
        <v>2000</v>
      </c>
      <c r="F3" s="59">
        <v>2001</v>
      </c>
      <c r="G3" s="59">
        <v>2002</v>
      </c>
      <c r="H3" s="59">
        <v>2003</v>
      </c>
      <c r="I3" s="59">
        <v>2004</v>
      </c>
      <c r="J3" s="59">
        <v>2005</v>
      </c>
      <c r="K3" s="59">
        <v>2006</v>
      </c>
      <c r="L3" s="59">
        <v>2007</v>
      </c>
      <c r="M3" s="59">
        <v>2008</v>
      </c>
      <c r="N3" s="59">
        <v>2009</v>
      </c>
      <c r="O3" s="59">
        <v>2010</v>
      </c>
      <c r="P3" s="59">
        <v>2011</v>
      </c>
      <c r="Q3" s="59">
        <v>2012</v>
      </c>
      <c r="R3" s="59">
        <v>2013</v>
      </c>
      <c r="S3" s="59">
        <v>2014</v>
      </c>
      <c r="T3" s="59">
        <v>2015</v>
      </c>
      <c r="U3" s="59">
        <v>2016</v>
      </c>
      <c r="V3" s="99">
        <v>2017</v>
      </c>
      <c r="W3" s="59">
        <v>2018</v>
      </c>
      <c r="X3" s="59">
        <v>2019</v>
      </c>
      <c r="Y3" s="59">
        <v>2020</v>
      </c>
      <c r="AL3" s="132"/>
      <c r="AM3" s="132"/>
      <c r="AN3" s="132"/>
      <c r="AO3" s="132"/>
      <c r="AP3" s="132"/>
      <c r="AQ3" s="132"/>
      <c r="AR3" s="132"/>
      <c r="AS3" s="132"/>
    </row>
    <row r="4" spans="2:45" x14ac:dyDescent="0.25">
      <c r="B4" s="76" t="s">
        <v>24</v>
      </c>
      <c r="C4" s="76" t="s">
        <v>25</v>
      </c>
      <c r="D4" s="76" t="s">
        <v>13</v>
      </c>
      <c r="E4" s="77">
        <v>4.9157312463860849</v>
      </c>
      <c r="F4" s="77">
        <v>4.9752891326627555</v>
      </c>
      <c r="G4" s="77">
        <v>4.7104055338282871</v>
      </c>
      <c r="H4" s="77">
        <v>4.7851626703551116</v>
      </c>
      <c r="I4" s="77">
        <v>4.8957121987506431</v>
      </c>
      <c r="J4" s="77">
        <v>4.8996728125642441</v>
      </c>
      <c r="K4" s="77">
        <v>4.7997481354304341</v>
      </c>
      <c r="L4" s="77">
        <v>4.6844202754777804</v>
      </c>
      <c r="M4" s="77">
        <v>4.4894578419788509</v>
      </c>
      <c r="N4" s="77">
        <v>4.2779957285151982</v>
      </c>
      <c r="O4" s="77">
        <v>4.1920020080609977</v>
      </c>
      <c r="P4" s="143">
        <v>3.8057669999999999</v>
      </c>
      <c r="Q4" s="143">
        <v>3.7307090000000001</v>
      </c>
      <c r="R4" s="143">
        <v>3.5771999999999999</v>
      </c>
      <c r="S4" s="143">
        <v>3.5179800000000001</v>
      </c>
      <c r="T4" s="141">
        <v>3.4351453831436798</v>
      </c>
      <c r="U4" s="141">
        <v>3.4525742912813402</v>
      </c>
      <c r="V4" s="141">
        <v>3.4267761374063399</v>
      </c>
      <c r="W4" s="141">
        <v>3.2787001301654399</v>
      </c>
      <c r="X4" s="141">
        <v>3.2647072195600599</v>
      </c>
      <c r="Y4" s="141">
        <v>1.16344353283132</v>
      </c>
      <c r="AI4" s="208"/>
      <c r="AJ4" s="208"/>
      <c r="AK4" s="208"/>
      <c r="AL4" s="208"/>
      <c r="AM4" s="208"/>
      <c r="AN4" s="208"/>
      <c r="AO4" s="133"/>
      <c r="AP4" s="133"/>
      <c r="AQ4" s="133"/>
      <c r="AR4" s="133"/>
      <c r="AS4" s="133"/>
    </row>
    <row r="5" spans="2:45" x14ac:dyDescent="0.25">
      <c r="B5" s="76"/>
      <c r="C5" s="76"/>
      <c r="D5" s="79" t="s">
        <v>8</v>
      </c>
      <c r="E5" s="78">
        <v>2.8763502972832247</v>
      </c>
      <c r="F5" s="78">
        <v>2.9045919598787528</v>
      </c>
      <c r="G5" s="78">
        <v>2.6507713111876758</v>
      </c>
      <c r="H5" s="78">
        <v>2.775348736540213</v>
      </c>
      <c r="I5" s="78">
        <v>2.7345964148770925</v>
      </c>
      <c r="J5" s="78">
        <v>2.6833988090946264</v>
      </c>
      <c r="K5" s="78">
        <v>2.5508067818568496</v>
      </c>
      <c r="L5" s="78">
        <v>2.4508937965391135</v>
      </c>
      <c r="M5" s="78">
        <v>2.3959803550874783</v>
      </c>
      <c r="N5" s="78">
        <v>2.2921471875625929</v>
      </c>
      <c r="O5" s="78">
        <v>2.2597521742710209</v>
      </c>
      <c r="P5" s="137">
        <v>1.996783</v>
      </c>
      <c r="Q5" s="137">
        <v>1.9900249999999999</v>
      </c>
      <c r="R5" s="137">
        <v>1.862063</v>
      </c>
      <c r="S5" s="137">
        <v>1.833113</v>
      </c>
      <c r="T5" s="138">
        <v>1.79297525374764</v>
      </c>
      <c r="U5" s="138">
        <v>1.80888064891783</v>
      </c>
      <c r="V5" s="138">
        <v>1.8161219211177799</v>
      </c>
      <c r="W5" s="138">
        <v>1.74001878495861</v>
      </c>
      <c r="X5" s="138">
        <v>1.7166923881980301</v>
      </c>
      <c r="Y5" s="138">
        <v>0.61488605630909099</v>
      </c>
      <c r="AI5" s="208"/>
      <c r="AJ5" s="208"/>
      <c r="AK5" s="208"/>
      <c r="AL5" s="208"/>
      <c r="AM5" s="208"/>
      <c r="AN5" s="208"/>
      <c r="AO5" s="133"/>
      <c r="AP5" s="133"/>
      <c r="AQ5" s="133"/>
      <c r="AR5" s="133"/>
      <c r="AS5" s="133"/>
    </row>
    <row r="6" spans="2:45" x14ac:dyDescent="0.25">
      <c r="B6" s="76"/>
      <c r="C6" s="76"/>
      <c r="D6" s="79" t="s">
        <v>26</v>
      </c>
      <c r="E6" s="78">
        <v>1.1970687686807251</v>
      </c>
      <c r="F6" s="78">
        <v>1.1874490968407279</v>
      </c>
      <c r="G6" s="78">
        <v>1.1266512868339389</v>
      </c>
      <c r="H6" s="78">
        <v>1.0847869396595016</v>
      </c>
      <c r="I6" s="78">
        <v>1.0779308786431938</v>
      </c>
      <c r="J6" s="78">
        <v>1.0144659587190421</v>
      </c>
      <c r="K6" s="78">
        <v>0.95568131670785594</v>
      </c>
      <c r="L6" s="78">
        <v>0.94787817275999187</v>
      </c>
      <c r="M6" s="78">
        <v>0.90190483363830964</v>
      </c>
      <c r="N6" s="78">
        <v>0.89418655911731237</v>
      </c>
      <c r="O6" s="78">
        <v>0.8438922775645733</v>
      </c>
      <c r="P6" s="137">
        <v>0.81690079999999998</v>
      </c>
      <c r="Q6" s="137">
        <v>0.73722849999999995</v>
      </c>
      <c r="R6" s="137">
        <v>0.76060989999999995</v>
      </c>
      <c r="S6" s="137">
        <v>0.72753299999999999</v>
      </c>
      <c r="T6" s="138">
        <v>0.69295116222141395</v>
      </c>
      <c r="U6" s="138">
        <v>0.70362248347134604</v>
      </c>
      <c r="V6" s="138">
        <v>0.69449901133168701</v>
      </c>
      <c r="W6" s="138">
        <v>0.70179344898652396</v>
      </c>
      <c r="X6" s="138">
        <v>0.72235539746390798</v>
      </c>
      <c r="Y6" s="138">
        <v>0.25969588291281298</v>
      </c>
      <c r="AI6" s="208"/>
      <c r="AJ6" s="208"/>
      <c r="AK6" s="208"/>
      <c r="AL6" s="208"/>
      <c r="AM6" s="208"/>
      <c r="AN6" s="208"/>
      <c r="AO6" s="133"/>
      <c r="AP6" s="133"/>
      <c r="AQ6" s="133"/>
      <c r="AR6" s="133"/>
      <c r="AS6" s="133"/>
    </row>
    <row r="7" spans="2:45" x14ac:dyDescent="0.25">
      <c r="B7" s="76"/>
      <c r="C7" s="76"/>
      <c r="D7" s="79" t="s">
        <v>14</v>
      </c>
      <c r="E7" s="78">
        <v>0.53967854480251343</v>
      </c>
      <c r="F7" s="78">
        <v>0.56905064558102747</v>
      </c>
      <c r="G7" s="78">
        <v>0.66690454947413458</v>
      </c>
      <c r="H7" s="78">
        <v>0.66322155947332206</v>
      </c>
      <c r="I7" s="78">
        <v>0.80578832830200475</v>
      </c>
      <c r="J7" s="78">
        <v>0.85627737787886182</v>
      </c>
      <c r="K7" s="78">
        <v>0.9175366193491602</v>
      </c>
      <c r="L7" s="78">
        <v>0.914890181831856</v>
      </c>
      <c r="M7" s="78">
        <v>0.90073811558317729</v>
      </c>
      <c r="N7" s="78">
        <v>0.82224565106959757</v>
      </c>
      <c r="O7" s="78">
        <v>0.81080104415329823</v>
      </c>
      <c r="P7" s="137">
        <v>0.70751249999999999</v>
      </c>
      <c r="Q7" s="137">
        <v>0.70276450000000001</v>
      </c>
      <c r="R7" s="137">
        <v>0.67436390000000002</v>
      </c>
      <c r="S7" s="137">
        <v>0.68483570000000005</v>
      </c>
      <c r="T7" s="138">
        <v>0.67468071393060702</v>
      </c>
      <c r="U7" s="138">
        <v>0.65313287752879101</v>
      </c>
      <c r="V7" s="138">
        <v>0.61368181789994902</v>
      </c>
      <c r="W7" s="138">
        <v>0.55072969227393698</v>
      </c>
      <c r="X7" s="138">
        <v>0.54359023959488095</v>
      </c>
      <c r="Y7" s="138">
        <v>0.193577770912744</v>
      </c>
      <c r="AI7" s="208"/>
      <c r="AJ7" s="208"/>
      <c r="AK7" s="208"/>
      <c r="AL7" s="208"/>
      <c r="AM7" s="208"/>
      <c r="AN7" s="208"/>
      <c r="AO7" s="133"/>
      <c r="AP7" s="133"/>
      <c r="AQ7" s="133"/>
      <c r="AR7" s="133"/>
      <c r="AS7" s="133"/>
    </row>
    <row r="8" spans="2:45" x14ac:dyDescent="0.25">
      <c r="B8" s="76"/>
      <c r="C8" s="76"/>
      <c r="D8" s="79" t="s">
        <v>6</v>
      </c>
      <c r="E8" s="78">
        <v>0.18912626195903684</v>
      </c>
      <c r="F8" s="78">
        <v>0.18188787071847035</v>
      </c>
      <c r="G8" s="78">
        <v>0.14449416091718617</v>
      </c>
      <c r="H8" s="78">
        <v>0.15300446561284492</v>
      </c>
      <c r="I8" s="78">
        <v>0.191267826780921</v>
      </c>
      <c r="J8" s="78">
        <v>0.2696514443548797</v>
      </c>
      <c r="K8" s="78">
        <v>0.30950613934364118</v>
      </c>
      <c r="L8" s="78">
        <v>0.31533031351521618</v>
      </c>
      <c r="M8" s="78">
        <v>0.23770178976456763</v>
      </c>
      <c r="N8" s="78">
        <v>0.22341964276278059</v>
      </c>
      <c r="O8" s="78">
        <v>0.23325133145100241</v>
      </c>
      <c r="P8" s="137">
        <v>0.23801639999999999</v>
      </c>
      <c r="Q8" s="137">
        <v>0.25065969999999999</v>
      </c>
      <c r="R8" s="137">
        <v>0.2377194</v>
      </c>
      <c r="S8" s="137">
        <v>0.22891929999999999</v>
      </c>
      <c r="T8" s="138">
        <v>0.23238723446467299</v>
      </c>
      <c r="U8" s="138">
        <v>0.246605646943894</v>
      </c>
      <c r="V8" s="138">
        <v>0.26253039410746298</v>
      </c>
      <c r="W8" s="138">
        <v>0.25566190395847199</v>
      </c>
      <c r="X8" s="138">
        <v>0.25303606937551498</v>
      </c>
      <c r="Y8" s="138">
        <v>8.5312900798727304E-2</v>
      </c>
      <c r="AI8" s="208"/>
      <c r="AJ8" s="208"/>
      <c r="AK8" s="208"/>
      <c r="AL8" s="208"/>
      <c r="AM8" s="208"/>
      <c r="AN8" s="208"/>
      <c r="AO8" s="133"/>
      <c r="AP8" s="133"/>
      <c r="AQ8" s="133"/>
      <c r="AR8" s="133"/>
      <c r="AS8" s="133"/>
    </row>
    <row r="9" spans="2:45" x14ac:dyDescent="0.25">
      <c r="B9" s="76"/>
      <c r="C9" s="81"/>
      <c r="D9" s="83" t="s">
        <v>5</v>
      </c>
      <c r="E9" s="82">
        <v>0.1135073736605855</v>
      </c>
      <c r="F9" s="82">
        <v>0.13230955964377733</v>
      </c>
      <c r="G9" s="82">
        <v>0.12158422541535177</v>
      </c>
      <c r="H9" s="82">
        <v>0.10880096906922888</v>
      </c>
      <c r="I9" s="82">
        <v>8.6128750147431585E-2</v>
      </c>
      <c r="J9" s="82">
        <v>7.5879222516834363E-2</v>
      </c>
      <c r="K9" s="82">
        <v>6.621727817292701E-2</v>
      </c>
      <c r="L9" s="82">
        <v>5.5427810831602788E-2</v>
      </c>
      <c r="M9" s="82">
        <v>5.3132747905318488E-2</v>
      </c>
      <c r="N9" s="82">
        <v>4.5996688002914517E-2</v>
      </c>
      <c r="O9" s="82">
        <v>4.4305180621102613E-2</v>
      </c>
      <c r="P9" s="139">
        <v>4.6553600000000001E-2</v>
      </c>
      <c r="Q9" s="139">
        <v>5.0031999999999993E-2</v>
      </c>
      <c r="R9" s="139">
        <v>4.24432E-2</v>
      </c>
      <c r="S9" s="139">
        <v>4.3579199999999998E-2</v>
      </c>
      <c r="T9" s="139">
        <v>4.2151018779349701E-2</v>
      </c>
      <c r="U9" s="139">
        <v>4.03326344194746E-2</v>
      </c>
      <c r="V9" s="139">
        <v>3.9942992949464497E-2</v>
      </c>
      <c r="W9" s="139">
        <v>3.04962999878985E-2</v>
      </c>
      <c r="X9" s="139">
        <v>2.9033124927723999E-2</v>
      </c>
      <c r="Y9" s="139">
        <v>9.9709218979411301E-3</v>
      </c>
      <c r="AI9" s="208"/>
      <c r="AJ9" s="208"/>
      <c r="AK9" s="208"/>
      <c r="AL9" s="208"/>
      <c r="AM9" s="208"/>
      <c r="AN9" s="208"/>
      <c r="AO9" s="133"/>
      <c r="AP9" s="133"/>
      <c r="AQ9" s="133"/>
      <c r="AR9" s="133"/>
      <c r="AS9" s="133"/>
    </row>
    <row r="10" spans="2:45" x14ac:dyDescent="0.25">
      <c r="B10" s="76"/>
      <c r="C10" s="76" t="s">
        <v>27</v>
      </c>
      <c r="D10" s="76" t="s">
        <v>13</v>
      </c>
      <c r="E10" s="77">
        <v>7.2549454796812665</v>
      </c>
      <c r="F10" s="77">
        <v>7.4294849580206455</v>
      </c>
      <c r="G10" s="77">
        <v>7.6087507823781237</v>
      </c>
      <c r="H10" s="77">
        <v>7.8862401788730825</v>
      </c>
      <c r="I10" s="77">
        <v>8.0547835094987938</v>
      </c>
      <c r="J10" s="77">
        <v>8.2713763523272128</v>
      </c>
      <c r="K10" s="77">
        <v>8.3698082549077633</v>
      </c>
      <c r="L10" s="77">
        <v>8.5710071477869931</v>
      </c>
      <c r="M10" s="77">
        <v>8.7065659778488591</v>
      </c>
      <c r="N10" s="77">
        <v>9.0386256717900135</v>
      </c>
      <c r="O10" s="77">
        <v>9.2272482298964658</v>
      </c>
      <c r="P10" s="141">
        <v>9.1541459622286894</v>
      </c>
      <c r="Q10" s="141">
        <v>8.7118528723313098</v>
      </c>
      <c r="R10" s="141">
        <v>8.7784724548370505</v>
      </c>
      <c r="S10" s="141">
        <v>8.8700464102640808</v>
      </c>
      <c r="T10" s="141">
        <v>8.8404244034175097</v>
      </c>
      <c r="U10" s="141">
        <v>8.8188247429499</v>
      </c>
      <c r="V10" s="141">
        <v>9.0228145357482497</v>
      </c>
      <c r="W10" s="141">
        <v>8.8997883721645596</v>
      </c>
      <c r="X10" s="141">
        <v>8.6358099979869998</v>
      </c>
      <c r="Y10" s="141">
        <v>10.037111078924299</v>
      </c>
      <c r="AI10" s="208"/>
      <c r="AJ10" s="208"/>
      <c r="AK10" s="208"/>
      <c r="AL10" s="208"/>
      <c r="AM10" s="208"/>
      <c r="AN10" s="208"/>
      <c r="AO10" s="133"/>
      <c r="AP10" s="133"/>
      <c r="AQ10" s="133"/>
      <c r="AR10" s="133"/>
      <c r="AS10" s="133"/>
    </row>
    <row r="11" spans="2:45" x14ac:dyDescent="0.25">
      <c r="B11" s="76"/>
      <c r="C11" s="76"/>
      <c r="D11" s="79" t="s">
        <v>8</v>
      </c>
      <c r="E11" s="78">
        <v>1.9255857039691084</v>
      </c>
      <c r="F11" s="78">
        <v>1.9084119575767833</v>
      </c>
      <c r="G11" s="78">
        <v>1.9727858917064685</v>
      </c>
      <c r="H11" s="78">
        <v>2.0309361921048708</v>
      </c>
      <c r="I11" s="78">
        <v>2.0701000665951876</v>
      </c>
      <c r="J11" s="78">
        <v>2.0636995562571716</v>
      </c>
      <c r="K11" s="78">
        <v>2.0830161442431789</v>
      </c>
      <c r="L11" s="78">
        <v>2.1155634061091591</v>
      </c>
      <c r="M11" s="78">
        <v>2.0932620501939669</v>
      </c>
      <c r="N11" s="78">
        <v>2.12304114175355</v>
      </c>
      <c r="O11" s="78">
        <v>2.2334778077249307</v>
      </c>
      <c r="P11" s="138">
        <v>2.0666373152845599</v>
      </c>
      <c r="Q11" s="138">
        <v>1.94137962220236</v>
      </c>
      <c r="R11" s="138">
        <v>1.96130960599794</v>
      </c>
      <c r="S11" s="138">
        <v>2.0384293853319702</v>
      </c>
      <c r="T11" s="138">
        <v>2.0210656298434602</v>
      </c>
      <c r="U11" s="138">
        <v>2.0169527047093401</v>
      </c>
      <c r="V11" s="138">
        <v>2.0429261567909101</v>
      </c>
      <c r="W11" s="138">
        <v>2.05226073062861</v>
      </c>
      <c r="X11" s="138">
        <v>1.9945642940770201</v>
      </c>
      <c r="Y11" s="138">
        <v>2.4577482272758</v>
      </c>
      <c r="AI11" s="208"/>
      <c r="AJ11" s="208"/>
      <c r="AK11" s="208"/>
      <c r="AL11" s="208"/>
      <c r="AM11" s="208"/>
      <c r="AN11" s="208"/>
      <c r="AO11" s="133"/>
      <c r="AP11" s="133"/>
      <c r="AQ11" s="133"/>
      <c r="AR11" s="133"/>
      <c r="AS11" s="133"/>
    </row>
    <row r="12" spans="2:45" x14ac:dyDescent="0.25">
      <c r="B12" s="76"/>
      <c r="C12" s="76"/>
      <c r="D12" s="79" t="s">
        <v>26</v>
      </c>
      <c r="E12" s="78">
        <v>2.4413930920442581</v>
      </c>
      <c r="F12" s="78">
        <v>2.5107026713466256</v>
      </c>
      <c r="G12" s="78">
        <v>2.5536506704444166</v>
      </c>
      <c r="H12" s="78">
        <v>2.7704941596633503</v>
      </c>
      <c r="I12" s="78">
        <v>2.7913945786925374</v>
      </c>
      <c r="J12" s="78">
        <v>2.7231702706623659</v>
      </c>
      <c r="K12" s="78">
        <v>2.7473047085239091</v>
      </c>
      <c r="L12" s="78">
        <v>2.8779072071009484</v>
      </c>
      <c r="M12" s="78">
        <v>3.0017893259396824</v>
      </c>
      <c r="N12" s="78">
        <v>3.0275601459549142</v>
      </c>
      <c r="O12" s="78">
        <v>2.993384194669571</v>
      </c>
      <c r="P12" s="138">
        <v>3.0174145602370999</v>
      </c>
      <c r="Q12" s="138">
        <v>2.8271139357184798</v>
      </c>
      <c r="R12" s="138">
        <v>2.7837391008450498</v>
      </c>
      <c r="S12" s="138">
        <v>2.8124556084208399</v>
      </c>
      <c r="T12" s="138">
        <v>2.84180358275704</v>
      </c>
      <c r="U12" s="138">
        <v>2.8524528101020001</v>
      </c>
      <c r="V12" s="138">
        <v>2.9095593474324799</v>
      </c>
      <c r="W12" s="138">
        <v>2.8726490815337402</v>
      </c>
      <c r="X12" s="138">
        <v>2.8064150242203998</v>
      </c>
      <c r="Y12" s="138">
        <v>3.2272200583581498</v>
      </c>
      <c r="AI12" s="208"/>
      <c r="AJ12" s="208"/>
      <c r="AK12" s="208"/>
      <c r="AL12" s="208"/>
      <c r="AM12" s="208"/>
      <c r="AN12" s="208"/>
      <c r="AO12" s="133"/>
      <c r="AP12" s="133"/>
      <c r="AQ12" s="133"/>
      <c r="AR12" s="133"/>
      <c r="AS12" s="133"/>
    </row>
    <row r="13" spans="2:45" x14ac:dyDescent="0.25">
      <c r="B13" s="76"/>
      <c r="C13" s="76"/>
      <c r="D13" s="79" t="s">
        <v>14</v>
      </c>
      <c r="E13" s="78">
        <v>2.0149491172308958</v>
      </c>
      <c r="F13" s="78">
        <v>2.1179994376977609</v>
      </c>
      <c r="G13" s="78">
        <v>2.1959591648614429</v>
      </c>
      <c r="H13" s="78">
        <v>2.2407659768314399</v>
      </c>
      <c r="I13" s="78">
        <v>2.3473392137920563</v>
      </c>
      <c r="J13" s="78">
        <v>2.6109433290529931</v>
      </c>
      <c r="K13" s="78">
        <v>2.6309645046727739</v>
      </c>
      <c r="L13" s="78">
        <v>2.7042263495254155</v>
      </c>
      <c r="M13" s="78">
        <v>2.7253580323276765</v>
      </c>
      <c r="N13" s="78">
        <v>2.8855828249112063</v>
      </c>
      <c r="O13" s="78">
        <v>2.9847743872504564</v>
      </c>
      <c r="P13" s="138">
        <v>3.0448622711667199</v>
      </c>
      <c r="Q13" s="138">
        <v>2.9272916964179201</v>
      </c>
      <c r="R13" s="138">
        <v>2.9902038814659302</v>
      </c>
      <c r="S13" s="138">
        <v>2.9682901562895698</v>
      </c>
      <c r="T13" s="138">
        <v>2.9513762293113799</v>
      </c>
      <c r="U13" s="138">
        <v>2.9182982729762101</v>
      </c>
      <c r="V13" s="138">
        <v>2.9744516888239798</v>
      </c>
      <c r="W13" s="138">
        <v>2.8826714182280502</v>
      </c>
      <c r="X13" s="138">
        <v>2.83992587140665</v>
      </c>
      <c r="Y13" s="138">
        <v>3.22933211264841</v>
      </c>
      <c r="AI13" s="208"/>
      <c r="AJ13" s="208"/>
      <c r="AK13" s="208"/>
      <c r="AL13" s="208"/>
      <c r="AM13" s="208"/>
      <c r="AN13" s="208"/>
      <c r="AO13" s="133"/>
      <c r="AP13" s="133"/>
      <c r="AQ13" s="133"/>
      <c r="AR13" s="133"/>
      <c r="AS13" s="133"/>
    </row>
    <row r="14" spans="2:45" x14ac:dyDescent="0.25">
      <c r="B14" s="76"/>
      <c r="C14" s="76"/>
      <c r="D14" s="79" t="s">
        <v>6</v>
      </c>
      <c r="E14" s="78">
        <v>0.38481735659311139</v>
      </c>
      <c r="F14" s="78">
        <v>0.36890861070468495</v>
      </c>
      <c r="G14" s="78">
        <v>0.36844956681769259</v>
      </c>
      <c r="H14" s="78">
        <v>0.34579146753566353</v>
      </c>
      <c r="I14" s="78">
        <v>0.35498148419869768</v>
      </c>
      <c r="J14" s="78">
        <v>0.38423726900339944</v>
      </c>
      <c r="K14" s="78">
        <v>0.43000322853181111</v>
      </c>
      <c r="L14" s="78">
        <v>0.43649479302475053</v>
      </c>
      <c r="M14" s="78">
        <v>0.45625321429919041</v>
      </c>
      <c r="N14" s="78">
        <v>0.56795310348133254</v>
      </c>
      <c r="O14" s="78">
        <v>0.59798285440592536</v>
      </c>
      <c r="P14" s="138">
        <v>0.65520470713707302</v>
      </c>
      <c r="Q14" s="138">
        <v>0.64839509133200102</v>
      </c>
      <c r="R14" s="138">
        <v>0.67455711726040402</v>
      </c>
      <c r="S14" s="138">
        <v>0.68898900105747496</v>
      </c>
      <c r="T14" s="138">
        <v>0.63715979458659799</v>
      </c>
      <c r="U14" s="138">
        <v>0.64370617371767203</v>
      </c>
      <c r="V14" s="138">
        <v>0.66878522322977396</v>
      </c>
      <c r="W14" s="138">
        <v>0.59452100592789203</v>
      </c>
      <c r="X14" s="138">
        <v>0.49205047675879499</v>
      </c>
      <c r="Y14" s="138">
        <v>0.57966189510376398</v>
      </c>
      <c r="AI14" s="208"/>
      <c r="AJ14" s="208"/>
      <c r="AK14" s="208"/>
      <c r="AL14" s="208"/>
      <c r="AM14" s="208"/>
      <c r="AN14" s="208"/>
      <c r="AO14" s="133"/>
      <c r="AP14" s="133"/>
      <c r="AQ14" s="133"/>
      <c r="AR14" s="133"/>
      <c r="AS14" s="133"/>
    </row>
    <row r="15" spans="2:45" x14ac:dyDescent="0.25">
      <c r="B15" s="76"/>
      <c r="C15" s="81"/>
      <c r="D15" s="83" t="s">
        <v>5</v>
      </c>
      <c r="E15" s="82">
        <v>0.48820020984389301</v>
      </c>
      <c r="F15" s="82">
        <v>0.52346228069479073</v>
      </c>
      <c r="G15" s="82">
        <v>0.51790548854810348</v>
      </c>
      <c r="H15" s="82">
        <v>0.49825238273775951</v>
      </c>
      <c r="I15" s="82">
        <v>0.49096816622031536</v>
      </c>
      <c r="J15" s="82">
        <v>0.48932592735128111</v>
      </c>
      <c r="K15" s="82">
        <v>0.47851966893608988</v>
      </c>
      <c r="L15" s="82">
        <v>0.43681539202671937</v>
      </c>
      <c r="M15" s="82">
        <v>0.4299033550883431</v>
      </c>
      <c r="N15" s="82">
        <v>0.43448845568900873</v>
      </c>
      <c r="O15" s="82">
        <v>0.41762898584558167</v>
      </c>
      <c r="P15" s="139">
        <v>0.3700271084032386</v>
      </c>
      <c r="Q15" s="139">
        <v>0.36767252666055072</v>
      </c>
      <c r="R15" s="139">
        <v>0.36866274926773174</v>
      </c>
      <c r="S15" s="139">
        <v>0.36188225916421746</v>
      </c>
      <c r="T15" s="139">
        <v>0.38901916691903898</v>
      </c>
      <c r="U15" s="139">
        <v>0.38741478144468999</v>
      </c>
      <c r="V15" s="139">
        <v>0.42709211947111198</v>
      </c>
      <c r="W15" s="139">
        <v>0.49768613584626198</v>
      </c>
      <c r="X15" s="139">
        <v>0.50285433152413395</v>
      </c>
      <c r="Y15" s="139">
        <v>0.54314878553815205</v>
      </c>
      <c r="AI15" s="208"/>
      <c r="AJ15" s="208"/>
      <c r="AK15" s="208"/>
      <c r="AL15" s="208"/>
      <c r="AM15" s="208"/>
      <c r="AN15" s="208"/>
      <c r="AO15" s="133"/>
      <c r="AP15" s="133"/>
      <c r="AQ15" s="133"/>
      <c r="AR15" s="133"/>
      <c r="AS15" s="133"/>
    </row>
    <row r="16" spans="2:45" x14ac:dyDescent="0.25">
      <c r="B16" s="76"/>
      <c r="C16" s="76" t="s">
        <v>28</v>
      </c>
      <c r="D16" s="76" t="s">
        <v>13</v>
      </c>
      <c r="E16" s="77">
        <v>12.170676726067352</v>
      </c>
      <c r="F16" s="77">
        <v>12.4047740906834</v>
      </c>
      <c r="G16" s="77">
        <v>12.31915631620641</v>
      </c>
      <c r="H16" s="77">
        <v>12.671402849228194</v>
      </c>
      <c r="I16" s="77">
        <v>12.950495708249438</v>
      </c>
      <c r="J16" s="77">
        <v>13.171049164891457</v>
      </c>
      <c r="K16" s="77">
        <v>13.169556390338197</v>
      </c>
      <c r="L16" s="77">
        <v>13.255427423264774</v>
      </c>
      <c r="M16" s="77">
        <v>13.19602381982771</v>
      </c>
      <c r="N16" s="77">
        <v>13.316621400305213</v>
      </c>
      <c r="O16" s="77">
        <v>13.419250237957463</v>
      </c>
      <c r="P16" s="141">
        <v>12.959912962228689</v>
      </c>
      <c r="Q16" s="141">
        <v>12.442561872331311</v>
      </c>
      <c r="R16" s="141">
        <v>12.35567245483705</v>
      </c>
      <c r="S16" s="141">
        <v>12.38802641026408</v>
      </c>
      <c r="T16" s="141">
        <v>12.275569786561199</v>
      </c>
      <c r="U16" s="141">
        <v>12.2713990342312</v>
      </c>
      <c r="V16" s="141">
        <v>12.449590673154599</v>
      </c>
      <c r="W16" s="141">
        <v>12.17848850233</v>
      </c>
      <c r="X16" s="141">
        <v>11.900517217547099</v>
      </c>
      <c r="Y16" s="141">
        <v>11.200554611755599</v>
      </c>
      <c r="AI16" s="208"/>
      <c r="AJ16" s="208"/>
      <c r="AK16" s="208"/>
      <c r="AL16" s="208"/>
      <c r="AM16" s="208"/>
      <c r="AN16" s="208"/>
    </row>
    <row r="17" spans="2:45" x14ac:dyDescent="0.25">
      <c r="B17" s="76"/>
      <c r="C17" s="76"/>
      <c r="D17" s="79" t="s">
        <v>8</v>
      </c>
      <c r="E17" s="78">
        <v>4.8019360012523329</v>
      </c>
      <c r="F17" s="78">
        <v>4.8130039174555357</v>
      </c>
      <c r="G17" s="78">
        <v>4.6235572028941441</v>
      </c>
      <c r="H17" s="78">
        <v>4.8062849286450842</v>
      </c>
      <c r="I17" s="78">
        <v>4.8046964814722806</v>
      </c>
      <c r="J17" s="78">
        <v>4.747098365351798</v>
      </c>
      <c r="K17" s="78">
        <v>4.633822926100029</v>
      </c>
      <c r="L17" s="78">
        <v>4.566457202648273</v>
      </c>
      <c r="M17" s="78">
        <v>4.4892424052814448</v>
      </c>
      <c r="N17" s="78">
        <v>4.4151883293161429</v>
      </c>
      <c r="O17" s="78">
        <v>4.4932299819959516</v>
      </c>
      <c r="P17" s="138">
        <v>4.06342031528456</v>
      </c>
      <c r="Q17" s="138">
        <v>3.93140462220236</v>
      </c>
      <c r="R17" s="138">
        <v>3.8233726059979398</v>
      </c>
      <c r="S17" s="138">
        <v>3.8715423853319701</v>
      </c>
      <c r="T17" s="138">
        <v>3.8140408835910899</v>
      </c>
      <c r="U17" s="138">
        <v>3.82583335362717</v>
      </c>
      <c r="V17" s="138">
        <v>3.8590480779086902</v>
      </c>
      <c r="W17" s="138">
        <v>3.7922795155872202</v>
      </c>
      <c r="X17" s="138">
        <v>3.7112566822750601</v>
      </c>
      <c r="Y17" s="138">
        <v>3.0726342835848901</v>
      </c>
      <c r="AI17" s="208"/>
      <c r="AJ17" s="208"/>
      <c r="AK17" s="208"/>
      <c r="AL17" s="208"/>
      <c r="AM17" s="208"/>
      <c r="AN17" s="208"/>
    </row>
    <row r="18" spans="2:45" x14ac:dyDescent="0.25">
      <c r="B18" s="76"/>
      <c r="C18" s="76"/>
      <c r="D18" s="79" t="s">
        <v>26</v>
      </c>
      <c r="E18" s="78">
        <v>3.6384618607249832</v>
      </c>
      <c r="F18" s="78">
        <v>3.6981517681873535</v>
      </c>
      <c r="G18" s="78">
        <v>3.6803019572783553</v>
      </c>
      <c r="H18" s="78">
        <v>3.8552810993228519</v>
      </c>
      <c r="I18" s="78">
        <v>3.869325457335731</v>
      </c>
      <c r="J18" s="78">
        <v>3.7376362293814083</v>
      </c>
      <c r="K18" s="78">
        <v>3.7029860252317652</v>
      </c>
      <c r="L18" s="78">
        <v>3.8257853798609402</v>
      </c>
      <c r="M18" s="78">
        <v>3.9036941595779919</v>
      </c>
      <c r="N18" s="78">
        <v>3.9217467050722266</v>
      </c>
      <c r="O18" s="78">
        <v>3.8372764722341444</v>
      </c>
      <c r="P18" s="138">
        <v>3.8343153602370998</v>
      </c>
      <c r="Q18" s="138">
        <v>3.5643424357184799</v>
      </c>
      <c r="R18" s="138">
        <v>3.5443490008450498</v>
      </c>
      <c r="S18" s="138">
        <v>3.5399886084208401</v>
      </c>
      <c r="T18" s="138">
        <v>3.53475474497845</v>
      </c>
      <c r="U18" s="138">
        <v>3.5560752935733402</v>
      </c>
      <c r="V18" s="138">
        <v>3.6040583587641701</v>
      </c>
      <c r="W18" s="138">
        <v>3.5744425305202698</v>
      </c>
      <c r="X18" s="138">
        <v>3.5287704216843001</v>
      </c>
      <c r="Y18" s="138">
        <v>3.4869159412709698</v>
      </c>
      <c r="AI18" s="208"/>
      <c r="AJ18" s="208"/>
      <c r="AK18" s="208"/>
      <c r="AL18" s="208"/>
      <c r="AM18" s="208"/>
      <c r="AN18" s="208"/>
    </row>
    <row r="19" spans="2:45" x14ac:dyDescent="0.25">
      <c r="B19" s="76"/>
      <c r="C19" s="76"/>
      <c r="D19" s="79" t="s">
        <v>14</v>
      </c>
      <c r="E19" s="78">
        <v>2.5546276620334094</v>
      </c>
      <c r="F19" s="78">
        <v>2.6870500832787885</v>
      </c>
      <c r="G19" s="78">
        <v>2.8628637143355773</v>
      </c>
      <c r="H19" s="78">
        <v>2.9039875363047618</v>
      </c>
      <c r="I19" s="78">
        <v>3.1531275420940612</v>
      </c>
      <c r="J19" s="78">
        <v>3.467220706931855</v>
      </c>
      <c r="K19" s="78">
        <v>3.548501124021934</v>
      </c>
      <c r="L19" s="78">
        <v>3.6191165313572715</v>
      </c>
      <c r="M19" s="78">
        <v>3.6260961479108538</v>
      </c>
      <c r="N19" s="78">
        <v>3.7078284759808038</v>
      </c>
      <c r="O19" s="78">
        <v>3.7955754314037549</v>
      </c>
      <c r="P19" s="138">
        <v>3.7523747711667199</v>
      </c>
      <c r="Q19" s="138">
        <v>3.6300561964179199</v>
      </c>
      <c r="R19" s="138">
        <v>3.6645677814659301</v>
      </c>
      <c r="S19" s="138">
        <v>3.6531258562895701</v>
      </c>
      <c r="T19" s="138">
        <v>3.6260569432419798</v>
      </c>
      <c r="U19" s="138">
        <v>3.571431150505</v>
      </c>
      <c r="V19" s="138">
        <v>3.5881335067239299</v>
      </c>
      <c r="W19" s="138">
        <v>3.4334011105019901</v>
      </c>
      <c r="X19" s="138">
        <v>3.3835161110015299</v>
      </c>
      <c r="Y19" s="138">
        <v>3.42290988356116</v>
      </c>
      <c r="AI19" s="208"/>
      <c r="AJ19" s="208"/>
      <c r="AK19" s="208"/>
      <c r="AL19" s="208"/>
      <c r="AM19" s="208"/>
      <c r="AN19" s="208"/>
    </row>
    <row r="20" spans="2:45" x14ac:dyDescent="0.25">
      <c r="B20" s="76"/>
      <c r="C20" s="76"/>
      <c r="D20" s="79" t="s">
        <v>6</v>
      </c>
      <c r="E20" s="78">
        <v>0.57394361855214826</v>
      </c>
      <c r="F20" s="78">
        <v>0.55079648142315529</v>
      </c>
      <c r="G20" s="78">
        <v>0.51294372773487873</v>
      </c>
      <c r="H20" s="78">
        <v>0.49879593314850845</v>
      </c>
      <c r="I20" s="78">
        <v>0.54624931097961871</v>
      </c>
      <c r="J20" s="78">
        <v>0.65388871335827914</v>
      </c>
      <c r="K20" s="78">
        <v>0.73950936787545229</v>
      </c>
      <c r="L20" s="78">
        <v>0.7518251065399667</v>
      </c>
      <c r="M20" s="78">
        <v>0.6939550040637581</v>
      </c>
      <c r="N20" s="78">
        <v>0.79137274624411313</v>
      </c>
      <c r="O20" s="78">
        <v>0.83123418585692777</v>
      </c>
      <c r="P20" s="138">
        <v>0.89322110713707303</v>
      </c>
      <c r="Q20" s="138">
        <v>0.89905479133200106</v>
      </c>
      <c r="R20" s="138">
        <v>0.91227651726040404</v>
      </c>
      <c r="S20" s="138">
        <v>0.9179083010574749</v>
      </c>
      <c r="T20" s="138">
        <v>0.86954702905127101</v>
      </c>
      <c r="U20" s="138">
        <v>0.890311820661565</v>
      </c>
      <c r="V20" s="138">
        <v>0.931315617337237</v>
      </c>
      <c r="W20" s="138">
        <v>0.85018290988636402</v>
      </c>
      <c r="X20" s="138">
        <v>0.74508654613431002</v>
      </c>
      <c r="Y20" s="138">
        <v>0.66497479590249098</v>
      </c>
      <c r="AI20" s="208"/>
      <c r="AJ20" s="208"/>
      <c r="AK20" s="208"/>
      <c r="AL20" s="208"/>
      <c r="AM20" s="208"/>
      <c r="AN20" s="208"/>
    </row>
    <row r="21" spans="2:45" ht="15.75" thickBot="1" x14ac:dyDescent="0.3">
      <c r="B21" s="60"/>
      <c r="C21" s="60"/>
      <c r="D21" s="54" t="s">
        <v>5</v>
      </c>
      <c r="E21" s="80">
        <v>0.6017075835044785</v>
      </c>
      <c r="F21" s="80">
        <v>0.65577184033856806</v>
      </c>
      <c r="G21" s="80">
        <v>0.63948971396345522</v>
      </c>
      <c r="H21" s="80">
        <v>0.60705335180698838</v>
      </c>
      <c r="I21" s="80">
        <v>0.57709691636774696</v>
      </c>
      <c r="J21" s="80">
        <v>0.56520514986811543</v>
      </c>
      <c r="K21" s="80">
        <v>0.54473694710901688</v>
      </c>
      <c r="L21" s="80">
        <v>0.49224320285832218</v>
      </c>
      <c r="M21" s="80">
        <v>0.48303610299366156</v>
      </c>
      <c r="N21" s="80">
        <v>0.48048514369192324</v>
      </c>
      <c r="O21" s="80">
        <v>0.46193416646668428</v>
      </c>
      <c r="P21" s="138">
        <v>0.41658070840323858</v>
      </c>
      <c r="Q21" s="138">
        <v>0.41770452666055069</v>
      </c>
      <c r="R21" s="138">
        <v>0.41110594926773175</v>
      </c>
      <c r="S21" s="138">
        <v>0.40546145916421744</v>
      </c>
      <c r="T21" s="140">
        <v>0.431170185698388</v>
      </c>
      <c r="U21" s="140">
        <v>0.42774741586416398</v>
      </c>
      <c r="V21" s="140">
        <v>0.46703511242057599</v>
      </c>
      <c r="W21" s="140">
        <v>0.52818243583416002</v>
      </c>
      <c r="X21" s="140">
        <v>0.53188745645185798</v>
      </c>
      <c r="Y21" s="140">
        <v>0.55311970743609296</v>
      </c>
      <c r="AI21" s="208"/>
      <c r="AJ21" s="208"/>
      <c r="AK21" s="208"/>
      <c r="AL21" s="208"/>
      <c r="AM21" s="208"/>
      <c r="AN21" s="208"/>
    </row>
    <row r="22" spans="2:45" x14ac:dyDescent="0.25">
      <c r="B22" s="75" t="s">
        <v>29</v>
      </c>
      <c r="C22" s="75" t="s">
        <v>25</v>
      </c>
      <c r="D22" s="75" t="s">
        <v>13</v>
      </c>
      <c r="E22" s="84">
        <v>5.2446686491753756</v>
      </c>
      <c r="F22" s="84">
        <v>5.3564250217148741</v>
      </c>
      <c r="G22" s="84">
        <v>5.3268070856394685</v>
      </c>
      <c r="H22" s="84">
        <v>5.1866681209669787</v>
      </c>
      <c r="I22" s="84">
        <v>5.1422984165012222</v>
      </c>
      <c r="J22" s="84">
        <v>5.0464572825440213</v>
      </c>
      <c r="K22" s="84">
        <v>4.9226480943614215</v>
      </c>
      <c r="L22" s="84">
        <v>4.591825074190897</v>
      </c>
      <c r="M22" s="84">
        <v>4.20351673077678</v>
      </c>
      <c r="N22" s="84">
        <v>4.0405399258165531</v>
      </c>
      <c r="O22" s="84">
        <v>3.8615292051642287</v>
      </c>
      <c r="P22" s="142">
        <v>3.7895799999999999</v>
      </c>
      <c r="Q22" s="142">
        <v>3.7153529999999999</v>
      </c>
      <c r="R22" s="142">
        <v>3.5431599999999999</v>
      </c>
      <c r="S22" s="142">
        <v>3.4963920000000002</v>
      </c>
      <c r="T22" s="141">
        <v>3.3625450166591002</v>
      </c>
      <c r="U22" s="141">
        <v>3.3910866854652602</v>
      </c>
      <c r="V22" s="141">
        <v>3.28694558309678</v>
      </c>
      <c r="W22" s="141">
        <v>3.22917483012532</v>
      </c>
      <c r="X22" s="141">
        <v>3.2551683431964999</v>
      </c>
      <c r="Y22" s="141">
        <v>1.3315204238404801</v>
      </c>
      <c r="AI22" s="208"/>
      <c r="AJ22" s="208"/>
      <c r="AK22" s="208"/>
      <c r="AL22" s="208"/>
      <c r="AM22" s="208"/>
      <c r="AN22" s="208"/>
    </row>
    <row r="23" spans="2:45" x14ac:dyDescent="0.25">
      <c r="B23" s="46"/>
      <c r="C23" s="46"/>
      <c r="D23" s="49" t="s">
        <v>8</v>
      </c>
      <c r="E23" s="72">
        <v>3.8619370838000235</v>
      </c>
      <c r="F23" s="72">
        <v>3.8563309265972876</v>
      </c>
      <c r="G23" s="72">
        <v>3.75642208308967</v>
      </c>
      <c r="H23" s="72">
        <v>3.6033044385231268</v>
      </c>
      <c r="I23" s="72">
        <v>3.5564776338384347</v>
      </c>
      <c r="J23" s="72">
        <v>3.4557044626756066</v>
      </c>
      <c r="K23" s="72">
        <v>3.2895062523132141</v>
      </c>
      <c r="L23" s="72">
        <v>3.0222533232552564</v>
      </c>
      <c r="M23" s="72">
        <v>2.7402507003978687</v>
      </c>
      <c r="N23" s="72">
        <v>2.6136568682614807</v>
      </c>
      <c r="O23" s="72">
        <v>2.478565908579994</v>
      </c>
      <c r="P23" s="138">
        <v>2.4167700000000001</v>
      </c>
      <c r="Q23" s="138">
        <v>2.3228399999999998</v>
      </c>
      <c r="R23" s="138">
        <v>2.179605</v>
      </c>
      <c r="S23" s="138">
        <v>2.1485799999999999</v>
      </c>
      <c r="T23" s="138">
        <v>2.0497537945077502</v>
      </c>
      <c r="U23" s="138">
        <v>2.0540868198314501</v>
      </c>
      <c r="V23" s="138">
        <v>1.99038883165837</v>
      </c>
      <c r="W23" s="138">
        <v>1.9624133766615099</v>
      </c>
      <c r="X23" s="138">
        <v>1.98189192647657</v>
      </c>
      <c r="Y23" s="138">
        <v>0.8278529250644</v>
      </c>
      <c r="AI23" s="208"/>
      <c r="AJ23" s="208"/>
      <c r="AK23" s="208"/>
      <c r="AL23" s="208"/>
      <c r="AM23" s="208"/>
      <c r="AN23" s="208"/>
    </row>
    <row r="24" spans="2:45" x14ac:dyDescent="0.25">
      <c r="B24" s="46"/>
      <c r="C24" s="46"/>
      <c r="D24" s="49" t="s">
        <v>26</v>
      </c>
      <c r="E24" s="72">
        <v>0.53873259935970641</v>
      </c>
      <c r="F24" s="72">
        <v>0.53722143661702926</v>
      </c>
      <c r="G24" s="72">
        <v>0.54265581033504018</v>
      </c>
      <c r="H24" s="72">
        <v>0.5496337561748893</v>
      </c>
      <c r="I24" s="72">
        <v>0.56132217977871024</v>
      </c>
      <c r="J24" s="72">
        <v>0.55435162633940993</v>
      </c>
      <c r="K24" s="72">
        <v>0.52644188425496641</v>
      </c>
      <c r="L24" s="72">
        <v>0.4991887715975144</v>
      </c>
      <c r="M24" s="72">
        <v>0.47509047551245642</v>
      </c>
      <c r="N24" s="72">
        <v>0.45946642060377213</v>
      </c>
      <c r="O24" s="72">
        <v>0.44556461165864919</v>
      </c>
      <c r="P24" s="138">
        <v>0.44496649999999999</v>
      </c>
      <c r="Q24" s="138">
        <v>0.46014169999999999</v>
      </c>
      <c r="R24" s="138">
        <v>0.45677780000000001</v>
      </c>
      <c r="S24" s="138">
        <v>0.44655089999999997</v>
      </c>
      <c r="T24" s="138">
        <v>0.43989798451590201</v>
      </c>
      <c r="U24" s="138">
        <v>0.45691225742223301</v>
      </c>
      <c r="V24" s="138">
        <v>0.45324718046359402</v>
      </c>
      <c r="W24" s="138">
        <v>0.464597811604476</v>
      </c>
      <c r="X24" s="138">
        <v>0.48806237494874999</v>
      </c>
      <c r="Y24" s="138">
        <v>0.19532201234178101</v>
      </c>
      <c r="AI24" s="208"/>
      <c r="AJ24" s="208"/>
      <c r="AK24" s="208"/>
      <c r="AL24" s="208"/>
      <c r="AM24" s="208"/>
      <c r="AN24" s="208"/>
    </row>
    <row r="25" spans="2:45" x14ac:dyDescent="0.25">
      <c r="B25" s="46"/>
      <c r="C25" s="46"/>
      <c r="D25" s="49" t="s">
        <v>14</v>
      </c>
      <c r="E25" s="72">
        <v>0.47629166804475154</v>
      </c>
      <c r="F25" s="72">
        <v>0.55997384919096571</v>
      </c>
      <c r="G25" s="72">
        <v>0.61697475775209032</v>
      </c>
      <c r="H25" s="72">
        <v>0.64742784185673896</v>
      </c>
      <c r="I25" s="72">
        <v>0.65908219749165353</v>
      </c>
      <c r="J25" s="72">
        <v>0.68309156007202787</v>
      </c>
      <c r="K25" s="72">
        <v>0.69164503150906342</v>
      </c>
      <c r="L25" s="72">
        <v>0.65576243118189093</v>
      </c>
      <c r="M25" s="72">
        <v>0.63912027276994343</v>
      </c>
      <c r="N25" s="72">
        <v>0.61680369358543552</v>
      </c>
      <c r="O25" s="72">
        <v>0.59476352622243189</v>
      </c>
      <c r="P25" s="138">
        <v>0.56692710000000002</v>
      </c>
      <c r="Q25" s="138">
        <v>0.5666293</v>
      </c>
      <c r="R25" s="138">
        <v>0.55264279999999999</v>
      </c>
      <c r="S25" s="138">
        <v>0.54968479999999997</v>
      </c>
      <c r="T25" s="138">
        <v>0.53365330891727303</v>
      </c>
      <c r="U25" s="138">
        <v>0.52902167887790696</v>
      </c>
      <c r="V25" s="138">
        <v>0.496981788986254</v>
      </c>
      <c r="W25" s="138">
        <v>0.45038362732008602</v>
      </c>
      <c r="X25" s="138">
        <v>0.43812746844086897</v>
      </c>
      <c r="Y25" s="138">
        <v>0.175586506073032</v>
      </c>
      <c r="AI25" s="208"/>
      <c r="AJ25" s="208"/>
      <c r="AK25" s="208"/>
      <c r="AL25" s="208"/>
      <c r="AM25" s="208"/>
      <c r="AN25" s="208"/>
    </row>
    <row r="26" spans="2:45" x14ac:dyDescent="0.25">
      <c r="B26" s="46"/>
      <c r="C26" s="46"/>
      <c r="D26" s="49" t="s">
        <v>6</v>
      </c>
      <c r="E26" s="72">
        <v>0.23127102568451291</v>
      </c>
      <c r="F26" s="72">
        <v>0.22120868657238507</v>
      </c>
      <c r="G26" s="72">
        <v>0.21283761936294496</v>
      </c>
      <c r="H26" s="72">
        <v>0.2100926339238087</v>
      </c>
      <c r="I26" s="72">
        <v>0.22392434520649057</v>
      </c>
      <c r="J26" s="72">
        <v>0.23557618238571768</v>
      </c>
      <c r="K26" s="72">
        <v>0.3149110830221295</v>
      </c>
      <c r="L26" s="72">
        <v>0.33555711491303736</v>
      </c>
      <c r="M26" s="72">
        <v>0.27904632743413138</v>
      </c>
      <c r="N26" s="72">
        <v>0.28949104717974716</v>
      </c>
      <c r="O26" s="72">
        <v>0.28631180703964948</v>
      </c>
      <c r="P26" s="138">
        <v>0.30389969999999999</v>
      </c>
      <c r="Q26" s="138">
        <v>0.31148169999999997</v>
      </c>
      <c r="R26" s="138">
        <v>0.309008</v>
      </c>
      <c r="S26" s="138">
        <v>0.31190630000000003</v>
      </c>
      <c r="T26" s="138">
        <v>0.30747030685364801</v>
      </c>
      <c r="U26" s="138">
        <v>0.32260142218114002</v>
      </c>
      <c r="V26" s="138">
        <v>0.320167099231911</v>
      </c>
      <c r="W26" s="138">
        <v>0.32777367247190498</v>
      </c>
      <c r="X26" s="138">
        <v>0.323162199036922</v>
      </c>
      <c r="Y26" s="138">
        <v>0.12482105947108101</v>
      </c>
      <c r="AI26" s="208"/>
      <c r="AJ26" s="208"/>
      <c r="AK26" s="208"/>
      <c r="AL26" s="208"/>
      <c r="AM26" s="208"/>
      <c r="AN26" s="208"/>
    </row>
    <row r="27" spans="2:45" x14ac:dyDescent="0.25">
      <c r="B27" s="46"/>
      <c r="C27" s="81"/>
      <c r="D27" s="83" t="s">
        <v>5</v>
      </c>
      <c r="E27" s="82">
        <v>0.13643627228638036</v>
      </c>
      <c r="F27" s="82">
        <v>0.18169012273720589</v>
      </c>
      <c r="G27" s="82">
        <v>0.19791681509972245</v>
      </c>
      <c r="H27" s="82">
        <v>0.17620945048841474</v>
      </c>
      <c r="I27" s="82">
        <v>0.14149206018593344</v>
      </c>
      <c r="J27" s="82">
        <v>0.11773345107125918</v>
      </c>
      <c r="K27" s="82">
        <v>0.10014384326204848</v>
      </c>
      <c r="L27" s="82">
        <v>7.9063433243197923E-2</v>
      </c>
      <c r="M27" s="82">
        <v>7.0008954662379788E-2</v>
      </c>
      <c r="N27" s="82">
        <v>6.1121896186117415E-2</v>
      </c>
      <c r="O27" s="82">
        <v>5.6323351663504918E-2</v>
      </c>
      <c r="P27" s="139">
        <v>5.7016900000000002E-2</v>
      </c>
      <c r="Q27" s="139">
        <v>5.42599E-2</v>
      </c>
      <c r="R27" s="139">
        <v>4.5125999999999999E-2</v>
      </c>
      <c r="S27" s="139">
        <v>3.9669399999999994E-2</v>
      </c>
      <c r="T27" s="139">
        <v>3.1769621864529703E-2</v>
      </c>
      <c r="U27" s="139">
        <v>2.8464507152523601E-2</v>
      </c>
      <c r="V27" s="139">
        <v>2.6160682756647902E-2</v>
      </c>
      <c r="W27" s="139">
        <v>2.4006342067346101E-2</v>
      </c>
      <c r="X27" s="139">
        <v>2.39243742933903E-2</v>
      </c>
      <c r="Y27" s="139">
        <v>7.9379208901871993E-3</v>
      </c>
      <c r="AI27" s="208"/>
      <c r="AJ27" s="208"/>
      <c r="AK27" s="208"/>
      <c r="AL27" s="208"/>
      <c r="AM27" s="208"/>
      <c r="AN27" s="208"/>
    </row>
    <row r="28" spans="2:45" x14ac:dyDescent="0.25">
      <c r="B28" s="46"/>
      <c r="C28" s="46" t="s">
        <v>27</v>
      </c>
      <c r="D28" s="46" t="s">
        <v>13</v>
      </c>
      <c r="E28" s="71">
        <v>5.7198964232354674</v>
      </c>
      <c r="F28" s="71">
        <v>6.1749276145333285</v>
      </c>
      <c r="G28" s="71">
        <v>6.3820325817063299</v>
      </c>
      <c r="H28" s="71">
        <v>6.4967433753177319</v>
      </c>
      <c r="I28" s="71">
        <v>6.7028076537016616</v>
      </c>
      <c r="J28" s="71">
        <v>7.0034587049350341</v>
      </c>
      <c r="K28" s="71">
        <v>7.029770838918294</v>
      </c>
      <c r="L28" s="71">
        <v>7.2412146743089822</v>
      </c>
      <c r="M28" s="71">
        <v>7.2711254636715763</v>
      </c>
      <c r="N28" s="71">
        <v>7.4330546504669242</v>
      </c>
      <c r="O28" s="71">
        <v>7.4725526309393304</v>
      </c>
      <c r="P28" s="141">
        <v>7.5059019302245797</v>
      </c>
      <c r="Q28" s="141">
        <v>7.5127791244552196</v>
      </c>
      <c r="R28" s="141">
        <v>7.4088723985204004</v>
      </c>
      <c r="S28" s="141">
        <v>7.5379868451132603</v>
      </c>
      <c r="T28" s="141">
        <v>7.5201580380392903</v>
      </c>
      <c r="U28" s="141">
        <v>7.74117939599543</v>
      </c>
      <c r="V28" s="141">
        <v>7.8940927431243404</v>
      </c>
      <c r="W28" s="141">
        <v>8.0955585847676907</v>
      </c>
      <c r="X28" s="141">
        <v>8.2080874243548099</v>
      </c>
      <c r="Y28" s="141">
        <v>9.7212063909075503</v>
      </c>
      <c r="AI28" s="208"/>
      <c r="AJ28" s="208"/>
      <c r="AK28" s="208"/>
      <c r="AL28" s="208"/>
      <c r="AM28" s="208"/>
      <c r="AN28" s="208"/>
      <c r="AO28" s="49"/>
      <c r="AP28" s="49"/>
      <c r="AQ28" s="49"/>
      <c r="AR28" s="49"/>
      <c r="AS28" s="49"/>
    </row>
    <row r="29" spans="2:45" x14ac:dyDescent="0.25">
      <c r="B29" s="46"/>
      <c r="C29" s="46"/>
      <c r="D29" s="49" t="s">
        <v>8</v>
      </c>
      <c r="E29" s="72">
        <v>1.6702898661649317</v>
      </c>
      <c r="F29" s="72">
        <v>1.8102915186717963</v>
      </c>
      <c r="G29" s="72">
        <v>1.8746384091205623</v>
      </c>
      <c r="H29" s="72">
        <v>1.896933212056785</v>
      </c>
      <c r="I29" s="72">
        <v>1.951430880147843</v>
      </c>
      <c r="J29" s="72">
        <v>1.9972999035513015</v>
      </c>
      <c r="K29" s="72">
        <v>2.0346666447189925</v>
      </c>
      <c r="L29" s="72">
        <v>2.0439063576839009</v>
      </c>
      <c r="M29" s="72">
        <v>2.0195833667074505</v>
      </c>
      <c r="N29" s="72">
        <v>2.004078562474839</v>
      </c>
      <c r="O29" s="72">
        <v>2.0277508070033377</v>
      </c>
      <c r="P29" s="138">
        <v>2.0072943928917799</v>
      </c>
      <c r="Q29" s="138">
        <v>2.0012651027297399</v>
      </c>
      <c r="R29" s="138">
        <v>1.9682496939093199</v>
      </c>
      <c r="S29" s="138">
        <v>2.0309504079722398</v>
      </c>
      <c r="T29" s="138">
        <v>2.0309177595402499</v>
      </c>
      <c r="U29" s="138">
        <v>2.08989970464402</v>
      </c>
      <c r="V29" s="138">
        <v>2.1134012225153702</v>
      </c>
      <c r="W29" s="138">
        <v>2.2273875215938999</v>
      </c>
      <c r="X29" s="138">
        <v>2.27482229239543</v>
      </c>
      <c r="Y29" s="138">
        <v>2.8713146036660402</v>
      </c>
      <c r="AI29" s="208"/>
      <c r="AJ29" s="208"/>
      <c r="AK29" s="208"/>
      <c r="AL29" s="208"/>
      <c r="AM29" s="208"/>
      <c r="AN29" s="208"/>
      <c r="AO29" s="49"/>
      <c r="AP29" s="49"/>
      <c r="AQ29" s="49"/>
      <c r="AR29" s="49"/>
      <c r="AS29" s="49"/>
    </row>
    <row r="30" spans="2:45" x14ac:dyDescent="0.25">
      <c r="B30" s="46"/>
      <c r="C30" s="46"/>
      <c r="D30" s="49" t="s">
        <v>26</v>
      </c>
      <c r="E30" s="72">
        <v>1.257404901576813</v>
      </c>
      <c r="F30" s="72">
        <v>1.3436379711436472</v>
      </c>
      <c r="G30" s="72">
        <v>1.3725799208963487</v>
      </c>
      <c r="H30" s="72">
        <v>1.5079282946490207</v>
      </c>
      <c r="I30" s="72">
        <v>1.551628033699332</v>
      </c>
      <c r="J30" s="72">
        <v>1.5908028816405568</v>
      </c>
      <c r="K30" s="72">
        <v>1.5719075696634353</v>
      </c>
      <c r="L30" s="72">
        <v>1.6337972689738429</v>
      </c>
      <c r="M30" s="72">
        <v>1.683280781659297</v>
      </c>
      <c r="N30" s="72">
        <v>1.7128642235507521</v>
      </c>
      <c r="O30" s="72">
        <v>1.7555923343424085</v>
      </c>
      <c r="P30" s="138">
        <v>1.7662868952717801</v>
      </c>
      <c r="Q30" s="138">
        <v>1.77599639780436</v>
      </c>
      <c r="R30" s="138">
        <v>1.7455505228777199</v>
      </c>
      <c r="S30" s="138">
        <v>1.7936264072246799</v>
      </c>
      <c r="T30" s="138">
        <v>1.8292670789240799</v>
      </c>
      <c r="U30" s="138">
        <v>1.9135923635548</v>
      </c>
      <c r="V30" s="138">
        <v>1.99139507569875</v>
      </c>
      <c r="W30" s="138">
        <v>2.1081935354337999</v>
      </c>
      <c r="X30" s="138">
        <v>2.1737429938184398</v>
      </c>
      <c r="Y30" s="138">
        <v>2.54993076581375</v>
      </c>
      <c r="AI30" s="208"/>
      <c r="AJ30" s="208"/>
      <c r="AK30" s="208"/>
      <c r="AL30" s="208"/>
      <c r="AM30" s="208"/>
      <c r="AN30" s="208"/>
    </row>
    <row r="31" spans="2:45" x14ac:dyDescent="0.25">
      <c r="B31" s="46"/>
      <c r="C31" s="46"/>
      <c r="D31" s="49" t="s">
        <v>14</v>
      </c>
      <c r="E31" s="72">
        <v>2.0021691282218543</v>
      </c>
      <c r="F31" s="72">
        <v>2.1762237882238655</v>
      </c>
      <c r="G31" s="72">
        <v>2.2978504320907422</v>
      </c>
      <c r="H31" s="72">
        <v>2.306460158520617</v>
      </c>
      <c r="I31" s="72">
        <v>2.4267421440458099</v>
      </c>
      <c r="J31" s="72">
        <v>2.6561822269015432</v>
      </c>
      <c r="K31" s="72">
        <v>2.6517823865484096</v>
      </c>
      <c r="L31" s="72">
        <v>2.7522223380054087</v>
      </c>
      <c r="M31" s="72">
        <v>2.7529917238307235</v>
      </c>
      <c r="N31" s="72">
        <v>2.8580473259946348</v>
      </c>
      <c r="O31" s="72">
        <v>2.8127178042273338</v>
      </c>
      <c r="P31" s="138">
        <v>2.8482973547805499</v>
      </c>
      <c r="Q31" s="138">
        <v>2.8462033721093101</v>
      </c>
      <c r="R31" s="138">
        <v>2.7946346266206699</v>
      </c>
      <c r="S31" s="138">
        <v>2.8210492256833799</v>
      </c>
      <c r="T31" s="138">
        <v>2.8097283154686701</v>
      </c>
      <c r="U31" s="138">
        <v>2.86477595732892</v>
      </c>
      <c r="V31" s="138">
        <v>2.92733859001298</v>
      </c>
      <c r="W31" s="138">
        <v>2.8433394373867098</v>
      </c>
      <c r="X31" s="138">
        <v>2.87295987177728</v>
      </c>
      <c r="Y31" s="138">
        <v>3.2705465548444099</v>
      </c>
      <c r="AI31" s="208"/>
      <c r="AJ31" s="208"/>
      <c r="AK31" s="208"/>
      <c r="AL31" s="208"/>
      <c r="AM31" s="208"/>
      <c r="AN31" s="208"/>
    </row>
    <row r="32" spans="2:45" x14ac:dyDescent="0.25">
      <c r="B32" s="46"/>
      <c r="C32" s="46"/>
      <c r="D32" s="49" t="s">
        <v>6</v>
      </c>
      <c r="E32" s="72">
        <v>0.36876978301171059</v>
      </c>
      <c r="F32" s="72">
        <v>0.38838596788134999</v>
      </c>
      <c r="G32" s="72">
        <v>0.36946753023065942</v>
      </c>
      <c r="H32" s="72">
        <v>0.34104022907101461</v>
      </c>
      <c r="I32" s="72">
        <v>0.34454107488949837</v>
      </c>
      <c r="J32" s="72">
        <v>0.33538147485880404</v>
      </c>
      <c r="K32" s="72">
        <v>0.37665848456279899</v>
      </c>
      <c r="L32" s="72">
        <v>0.43538418363578268</v>
      </c>
      <c r="M32" s="72">
        <v>0.45556174053723442</v>
      </c>
      <c r="N32" s="72">
        <v>0.51545243870213542</v>
      </c>
      <c r="O32" s="72">
        <v>0.53968561195133025</v>
      </c>
      <c r="P32" s="138">
        <v>0.56127850067391105</v>
      </c>
      <c r="Q32" s="138">
        <v>0.57880543538921903</v>
      </c>
      <c r="R32" s="138">
        <v>0.60601554672956603</v>
      </c>
      <c r="S32" s="138">
        <v>0.61315630386710795</v>
      </c>
      <c r="T32" s="138">
        <v>0.58489189690746701</v>
      </c>
      <c r="U32" s="138">
        <v>0.59229356286780899</v>
      </c>
      <c r="V32" s="138">
        <v>0.60836513818515903</v>
      </c>
      <c r="W32" s="138">
        <v>0.64050596218879896</v>
      </c>
      <c r="X32" s="138">
        <v>0.60601614904438506</v>
      </c>
      <c r="Y32" s="138">
        <v>0.72614915030133698</v>
      </c>
      <c r="AI32" s="208"/>
      <c r="AJ32" s="208"/>
      <c r="AK32" s="208"/>
      <c r="AL32" s="208"/>
      <c r="AM32" s="208"/>
      <c r="AN32" s="208"/>
    </row>
    <row r="33" spans="2:45" x14ac:dyDescent="0.25">
      <c r="B33" s="46"/>
      <c r="C33" s="81"/>
      <c r="D33" s="83" t="s">
        <v>5</v>
      </c>
      <c r="E33" s="82">
        <v>0.42126274426015764</v>
      </c>
      <c r="F33" s="82">
        <v>0.45638836861266985</v>
      </c>
      <c r="G33" s="82">
        <v>0.46749628936801679</v>
      </c>
      <c r="H33" s="82">
        <v>0.44438148102029396</v>
      </c>
      <c r="I33" s="82">
        <v>0.42846552091917828</v>
      </c>
      <c r="J33" s="82">
        <v>0.42379221798282851</v>
      </c>
      <c r="K33" s="82">
        <v>0.39475575342465702</v>
      </c>
      <c r="L33" s="82">
        <v>0.37590452601004737</v>
      </c>
      <c r="M33" s="82">
        <v>0.35970785093686969</v>
      </c>
      <c r="N33" s="82">
        <v>0.34261209974456419</v>
      </c>
      <c r="O33" s="82">
        <v>0.33680607341492136</v>
      </c>
      <c r="P33" s="139">
        <v>0.32274478660657147</v>
      </c>
      <c r="Q33" s="139">
        <v>0.31050881642259587</v>
      </c>
      <c r="R33" s="139">
        <v>0.29442200838313498</v>
      </c>
      <c r="S33" s="139">
        <v>0.27920450036585076</v>
      </c>
      <c r="T33" s="139">
        <v>0.265352987198823</v>
      </c>
      <c r="U33" s="139">
        <v>0.28061780759989202</v>
      </c>
      <c r="V33" s="139">
        <v>0.253592716712082</v>
      </c>
      <c r="W33" s="139">
        <v>0.27613212816448701</v>
      </c>
      <c r="X33" s="139">
        <v>0.28054611731926998</v>
      </c>
      <c r="Y33" s="139">
        <v>0.30326531628201098</v>
      </c>
      <c r="AI33" s="208"/>
      <c r="AJ33" s="208"/>
      <c r="AK33" s="208"/>
      <c r="AL33" s="208"/>
      <c r="AM33" s="208"/>
      <c r="AN33" s="208"/>
    </row>
    <row r="34" spans="2:45" x14ac:dyDescent="0.25">
      <c r="B34" s="46"/>
      <c r="C34" s="46" t="s">
        <v>28</v>
      </c>
      <c r="D34" s="46" t="s">
        <v>13</v>
      </c>
      <c r="E34" s="71">
        <v>10.964565072410842</v>
      </c>
      <c r="F34" s="71">
        <v>11.531352636248203</v>
      </c>
      <c r="G34" s="71">
        <v>11.708839667345799</v>
      </c>
      <c r="H34" s="71">
        <v>11.683411496284711</v>
      </c>
      <c r="I34" s="71">
        <v>11.845106070202885</v>
      </c>
      <c r="J34" s="71">
        <v>12.049915987479055</v>
      </c>
      <c r="K34" s="71">
        <v>11.952418933279716</v>
      </c>
      <c r="L34" s="71">
        <v>11.833039748499878</v>
      </c>
      <c r="M34" s="71">
        <v>11.474642194448357</v>
      </c>
      <c r="N34" s="71">
        <v>11.473594576283478</v>
      </c>
      <c r="O34" s="71">
        <v>11.334081836103559</v>
      </c>
      <c r="P34" s="141">
        <v>11.295481930224579</v>
      </c>
      <c r="Q34" s="141">
        <v>11.22813212445522</v>
      </c>
      <c r="R34" s="141">
        <v>10.9520323985204</v>
      </c>
      <c r="S34" s="141">
        <v>11.03437884511326</v>
      </c>
      <c r="T34" s="141">
        <v>10.8827030546984</v>
      </c>
      <c r="U34" s="141">
        <v>11.132266081460701</v>
      </c>
      <c r="V34" s="141">
        <v>11.181038326221101</v>
      </c>
      <c r="W34" s="141">
        <v>11.324733414893</v>
      </c>
      <c r="X34" s="141">
        <v>11.463255767551299</v>
      </c>
      <c r="Y34" s="141">
        <v>11.052726814748</v>
      </c>
      <c r="AI34" s="208"/>
      <c r="AJ34" s="208"/>
      <c r="AK34" s="208"/>
      <c r="AL34" s="208"/>
      <c r="AM34" s="208"/>
      <c r="AN34" s="208"/>
    </row>
    <row r="35" spans="2:45" x14ac:dyDescent="0.25">
      <c r="B35" s="46"/>
      <c r="C35" s="46"/>
      <c r="D35" s="49" t="s">
        <v>8</v>
      </c>
      <c r="E35" s="72">
        <v>5.5322269499649552</v>
      </c>
      <c r="F35" s="72">
        <v>5.6666224452690841</v>
      </c>
      <c r="G35" s="72">
        <v>5.6310604922102323</v>
      </c>
      <c r="H35" s="72">
        <v>5.500237650579912</v>
      </c>
      <c r="I35" s="72">
        <v>5.507908513986278</v>
      </c>
      <c r="J35" s="72">
        <v>5.4530043662269083</v>
      </c>
      <c r="K35" s="72">
        <v>5.3241728970322066</v>
      </c>
      <c r="L35" s="72">
        <v>5.0661596809391574</v>
      </c>
      <c r="M35" s="72">
        <v>4.7598340671053192</v>
      </c>
      <c r="N35" s="72">
        <v>4.6177354307363192</v>
      </c>
      <c r="O35" s="72">
        <v>4.5063167155833312</v>
      </c>
      <c r="P35" s="138">
        <v>4.42406439289178</v>
      </c>
      <c r="Q35" s="138">
        <v>4.3241051027297397</v>
      </c>
      <c r="R35" s="138">
        <v>4.1478546939093199</v>
      </c>
      <c r="S35" s="138">
        <v>4.1795304079722397</v>
      </c>
      <c r="T35" s="138">
        <v>4.0806715540480001</v>
      </c>
      <c r="U35" s="138">
        <v>4.1439865244754701</v>
      </c>
      <c r="V35" s="138">
        <v>4.1037900541737304</v>
      </c>
      <c r="W35" s="138">
        <v>4.1898008982554096</v>
      </c>
      <c r="X35" s="138">
        <v>4.2567142188720002</v>
      </c>
      <c r="Y35" s="138">
        <v>3.69916752873044</v>
      </c>
      <c r="AI35" s="208"/>
      <c r="AJ35" s="208"/>
      <c r="AK35" s="208"/>
      <c r="AL35" s="208"/>
      <c r="AM35" s="208"/>
      <c r="AN35" s="208"/>
    </row>
    <row r="36" spans="2:45" x14ac:dyDescent="0.25">
      <c r="B36" s="46"/>
      <c r="C36" s="46"/>
      <c r="D36" s="49" t="s">
        <v>26</v>
      </c>
      <c r="E36" s="72">
        <v>1.7961375009365192</v>
      </c>
      <c r="F36" s="72">
        <v>1.8808594077606764</v>
      </c>
      <c r="G36" s="72">
        <v>1.9152357312313888</v>
      </c>
      <c r="H36" s="72">
        <v>2.0575620508239099</v>
      </c>
      <c r="I36" s="72">
        <v>2.112950213478042</v>
      </c>
      <c r="J36" s="72">
        <v>2.1451545079799668</v>
      </c>
      <c r="K36" s="72">
        <v>2.0983494539184018</v>
      </c>
      <c r="L36" s="72">
        <v>2.1329860405713572</v>
      </c>
      <c r="M36" s="72">
        <v>2.1583712571717535</v>
      </c>
      <c r="N36" s="72">
        <v>2.172330644154524</v>
      </c>
      <c r="O36" s="72">
        <v>2.2011569460010576</v>
      </c>
      <c r="P36" s="138">
        <v>2.2112533952717799</v>
      </c>
      <c r="Q36" s="138">
        <v>2.2361380978043601</v>
      </c>
      <c r="R36" s="138">
        <v>2.2023283228777197</v>
      </c>
      <c r="S36" s="138">
        <v>2.24017730722468</v>
      </c>
      <c r="T36" s="138">
        <v>2.26916506343998</v>
      </c>
      <c r="U36" s="138">
        <v>2.3705046209770302</v>
      </c>
      <c r="V36" s="138">
        <v>2.44464225616235</v>
      </c>
      <c r="W36" s="138">
        <v>2.5727913470382799</v>
      </c>
      <c r="X36" s="138">
        <v>2.6618053687671899</v>
      </c>
      <c r="Y36" s="138">
        <v>2.74525277815553</v>
      </c>
      <c r="AI36" s="208"/>
      <c r="AJ36" s="208"/>
      <c r="AK36" s="208"/>
      <c r="AL36" s="208"/>
      <c r="AM36" s="208"/>
      <c r="AN36" s="208"/>
    </row>
    <row r="37" spans="2:45" x14ac:dyDescent="0.25">
      <c r="B37" s="46"/>
      <c r="C37" s="46"/>
      <c r="D37" s="49" t="s">
        <v>14</v>
      </c>
      <c r="E37" s="72">
        <v>2.4784607962666056</v>
      </c>
      <c r="F37" s="72">
        <v>2.7361976374148314</v>
      </c>
      <c r="G37" s="72">
        <v>2.9148251898428326</v>
      </c>
      <c r="H37" s="72">
        <v>2.953888000377356</v>
      </c>
      <c r="I37" s="72">
        <v>3.0858243415374633</v>
      </c>
      <c r="J37" s="72">
        <v>3.3392737869735711</v>
      </c>
      <c r="K37" s="72">
        <v>3.3434274180574732</v>
      </c>
      <c r="L37" s="72">
        <v>3.4079847691872995</v>
      </c>
      <c r="M37" s="72">
        <v>3.3921119966006668</v>
      </c>
      <c r="N37" s="72">
        <v>3.4748510195800701</v>
      </c>
      <c r="O37" s="72">
        <v>3.4074813304497655</v>
      </c>
      <c r="P37" s="138">
        <v>3.4152244547805499</v>
      </c>
      <c r="Q37" s="138">
        <v>3.4128326721093103</v>
      </c>
      <c r="R37" s="138">
        <v>3.34727742662067</v>
      </c>
      <c r="S37" s="138">
        <v>3.37073402568338</v>
      </c>
      <c r="T37" s="138">
        <v>3.3433816243859402</v>
      </c>
      <c r="U37" s="138">
        <v>3.3937976362068301</v>
      </c>
      <c r="V37" s="138">
        <v>3.4243203789992398</v>
      </c>
      <c r="W37" s="138">
        <v>3.2937230647067999</v>
      </c>
      <c r="X37" s="138">
        <v>3.3110873402181502</v>
      </c>
      <c r="Y37" s="138">
        <v>3.4461330609174401</v>
      </c>
      <c r="AI37" s="208"/>
      <c r="AJ37" s="208"/>
      <c r="AK37" s="208"/>
      <c r="AL37" s="208"/>
      <c r="AM37" s="208"/>
      <c r="AN37" s="208"/>
    </row>
    <row r="38" spans="2:45" x14ac:dyDescent="0.25">
      <c r="B38" s="46"/>
      <c r="C38" s="46"/>
      <c r="D38" s="49" t="s">
        <v>6</v>
      </c>
      <c r="E38" s="72">
        <v>0.60004080869622345</v>
      </c>
      <c r="F38" s="72">
        <v>0.60959465445373506</v>
      </c>
      <c r="G38" s="72">
        <v>0.58230514959360435</v>
      </c>
      <c r="H38" s="72">
        <v>0.55113286299482334</v>
      </c>
      <c r="I38" s="72">
        <v>0.56846542009598888</v>
      </c>
      <c r="J38" s="72">
        <v>0.57095765724452174</v>
      </c>
      <c r="K38" s="72">
        <v>0.69156956758492849</v>
      </c>
      <c r="L38" s="72">
        <v>0.77094129854881999</v>
      </c>
      <c r="M38" s="72">
        <v>0.7346080679713658</v>
      </c>
      <c r="N38" s="72">
        <v>0.80494348588188258</v>
      </c>
      <c r="O38" s="72">
        <v>0.82599741899097978</v>
      </c>
      <c r="P38" s="138">
        <v>0.86517820067391105</v>
      </c>
      <c r="Q38" s="138">
        <v>0.890287135389219</v>
      </c>
      <c r="R38" s="138">
        <v>0.91502354672956598</v>
      </c>
      <c r="S38" s="138">
        <v>0.92506260386710792</v>
      </c>
      <c r="T38" s="138">
        <v>0.89236220376111497</v>
      </c>
      <c r="U38" s="138">
        <v>0.91489498504894895</v>
      </c>
      <c r="V38" s="138">
        <v>0.92853223741707003</v>
      </c>
      <c r="W38" s="138">
        <v>0.96827963466070399</v>
      </c>
      <c r="X38" s="138">
        <v>0.92917834808130695</v>
      </c>
      <c r="Y38" s="138">
        <v>0.850970209772418</v>
      </c>
      <c r="AI38" s="208"/>
      <c r="AJ38" s="208"/>
      <c r="AK38" s="208"/>
      <c r="AL38" s="208"/>
      <c r="AM38" s="208"/>
      <c r="AN38" s="208"/>
    </row>
    <row r="39" spans="2:45" ht="15.75" thickBot="1" x14ac:dyDescent="0.3">
      <c r="B39" s="60"/>
      <c r="C39" s="60"/>
      <c r="D39" s="54" t="s">
        <v>5</v>
      </c>
      <c r="E39" s="80">
        <v>0.55769901654653797</v>
      </c>
      <c r="F39" s="80">
        <v>0.63807849134987571</v>
      </c>
      <c r="G39" s="80">
        <v>0.66541310446773927</v>
      </c>
      <c r="H39" s="80">
        <v>0.6205909315087087</v>
      </c>
      <c r="I39" s="80">
        <v>0.56995758110511174</v>
      </c>
      <c r="J39" s="80">
        <v>0.54152566905408772</v>
      </c>
      <c r="K39" s="80">
        <v>0.49489959668670547</v>
      </c>
      <c r="L39" s="80">
        <v>0.45496795925324529</v>
      </c>
      <c r="M39" s="80">
        <v>0.42971680559924946</v>
      </c>
      <c r="N39" s="80">
        <v>0.4037339959306816</v>
      </c>
      <c r="O39" s="80">
        <v>0.3931294250784263</v>
      </c>
      <c r="P39" s="140">
        <v>0.37976168660657145</v>
      </c>
      <c r="Q39" s="140">
        <v>0.3647687164225959</v>
      </c>
      <c r="R39" s="140">
        <v>0.33954800838313498</v>
      </c>
      <c r="S39" s="140">
        <v>0.31887390036585073</v>
      </c>
      <c r="T39" s="140">
        <v>0.29712260906335303</v>
      </c>
      <c r="U39" s="140">
        <v>0.30908231475241599</v>
      </c>
      <c r="V39" s="140">
        <v>0.27975339946873001</v>
      </c>
      <c r="W39" s="140">
        <v>0.30013847023183299</v>
      </c>
      <c r="X39" s="140">
        <v>0.30447049161265999</v>
      </c>
      <c r="Y39" s="140">
        <v>0.311203237172198</v>
      </c>
      <c r="AI39" s="208"/>
      <c r="AJ39" s="208"/>
      <c r="AK39" s="208"/>
      <c r="AL39" s="208"/>
      <c r="AM39" s="208"/>
      <c r="AN39" s="208"/>
    </row>
    <row r="40" spans="2:45" s="49" customFormat="1" x14ac:dyDescent="0.25">
      <c r="B40" s="49" t="s">
        <v>100</v>
      </c>
      <c r="V40" s="72"/>
      <c r="X40" s="98"/>
      <c r="Y40"/>
      <c r="Z40"/>
      <c r="AA40"/>
      <c r="AB40"/>
      <c r="AC40"/>
      <c r="AD40"/>
      <c r="AE40"/>
      <c r="AF40"/>
      <c r="AG40"/>
      <c r="AH40"/>
      <c r="AI40"/>
      <c r="AJ40"/>
      <c r="AK40"/>
      <c r="AL40"/>
      <c r="AM40"/>
      <c r="AN40"/>
      <c r="AO40"/>
      <c r="AP40"/>
      <c r="AQ40"/>
      <c r="AR40"/>
      <c r="AS40"/>
    </row>
    <row r="41" spans="2:45" s="49" customFormat="1" x14ac:dyDescent="0.25">
      <c r="B41" s="73" t="s">
        <v>55</v>
      </c>
      <c r="V41" s="72"/>
      <c r="Y41"/>
      <c r="Z41"/>
      <c r="AA41"/>
      <c r="AB41"/>
      <c r="AC41"/>
      <c r="AD41"/>
      <c r="AE41"/>
      <c r="AF41"/>
      <c r="AG41"/>
      <c r="AH41"/>
      <c r="AI41"/>
      <c r="AJ41"/>
      <c r="AK41"/>
      <c r="AL41"/>
      <c r="AM41"/>
      <c r="AN41"/>
      <c r="AO41"/>
      <c r="AP41"/>
      <c r="AQ41"/>
      <c r="AR41"/>
      <c r="AS41"/>
    </row>
  </sheetData>
  <hyperlinks>
    <hyperlink ref="B1" location="Contents!A1" display="Return to contents"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R1"/>
  <sheetViews>
    <sheetView showGridLines="0" showRowColHeaders="0" zoomScaleNormal="100" workbookViewId="0"/>
  </sheetViews>
  <sheetFormatPr defaultRowHeight="15" x14ac:dyDescent="0.25"/>
  <sheetData>
    <row r="1" spans="18:18" ht="15.75" x14ac:dyDescent="0.25">
      <c r="R1" s="41" t="s">
        <v>45</v>
      </c>
    </row>
  </sheetData>
  <hyperlinks>
    <hyperlink ref="R1" location="Contents!A1" display="Return to contents" xr:uid="{00000000-0004-0000-0C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3"/>
  <sheetViews>
    <sheetView showGridLines="0" showRowColHeaders="0" workbookViewId="0"/>
  </sheetViews>
  <sheetFormatPr defaultRowHeight="15" x14ac:dyDescent="0.2"/>
  <cols>
    <col min="1" max="1" width="2.42578125" style="39" customWidth="1"/>
    <col min="2" max="256" width="9.140625" style="39"/>
    <col min="257" max="257" width="2.42578125" style="39" customWidth="1"/>
    <col min="258" max="512" width="9.140625" style="39"/>
    <col min="513" max="513" width="2.42578125" style="39" customWidth="1"/>
    <col min="514" max="768" width="9.140625" style="39"/>
    <col min="769" max="769" width="2.42578125" style="39" customWidth="1"/>
    <col min="770" max="1024" width="9.140625" style="39"/>
    <col min="1025" max="1025" width="2.42578125" style="39" customWidth="1"/>
    <col min="1026" max="1280" width="9.140625" style="39"/>
    <col min="1281" max="1281" width="2.42578125" style="39" customWidth="1"/>
    <col min="1282" max="1536" width="9.140625" style="39"/>
    <col min="1537" max="1537" width="2.42578125" style="39" customWidth="1"/>
    <col min="1538" max="1792" width="9.140625" style="39"/>
    <col min="1793" max="1793" width="2.42578125" style="39" customWidth="1"/>
    <col min="1794" max="2048" width="9.140625" style="39"/>
    <col min="2049" max="2049" width="2.42578125" style="39" customWidth="1"/>
    <col min="2050" max="2304" width="9.140625" style="39"/>
    <col min="2305" max="2305" width="2.42578125" style="39" customWidth="1"/>
    <col min="2306" max="2560" width="9.140625" style="39"/>
    <col min="2561" max="2561" width="2.42578125" style="39" customWidth="1"/>
    <col min="2562" max="2816" width="9.140625" style="39"/>
    <col min="2817" max="2817" width="2.42578125" style="39" customWidth="1"/>
    <col min="2818" max="3072" width="9.140625" style="39"/>
    <col min="3073" max="3073" width="2.42578125" style="39" customWidth="1"/>
    <col min="3074" max="3328" width="9.140625" style="39"/>
    <col min="3329" max="3329" width="2.42578125" style="39" customWidth="1"/>
    <col min="3330" max="3584" width="9.140625" style="39"/>
    <col min="3585" max="3585" width="2.42578125" style="39" customWidth="1"/>
    <col min="3586" max="3840" width="9.140625" style="39"/>
    <col min="3841" max="3841" width="2.42578125" style="39" customWidth="1"/>
    <col min="3842" max="4096" width="9.140625" style="39"/>
    <col min="4097" max="4097" width="2.42578125" style="39" customWidth="1"/>
    <col min="4098" max="4352" width="9.140625" style="39"/>
    <col min="4353" max="4353" width="2.42578125" style="39" customWidth="1"/>
    <col min="4354" max="4608" width="9.140625" style="39"/>
    <col min="4609" max="4609" width="2.42578125" style="39" customWidth="1"/>
    <col min="4610" max="4864" width="9.140625" style="39"/>
    <col min="4865" max="4865" width="2.42578125" style="39" customWidth="1"/>
    <col min="4866" max="5120" width="9.140625" style="39"/>
    <col min="5121" max="5121" width="2.42578125" style="39" customWidth="1"/>
    <col min="5122" max="5376" width="9.140625" style="39"/>
    <col min="5377" max="5377" width="2.42578125" style="39" customWidth="1"/>
    <col min="5378" max="5632" width="9.140625" style="39"/>
    <col min="5633" max="5633" width="2.42578125" style="39" customWidth="1"/>
    <col min="5634" max="5888" width="9.140625" style="39"/>
    <col min="5889" max="5889" width="2.42578125" style="39" customWidth="1"/>
    <col min="5890" max="6144" width="9.140625" style="39"/>
    <col min="6145" max="6145" width="2.42578125" style="39" customWidth="1"/>
    <col min="6146" max="6400" width="9.140625" style="39"/>
    <col min="6401" max="6401" width="2.42578125" style="39" customWidth="1"/>
    <col min="6402" max="6656" width="9.140625" style="39"/>
    <col min="6657" max="6657" width="2.42578125" style="39" customWidth="1"/>
    <col min="6658" max="6912" width="9.140625" style="39"/>
    <col min="6913" max="6913" width="2.42578125" style="39" customWidth="1"/>
    <col min="6914" max="7168" width="9.140625" style="39"/>
    <col min="7169" max="7169" width="2.42578125" style="39" customWidth="1"/>
    <col min="7170" max="7424" width="9.140625" style="39"/>
    <col min="7425" max="7425" width="2.42578125" style="39" customWidth="1"/>
    <col min="7426" max="7680" width="9.140625" style="39"/>
    <col min="7681" max="7681" width="2.42578125" style="39" customWidth="1"/>
    <col min="7682" max="7936" width="9.140625" style="39"/>
    <col min="7937" max="7937" width="2.42578125" style="39" customWidth="1"/>
    <col min="7938" max="8192" width="9.140625" style="39"/>
    <col min="8193" max="8193" width="2.42578125" style="39" customWidth="1"/>
    <col min="8194" max="8448" width="9.140625" style="39"/>
    <col min="8449" max="8449" width="2.42578125" style="39" customWidth="1"/>
    <col min="8450" max="8704" width="9.140625" style="39"/>
    <col min="8705" max="8705" width="2.42578125" style="39" customWidth="1"/>
    <col min="8706" max="8960" width="9.140625" style="39"/>
    <col min="8961" max="8961" width="2.42578125" style="39" customWidth="1"/>
    <col min="8962" max="9216" width="9.140625" style="39"/>
    <col min="9217" max="9217" width="2.42578125" style="39" customWidth="1"/>
    <col min="9218" max="9472" width="9.140625" style="39"/>
    <col min="9473" max="9473" width="2.42578125" style="39" customWidth="1"/>
    <col min="9474" max="9728" width="9.140625" style="39"/>
    <col min="9729" max="9729" width="2.42578125" style="39" customWidth="1"/>
    <col min="9730" max="9984" width="9.140625" style="39"/>
    <col min="9985" max="9985" width="2.42578125" style="39" customWidth="1"/>
    <col min="9986" max="10240" width="9.140625" style="39"/>
    <col min="10241" max="10241" width="2.42578125" style="39" customWidth="1"/>
    <col min="10242" max="10496" width="9.140625" style="39"/>
    <col min="10497" max="10497" width="2.42578125" style="39" customWidth="1"/>
    <col min="10498" max="10752" width="9.140625" style="39"/>
    <col min="10753" max="10753" width="2.42578125" style="39" customWidth="1"/>
    <col min="10754" max="11008" width="9.140625" style="39"/>
    <col min="11009" max="11009" width="2.42578125" style="39" customWidth="1"/>
    <col min="11010" max="11264" width="9.140625" style="39"/>
    <col min="11265" max="11265" width="2.42578125" style="39" customWidth="1"/>
    <col min="11266" max="11520" width="9.140625" style="39"/>
    <col min="11521" max="11521" width="2.42578125" style="39" customWidth="1"/>
    <col min="11522" max="11776" width="9.140625" style="39"/>
    <col min="11777" max="11777" width="2.42578125" style="39" customWidth="1"/>
    <col min="11778" max="12032" width="9.140625" style="39"/>
    <col min="12033" max="12033" width="2.42578125" style="39" customWidth="1"/>
    <col min="12034" max="12288" width="9.140625" style="39"/>
    <col min="12289" max="12289" width="2.42578125" style="39" customWidth="1"/>
    <col min="12290" max="12544" width="9.140625" style="39"/>
    <col min="12545" max="12545" width="2.42578125" style="39" customWidth="1"/>
    <col min="12546" max="12800" width="9.140625" style="39"/>
    <col min="12801" max="12801" width="2.42578125" style="39" customWidth="1"/>
    <col min="12802" max="13056" width="9.140625" style="39"/>
    <col min="13057" max="13057" width="2.42578125" style="39" customWidth="1"/>
    <col min="13058" max="13312" width="9.140625" style="39"/>
    <col min="13313" max="13313" width="2.42578125" style="39" customWidth="1"/>
    <col min="13314" max="13568" width="9.140625" style="39"/>
    <col min="13569" max="13569" width="2.42578125" style="39" customWidth="1"/>
    <col min="13570" max="13824" width="9.140625" style="39"/>
    <col min="13825" max="13825" width="2.42578125" style="39" customWidth="1"/>
    <col min="13826" max="14080" width="9.140625" style="39"/>
    <col min="14081" max="14081" width="2.42578125" style="39" customWidth="1"/>
    <col min="14082" max="14336" width="9.140625" style="39"/>
    <col min="14337" max="14337" width="2.42578125" style="39" customWidth="1"/>
    <col min="14338" max="14592" width="9.140625" style="39"/>
    <col min="14593" max="14593" width="2.42578125" style="39" customWidth="1"/>
    <col min="14594" max="14848" width="9.140625" style="39"/>
    <col min="14849" max="14849" width="2.42578125" style="39" customWidth="1"/>
    <col min="14850" max="15104" width="9.140625" style="39"/>
    <col min="15105" max="15105" width="2.42578125" style="39" customWidth="1"/>
    <col min="15106" max="15360" width="9.140625" style="39"/>
    <col min="15361" max="15361" width="2.42578125" style="39" customWidth="1"/>
    <col min="15362" max="15616" width="9.140625" style="39"/>
    <col min="15617" max="15617" width="2.42578125" style="39" customWidth="1"/>
    <col min="15618" max="15872" width="9.140625" style="39"/>
    <col min="15873" max="15873" width="2.42578125" style="39" customWidth="1"/>
    <col min="15874" max="16128" width="9.140625" style="39"/>
    <col min="16129" max="16129" width="2.42578125" style="39" customWidth="1"/>
    <col min="16130" max="16384" width="9.140625" style="39"/>
  </cols>
  <sheetData>
    <row r="1" spans="2:3" ht="8.25" customHeight="1" x14ac:dyDescent="0.2"/>
    <row r="2" spans="2:3" ht="15.75" x14ac:dyDescent="0.25">
      <c r="B2" s="58" t="s">
        <v>33</v>
      </c>
    </row>
    <row r="3" spans="2:3" ht="15.75" x14ac:dyDescent="0.25">
      <c r="B3" s="58"/>
    </row>
    <row r="4" spans="2:3" ht="15.75" x14ac:dyDescent="0.25">
      <c r="B4" s="58" t="s">
        <v>47</v>
      </c>
    </row>
    <row r="5" spans="2:3" x14ac:dyDescent="0.2">
      <c r="B5" s="210" t="s">
        <v>88</v>
      </c>
    </row>
    <row r="6" spans="2:3" x14ac:dyDescent="0.2">
      <c r="B6" s="210" t="s">
        <v>89</v>
      </c>
    </row>
    <row r="7" spans="2:3" x14ac:dyDescent="0.2">
      <c r="B7" s="40" t="s">
        <v>90</v>
      </c>
    </row>
    <row r="8" spans="2:3" x14ac:dyDescent="0.2">
      <c r="B8" s="40" t="s">
        <v>91</v>
      </c>
    </row>
    <row r="9" spans="2:3" x14ac:dyDescent="0.2">
      <c r="B9" s="40" t="s">
        <v>92</v>
      </c>
    </row>
    <row r="10" spans="2:3" x14ac:dyDescent="0.2">
      <c r="B10" s="40" t="s">
        <v>93</v>
      </c>
      <c r="C10" s="38"/>
    </row>
    <row r="11" spans="2:3" x14ac:dyDescent="0.2">
      <c r="B11" s="40" t="s">
        <v>104</v>
      </c>
    </row>
    <row r="12" spans="2:3" x14ac:dyDescent="0.2">
      <c r="B12" s="40" t="s">
        <v>94</v>
      </c>
    </row>
    <row r="13" spans="2:3" x14ac:dyDescent="0.2">
      <c r="B13" s="211" t="s">
        <v>95</v>
      </c>
    </row>
    <row r="14" spans="2:3" x14ac:dyDescent="0.2">
      <c r="B14" s="40" t="s">
        <v>96</v>
      </c>
    </row>
    <row r="15" spans="2:3" x14ac:dyDescent="0.2">
      <c r="B15" s="38"/>
    </row>
    <row r="16" spans="2:3" ht="15.75" x14ac:dyDescent="0.25">
      <c r="B16" s="116"/>
    </row>
    <row r="17" spans="2:8" x14ac:dyDescent="0.2">
      <c r="B17" s="40"/>
    </row>
    <row r="18" spans="2:8" x14ac:dyDescent="0.2">
      <c r="B18" s="40"/>
    </row>
    <row r="23" spans="2:8" x14ac:dyDescent="0.2">
      <c r="H23" s="38"/>
    </row>
  </sheetData>
  <hyperlinks>
    <hyperlink ref="B5" location="'Scotland data'!A1" display="Retail sales estimates in Scotland, by drink type and market sector, 1994-2020" xr:uid="{00000000-0004-0000-0100-000000000000}"/>
    <hyperlink ref="B7" location="'Population data'!A1" display="Mid-year population estimates, Scotland and England &amp; Wales, 1994-2020" xr:uid="{00000000-0004-0000-0100-000001000000}"/>
    <hyperlink ref="B6" location="'England &amp; Wales data'!A1" display="Retail sales estimates in England &amp; Wales, by drink type and market sector, 1994-2020" xr:uid="{00000000-0004-0000-0100-000002000000}"/>
    <hyperlink ref="B8" location="'Figure 1'!A1" display="Figure 1: Volume of pure alcohol (litres) sold per adult in Scotland and England &amp; Wales, 1994-2020" xr:uid="{00000000-0004-0000-0100-000003000000}"/>
    <hyperlink ref="B9" location="'Figure 2'!A1" display="Figure 2: Volume of pure alcohol (litres) sold per adult in Scotland and England &amp; Wales, by trade sector, 1994-2020" xr:uid="{00000000-0004-0000-0100-000004000000}"/>
    <hyperlink ref="B10" location="'Figure 3'!A1" display="Figure 3: Volume of pure alcohol (litres) sold per adult (16+) in Scotland and England &amp; Wales, by drink type, 1994-2020" xr:uid="{00000000-0004-0000-0100-000005000000}"/>
    <hyperlink ref="B11" location="'Figure 4'!A1" display="Figure 4: Percentage of pure alchohol sold by trade sector and drink type, Scotland, 2020" xr:uid="{00000000-0004-0000-0100-000006000000}"/>
    <hyperlink ref="B12" location="'Figure 5'!A1" display="Figure 5: Average price per unit of alcohol in Scotland and England &amp; Wales, by trade sector, 1994-2020" xr:uid="{00000000-0004-0000-0100-000007000000}"/>
    <hyperlink ref="B13" location="'Alcohol sales - adult drinker'!A1" display="Retail sales estimates per adult drinker, Scotland and England &amp; Wales, 2000-2020" xr:uid="{00000000-0004-0000-0100-000008000000}"/>
    <hyperlink ref="B14" location="'Figure 6'!A1" display="Figure 6: Volume of pure alcohol (litres) sold per adult and per adult drinker (16+), Scotland and England &amp; Wales, 2000-2020" xr:uid="{00000000-0004-0000-0100-000009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K93"/>
  <sheetViews>
    <sheetView showGridLines="0" showRowColHeaders="0" tabSelected="1" zoomScale="80" zoomScaleNormal="80" workbookViewId="0">
      <selection activeCell="Q23" sqref="Q23"/>
    </sheetView>
  </sheetViews>
  <sheetFormatPr defaultColWidth="9.140625" defaultRowHeight="15.75" customHeight="1" x14ac:dyDescent="0.25"/>
  <cols>
    <col min="1" max="1" width="2.7109375" style="102" customWidth="1"/>
    <col min="2" max="2" width="21.7109375" style="1" customWidth="1"/>
    <col min="3" max="4" width="10.7109375" style="1" customWidth="1"/>
    <col min="5" max="8" width="2.7109375" style="1" customWidth="1"/>
    <col min="9" max="29" width="10.7109375" style="1" customWidth="1"/>
    <col min="30" max="30" width="10.7109375" customWidth="1"/>
    <col min="31" max="31" width="21.7109375" style="1" customWidth="1"/>
    <col min="32" max="33" width="10.7109375" style="1" customWidth="1"/>
    <col min="34" max="37" width="2.7109375" style="1" customWidth="1"/>
    <col min="38" max="57" width="10.7109375" style="1" customWidth="1"/>
    <col min="58" max="58" width="14.140625" style="1" customWidth="1"/>
    <col min="59" max="59" width="14.140625" customWidth="1"/>
    <col min="60" max="60" width="21.7109375" style="1" customWidth="1"/>
    <col min="61" max="62" width="10.7109375" style="1" customWidth="1"/>
    <col min="63" max="66" width="2.7109375" style="1" customWidth="1"/>
    <col min="67" max="86" width="10.7109375" style="1" customWidth="1"/>
    <col min="87" max="87" width="12.7109375" style="1" customWidth="1"/>
    <col min="88" max="16384" width="9.140625" style="1"/>
  </cols>
  <sheetData>
    <row r="1" spans="1:89" ht="15.75" customHeight="1" x14ac:dyDescent="0.25">
      <c r="B1" s="41" t="s">
        <v>45</v>
      </c>
    </row>
    <row r="2" spans="1:89" s="2" customFormat="1" ht="15.75" customHeight="1" x14ac:dyDescent="0.25">
      <c r="B2" s="3" t="s">
        <v>10</v>
      </c>
      <c r="AD2"/>
      <c r="AE2" s="4" t="s">
        <v>11</v>
      </c>
      <c r="BA2" s="5"/>
      <c r="BB2" s="5"/>
      <c r="BC2" s="5"/>
      <c r="BD2" s="5"/>
      <c r="BE2" s="5"/>
      <c r="BF2" s="5"/>
      <c r="BG2"/>
      <c r="BH2" s="4" t="s">
        <v>0</v>
      </c>
    </row>
    <row r="3" spans="1:89" s="6" customFormat="1" ht="15.75" customHeight="1" thickBot="1" x14ac:dyDescent="0.3">
      <c r="B3" s="7" t="s">
        <v>54</v>
      </c>
      <c r="C3" s="8"/>
      <c r="D3" s="8"/>
      <c r="E3" s="8"/>
      <c r="F3" s="8"/>
      <c r="G3" s="8"/>
      <c r="H3" s="8"/>
      <c r="I3" s="8"/>
      <c r="J3" s="8"/>
      <c r="K3" s="8"/>
      <c r="L3" s="8"/>
      <c r="M3" s="8"/>
      <c r="N3" s="8"/>
      <c r="O3" s="8"/>
      <c r="P3" s="8"/>
      <c r="Q3" s="9"/>
      <c r="R3" s="10"/>
      <c r="S3" s="10"/>
      <c r="T3" s="10"/>
      <c r="U3" s="10"/>
      <c r="V3" s="10"/>
      <c r="W3" s="11"/>
      <c r="X3" s="12"/>
      <c r="Y3" s="12"/>
      <c r="Z3" s="12"/>
      <c r="AA3" s="12"/>
      <c r="AB3" s="12"/>
      <c r="AC3" s="12"/>
      <c r="AD3"/>
      <c r="AE3" s="7" t="s">
        <v>59</v>
      </c>
      <c r="AV3" s="13"/>
      <c r="BA3" s="14"/>
      <c r="BB3" s="14"/>
      <c r="BC3" s="14"/>
      <c r="BD3" s="14"/>
      <c r="BE3" s="14"/>
      <c r="BF3" s="14"/>
      <c r="BG3"/>
      <c r="BH3" s="7" t="s">
        <v>64</v>
      </c>
    </row>
    <row r="4" spans="1:89" s="2" customFormat="1" ht="15.75" customHeight="1" x14ac:dyDescent="0.25">
      <c r="A4" s="6"/>
      <c r="B4" s="15" t="s">
        <v>12</v>
      </c>
      <c r="C4" s="16">
        <v>1994</v>
      </c>
      <c r="D4" s="16">
        <v>1995</v>
      </c>
      <c r="E4" s="16">
        <v>1996</v>
      </c>
      <c r="F4" s="16">
        <v>1997</v>
      </c>
      <c r="G4" s="16">
        <v>1998</v>
      </c>
      <c r="H4" s="16">
        <v>1999</v>
      </c>
      <c r="I4" s="16">
        <v>2000</v>
      </c>
      <c r="J4" s="16">
        <v>2001</v>
      </c>
      <c r="K4" s="16">
        <v>2002</v>
      </c>
      <c r="L4" s="16">
        <v>2003</v>
      </c>
      <c r="M4" s="16">
        <v>2004</v>
      </c>
      <c r="N4" s="16">
        <v>2005</v>
      </c>
      <c r="O4" s="16">
        <v>2006</v>
      </c>
      <c r="P4" s="16">
        <v>2007</v>
      </c>
      <c r="Q4" s="16">
        <v>2008</v>
      </c>
      <c r="R4" s="16">
        <v>2009</v>
      </c>
      <c r="S4" s="16">
        <v>2010</v>
      </c>
      <c r="T4" s="16">
        <v>2011</v>
      </c>
      <c r="U4" s="16">
        <v>2012</v>
      </c>
      <c r="V4" s="16">
        <v>2013</v>
      </c>
      <c r="W4" s="16">
        <v>2014</v>
      </c>
      <c r="X4" s="16">
        <v>2015</v>
      </c>
      <c r="Y4" s="16">
        <v>2016</v>
      </c>
      <c r="Z4" s="16">
        <v>2017</v>
      </c>
      <c r="AA4" s="16">
        <v>2018</v>
      </c>
      <c r="AB4" s="16">
        <v>2019</v>
      </c>
      <c r="AC4" s="16">
        <v>2020</v>
      </c>
      <c r="AD4"/>
      <c r="AE4" s="15" t="s">
        <v>12</v>
      </c>
      <c r="AF4" s="16">
        <v>1994</v>
      </c>
      <c r="AG4" s="16">
        <v>1995</v>
      </c>
      <c r="AH4" s="16">
        <v>1996</v>
      </c>
      <c r="AI4" s="16">
        <v>1997</v>
      </c>
      <c r="AJ4" s="16">
        <v>1998</v>
      </c>
      <c r="AK4" s="16">
        <v>1999</v>
      </c>
      <c r="AL4" s="16">
        <v>2000</v>
      </c>
      <c r="AM4" s="16">
        <v>2001</v>
      </c>
      <c r="AN4" s="16">
        <v>2002</v>
      </c>
      <c r="AO4" s="16">
        <v>2003</v>
      </c>
      <c r="AP4" s="16">
        <v>2004</v>
      </c>
      <c r="AQ4" s="16">
        <v>2005</v>
      </c>
      <c r="AR4" s="16">
        <v>2006</v>
      </c>
      <c r="AS4" s="16">
        <v>2007</v>
      </c>
      <c r="AT4" s="16">
        <v>2008</v>
      </c>
      <c r="AU4" s="16">
        <v>2009</v>
      </c>
      <c r="AV4" s="16">
        <v>2010</v>
      </c>
      <c r="AW4" s="16">
        <v>2011</v>
      </c>
      <c r="AX4" s="16">
        <v>2012</v>
      </c>
      <c r="AY4" s="16">
        <v>2013</v>
      </c>
      <c r="AZ4" s="16">
        <v>2014</v>
      </c>
      <c r="BA4" s="16">
        <v>2015</v>
      </c>
      <c r="BB4" s="16">
        <v>2016</v>
      </c>
      <c r="BC4" s="16">
        <v>2017</v>
      </c>
      <c r="BD4" s="16">
        <v>2018</v>
      </c>
      <c r="BE4" s="16">
        <v>2019</v>
      </c>
      <c r="BF4" s="16">
        <v>2020</v>
      </c>
      <c r="BG4"/>
      <c r="BH4" s="15" t="s">
        <v>12</v>
      </c>
      <c r="BI4" s="16">
        <v>1994</v>
      </c>
      <c r="BJ4" s="16">
        <v>1995</v>
      </c>
      <c r="BK4" s="16">
        <v>1996</v>
      </c>
      <c r="BL4" s="16">
        <v>1997</v>
      </c>
      <c r="BM4" s="16">
        <v>1998</v>
      </c>
      <c r="BN4" s="16">
        <v>1999</v>
      </c>
      <c r="BO4" s="16">
        <v>2000</v>
      </c>
      <c r="BP4" s="16">
        <v>2001</v>
      </c>
      <c r="BQ4" s="16">
        <v>2002</v>
      </c>
      <c r="BR4" s="16">
        <v>2003</v>
      </c>
      <c r="BS4" s="16">
        <v>2004</v>
      </c>
      <c r="BT4" s="16">
        <v>2005</v>
      </c>
      <c r="BU4" s="16">
        <v>2006</v>
      </c>
      <c r="BV4" s="16">
        <v>2007</v>
      </c>
      <c r="BW4" s="16">
        <v>2008</v>
      </c>
      <c r="BX4" s="16">
        <v>2009</v>
      </c>
      <c r="BY4" s="16">
        <v>2010</v>
      </c>
      <c r="BZ4" s="16">
        <v>2011</v>
      </c>
      <c r="CA4" s="16">
        <v>2012</v>
      </c>
      <c r="CB4" s="16">
        <v>2013</v>
      </c>
      <c r="CC4" s="16">
        <v>2014</v>
      </c>
      <c r="CD4" s="16">
        <v>2015</v>
      </c>
      <c r="CE4" s="16">
        <v>2016</v>
      </c>
      <c r="CF4" s="16">
        <v>2017</v>
      </c>
      <c r="CG4" s="104">
        <v>2018</v>
      </c>
      <c r="CH4" s="16">
        <v>2019</v>
      </c>
      <c r="CI4" s="16">
        <v>2020</v>
      </c>
      <c r="CJ4"/>
      <c r="CK4"/>
    </row>
    <row r="5" spans="1:89" s="117" customFormat="1" ht="15.75" customHeight="1" x14ac:dyDescent="0.25">
      <c r="A5" s="102"/>
      <c r="B5" s="18" t="s">
        <v>1</v>
      </c>
      <c r="C5" s="19">
        <v>19673.776620746172</v>
      </c>
      <c r="D5" s="19">
        <v>18782.919113674761</v>
      </c>
      <c r="E5" s="19"/>
      <c r="F5" s="19"/>
      <c r="G5" s="19"/>
      <c r="H5" s="19"/>
      <c r="I5" s="19">
        <v>17950.282674780672</v>
      </c>
      <c r="J5" s="19">
        <v>18200.816212674614</v>
      </c>
      <c r="K5" s="19">
        <v>17257.407238376494</v>
      </c>
      <c r="L5" s="19">
        <v>17556.425775558564</v>
      </c>
      <c r="M5" s="19">
        <v>18026.697480513511</v>
      </c>
      <c r="N5" s="19">
        <v>18137.778826397567</v>
      </c>
      <c r="O5" s="19">
        <v>17849.632916745679</v>
      </c>
      <c r="P5" s="19">
        <v>17544.572139902688</v>
      </c>
      <c r="Q5" s="19">
        <v>16914.060074715628</v>
      </c>
      <c r="R5" s="19">
        <v>16047.360255363141</v>
      </c>
      <c r="S5" s="19">
        <v>15479.98062165058</v>
      </c>
      <c r="T5" s="19">
        <v>14267.49</v>
      </c>
      <c r="U5" s="19">
        <v>13951.95</v>
      </c>
      <c r="V5" s="19">
        <v>13223.07</v>
      </c>
      <c r="W5" s="19">
        <v>13123.82</v>
      </c>
      <c r="X5" s="120">
        <v>12909.942768058299</v>
      </c>
      <c r="Y5" s="120">
        <v>12987.203454083899</v>
      </c>
      <c r="Z5" s="120">
        <v>12835.3806751351</v>
      </c>
      <c r="AA5" s="120">
        <v>12385.4471193062</v>
      </c>
      <c r="AB5" s="120">
        <v>12381.3662184021</v>
      </c>
      <c r="AC5" s="120">
        <v>4416.7341459462104</v>
      </c>
      <c r="AD5"/>
      <c r="AE5" s="18" t="s">
        <v>1</v>
      </c>
      <c r="AF5" s="19">
        <v>21235.205863679999</v>
      </c>
      <c r="AG5" s="19">
        <v>22197.566960389999</v>
      </c>
      <c r="AH5" s="19"/>
      <c r="AI5" s="19"/>
      <c r="AJ5" s="19"/>
      <c r="AK5" s="19"/>
      <c r="AL5" s="19">
        <v>26492.156634100244</v>
      </c>
      <c r="AM5" s="19">
        <v>27178.860699376819</v>
      </c>
      <c r="AN5" s="19">
        <v>27876.009800815958</v>
      </c>
      <c r="AO5" s="19">
        <v>28934.061365637579</v>
      </c>
      <c r="AP5" s="19">
        <v>29658.840165036279</v>
      </c>
      <c r="AQ5" s="19">
        <v>30619.267981261546</v>
      </c>
      <c r="AR5" s="19">
        <v>31126.217609385774</v>
      </c>
      <c r="AS5" s="19">
        <v>32101.016640876282</v>
      </c>
      <c r="AT5" s="19">
        <v>32802.040953992</v>
      </c>
      <c r="AU5" s="19">
        <v>33905.148946684538</v>
      </c>
      <c r="AV5" s="19">
        <v>34073.844314789865</v>
      </c>
      <c r="AW5" s="19">
        <v>34318.102289378301</v>
      </c>
      <c r="AX5" s="19">
        <v>32580.2123552708</v>
      </c>
      <c r="AY5" s="19">
        <v>32449.514456192301</v>
      </c>
      <c r="AZ5" s="19">
        <v>33089.693776308799</v>
      </c>
      <c r="BA5" s="19">
        <v>33224.029950377299</v>
      </c>
      <c r="BB5" s="19">
        <v>33172.891153080403</v>
      </c>
      <c r="BC5" s="19">
        <v>33795.980444502202</v>
      </c>
      <c r="BD5" s="19">
        <v>33619.377765693498</v>
      </c>
      <c r="BE5" s="19">
        <v>32751.214423455702</v>
      </c>
      <c r="BF5" s="19">
        <v>38103.4833044771</v>
      </c>
      <c r="BG5"/>
      <c r="BH5" s="18" t="s">
        <v>1</v>
      </c>
      <c r="BI5" s="19">
        <v>40908.982484426175</v>
      </c>
      <c r="BJ5" s="19">
        <v>40980.486074064756</v>
      </c>
      <c r="BK5" s="19"/>
      <c r="BL5" s="19"/>
      <c r="BM5" s="19"/>
      <c r="BN5" s="19"/>
      <c r="BO5" s="19">
        <v>44442.439308880916</v>
      </c>
      <c r="BP5" s="19">
        <v>45379.676912051429</v>
      </c>
      <c r="BQ5" s="19">
        <v>45133.417039192449</v>
      </c>
      <c r="BR5" s="19">
        <v>46490.487141196143</v>
      </c>
      <c r="BS5" s="19">
        <v>47685.53764554979</v>
      </c>
      <c r="BT5" s="19">
        <v>48757.046807659106</v>
      </c>
      <c r="BU5" s="19">
        <v>48975.850526131457</v>
      </c>
      <c r="BV5" s="19">
        <v>49645.58878077897</v>
      </c>
      <c r="BW5" s="19">
        <v>49716.101028707635</v>
      </c>
      <c r="BX5" s="19">
        <v>49952.50920204768</v>
      </c>
      <c r="BY5" s="19">
        <v>49553.82493644044</v>
      </c>
      <c r="BZ5" s="19">
        <v>48454.52</v>
      </c>
      <c r="CA5" s="19">
        <v>46593.33</v>
      </c>
      <c r="CB5" s="19">
        <v>45634.57</v>
      </c>
      <c r="CC5" s="19">
        <v>46114.87</v>
      </c>
      <c r="CD5" s="19">
        <v>46133.9727184355</v>
      </c>
      <c r="CE5" s="19">
        <v>46160.094607164203</v>
      </c>
      <c r="CF5" s="19">
        <v>46631.361119637302</v>
      </c>
      <c r="CG5" s="19">
        <v>46004.824884999703</v>
      </c>
      <c r="CH5" s="19">
        <v>45132.580641857799</v>
      </c>
      <c r="CI5" s="19">
        <v>42520.217450423297</v>
      </c>
      <c r="CJ5"/>
      <c r="CK5"/>
    </row>
    <row r="6" spans="1:89" s="117" customFormat="1" ht="15.75" customHeight="1" x14ac:dyDescent="0.25">
      <c r="A6" s="102"/>
      <c r="B6" s="117" t="s">
        <v>2</v>
      </c>
      <c r="C6" s="122">
        <v>4834.8490658628025</v>
      </c>
      <c r="D6" s="122">
        <v>4446.6828482692717</v>
      </c>
      <c r="E6" s="122"/>
      <c r="F6" s="122"/>
      <c r="G6" s="122"/>
      <c r="H6" s="122"/>
      <c r="I6" s="122">
        <v>4371.2159395955287</v>
      </c>
      <c r="J6" s="122">
        <v>4343.9772437783122</v>
      </c>
      <c r="K6" s="122">
        <v>4127.6870819086862</v>
      </c>
      <c r="L6" s="122">
        <v>3980.0070970239394</v>
      </c>
      <c r="M6" s="122">
        <v>3969.0923537465678</v>
      </c>
      <c r="N6" s="122">
        <v>3755.385285925986</v>
      </c>
      <c r="O6" s="122">
        <v>3554.05329765238</v>
      </c>
      <c r="P6" s="122">
        <v>3550.0907271029728</v>
      </c>
      <c r="Q6" s="122">
        <v>3397.9320164661067</v>
      </c>
      <c r="R6" s="122">
        <v>3354.2188352393314</v>
      </c>
      <c r="S6" s="122">
        <v>3116.276203670674</v>
      </c>
      <c r="T6" s="122">
        <v>3062.49</v>
      </c>
      <c r="U6" s="122">
        <v>2757.0549999999998</v>
      </c>
      <c r="V6" s="122">
        <v>2811.585</v>
      </c>
      <c r="W6" s="122">
        <v>2714.0610000000001</v>
      </c>
      <c r="X6" s="119">
        <v>2604.2449001535501</v>
      </c>
      <c r="Y6" s="119">
        <v>2646.7463338258099</v>
      </c>
      <c r="Z6" s="119">
        <v>2601.3252198301202</v>
      </c>
      <c r="AA6" s="119">
        <v>2651.0584396321401</v>
      </c>
      <c r="AB6" s="119">
        <v>2739.5248989725001</v>
      </c>
      <c r="AC6" s="119">
        <v>985.87309246659504</v>
      </c>
      <c r="AD6"/>
      <c r="AE6" s="117" t="s">
        <v>2</v>
      </c>
      <c r="AF6" s="122">
        <v>9440.4354999999996</v>
      </c>
      <c r="AG6" s="122">
        <v>9277.5944999999992</v>
      </c>
      <c r="AH6" s="122"/>
      <c r="AI6" s="122"/>
      <c r="AJ6" s="122"/>
      <c r="AK6" s="122"/>
      <c r="AL6" s="122">
        <v>8914.9902478231033</v>
      </c>
      <c r="AM6" s="122">
        <v>9184.760255610383</v>
      </c>
      <c r="AN6" s="122">
        <v>9355.7527580000005</v>
      </c>
      <c r="AO6" s="122">
        <v>10164.7485</v>
      </c>
      <c r="AP6" s="122">
        <v>10278.3055</v>
      </c>
      <c r="AQ6" s="122">
        <v>10080.726196499998</v>
      </c>
      <c r="AR6" s="122">
        <v>10216.865380000001</v>
      </c>
      <c r="AS6" s="122">
        <v>10778.633777000001</v>
      </c>
      <c r="AT6" s="122">
        <v>11309.259776500001</v>
      </c>
      <c r="AU6" s="122">
        <v>11356.801511763295</v>
      </c>
      <c r="AV6" s="122">
        <v>11053.794639777241</v>
      </c>
      <c r="AW6" s="122">
        <v>11312.0264801267</v>
      </c>
      <c r="AX6" s="122">
        <v>10572.7189988236</v>
      </c>
      <c r="AY6" s="122">
        <v>10290.057029838501</v>
      </c>
      <c r="AZ6" s="122">
        <v>10491.8610949339</v>
      </c>
      <c r="BA6" s="122">
        <v>10680.049173896001</v>
      </c>
      <c r="BB6" s="122">
        <v>10729.786490479701</v>
      </c>
      <c r="BC6" s="122">
        <v>10898.086225573999</v>
      </c>
      <c r="BD6" s="122">
        <v>10851.5697926496</v>
      </c>
      <c r="BE6" s="122">
        <v>10643.298108790599</v>
      </c>
      <c r="BF6" s="122">
        <v>12251.3664187427</v>
      </c>
      <c r="BG6"/>
      <c r="BH6" s="117" t="s">
        <v>2</v>
      </c>
      <c r="BI6" s="122">
        <v>14275.284565862803</v>
      </c>
      <c r="BJ6" s="122">
        <v>13724.277348269272</v>
      </c>
      <c r="BK6" s="122"/>
      <c r="BL6" s="122"/>
      <c r="BM6" s="122"/>
      <c r="BN6" s="122"/>
      <c r="BO6" s="122">
        <v>13286.206187418633</v>
      </c>
      <c r="BP6" s="122">
        <v>13528.737499388695</v>
      </c>
      <c r="BQ6" s="122">
        <v>13483.439839908686</v>
      </c>
      <c r="BR6" s="122">
        <v>14144.755597023939</v>
      </c>
      <c r="BS6" s="122">
        <v>14247.397853746568</v>
      </c>
      <c r="BT6" s="122">
        <v>13836.111482425984</v>
      </c>
      <c r="BU6" s="122">
        <v>13770.918677652382</v>
      </c>
      <c r="BV6" s="122">
        <v>14328.724504102975</v>
      </c>
      <c r="BW6" s="122">
        <v>14707.191792966107</v>
      </c>
      <c r="BX6" s="122">
        <v>14711.020347002626</v>
      </c>
      <c r="BY6" s="122">
        <v>14170.070843447915</v>
      </c>
      <c r="BZ6" s="122">
        <v>14328.5</v>
      </c>
      <c r="CA6" s="122">
        <v>13355.095000000001</v>
      </c>
      <c r="CB6" s="122">
        <v>13088.794999999998</v>
      </c>
      <c r="CC6" s="122">
        <v>13172.571</v>
      </c>
      <c r="CD6" s="122">
        <v>13284.2940740496</v>
      </c>
      <c r="CE6" s="122">
        <v>13376.532824305499</v>
      </c>
      <c r="CF6" s="122">
        <v>13499.411445404099</v>
      </c>
      <c r="CG6" s="122">
        <v>13502.628232281801</v>
      </c>
      <c r="CH6" s="122">
        <v>13382.8230077631</v>
      </c>
      <c r="CI6" s="122">
        <v>13237.2395112093</v>
      </c>
      <c r="CJ6"/>
      <c r="CK6"/>
    </row>
    <row r="7" spans="1:89" s="117" customFormat="1" ht="15.75" customHeight="1" x14ac:dyDescent="0.25">
      <c r="A7" s="102"/>
      <c r="B7" s="117" t="s">
        <v>3</v>
      </c>
      <c r="C7" s="122">
        <v>0</v>
      </c>
      <c r="D7" s="122">
        <v>23.469647249738848</v>
      </c>
      <c r="E7" s="122"/>
      <c r="F7" s="122"/>
      <c r="G7" s="122"/>
      <c r="H7" s="122"/>
      <c r="I7" s="122">
        <v>378.98312638880884</v>
      </c>
      <c r="J7" s="122">
        <v>454.76378290261323</v>
      </c>
      <c r="K7" s="122">
        <v>417.36138909996754</v>
      </c>
      <c r="L7" s="122">
        <v>375.98454737901426</v>
      </c>
      <c r="M7" s="122">
        <v>291.34566263657103</v>
      </c>
      <c r="N7" s="122">
        <v>258.61413229149014</v>
      </c>
      <c r="O7" s="122">
        <v>226.13544070906948</v>
      </c>
      <c r="P7" s="122">
        <v>185.55703718599045</v>
      </c>
      <c r="Q7" s="122">
        <v>160.71662185229698</v>
      </c>
      <c r="R7" s="122">
        <v>137.51109526386603</v>
      </c>
      <c r="S7" s="122">
        <v>135.44386648752149</v>
      </c>
      <c r="T7" s="122">
        <v>141.7664</v>
      </c>
      <c r="U7" s="122">
        <v>165.19159999999999</v>
      </c>
      <c r="V7" s="122">
        <v>137.6583</v>
      </c>
      <c r="W7" s="122">
        <v>140.3948</v>
      </c>
      <c r="X7" s="119">
        <v>139.995234287226</v>
      </c>
      <c r="Y7" s="119">
        <v>135.847358041478</v>
      </c>
      <c r="Z7" s="119">
        <v>135.90093080830999</v>
      </c>
      <c r="AA7" s="119">
        <v>101.98980934537001</v>
      </c>
      <c r="AB7" s="119">
        <v>98.356570631001006</v>
      </c>
      <c r="AC7" s="119">
        <v>33.292037706461997</v>
      </c>
      <c r="AD7"/>
      <c r="AE7" s="117" t="s">
        <v>3</v>
      </c>
      <c r="AF7" s="122">
        <v>0</v>
      </c>
      <c r="AG7" s="122">
        <v>31.933</v>
      </c>
      <c r="AH7" s="122"/>
      <c r="AI7" s="122"/>
      <c r="AJ7" s="122"/>
      <c r="AK7" s="122"/>
      <c r="AL7" s="122">
        <v>378.54458149649162</v>
      </c>
      <c r="AM7" s="122">
        <v>455.37880435978713</v>
      </c>
      <c r="AN7" s="122">
        <v>470.97640799999999</v>
      </c>
      <c r="AO7" s="122">
        <v>442.64699999999999</v>
      </c>
      <c r="AP7" s="122">
        <v>404.23049999999995</v>
      </c>
      <c r="AQ7" s="122">
        <v>329.30163449999986</v>
      </c>
      <c r="AR7" s="122">
        <v>304.50802049999993</v>
      </c>
      <c r="AS7" s="122">
        <v>289.19826449999999</v>
      </c>
      <c r="AT7" s="122">
        <v>269.08087949999998</v>
      </c>
      <c r="AU7" s="122">
        <v>284.09684399999998</v>
      </c>
      <c r="AV7" s="122">
        <v>330.03624039056922</v>
      </c>
      <c r="AW7" s="122">
        <v>335.84914303360699</v>
      </c>
      <c r="AX7" s="122">
        <v>309.57824089549598</v>
      </c>
      <c r="AY7" s="122">
        <v>307.20730658687501</v>
      </c>
      <c r="AZ7" s="122">
        <v>325.29909287983202</v>
      </c>
      <c r="BA7" s="122">
        <v>307.52544132281503</v>
      </c>
      <c r="BB7" s="122">
        <v>290.87584231462102</v>
      </c>
      <c r="BC7" s="122">
        <v>327.70061688873699</v>
      </c>
      <c r="BD7" s="122">
        <v>397.38085833834498</v>
      </c>
      <c r="BE7" s="122">
        <v>435.96402515472801</v>
      </c>
      <c r="BF7" s="122">
        <v>577.37389485112703</v>
      </c>
      <c r="BG7"/>
      <c r="BH7" s="117" t="s">
        <v>3</v>
      </c>
      <c r="BI7" s="122">
        <v>0</v>
      </c>
      <c r="BJ7" s="122">
        <v>55.402647249738848</v>
      </c>
      <c r="BK7" s="122"/>
      <c r="BL7" s="122"/>
      <c r="BM7" s="122"/>
      <c r="BN7" s="122"/>
      <c r="BO7" s="122">
        <v>757.52770788530052</v>
      </c>
      <c r="BP7" s="122">
        <v>910.14258726240041</v>
      </c>
      <c r="BQ7" s="122">
        <v>888.33779709996747</v>
      </c>
      <c r="BR7" s="122">
        <v>818.63154737901425</v>
      </c>
      <c r="BS7" s="122">
        <v>695.57616263657098</v>
      </c>
      <c r="BT7" s="122">
        <v>587.91576679149</v>
      </c>
      <c r="BU7" s="122">
        <v>530.64346120906941</v>
      </c>
      <c r="BV7" s="122">
        <v>474.75530168599045</v>
      </c>
      <c r="BW7" s="122">
        <v>429.79750135229699</v>
      </c>
      <c r="BX7" s="122">
        <v>421.607939263866</v>
      </c>
      <c r="BY7" s="122">
        <v>465.48010687809074</v>
      </c>
      <c r="BZ7" s="122">
        <v>475.17840000000001</v>
      </c>
      <c r="CA7" s="122">
        <v>477.96370000000002</v>
      </c>
      <c r="CB7" s="122">
        <v>443.86369999999999</v>
      </c>
      <c r="CC7" s="122">
        <v>463.73789999999997</v>
      </c>
      <c r="CD7" s="122">
        <v>447.520675610041</v>
      </c>
      <c r="CE7" s="122">
        <v>426.72320035609903</v>
      </c>
      <c r="CF7" s="122">
        <v>463.60154769704599</v>
      </c>
      <c r="CG7" s="122">
        <v>499.37066768371602</v>
      </c>
      <c r="CH7" s="122">
        <v>534.32059578572898</v>
      </c>
      <c r="CI7" s="122">
        <v>610.66593255758903</v>
      </c>
      <c r="CJ7"/>
      <c r="CK7"/>
    </row>
    <row r="8" spans="1:89" s="117" customFormat="1" ht="15.75" customHeight="1" x14ac:dyDescent="0.25">
      <c r="A8" s="102"/>
      <c r="B8" s="117" t="s">
        <v>4</v>
      </c>
      <c r="C8" s="122">
        <v>66.879945402228984</v>
      </c>
      <c r="D8" s="122">
        <v>60.449062849032259</v>
      </c>
      <c r="E8" s="122"/>
      <c r="F8" s="122"/>
      <c r="G8" s="122"/>
      <c r="H8" s="122"/>
      <c r="I8" s="122">
        <v>34.441907902355595</v>
      </c>
      <c r="J8" s="122">
        <v>27.980196573736066</v>
      </c>
      <c r="K8" s="122">
        <v>26.722382536485696</v>
      </c>
      <c r="L8" s="122">
        <v>21.900762060359302</v>
      </c>
      <c r="M8" s="122">
        <v>24.792501195018232</v>
      </c>
      <c r="N8" s="122">
        <v>21.241026266311316</v>
      </c>
      <c r="O8" s="122">
        <v>19.298813414674722</v>
      </c>
      <c r="P8" s="122">
        <v>20.994396062928889</v>
      </c>
      <c r="Q8" s="122">
        <v>39.414682913540005</v>
      </c>
      <c r="R8" s="122">
        <v>34.991093350756003</v>
      </c>
      <c r="S8" s="122">
        <v>27.781638823786</v>
      </c>
      <c r="T8" s="122">
        <v>25.17108</v>
      </c>
      <c r="U8" s="122">
        <v>19.212389999999999</v>
      </c>
      <c r="V8" s="122">
        <v>17.500409999999999</v>
      </c>
      <c r="W8" s="122">
        <v>20.834440000000001</v>
      </c>
      <c r="X8" s="119">
        <v>18.196517575481</v>
      </c>
      <c r="Y8" s="119">
        <v>15.766354569222999</v>
      </c>
      <c r="Z8" s="119">
        <v>13.710102785106001</v>
      </c>
      <c r="AA8" s="119">
        <v>12.584398976423</v>
      </c>
      <c r="AB8" s="119">
        <v>11.425077848262999</v>
      </c>
      <c r="AC8" s="119">
        <v>4.4429238289760002</v>
      </c>
      <c r="AD8"/>
      <c r="AE8" s="117" t="s">
        <v>4</v>
      </c>
      <c r="AF8" s="122">
        <v>1356.7870000000003</v>
      </c>
      <c r="AG8" s="122">
        <v>1319.9820000000002</v>
      </c>
      <c r="AH8" s="122"/>
      <c r="AI8" s="122"/>
      <c r="AJ8" s="122"/>
      <c r="AK8" s="122"/>
      <c r="AL8" s="122">
        <v>1188.2328199253641</v>
      </c>
      <c r="AM8" s="122">
        <v>1208.2988584543489</v>
      </c>
      <c r="AN8" s="122">
        <v>1152.627489</v>
      </c>
      <c r="AO8" s="122">
        <v>1094.6130000000001</v>
      </c>
      <c r="AP8" s="122">
        <v>1111.1370000000002</v>
      </c>
      <c r="AQ8" s="122">
        <v>1171.6498430000001</v>
      </c>
      <c r="AR8" s="122">
        <v>1154.0292070000005</v>
      </c>
      <c r="AS8" s="122">
        <v>1062.624814</v>
      </c>
      <c r="AT8" s="122">
        <v>1046.3919050000002</v>
      </c>
      <c r="AU8" s="122">
        <v>1044.1405949999998</v>
      </c>
      <c r="AV8" s="122">
        <v>920.17849033480127</v>
      </c>
      <c r="AW8" s="122">
        <v>793.52331531672291</v>
      </c>
      <c r="AX8" s="122">
        <v>824.73882741027501</v>
      </c>
      <c r="AY8" s="122">
        <v>803.98720267580404</v>
      </c>
      <c r="AZ8" s="122">
        <v>785.67900281789093</v>
      </c>
      <c r="BA8" s="122">
        <v>917.60461793808099</v>
      </c>
      <c r="BB8" s="122">
        <v>909.64417386622699</v>
      </c>
      <c r="BC8" s="122">
        <v>1015.56318019747</v>
      </c>
      <c r="BD8" s="122">
        <v>1270.9150738978699</v>
      </c>
      <c r="BE8" s="122">
        <v>1301.0009901988601</v>
      </c>
      <c r="BF8" s="122">
        <v>1317.4738233205701</v>
      </c>
      <c r="BG8"/>
      <c r="BH8" s="117" t="s">
        <v>4</v>
      </c>
      <c r="BI8" s="122">
        <v>1423.6669454022292</v>
      </c>
      <c r="BJ8" s="122">
        <v>1380.4310628490325</v>
      </c>
      <c r="BK8" s="122"/>
      <c r="BL8" s="122"/>
      <c r="BM8" s="122"/>
      <c r="BN8" s="122"/>
      <c r="BO8" s="122">
        <v>1222.6747278277196</v>
      </c>
      <c r="BP8" s="122">
        <v>1236.2790550280849</v>
      </c>
      <c r="BQ8" s="122">
        <v>1179.3498715364856</v>
      </c>
      <c r="BR8" s="122">
        <v>1116.5137620603593</v>
      </c>
      <c r="BS8" s="122">
        <v>1135.9295011950185</v>
      </c>
      <c r="BT8" s="122">
        <v>1192.8908692663115</v>
      </c>
      <c r="BU8" s="122">
        <v>1173.3280204146752</v>
      </c>
      <c r="BV8" s="122">
        <v>1083.6192100629289</v>
      </c>
      <c r="BW8" s="122">
        <v>1085.8065879135402</v>
      </c>
      <c r="BX8" s="122">
        <v>1079.1316883507559</v>
      </c>
      <c r="BY8" s="122">
        <v>947.96012915858728</v>
      </c>
      <c r="BZ8" s="122">
        <v>815.07297999999992</v>
      </c>
      <c r="CA8" s="122">
        <v>844.49449000000004</v>
      </c>
      <c r="CB8" s="122">
        <v>819.96081000000004</v>
      </c>
      <c r="CC8" s="122">
        <v>804.68513999999993</v>
      </c>
      <c r="CD8" s="122">
        <v>935.80113551356203</v>
      </c>
      <c r="CE8" s="122">
        <v>925.41052843545003</v>
      </c>
      <c r="CF8" s="122">
        <v>1029.27328298257</v>
      </c>
      <c r="CG8" s="122">
        <v>1283.4994728742899</v>
      </c>
      <c r="CH8" s="122">
        <v>1312.42606804713</v>
      </c>
      <c r="CI8" s="122">
        <v>1321.91674714955</v>
      </c>
      <c r="CJ8"/>
      <c r="CK8"/>
    </row>
    <row r="9" spans="1:89" s="117" customFormat="1" ht="15.75" customHeight="1" x14ac:dyDescent="0.25">
      <c r="A9" s="102"/>
      <c r="B9" s="117" t="s">
        <v>14</v>
      </c>
      <c r="C9" s="122">
        <v>1244.9406385905536</v>
      </c>
      <c r="D9" s="122">
        <v>1180.7824957286309</v>
      </c>
      <c r="E9" s="122"/>
      <c r="F9" s="122"/>
      <c r="G9" s="122"/>
      <c r="H9" s="122"/>
      <c r="I9" s="122">
        <v>1970.6900046338592</v>
      </c>
      <c r="J9" s="122">
        <v>2081.7254916762986</v>
      </c>
      <c r="K9" s="122">
        <v>2443.3232588463361</v>
      </c>
      <c r="L9" s="122">
        <v>2433.3133236574968</v>
      </c>
      <c r="M9" s="122">
        <v>2967.0253964961039</v>
      </c>
      <c r="N9" s="122">
        <v>3169.7973085444282</v>
      </c>
      <c r="O9" s="122">
        <v>3412.1981780999413</v>
      </c>
      <c r="P9" s="122">
        <v>3426.5407139628501</v>
      </c>
      <c r="Q9" s="122">
        <v>3393.5363990064125</v>
      </c>
      <c r="R9" s="122">
        <v>3084.3584282163629</v>
      </c>
      <c r="S9" s="122">
        <v>2994.0788261484254</v>
      </c>
      <c r="T9" s="122">
        <v>2652.4029999999998</v>
      </c>
      <c r="U9" s="122">
        <v>2628.1680000000001</v>
      </c>
      <c r="V9" s="122">
        <v>2492.7779999999998</v>
      </c>
      <c r="W9" s="122">
        <v>2554.779</v>
      </c>
      <c r="X9" s="119">
        <v>2535.58101100972</v>
      </c>
      <c r="Y9" s="119">
        <v>2456.8246321123002</v>
      </c>
      <c r="Z9" s="119">
        <v>2298.6152086715001</v>
      </c>
      <c r="AA9" s="119">
        <v>2080.4078475900201</v>
      </c>
      <c r="AB9" s="119">
        <v>2061.5600041709499</v>
      </c>
      <c r="AC9" s="119">
        <v>734.87154860521298</v>
      </c>
      <c r="AD9"/>
      <c r="AE9" s="117" t="s">
        <v>14</v>
      </c>
      <c r="AF9" s="122">
        <v>4258.2835000000005</v>
      </c>
      <c r="AG9" s="122">
        <v>4706.6365000000005</v>
      </c>
      <c r="AH9" s="122"/>
      <c r="AI9" s="122"/>
      <c r="AJ9" s="122"/>
      <c r="AK9" s="122"/>
      <c r="AL9" s="122">
        <v>7357.7875633833264</v>
      </c>
      <c r="AM9" s="122">
        <v>7748.1564339666174</v>
      </c>
      <c r="AN9" s="122">
        <v>8045.2864014999996</v>
      </c>
      <c r="AO9" s="122">
        <v>8221.2129999999997</v>
      </c>
      <c r="AP9" s="122">
        <v>8643.2314999999999</v>
      </c>
      <c r="AQ9" s="122">
        <v>9665.2806100000016</v>
      </c>
      <c r="AR9" s="122">
        <v>9784.2114420000034</v>
      </c>
      <c r="AS9" s="122">
        <v>10128.146383500001</v>
      </c>
      <c r="AT9" s="122">
        <v>10267.803175000001</v>
      </c>
      <c r="AU9" s="122">
        <v>10824.224725</v>
      </c>
      <c r="AV9" s="122">
        <v>11022.000844891709</v>
      </c>
      <c r="AW9" s="122">
        <v>11414.925576905302</v>
      </c>
      <c r="AX9" s="122">
        <v>10947.3594759636</v>
      </c>
      <c r="AY9" s="122">
        <v>11053.2515284166</v>
      </c>
      <c r="AZ9" s="122">
        <v>11073.2016235222</v>
      </c>
      <c r="BA9" s="122">
        <v>11091.844436740599</v>
      </c>
      <c r="BB9" s="122">
        <v>10977.470783627299</v>
      </c>
      <c r="BC9" s="122">
        <v>11141.147887982699</v>
      </c>
      <c r="BD9" s="122">
        <v>10889.4296505845</v>
      </c>
      <c r="BE9" s="122">
        <v>10770.3876281251</v>
      </c>
      <c r="BF9" s="122">
        <v>12259.384325962699</v>
      </c>
      <c r="BG9"/>
      <c r="BH9" s="117" t="s">
        <v>14</v>
      </c>
      <c r="BI9" s="122">
        <v>5503.2241385905545</v>
      </c>
      <c r="BJ9" s="122">
        <v>5887.4189957286317</v>
      </c>
      <c r="BK9" s="122"/>
      <c r="BL9" s="122"/>
      <c r="BM9" s="122"/>
      <c r="BN9" s="122"/>
      <c r="BO9" s="122">
        <v>9328.4775680171861</v>
      </c>
      <c r="BP9" s="122">
        <v>9829.881925642916</v>
      </c>
      <c r="BQ9" s="122">
        <v>10488.609660346336</v>
      </c>
      <c r="BR9" s="122">
        <v>10654.526323657497</v>
      </c>
      <c r="BS9" s="122">
        <v>11610.256896496103</v>
      </c>
      <c r="BT9" s="122">
        <v>12835.07791854443</v>
      </c>
      <c r="BU9" s="122">
        <v>13196.409620099945</v>
      </c>
      <c r="BV9" s="122">
        <v>13554.687097462851</v>
      </c>
      <c r="BW9" s="122">
        <v>13661.339574006413</v>
      </c>
      <c r="BX9" s="122">
        <v>13908.583153216363</v>
      </c>
      <c r="BY9" s="122">
        <v>14016.079671040134</v>
      </c>
      <c r="BZ9" s="122">
        <v>14025.213</v>
      </c>
      <c r="CA9" s="122">
        <v>13575.028</v>
      </c>
      <c r="CB9" s="122">
        <v>13536.028</v>
      </c>
      <c r="CC9" s="122">
        <v>13597.329</v>
      </c>
      <c r="CD9" s="122">
        <v>13627.4254477504</v>
      </c>
      <c r="CE9" s="122">
        <v>13434.2954157396</v>
      </c>
      <c r="CF9" s="122">
        <v>13439.7630966542</v>
      </c>
      <c r="CG9" s="122">
        <v>12969.8374981746</v>
      </c>
      <c r="CH9" s="122">
        <v>12831.9476322961</v>
      </c>
      <c r="CI9" s="122">
        <v>12994.2558745679</v>
      </c>
      <c r="CJ9"/>
      <c r="CK9"/>
    </row>
    <row r="10" spans="1:89" s="117" customFormat="1" ht="15.75" customHeight="1" x14ac:dyDescent="0.25">
      <c r="A10" s="102"/>
      <c r="B10" s="117" t="s">
        <v>5</v>
      </c>
      <c r="C10" s="124" t="s">
        <v>9</v>
      </c>
      <c r="D10" s="124" t="s">
        <v>9</v>
      </c>
      <c r="E10" s="105"/>
      <c r="F10" s="105"/>
      <c r="G10" s="105"/>
      <c r="H10" s="105"/>
      <c r="I10" s="124" t="s">
        <v>9</v>
      </c>
      <c r="J10" s="124" t="s">
        <v>9</v>
      </c>
      <c r="K10" s="124" t="s">
        <v>9</v>
      </c>
      <c r="L10" s="124" t="s">
        <v>9</v>
      </c>
      <c r="M10" s="124" t="s">
        <v>9</v>
      </c>
      <c r="N10" s="124" t="s">
        <v>9</v>
      </c>
      <c r="O10" s="124" t="s">
        <v>9</v>
      </c>
      <c r="P10" s="124" t="s">
        <v>9</v>
      </c>
      <c r="Q10" s="124" t="s">
        <v>9</v>
      </c>
      <c r="R10" s="124" t="s">
        <v>9</v>
      </c>
      <c r="S10" s="124" t="s">
        <v>9</v>
      </c>
      <c r="T10" s="124" t="s">
        <v>9</v>
      </c>
      <c r="U10" s="124" t="s">
        <v>9</v>
      </c>
      <c r="V10" s="124" t="s">
        <v>9</v>
      </c>
      <c r="W10" s="124" t="s">
        <v>9</v>
      </c>
      <c r="X10" s="124" t="s">
        <v>9</v>
      </c>
      <c r="Y10" s="124" t="s">
        <v>9</v>
      </c>
      <c r="Z10" s="124" t="s">
        <v>9</v>
      </c>
      <c r="AA10" s="124" t="s">
        <v>9</v>
      </c>
      <c r="AB10" s="124" t="s">
        <v>9</v>
      </c>
      <c r="AC10" s="124" t="s">
        <v>9</v>
      </c>
      <c r="AD10"/>
      <c r="AE10" s="117" t="s">
        <v>5</v>
      </c>
      <c r="AF10" s="122">
        <v>0</v>
      </c>
      <c r="AG10" s="122">
        <v>0</v>
      </c>
      <c r="AH10" s="122"/>
      <c r="AI10" s="122"/>
      <c r="AJ10" s="122"/>
      <c r="AK10" s="122"/>
      <c r="AL10" s="122">
        <v>13.696984395686131</v>
      </c>
      <c r="AM10" s="122">
        <v>11.480209088880628</v>
      </c>
      <c r="AN10" s="122">
        <v>11.990789999999999</v>
      </c>
      <c r="AO10" s="122">
        <v>12.235499999999998</v>
      </c>
      <c r="AP10" s="122">
        <v>13.581</v>
      </c>
      <c r="AQ10" s="122">
        <v>15.288151499999998</v>
      </c>
      <c r="AR10" s="122">
        <v>20.110657499999999</v>
      </c>
      <c r="AS10" s="122">
        <v>20.491780499999997</v>
      </c>
      <c r="AT10" s="122">
        <v>27.528526499999998</v>
      </c>
      <c r="AU10" s="122">
        <v>35.592503999999998</v>
      </c>
      <c r="AV10" s="122">
        <v>51.091564922492161</v>
      </c>
      <c r="AW10" s="122">
        <v>44.589056981535002</v>
      </c>
      <c r="AX10" s="122">
        <v>31.045804494211502</v>
      </c>
      <c r="AY10" s="122">
        <v>40.058297606288598</v>
      </c>
      <c r="AZ10" s="122">
        <v>33.8903672172451</v>
      </c>
      <c r="BA10" s="122">
        <v>36.086173167820398</v>
      </c>
      <c r="BB10" s="122">
        <v>52.0968676940035</v>
      </c>
      <c r="BC10" s="122">
        <v>40.2281799638561</v>
      </c>
      <c r="BD10" s="122">
        <v>63.102390112023201</v>
      </c>
      <c r="BE10" s="122">
        <v>63.455316192097698</v>
      </c>
      <c r="BF10" s="122">
        <v>70.575576498358998</v>
      </c>
      <c r="BG10"/>
      <c r="BH10" s="117" t="s">
        <v>5</v>
      </c>
      <c r="BI10" s="122">
        <v>0</v>
      </c>
      <c r="BJ10" s="122">
        <v>0</v>
      </c>
      <c r="BK10" s="122"/>
      <c r="BL10" s="122"/>
      <c r="BM10" s="122"/>
      <c r="BN10" s="122"/>
      <c r="BO10" s="122">
        <v>13.696984395686131</v>
      </c>
      <c r="BP10" s="122">
        <v>11.480209088880628</v>
      </c>
      <c r="BQ10" s="122">
        <v>11.990789999999999</v>
      </c>
      <c r="BR10" s="122">
        <v>12.235499999999998</v>
      </c>
      <c r="BS10" s="122">
        <v>13.581</v>
      </c>
      <c r="BT10" s="122">
        <v>15.288151499999998</v>
      </c>
      <c r="BU10" s="122">
        <v>20.110657499999999</v>
      </c>
      <c r="BV10" s="122">
        <v>20.491780499999997</v>
      </c>
      <c r="BW10" s="122">
        <v>27.528526499999998</v>
      </c>
      <c r="BX10" s="122">
        <v>35.592503999999998</v>
      </c>
      <c r="BY10" s="122">
        <v>51.091564922492161</v>
      </c>
      <c r="BZ10" s="122">
        <v>43.052320000000002</v>
      </c>
      <c r="CA10" s="122">
        <v>31.546959999999999</v>
      </c>
      <c r="CB10" s="122">
        <v>39.988289999999999</v>
      </c>
      <c r="CC10" s="122">
        <v>33.713349999999998</v>
      </c>
      <c r="CD10" s="122">
        <v>36.086173167820398</v>
      </c>
      <c r="CE10" s="122">
        <v>52.0968676940035</v>
      </c>
      <c r="CF10" s="122">
        <v>40.2281799638561</v>
      </c>
      <c r="CG10" s="122">
        <v>63.102390112023201</v>
      </c>
      <c r="CH10" s="122">
        <v>63.455316192097698</v>
      </c>
      <c r="CI10" s="122">
        <v>70.575576498358998</v>
      </c>
      <c r="CJ10"/>
      <c r="CK10"/>
    </row>
    <row r="11" spans="1:89" s="117" customFormat="1" ht="15.75" customHeight="1" x14ac:dyDescent="0.25">
      <c r="A11" s="102"/>
      <c r="B11" s="117" t="s">
        <v>6</v>
      </c>
      <c r="C11" s="122">
        <v>805.95695399322346</v>
      </c>
      <c r="D11" s="122">
        <v>839.19229230222231</v>
      </c>
      <c r="E11" s="122"/>
      <c r="F11" s="122"/>
      <c r="G11" s="122"/>
      <c r="H11" s="122"/>
      <c r="I11" s="122">
        <v>690.61339874614737</v>
      </c>
      <c r="J11" s="122">
        <v>665.39001412563698</v>
      </c>
      <c r="K11" s="122">
        <v>529.38002059639393</v>
      </c>
      <c r="L11" s="122">
        <v>561.36263882990795</v>
      </c>
      <c r="M11" s="122">
        <v>704.27490652224481</v>
      </c>
      <c r="N11" s="122">
        <v>998.20507307870992</v>
      </c>
      <c r="O11" s="122">
        <v>1151.0126816826603</v>
      </c>
      <c r="P11" s="122">
        <v>1181.0074903669013</v>
      </c>
      <c r="Q11" s="122">
        <v>895.54295718103356</v>
      </c>
      <c r="R11" s="122">
        <v>838.07832524023047</v>
      </c>
      <c r="S11" s="122">
        <v>861.33691822963806</v>
      </c>
      <c r="T11" s="122">
        <v>892.30309999999997</v>
      </c>
      <c r="U11" s="122">
        <v>937.40639999999996</v>
      </c>
      <c r="V11" s="122">
        <v>878.7269</v>
      </c>
      <c r="W11" s="122">
        <v>853.98289999999997</v>
      </c>
      <c r="X11" s="119">
        <v>873.35631024172801</v>
      </c>
      <c r="Y11" s="119">
        <v>927.63180154415102</v>
      </c>
      <c r="Z11" s="119">
        <v>983.33751959443202</v>
      </c>
      <c r="AA11" s="119">
        <v>965.77511397451804</v>
      </c>
      <c r="AB11" s="119">
        <v>959.63650970987703</v>
      </c>
      <c r="AC11" s="119">
        <v>323.86995278617599</v>
      </c>
      <c r="AD11"/>
      <c r="AE11" s="117" t="s">
        <v>6</v>
      </c>
      <c r="AF11" s="122">
        <v>759.38443415999996</v>
      </c>
      <c r="AG11" s="122">
        <v>1007.53702566</v>
      </c>
      <c r="AH11" s="122"/>
      <c r="AI11" s="122"/>
      <c r="AJ11" s="122"/>
      <c r="AK11" s="122"/>
      <c r="AL11" s="122">
        <v>1405.1989384257922</v>
      </c>
      <c r="AM11" s="122">
        <v>1349.5573108764347</v>
      </c>
      <c r="AN11" s="122">
        <v>1349.8804244586138</v>
      </c>
      <c r="AO11" s="122">
        <v>1268.6846094535845</v>
      </c>
      <c r="AP11" s="122">
        <v>1307.0915051882814</v>
      </c>
      <c r="AQ11" s="122">
        <v>1422.3828546615439</v>
      </c>
      <c r="AR11" s="122">
        <v>1599.1255302857703</v>
      </c>
      <c r="AS11" s="122">
        <v>1634.805148676279</v>
      </c>
      <c r="AT11" s="122">
        <v>1718.936795392</v>
      </c>
      <c r="AU11" s="122">
        <v>2130.4715194</v>
      </c>
      <c r="AV11" s="122">
        <v>2208.196222349789</v>
      </c>
      <c r="AW11" s="122">
        <v>2456.3058370262102</v>
      </c>
      <c r="AX11" s="122">
        <v>2424.8400512827702</v>
      </c>
      <c r="AY11" s="122">
        <v>2493.4920102195897</v>
      </c>
      <c r="AZ11" s="122">
        <v>2570.2723532376699</v>
      </c>
      <c r="BA11" s="122">
        <v>2394.5701170565899</v>
      </c>
      <c r="BB11" s="122">
        <v>2421.36514305639</v>
      </c>
      <c r="BC11" s="122">
        <v>2505.0112951225701</v>
      </c>
      <c r="BD11" s="122">
        <v>2245.8316369008999</v>
      </c>
      <c r="BE11" s="122">
        <v>1866.09602055249</v>
      </c>
      <c r="BF11" s="122">
        <v>2200.5472659066099</v>
      </c>
      <c r="BG11"/>
      <c r="BH11" s="117" t="s">
        <v>6</v>
      </c>
      <c r="BI11" s="122">
        <v>1565.3413881532233</v>
      </c>
      <c r="BJ11" s="122">
        <v>1846.7293179622225</v>
      </c>
      <c r="BK11" s="122"/>
      <c r="BL11" s="122"/>
      <c r="BM11" s="122"/>
      <c r="BN11" s="122"/>
      <c r="BO11" s="122">
        <v>2095.8123371719394</v>
      </c>
      <c r="BP11" s="122">
        <v>2014.9473250020717</v>
      </c>
      <c r="BQ11" s="122">
        <v>1879.2604450550077</v>
      </c>
      <c r="BR11" s="122">
        <v>1830.0472482834925</v>
      </c>
      <c r="BS11" s="122">
        <v>2011.3664117105263</v>
      </c>
      <c r="BT11" s="122">
        <v>2420.5879277402537</v>
      </c>
      <c r="BU11" s="122">
        <v>2750.1382119684304</v>
      </c>
      <c r="BV11" s="122">
        <v>2815.8126390431803</v>
      </c>
      <c r="BW11" s="122">
        <v>2614.4797525730337</v>
      </c>
      <c r="BX11" s="122">
        <v>2968.5498446402307</v>
      </c>
      <c r="BY11" s="122">
        <v>3069.5331405794268</v>
      </c>
      <c r="BZ11" s="122">
        <v>3345.0101</v>
      </c>
      <c r="CA11" s="122">
        <v>3366.0054</v>
      </c>
      <c r="CB11" s="122">
        <v>3369.5099</v>
      </c>
      <c r="CC11" s="122">
        <v>3418.0589</v>
      </c>
      <c r="CD11" s="122">
        <v>3267.92642729831</v>
      </c>
      <c r="CE11" s="122">
        <v>3348.9969446005398</v>
      </c>
      <c r="CF11" s="122">
        <v>3488.3488147170001</v>
      </c>
      <c r="CG11" s="122">
        <v>3211.6067508754099</v>
      </c>
      <c r="CH11" s="122">
        <v>2825.7325302623599</v>
      </c>
      <c r="CI11" s="122">
        <v>2524.4172186927899</v>
      </c>
      <c r="CJ11"/>
      <c r="CK11"/>
    </row>
    <row r="12" spans="1:89" s="117" customFormat="1" ht="15.75" customHeight="1" x14ac:dyDescent="0.25">
      <c r="A12" s="102"/>
      <c r="B12" s="117" t="s">
        <v>7</v>
      </c>
      <c r="C12" s="122">
        <v>20.228185084615106</v>
      </c>
      <c r="D12" s="122">
        <v>21.780201283741594</v>
      </c>
      <c r="E12" s="122"/>
      <c r="F12" s="122"/>
      <c r="G12" s="122"/>
      <c r="H12" s="122"/>
      <c r="I12" s="122">
        <v>1.0584557038127991</v>
      </c>
      <c r="J12" s="122">
        <v>1.2765294920355368</v>
      </c>
      <c r="K12" s="122">
        <v>1.3616314581712392</v>
      </c>
      <c r="L12" s="122">
        <v>1.2978049835694623</v>
      </c>
      <c r="M12" s="122">
        <v>0.99994810209450369</v>
      </c>
      <c r="N12" s="122">
        <v>1.0371802122788736</v>
      </c>
      <c r="O12" s="122">
        <v>0.8191064240561361</v>
      </c>
      <c r="P12" s="122">
        <v>1.042499085162355</v>
      </c>
      <c r="Q12" s="122">
        <v>4.6650265177499997E-2</v>
      </c>
      <c r="R12" s="122">
        <v>3.7820721127500005E-2</v>
      </c>
      <c r="S12" s="122">
        <v>0.38208269426999997</v>
      </c>
      <c r="T12" s="122">
        <v>7.5882180000000004</v>
      </c>
      <c r="U12" s="122">
        <v>2.7034660000000001</v>
      </c>
      <c r="V12" s="122">
        <v>1.7322839999999999</v>
      </c>
      <c r="W12" s="122">
        <v>1.3428370000000001</v>
      </c>
      <c r="X12" s="119">
        <v>0.21995400773250001</v>
      </c>
      <c r="Y12" s="119">
        <v>0.101525021595</v>
      </c>
      <c r="Z12" s="119">
        <v>0</v>
      </c>
      <c r="AA12" s="119">
        <v>0.62702870489249996</v>
      </c>
      <c r="AB12" s="119">
        <v>0.326158444755</v>
      </c>
      <c r="AC12" s="119">
        <v>0.11725042884</v>
      </c>
      <c r="AD12"/>
      <c r="AE12" s="117" t="s">
        <v>7</v>
      </c>
      <c r="AF12" s="122">
        <v>79.034999999999997</v>
      </c>
      <c r="AG12" s="122">
        <v>72.12</v>
      </c>
      <c r="AH12" s="122"/>
      <c r="AI12" s="122"/>
      <c r="AJ12" s="122"/>
      <c r="AK12" s="122"/>
      <c r="AL12" s="122">
        <v>202.23734705591204</v>
      </c>
      <c r="AM12" s="122">
        <v>239.79430698559528</v>
      </c>
      <c r="AN12" s="122">
        <v>261.84404999999998</v>
      </c>
      <c r="AO12" s="122">
        <v>278.5575</v>
      </c>
      <c r="AP12" s="122">
        <v>278.86499999999995</v>
      </c>
      <c r="AQ12" s="122">
        <v>295.16406749999987</v>
      </c>
      <c r="AR12" s="122">
        <v>300.90391499999998</v>
      </c>
      <c r="AS12" s="122">
        <v>263.69102999999996</v>
      </c>
      <c r="AT12" s="122">
        <v>276.66222750000003</v>
      </c>
      <c r="AU12" s="122">
        <v>265.99701750000003</v>
      </c>
      <c r="AV12" s="122">
        <v>240.88967551282644</v>
      </c>
      <c r="AW12" s="122">
        <v>213.23814353544802</v>
      </c>
      <c r="AX12" s="122">
        <v>209.64301530957198</v>
      </c>
      <c r="AY12" s="122">
        <v>211.504469339281</v>
      </c>
      <c r="AZ12" s="122">
        <v>205.132719149454</v>
      </c>
      <c r="BA12" s="122">
        <v>200.793266571413</v>
      </c>
      <c r="BB12" s="122">
        <v>204.68255800749401</v>
      </c>
      <c r="BC12" s="122">
        <v>216.230244930608</v>
      </c>
      <c r="BD12" s="122">
        <v>148.63494474553801</v>
      </c>
      <c r="BE12" s="122">
        <v>106.649189361943</v>
      </c>
      <c r="BF12" s="122">
        <v>96.510713917005603</v>
      </c>
      <c r="BG12"/>
      <c r="BH12" s="117" t="s">
        <v>7</v>
      </c>
      <c r="BI12" s="122">
        <v>99.263185084615102</v>
      </c>
      <c r="BJ12" s="122">
        <v>93.900201283741595</v>
      </c>
      <c r="BK12" s="122"/>
      <c r="BL12" s="122"/>
      <c r="BM12" s="122"/>
      <c r="BN12" s="122"/>
      <c r="BO12" s="122">
        <v>203.29580275972484</v>
      </c>
      <c r="BP12" s="122">
        <v>241.07083647763082</v>
      </c>
      <c r="BQ12" s="122">
        <v>263.20568145817123</v>
      </c>
      <c r="BR12" s="122">
        <v>279.85530498356945</v>
      </c>
      <c r="BS12" s="122">
        <v>279.86494810209444</v>
      </c>
      <c r="BT12" s="122">
        <v>296.20124771227876</v>
      </c>
      <c r="BU12" s="122">
        <v>301.72302142405613</v>
      </c>
      <c r="BV12" s="122">
        <v>264.73352908516233</v>
      </c>
      <c r="BW12" s="122">
        <v>276.70887776517753</v>
      </c>
      <c r="BX12" s="122">
        <v>266.03483822112753</v>
      </c>
      <c r="BY12" s="122">
        <v>241.27175820709644</v>
      </c>
      <c r="BZ12" s="122">
        <v>219.65761800000001</v>
      </c>
      <c r="CA12" s="122">
        <v>212.85716599999998</v>
      </c>
      <c r="CB12" s="122">
        <v>213.45528400000001</v>
      </c>
      <c r="CC12" s="122">
        <v>204.91863699999999</v>
      </c>
      <c r="CD12" s="122">
        <v>201.01322057914501</v>
      </c>
      <c r="CE12" s="122">
        <v>204.784083029089</v>
      </c>
      <c r="CF12" s="122">
        <v>216.230244930608</v>
      </c>
      <c r="CG12" s="122">
        <v>149.26197345042999</v>
      </c>
      <c r="CH12" s="122">
        <v>106.975347806698</v>
      </c>
      <c r="CI12" s="122">
        <v>96.627964345845598</v>
      </c>
      <c r="CJ12"/>
      <c r="CK12"/>
    </row>
    <row r="13" spans="1:89" s="117" customFormat="1" ht="15.75" customHeight="1" thickBot="1" x14ac:dyDescent="0.3">
      <c r="A13" s="102"/>
      <c r="B13" s="125" t="s">
        <v>8</v>
      </c>
      <c r="C13" s="126">
        <v>12700.92183181275</v>
      </c>
      <c r="D13" s="126">
        <v>12210.562565992122</v>
      </c>
      <c r="E13" s="126"/>
      <c r="F13" s="126"/>
      <c r="G13" s="126"/>
      <c r="H13" s="126"/>
      <c r="I13" s="126">
        <v>10503.279841810159</v>
      </c>
      <c r="J13" s="126">
        <v>10625.702954125982</v>
      </c>
      <c r="K13" s="126">
        <v>9711.5714739304549</v>
      </c>
      <c r="L13" s="126">
        <v>10182.559601624274</v>
      </c>
      <c r="M13" s="126">
        <v>10069.166711814911</v>
      </c>
      <c r="N13" s="126">
        <v>9933.4988200783646</v>
      </c>
      <c r="O13" s="126">
        <v>9486.115398762895</v>
      </c>
      <c r="P13" s="126">
        <v>9179.3392761358828</v>
      </c>
      <c r="Q13" s="126">
        <v>9026.8707470310637</v>
      </c>
      <c r="R13" s="126">
        <v>8598.1646573314665</v>
      </c>
      <c r="S13" s="126">
        <v>8344.6810855962649</v>
      </c>
      <c r="T13" s="126">
        <v>7485.768</v>
      </c>
      <c r="U13" s="126">
        <v>7442.2089999999998</v>
      </c>
      <c r="V13" s="126">
        <v>6883.0940000000001</v>
      </c>
      <c r="W13" s="126">
        <v>6838.4260000000004</v>
      </c>
      <c r="X13" s="131">
        <v>6738.3488407828399</v>
      </c>
      <c r="Y13" s="131">
        <v>6804.28544896932</v>
      </c>
      <c r="Z13" s="131">
        <v>6802.4916934456496</v>
      </c>
      <c r="AA13" s="131">
        <v>6573.0044810828304</v>
      </c>
      <c r="AB13" s="131">
        <v>6510.5369986247697</v>
      </c>
      <c r="AC13" s="131">
        <v>2334.2673401239499</v>
      </c>
      <c r="AD13"/>
      <c r="AE13" s="125" t="s">
        <v>8</v>
      </c>
      <c r="AF13" s="126">
        <v>5341.2804295199994</v>
      </c>
      <c r="AG13" s="126">
        <v>5781.7639347299992</v>
      </c>
      <c r="AH13" s="126"/>
      <c r="AI13" s="126"/>
      <c r="AJ13" s="126"/>
      <c r="AK13" s="126"/>
      <c r="AL13" s="126">
        <v>7031.4681515945676</v>
      </c>
      <c r="AM13" s="126">
        <v>6981.4345200347707</v>
      </c>
      <c r="AN13" s="126">
        <v>7227.6514798573435</v>
      </c>
      <c r="AO13" s="126">
        <v>7451.3622561839993</v>
      </c>
      <c r="AP13" s="126">
        <v>7622.3981598480004</v>
      </c>
      <c r="AQ13" s="126">
        <v>7639.4746236000001</v>
      </c>
      <c r="AR13" s="126">
        <v>7746.4634570999988</v>
      </c>
      <c r="AS13" s="126">
        <v>7923.4254426999996</v>
      </c>
      <c r="AT13" s="126">
        <v>7886.3776686000001</v>
      </c>
      <c r="AU13" s="126">
        <v>7963.8242300212405</v>
      </c>
      <c r="AV13" s="126">
        <v>8247.6566366104325</v>
      </c>
      <c r="AW13" s="126">
        <v>7747.6447364527703</v>
      </c>
      <c r="AX13" s="126">
        <v>7260.2879410912601</v>
      </c>
      <c r="AY13" s="126">
        <v>7249.9566115094003</v>
      </c>
      <c r="AZ13" s="126">
        <v>7604.3575225505701</v>
      </c>
      <c r="BA13" s="126">
        <v>7595.5567236838997</v>
      </c>
      <c r="BB13" s="126">
        <v>7586.9692940346504</v>
      </c>
      <c r="BC13" s="126">
        <v>7652.0128138422197</v>
      </c>
      <c r="BD13" s="126">
        <v>7752.5134184646504</v>
      </c>
      <c r="BE13" s="126">
        <v>7564.3631450798703</v>
      </c>
      <c r="BF13" s="126">
        <v>9330.2512852780292</v>
      </c>
      <c r="BG13"/>
      <c r="BH13" s="125" t="s">
        <v>8</v>
      </c>
      <c r="BI13" s="126">
        <v>18042.20226133275</v>
      </c>
      <c r="BJ13" s="126">
        <v>17992.32650072212</v>
      </c>
      <c r="BK13" s="126"/>
      <c r="BL13" s="126"/>
      <c r="BM13" s="126"/>
      <c r="BN13" s="126"/>
      <c r="BO13" s="126">
        <v>17534.747993404726</v>
      </c>
      <c r="BP13" s="126">
        <v>17607.137474160751</v>
      </c>
      <c r="BQ13" s="126">
        <v>16939.222953787797</v>
      </c>
      <c r="BR13" s="126">
        <v>17633.921857808273</v>
      </c>
      <c r="BS13" s="126">
        <v>17691.564871662911</v>
      </c>
      <c r="BT13" s="126">
        <v>17572.973443678366</v>
      </c>
      <c r="BU13" s="126">
        <v>17232.578855862892</v>
      </c>
      <c r="BV13" s="126">
        <v>17102.764718835882</v>
      </c>
      <c r="BW13" s="126">
        <v>16913.248415631064</v>
      </c>
      <c r="BX13" s="126">
        <v>16561.988887352709</v>
      </c>
      <c r="BY13" s="126">
        <v>16592.337722206699</v>
      </c>
      <c r="BZ13" s="126">
        <v>15202.843000000001</v>
      </c>
      <c r="CA13" s="126">
        <v>14730.335999999999</v>
      </c>
      <c r="CB13" s="126">
        <v>14122.983</v>
      </c>
      <c r="CC13" s="126">
        <v>14419.853999999999</v>
      </c>
      <c r="CD13" s="126">
        <v>14333.905564466701</v>
      </c>
      <c r="CE13" s="126">
        <v>14391.254743003999</v>
      </c>
      <c r="CF13" s="126">
        <v>14454.5045072879</v>
      </c>
      <c r="CG13" s="126">
        <v>14325.5178995475</v>
      </c>
      <c r="CH13" s="126">
        <v>14074.900143704601</v>
      </c>
      <c r="CI13" s="126">
        <v>11664.518625402001</v>
      </c>
      <c r="CJ13"/>
      <c r="CK13"/>
    </row>
    <row r="14" spans="1:89" s="6" customFormat="1" ht="15.75" customHeight="1" x14ac:dyDescent="0.25">
      <c r="B14" s="20" t="s">
        <v>55</v>
      </c>
      <c r="AD14"/>
      <c r="AE14" s="20" t="s">
        <v>63</v>
      </c>
      <c r="BA14" s="14"/>
      <c r="BB14" s="14"/>
      <c r="BC14" s="14"/>
      <c r="BD14" s="14"/>
      <c r="BE14" s="14"/>
      <c r="BF14" s="14"/>
      <c r="BG14"/>
      <c r="BH14" s="20" t="s">
        <v>63</v>
      </c>
      <c r="CJ14"/>
      <c r="CK14"/>
    </row>
    <row r="15" spans="1:89" s="6" customFormat="1" ht="15.75" customHeight="1" x14ac:dyDescent="0.25">
      <c r="B15" s="4"/>
      <c r="AD15"/>
      <c r="AE15" s="4"/>
      <c r="BA15" s="14"/>
      <c r="BB15" s="14"/>
      <c r="BC15" s="14"/>
      <c r="BD15" s="14"/>
      <c r="BE15" s="14"/>
      <c r="BF15" s="14"/>
      <c r="BG15"/>
      <c r="BH15" s="4"/>
    </row>
    <row r="16" spans="1:89" s="6" customFormat="1" ht="15.75" customHeight="1" thickBot="1" x14ac:dyDescent="0.3">
      <c r="B16" s="7" t="s">
        <v>56</v>
      </c>
      <c r="C16" s="8"/>
      <c r="D16" s="8"/>
      <c r="E16" s="8"/>
      <c r="F16" s="8"/>
      <c r="G16" s="8"/>
      <c r="H16" s="8"/>
      <c r="I16" s="8"/>
      <c r="J16" s="8"/>
      <c r="K16" s="8"/>
      <c r="L16" s="8"/>
      <c r="M16" s="8"/>
      <c r="N16" s="8"/>
      <c r="O16" s="8"/>
      <c r="P16" s="8"/>
      <c r="Q16" s="8"/>
      <c r="R16" s="8"/>
      <c r="S16" s="8"/>
      <c r="T16" s="8"/>
      <c r="U16" s="8"/>
      <c r="V16" s="8"/>
      <c r="W16" s="8"/>
      <c r="X16" s="14"/>
      <c r="Y16" s="14"/>
      <c r="Z16" s="14"/>
      <c r="AA16" s="14"/>
      <c r="AB16" s="14"/>
      <c r="AC16" s="14"/>
      <c r="AD16"/>
      <c r="AE16" s="7" t="s">
        <v>60</v>
      </c>
      <c r="AU16" s="21"/>
      <c r="AV16" s="21"/>
      <c r="AW16" s="21"/>
      <c r="AX16" s="21"/>
      <c r="AY16" s="21"/>
      <c r="AZ16" s="21"/>
      <c r="BA16" s="22"/>
      <c r="BB16" s="22"/>
      <c r="BC16" s="22"/>
      <c r="BD16" s="22"/>
      <c r="BE16" s="22"/>
      <c r="BF16" s="22"/>
      <c r="BG16"/>
      <c r="BH16" s="7" t="s">
        <v>65</v>
      </c>
    </row>
    <row r="17" spans="1:87" s="6" customFormat="1" ht="15.75" customHeight="1" x14ac:dyDescent="0.25">
      <c r="B17" s="15" t="s">
        <v>15</v>
      </c>
      <c r="C17" s="16">
        <v>1994</v>
      </c>
      <c r="D17" s="16">
        <v>1995</v>
      </c>
      <c r="E17" s="16">
        <v>1996</v>
      </c>
      <c r="F17" s="16">
        <v>1997</v>
      </c>
      <c r="G17" s="16">
        <v>1998</v>
      </c>
      <c r="H17" s="16">
        <v>1999</v>
      </c>
      <c r="I17" s="16">
        <v>2000</v>
      </c>
      <c r="J17" s="16">
        <v>2001</v>
      </c>
      <c r="K17" s="16">
        <v>2002</v>
      </c>
      <c r="L17" s="16">
        <v>2003</v>
      </c>
      <c r="M17" s="16">
        <v>2004</v>
      </c>
      <c r="N17" s="16">
        <v>2005</v>
      </c>
      <c r="O17" s="16">
        <v>2006</v>
      </c>
      <c r="P17" s="16">
        <v>2007</v>
      </c>
      <c r="Q17" s="16">
        <v>2008</v>
      </c>
      <c r="R17" s="16">
        <v>2009</v>
      </c>
      <c r="S17" s="16">
        <v>2010</v>
      </c>
      <c r="T17" s="16">
        <v>2011</v>
      </c>
      <c r="U17" s="16">
        <v>2012</v>
      </c>
      <c r="V17" s="16">
        <v>2013</v>
      </c>
      <c r="W17" s="16">
        <v>2014</v>
      </c>
      <c r="X17" s="16">
        <v>2015</v>
      </c>
      <c r="Y17" s="16">
        <v>2016</v>
      </c>
      <c r="Z17" s="16">
        <v>2017</v>
      </c>
      <c r="AA17" s="16">
        <v>2018</v>
      </c>
      <c r="AB17" s="16">
        <v>2019</v>
      </c>
      <c r="AC17" s="16">
        <v>2020</v>
      </c>
      <c r="AD17"/>
      <c r="AE17" s="15" t="s">
        <v>15</v>
      </c>
      <c r="AF17" s="16">
        <v>1994</v>
      </c>
      <c r="AG17" s="16">
        <v>1995</v>
      </c>
      <c r="AH17" s="16">
        <v>1996</v>
      </c>
      <c r="AI17" s="16">
        <v>1997</v>
      </c>
      <c r="AJ17" s="16">
        <v>1998</v>
      </c>
      <c r="AK17" s="16">
        <v>1999</v>
      </c>
      <c r="AL17" s="16">
        <v>2000</v>
      </c>
      <c r="AM17" s="16">
        <v>2001</v>
      </c>
      <c r="AN17" s="16">
        <v>2002</v>
      </c>
      <c r="AO17" s="16">
        <v>2003</v>
      </c>
      <c r="AP17" s="16">
        <v>2004</v>
      </c>
      <c r="AQ17" s="16">
        <v>2005</v>
      </c>
      <c r="AR17" s="16">
        <v>2006</v>
      </c>
      <c r="AS17" s="16">
        <v>2007</v>
      </c>
      <c r="AT17" s="16">
        <v>2008</v>
      </c>
      <c r="AU17" s="16">
        <v>2009</v>
      </c>
      <c r="AV17" s="16">
        <v>2010</v>
      </c>
      <c r="AW17" s="16">
        <v>2011</v>
      </c>
      <c r="AX17" s="16">
        <v>2012</v>
      </c>
      <c r="AY17" s="16">
        <v>2013</v>
      </c>
      <c r="AZ17" s="16">
        <v>2014</v>
      </c>
      <c r="BA17" s="16">
        <v>2015</v>
      </c>
      <c r="BB17" s="16">
        <v>2016</v>
      </c>
      <c r="BC17" s="16">
        <v>2017</v>
      </c>
      <c r="BD17" s="16">
        <v>2018</v>
      </c>
      <c r="BE17" s="16">
        <v>2019</v>
      </c>
      <c r="BF17" s="16">
        <v>2020</v>
      </c>
      <c r="BG17"/>
      <c r="BH17" s="15" t="s">
        <v>15</v>
      </c>
      <c r="BI17" s="16">
        <v>1994</v>
      </c>
      <c r="BJ17" s="16">
        <v>1995</v>
      </c>
      <c r="BK17" s="16">
        <v>1996</v>
      </c>
      <c r="BL17" s="16">
        <v>1997</v>
      </c>
      <c r="BM17" s="16">
        <v>1998</v>
      </c>
      <c r="BN17" s="16">
        <v>1999</v>
      </c>
      <c r="BO17" s="16">
        <v>2000</v>
      </c>
      <c r="BP17" s="16">
        <v>2001</v>
      </c>
      <c r="BQ17" s="16">
        <v>2002</v>
      </c>
      <c r="BR17" s="16">
        <v>2003</v>
      </c>
      <c r="BS17" s="16">
        <v>2004</v>
      </c>
      <c r="BT17" s="16">
        <v>2005</v>
      </c>
      <c r="BU17" s="16">
        <v>2006</v>
      </c>
      <c r="BV17" s="16">
        <v>2007</v>
      </c>
      <c r="BW17" s="16">
        <v>2008</v>
      </c>
      <c r="BX17" s="16">
        <v>2009</v>
      </c>
      <c r="BY17" s="16">
        <v>2010</v>
      </c>
      <c r="BZ17" s="16">
        <v>2011</v>
      </c>
      <c r="CA17" s="16">
        <v>2012</v>
      </c>
      <c r="CB17" s="16">
        <v>2013</v>
      </c>
      <c r="CC17" s="16">
        <v>2014</v>
      </c>
      <c r="CD17" s="16">
        <v>2015</v>
      </c>
      <c r="CE17" s="16">
        <v>2016</v>
      </c>
      <c r="CF17" s="16">
        <v>2017</v>
      </c>
      <c r="CG17" s="104">
        <v>2018</v>
      </c>
      <c r="CH17" s="16">
        <v>2019</v>
      </c>
      <c r="CI17" s="16">
        <v>2020</v>
      </c>
    </row>
    <row r="18" spans="1:87" s="117" customFormat="1" ht="15.75" customHeight="1" x14ac:dyDescent="0.25">
      <c r="A18" s="102"/>
      <c r="B18" s="18" t="s">
        <v>13</v>
      </c>
      <c r="C18" s="23">
        <v>4.8342080794029467</v>
      </c>
      <c r="D18" s="23">
        <v>4.6091921949583474</v>
      </c>
      <c r="E18" s="23"/>
      <c r="F18" s="23"/>
      <c r="G18" s="23"/>
      <c r="H18" s="23"/>
      <c r="I18" s="23">
        <v>4.4015457580141009</v>
      </c>
      <c r="J18" s="23">
        <v>4.4459183689474377</v>
      </c>
      <c r="K18" s="23">
        <v>4.2007396550680669</v>
      </c>
      <c r="L18" s="23">
        <v>4.2587947766160488</v>
      </c>
      <c r="M18" s="23">
        <v>4.3473924324905715</v>
      </c>
      <c r="N18" s="23">
        <v>4.3411101119319202</v>
      </c>
      <c r="O18" s="23">
        <v>4.2429773517205041</v>
      </c>
      <c r="P18" s="23">
        <v>4.1316586829714019</v>
      </c>
      <c r="Q18" s="23">
        <v>3.9507229009413893</v>
      </c>
      <c r="R18" s="23">
        <v>3.7218562838082221</v>
      </c>
      <c r="S18" s="23">
        <v>3.5632017068518476</v>
      </c>
      <c r="T18" s="23">
        <v>3.2545959999999998</v>
      </c>
      <c r="U18" s="23">
        <v>3.1716359999999999</v>
      </c>
      <c r="V18" s="23">
        <v>2.9942730000000002</v>
      </c>
      <c r="W18" s="23">
        <v>2.9581080000000002</v>
      </c>
      <c r="X18" s="23">
        <v>2.8941271081283602</v>
      </c>
      <c r="Y18" s="23">
        <v>2.8932571376437402</v>
      </c>
      <c r="Z18" s="23">
        <v>2.8476505915738501</v>
      </c>
      <c r="AA18" s="23">
        <v>2.74099336106159</v>
      </c>
      <c r="AB18" s="23">
        <v>2.7260305247386598</v>
      </c>
      <c r="AC18" s="23">
        <v>0.97147538446109205</v>
      </c>
      <c r="AD18"/>
      <c r="AE18" s="23" t="s">
        <v>1</v>
      </c>
      <c r="AF18" s="23">
        <v>5.2178799085141403</v>
      </c>
      <c r="AG18" s="23">
        <v>5.4471220240951137</v>
      </c>
      <c r="AH18" s="23"/>
      <c r="AI18" s="23"/>
      <c r="AJ18" s="23"/>
      <c r="AK18" s="23"/>
      <c r="AL18" s="23">
        <v>6.4960781825066061</v>
      </c>
      <c r="AM18" s="23">
        <v>6.6389877584872483</v>
      </c>
      <c r="AN18" s="23">
        <v>6.7854839477248117</v>
      </c>
      <c r="AO18" s="23">
        <v>7.0187537591970433</v>
      </c>
      <c r="AP18" s="23">
        <v>7.1526477564349289</v>
      </c>
      <c r="AQ18" s="23">
        <v>7.3284394481619097</v>
      </c>
      <c r="AR18" s="23">
        <v>7.3989104973384627</v>
      </c>
      <c r="AS18" s="23">
        <v>7.559628304348128</v>
      </c>
      <c r="AT18" s="23">
        <v>7.6617780605069967</v>
      </c>
      <c r="AU18" s="23">
        <v>7.8636043344573112</v>
      </c>
      <c r="AV18" s="23">
        <v>7.9052140952578389</v>
      </c>
      <c r="AW18" s="23">
        <v>7.8283967732489197</v>
      </c>
      <c r="AX18" s="23">
        <v>7.4063207364423604</v>
      </c>
      <c r="AY18" s="23">
        <v>7.3479676974866299</v>
      </c>
      <c r="AZ18" s="23">
        <v>7.4584140042561904</v>
      </c>
      <c r="BA18" s="23">
        <v>7.44810162586937</v>
      </c>
      <c r="BB18" s="23">
        <v>7.3901748320380696</v>
      </c>
      <c r="BC18" s="23">
        <v>7.4979578823120203</v>
      </c>
      <c r="BD18" s="23">
        <v>7.4402232209400996</v>
      </c>
      <c r="BE18" s="23">
        <v>7.2109013388123202</v>
      </c>
      <c r="BF18" s="23">
        <v>8.3809880489407398</v>
      </c>
      <c r="BG18"/>
      <c r="BH18" s="18" t="s">
        <v>1</v>
      </c>
      <c r="BI18" s="23">
        <v>10.052087987917089</v>
      </c>
      <c r="BJ18" s="23">
        <v>10.05631421905346</v>
      </c>
      <c r="BK18" s="23"/>
      <c r="BL18" s="23"/>
      <c r="BM18" s="23"/>
      <c r="BN18" s="23"/>
      <c r="BO18" s="23">
        <v>10.897623940520708</v>
      </c>
      <c r="BP18" s="23">
        <v>11.084906127434687</v>
      </c>
      <c r="BQ18" s="23">
        <v>10.986223602792876</v>
      </c>
      <c r="BR18" s="23">
        <v>11.277548535813093</v>
      </c>
      <c r="BS18" s="23">
        <v>11.5000401889255</v>
      </c>
      <c r="BT18" s="23">
        <v>11.669549560093827</v>
      </c>
      <c r="BU18" s="23">
        <v>11.641887849058969</v>
      </c>
      <c r="BV18" s="23">
        <v>11.691286987319529</v>
      </c>
      <c r="BW18" s="23">
        <v>11.612500961448387</v>
      </c>
      <c r="BX18" s="23">
        <v>11.585460618265534</v>
      </c>
      <c r="BY18" s="23">
        <v>11.468415802109686</v>
      </c>
      <c r="BZ18" s="23">
        <v>11.053094</v>
      </c>
      <c r="CA18" s="23">
        <v>10.591862000000001</v>
      </c>
      <c r="CB18" s="23">
        <v>10.333633000000001</v>
      </c>
      <c r="CC18" s="23">
        <v>10.394287</v>
      </c>
      <c r="CD18" s="23">
        <v>10.3422287339977</v>
      </c>
      <c r="CE18" s="23">
        <v>10.2834319696818</v>
      </c>
      <c r="CF18" s="23">
        <v>10.3456084738859</v>
      </c>
      <c r="CG18" s="23">
        <v>10.181216582001699</v>
      </c>
      <c r="CH18" s="23">
        <v>9.9369318635509902</v>
      </c>
      <c r="CI18" s="23">
        <v>9.3524634334018302</v>
      </c>
    </row>
    <row r="19" spans="1:87" s="118" customFormat="1" ht="15.75" customHeight="1" x14ac:dyDescent="0.25">
      <c r="A19" s="150"/>
      <c r="B19" s="118" t="s">
        <v>2</v>
      </c>
      <c r="C19" s="118">
        <v>1.1880111717971356</v>
      </c>
      <c r="D19" s="118">
        <v>1.0911837373976765</v>
      </c>
      <c r="I19" s="118">
        <v>1.0718553754767213</v>
      </c>
      <c r="J19" s="118">
        <v>1.0611045129368744</v>
      </c>
      <c r="K19" s="118">
        <v>1.0047476175985066</v>
      </c>
      <c r="L19" s="118">
        <v>0.96546037629695647</v>
      </c>
      <c r="M19" s="118">
        <v>0.95720262023515623</v>
      </c>
      <c r="N19" s="118">
        <v>0.89881683942507129</v>
      </c>
      <c r="O19" s="118">
        <v>0.84482228396974468</v>
      </c>
      <c r="P19" s="118">
        <v>0.83602854837431284</v>
      </c>
      <c r="Q19" s="118">
        <v>0.79367625360171246</v>
      </c>
      <c r="R19" s="118">
        <v>0.77794230643206175</v>
      </c>
      <c r="S19" s="118">
        <v>0.71730843592988724</v>
      </c>
      <c r="T19" s="118">
        <v>0.69859309999999997</v>
      </c>
      <c r="U19" s="118">
        <v>0.62674960000000002</v>
      </c>
      <c r="V19" s="118">
        <v>0.63666389999999995</v>
      </c>
      <c r="W19" s="118">
        <v>0.61174899999999999</v>
      </c>
      <c r="X19" s="118">
        <v>0.58381480825673804</v>
      </c>
      <c r="Y19" s="118">
        <v>0.58963561700929101</v>
      </c>
      <c r="Z19" s="118">
        <v>0.57712860168420699</v>
      </c>
      <c r="AA19" s="118">
        <v>0.58669933453521295</v>
      </c>
      <c r="AB19" s="118">
        <v>0.60316675608715098</v>
      </c>
      <c r="AC19" s="118">
        <v>0.21684606994353001</v>
      </c>
      <c r="AD19" s="149"/>
      <c r="AE19" s="118" t="s">
        <v>2</v>
      </c>
      <c r="AF19" s="118">
        <v>2.3196883062633611</v>
      </c>
      <c r="AG19" s="118">
        <v>2.2766544379279035</v>
      </c>
      <c r="AL19" s="118">
        <v>2.186023374616429</v>
      </c>
      <c r="AM19" s="118">
        <v>2.2435639071153446</v>
      </c>
      <c r="AN19" s="118">
        <v>2.2773456679023307</v>
      </c>
      <c r="AO19" s="118">
        <v>2.4657398021003818</v>
      </c>
      <c r="AP19" s="118">
        <v>2.4787583858789732</v>
      </c>
      <c r="AQ19" s="118">
        <v>2.4127288598068564</v>
      </c>
      <c r="AR19" s="118">
        <v>2.4286173623351357</v>
      </c>
      <c r="AS19" s="118">
        <v>2.5383141566630365</v>
      </c>
      <c r="AT19" s="118">
        <v>2.6415746068269206</v>
      </c>
      <c r="AU19" s="118">
        <v>2.6339773269807756</v>
      </c>
      <c r="AV19" s="118">
        <v>2.5645070273014041</v>
      </c>
      <c r="AW19" s="118">
        <v>2.5804174965507598</v>
      </c>
      <c r="AX19" s="118">
        <v>2.4034511226535198</v>
      </c>
      <c r="AY19" s="118">
        <v>2.3301121119277499</v>
      </c>
      <c r="AZ19" s="118">
        <v>2.3648645481631001</v>
      </c>
      <c r="BA19" s="118">
        <v>2.3942336837303602</v>
      </c>
      <c r="BB19" s="118">
        <v>2.3903553570042702</v>
      </c>
      <c r="BC19" s="118">
        <v>2.4178434962507902</v>
      </c>
      <c r="BD19" s="118">
        <v>2.4015346779354201</v>
      </c>
      <c r="BE19" s="118">
        <v>2.3433565421345599</v>
      </c>
      <c r="BF19" s="118">
        <v>2.6947288445571602</v>
      </c>
      <c r="BG19" s="149"/>
      <c r="BH19" s="118" t="s">
        <v>2</v>
      </c>
      <c r="BI19" s="118">
        <v>3.5076994780604966</v>
      </c>
      <c r="BJ19" s="118">
        <v>3.3678381753255802</v>
      </c>
      <c r="BO19" s="118">
        <v>3.2578787500931501</v>
      </c>
      <c r="BP19" s="118">
        <v>3.3046684200522187</v>
      </c>
      <c r="BQ19" s="118">
        <v>3.2820932855008369</v>
      </c>
      <c r="BR19" s="118">
        <v>3.4312001783973387</v>
      </c>
      <c r="BS19" s="118">
        <v>3.4359610061141295</v>
      </c>
      <c r="BT19" s="118">
        <v>3.3115456992319277</v>
      </c>
      <c r="BU19" s="118">
        <v>3.2734396463048805</v>
      </c>
      <c r="BV19" s="118">
        <v>3.3743427050373493</v>
      </c>
      <c r="BW19" s="118">
        <v>3.4352508604286327</v>
      </c>
      <c r="BX19" s="118">
        <v>3.411919633412837</v>
      </c>
      <c r="BY19" s="118">
        <v>3.2818154632312915</v>
      </c>
      <c r="BZ19" s="118">
        <v>3.2685131000000003</v>
      </c>
      <c r="CA19" s="118">
        <v>3.0359566</v>
      </c>
      <c r="CB19" s="118">
        <v>2.9638659000000001</v>
      </c>
      <c r="CC19" s="118">
        <v>2.9690950000000003</v>
      </c>
      <c r="CD19" s="118">
        <v>2.9780484919871002</v>
      </c>
      <c r="CE19" s="118">
        <v>2.9799909740135599</v>
      </c>
      <c r="CF19" s="118">
        <v>2.9949720979349901</v>
      </c>
      <c r="CG19" s="118">
        <v>2.9882340124706301</v>
      </c>
      <c r="CH19" s="118">
        <v>2.94652329822171</v>
      </c>
      <c r="CI19" s="118">
        <v>2.9115749145006902</v>
      </c>
    </row>
    <row r="20" spans="1:87" s="118" customFormat="1" ht="15.75" customHeight="1" x14ac:dyDescent="0.25">
      <c r="A20" s="150"/>
      <c r="B20" s="118" t="s">
        <v>3</v>
      </c>
      <c r="C20" s="118">
        <v>0</v>
      </c>
      <c r="D20" s="118">
        <v>5.7592813059161368E-3</v>
      </c>
      <c r="I20" s="118">
        <v>9.2929543369208556E-2</v>
      </c>
      <c r="J20" s="118">
        <v>0.11108527399616232</v>
      </c>
      <c r="K20" s="118">
        <v>0.10159269660089815</v>
      </c>
      <c r="L20" s="118">
        <v>9.1205410881256166E-2</v>
      </c>
      <c r="M20" s="118">
        <v>7.0262117082418571E-2</v>
      </c>
      <c r="N20" s="118">
        <v>6.1896907858704241E-2</v>
      </c>
      <c r="O20" s="118">
        <v>5.3753909552379145E-2</v>
      </c>
      <c r="P20" s="118">
        <v>4.3697750948983649E-2</v>
      </c>
      <c r="Q20" s="118">
        <v>3.7539587521210942E-2</v>
      </c>
      <c r="R20" s="118">
        <v>3.1892879941429926E-2</v>
      </c>
      <c r="S20" s="118">
        <v>3.1176642144884727E-2</v>
      </c>
      <c r="T20" s="118">
        <v>3.2338699999999998E-2</v>
      </c>
      <c r="U20" s="118">
        <v>3.7552299999999997E-2</v>
      </c>
      <c r="V20" s="118">
        <v>3.11718E-2</v>
      </c>
      <c r="W20" s="118">
        <v>3.1645E-2</v>
      </c>
      <c r="X20" s="146">
        <v>3.1383872867499898E-2</v>
      </c>
      <c r="Y20" s="146">
        <v>3.0263739200909801E-2</v>
      </c>
      <c r="Z20" s="146">
        <v>3.0150906763631701E-2</v>
      </c>
      <c r="AA20" s="146">
        <v>2.25711181533233E-2</v>
      </c>
      <c r="AB20" s="146">
        <v>2.1655365742289299E-2</v>
      </c>
      <c r="AC20" s="146">
        <v>7.3226945660886103E-3</v>
      </c>
      <c r="AD20" s="149"/>
      <c r="AE20" s="118" t="s">
        <v>3</v>
      </c>
      <c r="AF20" s="118">
        <v>0</v>
      </c>
      <c r="AG20" s="118">
        <v>7.8361267208166673E-3</v>
      </c>
      <c r="AL20" s="118">
        <v>9.2822008828084612E-2</v>
      </c>
      <c r="AM20" s="118">
        <v>0.11123550545621312</v>
      </c>
      <c r="AN20" s="118">
        <v>0.11464348301913523</v>
      </c>
      <c r="AO20" s="118">
        <v>0.10737622541082327</v>
      </c>
      <c r="AP20" s="118">
        <v>9.7485888282173569E-2</v>
      </c>
      <c r="AQ20" s="118">
        <v>7.8815309696197544E-2</v>
      </c>
      <c r="AR20" s="118">
        <v>7.2383596930255645E-2</v>
      </c>
      <c r="AS20" s="118">
        <v>6.8104739807482856E-2</v>
      </c>
      <c r="AT20" s="118">
        <v>6.2850905586840491E-2</v>
      </c>
      <c r="AU20" s="118">
        <v>6.589043974993361E-2</v>
      </c>
      <c r="AV20" s="118">
        <v>7.6569204090334589E-2</v>
      </c>
      <c r="AW20" s="118">
        <v>7.6611472436704298E-2</v>
      </c>
      <c r="AX20" s="118">
        <v>7.0375101306690196E-2</v>
      </c>
      <c r="AY20" s="118">
        <v>6.9564965857338401E-2</v>
      </c>
      <c r="AZ20" s="118">
        <v>7.3322386308810994E-2</v>
      </c>
      <c r="BA20" s="118">
        <v>6.8940485032480098E-2</v>
      </c>
      <c r="BB20" s="118">
        <v>6.4800602371426999E-2</v>
      </c>
      <c r="BC20" s="118">
        <v>7.2703481038944903E-2</v>
      </c>
      <c r="BD20" s="118">
        <v>8.7943397119713995E-2</v>
      </c>
      <c r="BE20" s="118">
        <v>9.5987084082317098E-2</v>
      </c>
      <c r="BF20" s="118">
        <v>0.12699531100215999</v>
      </c>
      <c r="BG20" s="149"/>
      <c r="BH20" s="118" t="s">
        <v>3</v>
      </c>
      <c r="BI20" s="118">
        <v>0</v>
      </c>
      <c r="BJ20" s="118">
        <v>1.3595408026732803E-2</v>
      </c>
      <c r="BO20" s="118">
        <v>0.18575155219729317</v>
      </c>
      <c r="BP20" s="118">
        <v>0.22232077945237547</v>
      </c>
      <c r="BQ20" s="118">
        <v>0.21623617962003336</v>
      </c>
      <c r="BR20" s="118">
        <v>0.19858163629207942</v>
      </c>
      <c r="BS20" s="118">
        <v>0.16774800536459214</v>
      </c>
      <c r="BT20" s="118">
        <v>0.14071221755490179</v>
      </c>
      <c r="BU20" s="118">
        <v>0.1261375064826348</v>
      </c>
      <c r="BV20" s="118">
        <v>0.1118024907564665</v>
      </c>
      <c r="BW20" s="118">
        <v>0.10039049310805144</v>
      </c>
      <c r="BX20" s="118">
        <v>9.7783319691363529E-2</v>
      </c>
      <c r="BY20" s="118">
        <v>0.10774584623521932</v>
      </c>
      <c r="BZ20" s="118">
        <v>0.1083942</v>
      </c>
      <c r="CA20" s="118">
        <v>0.1086534</v>
      </c>
      <c r="CB20" s="118">
        <v>0.1005099</v>
      </c>
      <c r="CC20" s="118">
        <v>0.10452649999999999</v>
      </c>
      <c r="CD20" s="118">
        <v>0.10032435789998</v>
      </c>
      <c r="CE20" s="118">
        <v>9.50643415723368E-2</v>
      </c>
      <c r="CF20" s="118">
        <v>0.102854387802577</v>
      </c>
      <c r="CG20" s="118">
        <v>0.110514515273037</v>
      </c>
      <c r="CH20" s="118">
        <v>0.117642449824606</v>
      </c>
      <c r="CI20" s="118">
        <v>0.13431800556824799</v>
      </c>
    </row>
    <row r="21" spans="1:87" s="118" customFormat="1" ht="15.75" customHeight="1" x14ac:dyDescent="0.25">
      <c r="A21" s="150"/>
      <c r="B21" s="118" t="s">
        <v>4</v>
      </c>
      <c r="C21" s="118">
        <v>1.64336303418505E-2</v>
      </c>
      <c r="D21" s="118">
        <v>1.4833761833827945E-2</v>
      </c>
      <c r="I21" s="118">
        <v>8.4454176222257139E-3</v>
      </c>
      <c r="J21" s="118">
        <v>6.8347302923319328E-3</v>
      </c>
      <c r="K21" s="118">
        <v>6.5046719039745056E-3</v>
      </c>
      <c r="L21" s="118">
        <v>5.3126332352008412E-3</v>
      </c>
      <c r="M21" s="118">
        <v>5.9790614556130776E-3</v>
      </c>
      <c r="N21" s="118">
        <v>5.083843771338443E-3</v>
      </c>
      <c r="O21" s="118">
        <v>4.5874572667948038E-3</v>
      </c>
      <c r="P21" s="118">
        <v>4.9440749022233998E-3</v>
      </c>
      <c r="Q21" s="118">
        <v>9.2063342409810962E-3</v>
      </c>
      <c r="R21" s="118">
        <v>8.1154668800625298E-3</v>
      </c>
      <c r="S21" s="118">
        <v>6.3948131005800114E-3</v>
      </c>
      <c r="T21" s="118">
        <v>5.7418E-3</v>
      </c>
      <c r="U21" s="118">
        <v>4.3674999999999999E-3</v>
      </c>
      <c r="V21" s="118">
        <v>3.9627999999999998E-3</v>
      </c>
      <c r="W21" s="118">
        <v>4.6960999999999999E-3</v>
      </c>
      <c r="X21" s="146">
        <v>4.0792616772114803E-3</v>
      </c>
      <c r="Y21" s="146">
        <v>3.51238956510551E-3</v>
      </c>
      <c r="Z21" s="146">
        <v>3.0417159642313701E-3</v>
      </c>
      <c r="AA21" s="146">
        <v>2.7850229156085602E-3</v>
      </c>
      <c r="AB21" s="146">
        <v>2.5154825737720501E-3</v>
      </c>
      <c r="AC21" s="146">
        <v>9.7723589246305692E-4</v>
      </c>
      <c r="AD21" s="149"/>
      <c r="AE21" s="118" t="s">
        <v>4</v>
      </c>
      <c r="AF21" s="118">
        <v>0.33338747327812868</v>
      </c>
      <c r="AG21" s="118">
        <v>0.32391401438001527</v>
      </c>
      <c r="AL21" s="118">
        <v>0.2913637196044615</v>
      </c>
      <c r="AM21" s="118">
        <v>0.29515149360386811</v>
      </c>
      <c r="AN21" s="118">
        <v>0.2805686818235702</v>
      </c>
      <c r="AO21" s="118">
        <v>0.2655285413108357</v>
      </c>
      <c r="AP21" s="118">
        <v>0.26796636435941756</v>
      </c>
      <c r="AQ21" s="118">
        <v>0.2804235860285299</v>
      </c>
      <c r="AR21" s="118">
        <v>0.27432047546094313</v>
      </c>
      <c r="AS21" s="118">
        <v>0.25024281039710339</v>
      </c>
      <c r="AT21" s="118">
        <v>0.24441230811418238</v>
      </c>
      <c r="AU21" s="118">
        <v>0.24216700895595772</v>
      </c>
      <c r="AV21" s="118">
        <v>0.21348362998742576</v>
      </c>
      <c r="AW21" s="118">
        <v>0.18101278761692699</v>
      </c>
      <c r="AX21" s="118">
        <v>0.18748436053731499</v>
      </c>
      <c r="AY21" s="118">
        <v>0.18205733100968099</v>
      </c>
      <c r="AZ21" s="118">
        <v>0.177091976646291</v>
      </c>
      <c r="BA21" s="118">
        <v>0.20570690722882201</v>
      </c>
      <c r="BB21" s="118">
        <v>0.20264828437156099</v>
      </c>
      <c r="BC21" s="118">
        <v>0.225312296071772</v>
      </c>
      <c r="BD21" s="118">
        <v>0.28126314266015001</v>
      </c>
      <c r="BE21" s="118">
        <v>0.28644402802060298</v>
      </c>
      <c r="BF21" s="118">
        <v>0.289782755025564</v>
      </c>
      <c r="BG21" s="149"/>
      <c r="BH21" s="118" t="s">
        <v>4</v>
      </c>
      <c r="BI21" s="118">
        <v>0.34982110361997915</v>
      </c>
      <c r="BJ21" s="118">
        <v>0.33874777621384322</v>
      </c>
      <c r="BO21" s="118">
        <v>0.29980913722668723</v>
      </c>
      <c r="BP21" s="118">
        <v>0.3019862238962</v>
      </c>
      <c r="BQ21" s="118">
        <v>0.28707335372754467</v>
      </c>
      <c r="BR21" s="118">
        <v>0.27084117454603657</v>
      </c>
      <c r="BS21" s="118">
        <v>0.27394542581503062</v>
      </c>
      <c r="BT21" s="118">
        <v>0.28550742979986837</v>
      </c>
      <c r="BU21" s="118">
        <v>0.2789079327277379</v>
      </c>
      <c r="BV21" s="118">
        <v>0.25518688529932682</v>
      </c>
      <c r="BW21" s="118">
        <v>0.25361864235516351</v>
      </c>
      <c r="BX21" s="118">
        <v>0.25028247583602026</v>
      </c>
      <c r="BY21" s="118">
        <v>0.21987844308800578</v>
      </c>
      <c r="BZ21" s="118">
        <v>0.1859285</v>
      </c>
      <c r="CA21" s="118">
        <v>0.19197539999999999</v>
      </c>
      <c r="CB21" s="118">
        <v>0.18567439999999999</v>
      </c>
      <c r="CC21" s="118">
        <v>0.18137600000000001</v>
      </c>
      <c r="CD21" s="118">
        <v>0.20978616890603399</v>
      </c>
      <c r="CE21" s="118">
        <v>0.20616067393666601</v>
      </c>
      <c r="CF21" s="118">
        <v>0.228354012036003</v>
      </c>
      <c r="CG21" s="118">
        <v>0.28404816557575902</v>
      </c>
      <c r="CH21" s="118">
        <v>0.28895951059437502</v>
      </c>
      <c r="CI21" s="118">
        <v>0.29075999091802801</v>
      </c>
    </row>
    <row r="22" spans="1:87" s="118" customFormat="1" ht="15.75" customHeight="1" x14ac:dyDescent="0.25">
      <c r="A22" s="150"/>
      <c r="B22" s="118" t="s">
        <v>14</v>
      </c>
      <c r="C22" s="118">
        <v>0.30590476904699448</v>
      </c>
      <c r="D22" s="118">
        <v>0.28975546507536765</v>
      </c>
      <c r="I22" s="118">
        <v>0.48322816901617055</v>
      </c>
      <c r="J22" s="118">
        <v>0.50850365689120613</v>
      </c>
      <c r="K22" s="118">
        <v>0.59474547722103321</v>
      </c>
      <c r="L22" s="118">
        <v>0.59026718793125665</v>
      </c>
      <c r="M22" s="118">
        <v>0.71554003553218026</v>
      </c>
      <c r="N22" s="118">
        <v>0.75866175680067149</v>
      </c>
      <c r="O22" s="118">
        <v>0.81110237150465758</v>
      </c>
      <c r="P22" s="118">
        <v>0.80693314037569697</v>
      </c>
      <c r="Q22" s="118">
        <v>0.79264954171319602</v>
      </c>
      <c r="R22" s="118">
        <v>0.7153537164305499</v>
      </c>
      <c r="S22" s="118">
        <v>0.68918088753030338</v>
      </c>
      <c r="T22" s="118">
        <v>0.605047</v>
      </c>
      <c r="U22" s="118">
        <v>0.59745029999999999</v>
      </c>
      <c r="V22" s="118">
        <v>0.56447219999999998</v>
      </c>
      <c r="W22" s="118">
        <v>0.57584690000000005</v>
      </c>
      <c r="X22" s="118">
        <v>0.56842186450083498</v>
      </c>
      <c r="Y22" s="118">
        <v>0.54732532896161401</v>
      </c>
      <c r="Z22" s="118">
        <v>0.50996952287160202</v>
      </c>
      <c r="AA22" s="118">
        <v>0.46041003151641802</v>
      </c>
      <c r="AB22" s="118">
        <v>0.45389784946330902</v>
      </c>
      <c r="AC22" s="118">
        <v>0.161637444460181</v>
      </c>
      <c r="AD22" s="149"/>
      <c r="AE22" s="118" t="s">
        <v>14</v>
      </c>
      <c r="AF22" s="118">
        <v>1.046338427893948</v>
      </c>
      <c r="AG22" s="118">
        <v>1.1549744791538861</v>
      </c>
      <c r="AL22" s="118">
        <v>1.8041854395685442</v>
      </c>
      <c r="AM22" s="118">
        <v>1.8926442975267188</v>
      </c>
      <c r="AN22" s="118">
        <v>1.9583563832234347</v>
      </c>
      <c r="AO22" s="118">
        <v>1.9942817193799816</v>
      </c>
      <c r="AP22" s="118">
        <v>2.0844372218473461</v>
      </c>
      <c r="AQ22" s="118">
        <v>2.3132957895409518</v>
      </c>
      <c r="AR22" s="118">
        <v>2.3257726221307324</v>
      </c>
      <c r="AS22" s="118">
        <v>2.3851276402814166</v>
      </c>
      <c r="AT22" s="118">
        <v>2.3983150684483556</v>
      </c>
      <c r="AU22" s="118">
        <v>2.5104570576727498</v>
      </c>
      <c r="AV22" s="118">
        <v>2.5571307901750941</v>
      </c>
      <c r="AW22" s="118">
        <v>2.6038900927449999</v>
      </c>
      <c r="AX22" s="118">
        <v>2.4886165446678201</v>
      </c>
      <c r="AY22" s="118">
        <v>2.50293221775777</v>
      </c>
      <c r="AZ22" s="118">
        <v>2.4958986510767098</v>
      </c>
      <c r="BA22" s="118">
        <v>2.4865491846283398</v>
      </c>
      <c r="BB22" s="118">
        <v>2.4455338526338402</v>
      </c>
      <c r="BC22" s="118">
        <v>2.47176902477743</v>
      </c>
      <c r="BD22" s="118">
        <v>2.4099133515715598</v>
      </c>
      <c r="BE22" s="118">
        <v>2.3713380994981899</v>
      </c>
      <c r="BF22" s="118">
        <v>2.6964924099522398</v>
      </c>
      <c r="BG22" s="149"/>
      <c r="BH22" s="118" t="s">
        <v>14</v>
      </c>
      <c r="BI22" s="118">
        <v>1.3522431969409427</v>
      </c>
      <c r="BJ22" s="118">
        <v>1.4447299442292536</v>
      </c>
      <c r="BO22" s="118">
        <v>2.287413608584715</v>
      </c>
      <c r="BP22" s="118">
        <v>2.4011479544179251</v>
      </c>
      <c r="BQ22" s="118">
        <v>2.5531018604444675</v>
      </c>
      <c r="BR22" s="118">
        <v>2.5845489073112384</v>
      </c>
      <c r="BS22" s="118">
        <v>2.7999772573795259</v>
      </c>
      <c r="BT22" s="118">
        <v>3.0719575463416238</v>
      </c>
      <c r="BU22" s="118">
        <v>3.1368749936353901</v>
      </c>
      <c r="BV22" s="118">
        <v>3.1920607806571137</v>
      </c>
      <c r="BW22" s="118">
        <v>3.1909646101615516</v>
      </c>
      <c r="BX22" s="118">
        <v>3.2258107741032997</v>
      </c>
      <c r="BY22" s="118">
        <v>3.2463116777053975</v>
      </c>
      <c r="BZ22" s="118">
        <v>3.1993290000000001</v>
      </c>
      <c r="CA22" s="118">
        <v>3.0859532999999999</v>
      </c>
      <c r="CB22" s="118">
        <v>3.0651381999999998</v>
      </c>
      <c r="CC22" s="118">
        <v>3.0648369</v>
      </c>
      <c r="CD22" s="118">
        <v>3.0549710491291702</v>
      </c>
      <c r="CE22" s="118">
        <v>2.9928591815954602</v>
      </c>
      <c r="CF22" s="118">
        <v>2.9817385476490301</v>
      </c>
      <c r="CG22" s="118">
        <v>2.87032338308798</v>
      </c>
      <c r="CH22" s="118">
        <v>2.8252359489615002</v>
      </c>
      <c r="CI22" s="118">
        <v>2.8581298544124198</v>
      </c>
    </row>
    <row r="23" spans="1:87" s="118" customFormat="1" ht="15.75" customHeight="1" x14ac:dyDescent="0.25">
      <c r="A23" s="150"/>
      <c r="B23" s="118" t="s">
        <v>5</v>
      </c>
      <c r="C23" s="146" t="s">
        <v>9</v>
      </c>
      <c r="D23" s="146" t="s">
        <v>9</v>
      </c>
      <c r="E23" s="151"/>
      <c r="F23" s="151"/>
      <c r="G23" s="151"/>
      <c r="H23" s="151"/>
      <c r="I23" s="146" t="s">
        <v>9</v>
      </c>
      <c r="J23" s="146" t="s">
        <v>9</v>
      </c>
      <c r="K23" s="146" t="s">
        <v>9</v>
      </c>
      <c r="L23" s="146" t="s">
        <v>9</v>
      </c>
      <c r="M23" s="146" t="s">
        <v>9</v>
      </c>
      <c r="N23" s="146" t="s">
        <v>9</v>
      </c>
      <c r="O23" s="146" t="s">
        <v>9</v>
      </c>
      <c r="P23" s="146" t="s">
        <v>9</v>
      </c>
      <c r="Q23" s="146" t="s">
        <v>9</v>
      </c>
      <c r="R23" s="146" t="s">
        <v>9</v>
      </c>
      <c r="S23" s="146" t="s">
        <v>9</v>
      </c>
      <c r="T23" s="146" t="s">
        <v>9</v>
      </c>
      <c r="U23" s="146" t="s">
        <v>9</v>
      </c>
      <c r="V23" s="146" t="s">
        <v>9</v>
      </c>
      <c r="W23" s="146" t="s">
        <v>9</v>
      </c>
      <c r="X23" s="146" t="s">
        <v>9</v>
      </c>
      <c r="Y23" s="146" t="s">
        <v>9</v>
      </c>
      <c r="Z23" s="146" t="s">
        <v>9</v>
      </c>
      <c r="AA23" s="146" t="s">
        <v>9</v>
      </c>
      <c r="AB23" s="146" t="s">
        <v>9</v>
      </c>
      <c r="AC23" s="146" t="s">
        <v>9</v>
      </c>
      <c r="AD23" s="149"/>
      <c r="AE23" s="118" t="s">
        <v>5</v>
      </c>
      <c r="AF23" s="118">
        <v>0</v>
      </c>
      <c r="AG23" s="118">
        <v>0</v>
      </c>
      <c r="AL23" s="118">
        <v>3.3586046892241637E-3</v>
      </c>
      <c r="AM23" s="118">
        <v>2.8042738232842888E-3</v>
      </c>
      <c r="AN23" s="118">
        <v>2.9187575139666367E-3</v>
      </c>
      <c r="AO23" s="118">
        <v>2.9680576306043596E-3</v>
      </c>
      <c r="AP23" s="118">
        <v>3.2752497616092783E-3</v>
      </c>
      <c r="AQ23" s="118">
        <v>3.6590780880405476E-3</v>
      </c>
      <c r="AR23" s="118">
        <v>4.7804380459082942E-3</v>
      </c>
      <c r="AS23" s="118">
        <v>4.8257114597745126E-3</v>
      </c>
      <c r="AT23" s="118">
        <v>6.4300102750196961E-3</v>
      </c>
      <c r="AU23" s="118">
        <v>8.254951752865199E-3</v>
      </c>
      <c r="AV23" s="118">
        <v>1.1853366337028087E-2</v>
      </c>
      <c r="AW23" s="118">
        <v>1.0171332518712699E-2</v>
      </c>
      <c r="AX23" s="118">
        <v>7.0575103408684597E-3</v>
      </c>
      <c r="AY23" s="118">
        <v>9.0709239185902298E-3</v>
      </c>
      <c r="AZ23" s="118">
        <v>7.63888572590719E-3</v>
      </c>
      <c r="BA23" s="118">
        <v>8.0897316022192703E-3</v>
      </c>
      <c r="BB23" s="118">
        <v>1.16060116280969E-2</v>
      </c>
      <c r="BC23" s="118">
        <v>8.9250021772967897E-3</v>
      </c>
      <c r="BD23" s="118">
        <v>1.3965037410281499E-2</v>
      </c>
      <c r="BE23" s="118">
        <v>1.39710857303861E-2</v>
      </c>
      <c r="BF23" s="118">
        <v>1.55233330888242E-2</v>
      </c>
      <c r="BG23" s="149"/>
      <c r="BH23" s="118" t="s">
        <v>5</v>
      </c>
      <c r="BI23" s="118">
        <v>0</v>
      </c>
      <c r="BJ23" s="118">
        <v>0</v>
      </c>
      <c r="BO23" s="118">
        <v>3.3586046892241637E-3</v>
      </c>
      <c r="BP23" s="118">
        <v>2.8042738232842888E-3</v>
      </c>
      <c r="BQ23" s="118">
        <v>2.9187575139666367E-3</v>
      </c>
      <c r="BR23" s="118">
        <v>2.9680576306043596E-3</v>
      </c>
      <c r="BS23" s="118">
        <v>3.2752497616092783E-3</v>
      </c>
      <c r="BT23" s="118">
        <v>3.6590780880405476E-3</v>
      </c>
      <c r="BU23" s="118">
        <v>4.7804380459082942E-3</v>
      </c>
      <c r="BV23" s="118">
        <v>4.8257114597745126E-3</v>
      </c>
      <c r="BW23" s="118">
        <v>6.4300102750196961E-3</v>
      </c>
      <c r="BX23" s="118">
        <v>8.254951752865199E-3</v>
      </c>
      <c r="BY23" s="118">
        <v>1.1853366337028087E-2</v>
      </c>
      <c r="BZ23" s="118">
        <v>9.8207999999999993E-3</v>
      </c>
      <c r="CA23" s="118">
        <v>7.1713999999999996E-3</v>
      </c>
      <c r="CB23" s="118">
        <v>9.0551E-3</v>
      </c>
      <c r="CC23" s="118">
        <v>7.5989999999999999E-3</v>
      </c>
      <c r="CD23" s="118">
        <v>8.0897316022192703E-3</v>
      </c>
      <c r="CE23" s="118">
        <v>1.16060116280969E-2</v>
      </c>
      <c r="CF23" s="118">
        <v>8.9250021772967897E-3</v>
      </c>
      <c r="CG23" s="118">
        <v>1.3965037410281499E-2</v>
      </c>
      <c r="CH23" s="118">
        <v>1.39710857303861E-2</v>
      </c>
      <c r="CI23" s="118">
        <v>1.55233330888242E-2</v>
      </c>
    </row>
    <row r="24" spans="1:87" s="118" customFormat="1" ht="15.75" customHeight="1" x14ac:dyDescent="0.25">
      <c r="A24" s="150"/>
      <c r="B24" s="118" t="s">
        <v>6</v>
      </c>
      <c r="C24" s="118">
        <v>0.19803841904642197</v>
      </c>
      <c r="D24" s="118">
        <v>0.20593170530839056</v>
      </c>
      <c r="I24" s="118">
        <v>0.16934365495812159</v>
      </c>
      <c r="J24" s="118">
        <v>0.16253500127402509</v>
      </c>
      <c r="K24" s="118">
        <v>0.12885989270594664</v>
      </c>
      <c r="L24" s="118">
        <v>0.13617397439543197</v>
      </c>
      <c r="M24" s="118">
        <v>0.16984583018145785</v>
      </c>
      <c r="N24" s="118">
        <v>0.2389111796984234</v>
      </c>
      <c r="O24" s="118">
        <v>0.27360342717977881</v>
      </c>
      <c r="P24" s="118">
        <v>0.27812133652042065</v>
      </c>
      <c r="Q24" s="118">
        <v>0.20917757499281953</v>
      </c>
      <c r="R24" s="118">
        <v>0.19437508920361912</v>
      </c>
      <c r="S24" s="118">
        <v>0.19826363173335204</v>
      </c>
      <c r="T24" s="118">
        <v>0.2035457</v>
      </c>
      <c r="U24" s="118">
        <v>0.2130966</v>
      </c>
      <c r="V24" s="118">
        <v>0.19898160000000001</v>
      </c>
      <c r="W24" s="118">
        <v>0.19248770000000001</v>
      </c>
      <c r="X24" s="118">
        <v>0.195787403394176</v>
      </c>
      <c r="Y24" s="118">
        <v>0.20665552367850101</v>
      </c>
      <c r="Z24" s="118">
        <v>0.21816272849736601</v>
      </c>
      <c r="AA24" s="118">
        <v>0.21373335578303701</v>
      </c>
      <c r="AB24" s="118">
        <v>0.21128511764999799</v>
      </c>
      <c r="AC24" s="118">
        <v>7.1236274700192906E-2</v>
      </c>
      <c r="AD24" s="149"/>
      <c r="AE24" s="118" t="s">
        <v>6</v>
      </c>
      <c r="AF24" s="118">
        <v>0.18659469596284736</v>
      </c>
      <c r="AG24" s="118">
        <v>0.24724228255993719</v>
      </c>
      <c r="AL24" s="118">
        <v>0.34456546109347197</v>
      </c>
      <c r="AM24" s="118">
        <v>0.32965673452570643</v>
      </c>
      <c r="AN24" s="118">
        <v>0.32858332368801824</v>
      </c>
      <c r="AO24" s="118">
        <v>0.30775440610674054</v>
      </c>
      <c r="AP24" s="118">
        <v>0.31522355796844354</v>
      </c>
      <c r="AQ24" s="118">
        <v>0.34043422033701187</v>
      </c>
      <c r="AR24" s="118">
        <v>0.38012285402212104</v>
      </c>
      <c r="AS24" s="118">
        <v>0.38498840744782997</v>
      </c>
      <c r="AT24" s="118">
        <v>0.40150282858328762</v>
      </c>
      <c r="AU24" s="118">
        <v>0.49411920002875931</v>
      </c>
      <c r="AV24" s="118">
        <v>0.51230685157640743</v>
      </c>
      <c r="AW24" s="118">
        <v>0.56031468542594698</v>
      </c>
      <c r="AX24" s="118">
        <v>0.55122854813026101</v>
      </c>
      <c r="AY24" s="118">
        <v>0.56463398766011796</v>
      </c>
      <c r="AZ24" s="118">
        <v>0.57933915749518206</v>
      </c>
      <c r="BA24" s="118">
        <v>0.53681030292668697</v>
      </c>
      <c r="BB24" s="118">
        <v>0.53942575149130501</v>
      </c>
      <c r="BC24" s="118">
        <v>0.55576044661253099</v>
      </c>
      <c r="BD24" s="118">
        <v>0.49701957042890199</v>
      </c>
      <c r="BE24" s="118">
        <v>0.41086214755191502</v>
      </c>
      <c r="BF24" s="118">
        <v>0.48401769962394903</v>
      </c>
      <c r="BG24" s="149"/>
      <c r="BH24" s="118" t="s">
        <v>6</v>
      </c>
      <c r="BI24" s="118">
        <v>0.38463311500926933</v>
      </c>
      <c r="BJ24" s="118">
        <v>0.45317398786832774</v>
      </c>
      <c r="BO24" s="118">
        <v>0.51390911605159351</v>
      </c>
      <c r="BP24" s="118">
        <v>0.49219173579973152</v>
      </c>
      <c r="BQ24" s="118">
        <v>0.45744321639396485</v>
      </c>
      <c r="BR24" s="118">
        <v>0.44392838050217254</v>
      </c>
      <c r="BS24" s="118">
        <v>0.48506938814990141</v>
      </c>
      <c r="BT24" s="118">
        <v>0.57934540003543522</v>
      </c>
      <c r="BU24" s="118">
        <v>0.65372628120189979</v>
      </c>
      <c r="BV24" s="118">
        <v>0.66310974396825062</v>
      </c>
      <c r="BW24" s="118">
        <v>0.6106804035761072</v>
      </c>
      <c r="BX24" s="118">
        <v>0.68849428923237843</v>
      </c>
      <c r="BY24" s="118">
        <v>0.71057048330975947</v>
      </c>
      <c r="BZ24" s="118">
        <v>0.76303940000000003</v>
      </c>
      <c r="CA24" s="118">
        <v>0.76517970000000002</v>
      </c>
      <c r="CB24" s="118">
        <v>0.76300210000000002</v>
      </c>
      <c r="CC24" s="118">
        <v>0.77043020000000006</v>
      </c>
      <c r="CD24" s="118">
        <v>0.73259770632086296</v>
      </c>
      <c r="CE24" s="118">
        <v>0.74608127516980505</v>
      </c>
      <c r="CF24" s="118">
        <v>0.77392317510989805</v>
      </c>
      <c r="CG24" s="118">
        <v>0.71075292621193897</v>
      </c>
      <c r="CH24" s="118">
        <v>0.62214726520191299</v>
      </c>
      <c r="CI24" s="118">
        <v>0.55525397432414203</v>
      </c>
    </row>
    <row r="25" spans="1:87" s="118" customFormat="1" ht="15.75" customHeight="1" x14ac:dyDescent="0.25">
      <c r="A25" s="150"/>
      <c r="B25" s="118" t="s">
        <v>7</v>
      </c>
      <c r="C25" s="118">
        <v>4.9704364165946155E-3</v>
      </c>
      <c r="D25" s="118">
        <v>5.3447035124884277E-3</v>
      </c>
      <c r="I25" s="118">
        <v>2.5954138425399366E-4</v>
      </c>
      <c r="J25" s="118">
        <v>3.1181820918513314E-4</v>
      </c>
      <c r="K25" s="118">
        <v>3.3144372053806737E-4</v>
      </c>
      <c r="L25" s="118">
        <v>3.1481835515669232E-4</v>
      </c>
      <c r="M25" s="118">
        <v>2.411515928876131E-4</v>
      </c>
      <c r="N25" s="118">
        <v>2.4823951987255427E-4</v>
      </c>
      <c r="O25" s="118">
        <v>1.947070856935357E-4</v>
      </c>
      <c r="P25" s="118">
        <v>2.4550330226660503E-4</v>
      </c>
      <c r="Q25" s="118">
        <v>1.0896394488230909E-5</v>
      </c>
      <c r="R25" s="118">
        <v>8.7717410431725187E-6</v>
      </c>
      <c r="S25" s="118">
        <v>8.794828247247837E-5</v>
      </c>
      <c r="T25" s="118">
        <v>1.7309999999999999E-3</v>
      </c>
      <c r="U25" s="118">
        <v>6.1459999999999998E-4</v>
      </c>
      <c r="V25" s="118">
        <v>3.9229999999999999E-4</v>
      </c>
      <c r="W25" s="118">
        <v>3.0269999999999999E-4</v>
      </c>
      <c r="X25" s="146">
        <v>4.9308882909621698E-5</v>
      </c>
      <c r="Y25" s="146">
        <v>2.2617493782836001E-5</v>
      </c>
      <c r="Z25" s="146">
        <v>0</v>
      </c>
      <c r="AA25" s="146">
        <v>1.3876620688375001E-4</v>
      </c>
      <c r="AB25" s="146">
        <v>7.1810966626764097E-5</v>
      </c>
      <c r="AC25" s="146">
        <v>2.5789622302739799E-5</v>
      </c>
      <c r="AD25" s="149"/>
      <c r="AE25" s="118" t="s">
        <v>7</v>
      </c>
      <c r="AF25" s="118">
        <v>1.9420350394377964E-2</v>
      </c>
      <c r="AG25" s="118">
        <v>1.769772520919732E-2</v>
      </c>
      <c r="AL25" s="118">
        <v>4.9590134772451527E-2</v>
      </c>
      <c r="AM25" s="118">
        <v>5.8574621145499418E-2</v>
      </c>
      <c r="AN25" s="118">
        <v>6.373719233052666E-2</v>
      </c>
      <c r="AO25" s="118">
        <v>6.7571796284342608E-2</v>
      </c>
      <c r="AP25" s="118">
        <v>6.7252229200439675E-2</v>
      </c>
      <c r="AQ25" s="118">
        <v>7.0644797820467106E-2</v>
      </c>
      <c r="AR25" s="118">
        <v>7.1526876902396438E-2</v>
      </c>
      <c r="AS25" s="118">
        <v>6.209791410320567E-2</v>
      </c>
      <c r="AT25" s="118">
        <v>6.4621728501699394E-2</v>
      </c>
      <c r="AU25" s="118">
        <v>6.1692555990681075E-2</v>
      </c>
      <c r="AV25" s="118">
        <v>5.588698594362955E-2</v>
      </c>
      <c r="AW25" s="118">
        <v>4.8642339856395801E-2</v>
      </c>
      <c r="AX25" s="118">
        <v>4.7657252647906601E-2</v>
      </c>
      <c r="AY25" s="118">
        <v>4.7893721512449701E-2</v>
      </c>
      <c r="AZ25" s="118">
        <v>4.62368964662601E-2</v>
      </c>
      <c r="BA25" s="118">
        <v>4.5013463371176003E-2</v>
      </c>
      <c r="BB25" s="118">
        <v>4.5598675188239998E-2</v>
      </c>
      <c r="BC25" s="118">
        <v>4.7972724804776601E-2</v>
      </c>
      <c r="BD25" s="118">
        <v>3.2894040307532998E-2</v>
      </c>
      <c r="BE25" s="118">
        <v>2.3481168435773001E-2</v>
      </c>
      <c r="BF25" s="118">
        <v>2.12278529359053E-2</v>
      </c>
      <c r="BG25" s="149"/>
      <c r="BH25" s="118" t="s">
        <v>7</v>
      </c>
      <c r="BI25" s="118">
        <v>2.4390786810972578E-2</v>
      </c>
      <c r="BJ25" s="118">
        <v>2.304242872168575E-2</v>
      </c>
      <c r="BO25" s="118">
        <v>4.9849676156705519E-2</v>
      </c>
      <c r="BP25" s="118">
        <v>5.8886439354684551E-2</v>
      </c>
      <c r="BQ25" s="118">
        <v>6.406863605106472E-2</v>
      </c>
      <c r="BR25" s="118">
        <v>6.7886614639499299E-2</v>
      </c>
      <c r="BS25" s="118">
        <v>6.7493380793327298E-2</v>
      </c>
      <c r="BT25" s="118">
        <v>7.0893037340339651E-2</v>
      </c>
      <c r="BU25" s="118">
        <v>7.1721583988089976E-2</v>
      </c>
      <c r="BV25" s="118">
        <v>6.2343417405472272E-2</v>
      </c>
      <c r="BW25" s="118">
        <v>6.4632624896187624E-2</v>
      </c>
      <c r="BX25" s="118">
        <v>6.1701327731724251E-2</v>
      </c>
      <c r="BY25" s="118">
        <v>5.597493422610203E-2</v>
      </c>
      <c r="BZ25" s="118">
        <v>5.0106700000000004E-2</v>
      </c>
      <c r="CA25" s="118">
        <v>4.8387899999999998E-2</v>
      </c>
      <c r="CB25" s="118">
        <v>4.8335499999999997E-2</v>
      </c>
      <c r="CC25" s="118">
        <v>4.6188700000000006E-2</v>
      </c>
      <c r="CD25" s="118">
        <v>4.5062772254085601E-2</v>
      </c>
      <c r="CE25" s="118">
        <v>4.5621292682022897E-2</v>
      </c>
      <c r="CF25" s="118">
        <v>4.7972724804776601E-2</v>
      </c>
      <c r="CG25" s="118">
        <v>3.3032806514416702E-2</v>
      </c>
      <c r="CH25" s="118">
        <v>2.3552979402399699E-2</v>
      </c>
      <c r="CI25" s="118">
        <v>2.1253642558208E-2</v>
      </c>
    </row>
    <row r="26" spans="1:87" s="118" customFormat="1" ht="15.75" customHeight="1" thickBot="1" x14ac:dyDescent="0.3">
      <c r="A26" s="150"/>
      <c r="B26" s="127" t="s">
        <v>8</v>
      </c>
      <c r="C26" s="127">
        <v>3.1208496527539498</v>
      </c>
      <c r="D26" s="127">
        <v>2.9963835405246799</v>
      </c>
      <c r="E26" s="127"/>
      <c r="F26" s="127"/>
      <c r="G26" s="127"/>
      <c r="H26" s="127"/>
      <c r="I26" s="127">
        <v>2.5754840561873991</v>
      </c>
      <c r="J26" s="127">
        <v>2.5955433753476531</v>
      </c>
      <c r="K26" s="127">
        <v>2.3639578553171696</v>
      </c>
      <c r="L26" s="127">
        <v>2.4700603755207897</v>
      </c>
      <c r="M26" s="127">
        <v>2.4283216164108583</v>
      </c>
      <c r="N26" s="127">
        <v>2.3774913448578388</v>
      </c>
      <c r="O26" s="127">
        <v>2.2549131951614552</v>
      </c>
      <c r="P26" s="127">
        <v>2.1616883285474979</v>
      </c>
      <c r="Q26" s="127">
        <v>2.1084627124769812</v>
      </c>
      <c r="R26" s="127">
        <v>1.9941680531794559</v>
      </c>
      <c r="S26" s="127">
        <v>1.9207893481303675</v>
      </c>
      <c r="T26" s="127">
        <v>1.7075990000000001</v>
      </c>
      <c r="U26" s="127">
        <v>1.6918059999999999</v>
      </c>
      <c r="V26" s="127">
        <v>1.558629</v>
      </c>
      <c r="W26" s="127">
        <v>1.5413809999999999</v>
      </c>
      <c r="X26" s="127">
        <v>1.5105905885489901</v>
      </c>
      <c r="Y26" s="127">
        <v>1.51584192173454</v>
      </c>
      <c r="Z26" s="127">
        <v>1.5091971157928099</v>
      </c>
      <c r="AA26" s="127">
        <v>1.45465573195111</v>
      </c>
      <c r="AB26" s="127">
        <v>1.43343814225552</v>
      </c>
      <c r="AC26" s="127">
        <v>0.51342987527633299</v>
      </c>
      <c r="AD26" s="149"/>
      <c r="AE26" s="127" t="s">
        <v>8</v>
      </c>
      <c r="AF26" s="127">
        <v>1.3124506547214783</v>
      </c>
      <c r="AG26" s="127">
        <v>1.4188029581433581</v>
      </c>
      <c r="AH26" s="127"/>
      <c r="AI26" s="127"/>
      <c r="AJ26" s="127"/>
      <c r="AK26" s="127"/>
      <c r="AL26" s="127">
        <v>1.7241694393339397</v>
      </c>
      <c r="AM26" s="127">
        <v>1.7053569252906133</v>
      </c>
      <c r="AN26" s="127">
        <v>1.7593304582238287</v>
      </c>
      <c r="AO26" s="127">
        <v>1.8075332109733351</v>
      </c>
      <c r="AP26" s="127">
        <v>1.8382488591365267</v>
      </c>
      <c r="AQ26" s="127">
        <v>1.828437806843854</v>
      </c>
      <c r="AR26" s="127">
        <v>1.8413862715109703</v>
      </c>
      <c r="AS26" s="127">
        <v>1.8659269241882781</v>
      </c>
      <c r="AT26" s="127">
        <v>1.8420706041706911</v>
      </c>
      <c r="AU26" s="127">
        <v>1.8470457933255884</v>
      </c>
      <c r="AV26" s="127">
        <v>1.9134762398465148</v>
      </c>
      <c r="AW26" s="127">
        <v>1.7673365660984699</v>
      </c>
      <c r="AX26" s="127">
        <v>1.6504502961579799</v>
      </c>
      <c r="AY26" s="127">
        <v>1.6417024378429399</v>
      </c>
      <c r="AZ26" s="127">
        <v>1.71402150237393</v>
      </c>
      <c r="BA26" s="127">
        <v>1.70275786734928</v>
      </c>
      <c r="BB26" s="127">
        <v>1.6902062973493399</v>
      </c>
      <c r="BC26" s="127">
        <v>1.69767141057849</v>
      </c>
      <c r="BD26" s="127">
        <v>1.7156900035065401</v>
      </c>
      <c r="BE26" s="127">
        <v>1.66546118335858</v>
      </c>
      <c r="BF26" s="127">
        <v>2.0522198427549299</v>
      </c>
      <c r="BG26" s="149"/>
      <c r="BH26" s="127" t="s">
        <v>8</v>
      </c>
      <c r="BI26" s="127">
        <v>4.4333003074754282</v>
      </c>
      <c r="BJ26" s="127">
        <v>4.4151864986680378</v>
      </c>
      <c r="BK26" s="127"/>
      <c r="BL26" s="127"/>
      <c r="BM26" s="127"/>
      <c r="BN26" s="127"/>
      <c r="BO26" s="127">
        <v>4.2996534955213388</v>
      </c>
      <c r="BP26" s="127">
        <v>4.3009003006382658</v>
      </c>
      <c r="BQ26" s="127">
        <v>4.1232883135409972</v>
      </c>
      <c r="BR26" s="127">
        <v>4.2775935864941248</v>
      </c>
      <c r="BS26" s="127">
        <v>4.2665704755473852</v>
      </c>
      <c r="BT26" s="127">
        <v>4.2059291517016923</v>
      </c>
      <c r="BU26" s="127">
        <v>4.0962994666724253</v>
      </c>
      <c r="BV26" s="127">
        <v>4.0276152527357763</v>
      </c>
      <c r="BW26" s="127">
        <v>3.9505333166476722</v>
      </c>
      <c r="BX26" s="127">
        <v>3.8412138465050449</v>
      </c>
      <c r="BY26" s="127">
        <v>3.8342655879768825</v>
      </c>
      <c r="BZ26" s="127">
        <v>3.467962</v>
      </c>
      <c r="CA26" s="127">
        <v>3.3485849999999999</v>
      </c>
      <c r="CB26" s="127">
        <v>3.1980520000000001</v>
      </c>
      <c r="CC26" s="127">
        <v>3.2502339999999998</v>
      </c>
      <c r="CD26" s="127">
        <v>3.2133484558982701</v>
      </c>
      <c r="CE26" s="127">
        <v>3.2060482190838702</v>
      </c>
      <c r="CF26" s="127">
        <v>3.2068685263712999</v>
      </c>
      <c r="CG26" s="127">
        <v>3.1703457354576501</v>
      </c>
      <c r="CH26" s="127">
        <v>3.0988993256141</v>
      </c>
      <c r="CI26" s="127">
        <v>2.5656497180312599</v>
      </c>
    </row>
    <row r="27" spans="1:87" s="6" customFormat="1" ht="15.75" customHeight="1" x14ac:dyDescent="0.25">
      <c r="B27" s="20" t="s">
        <v>55</v>
      </c>
      <c r="C27" s="144"/>
      <c r="D27" s="144"/>
      <c r="E27" s="144"/>
      <c r="F27" s="144"/>
      <c r="G27" s="144"/>
      <c r="H27" s="144"/>
      <c r="I27" s="144"/>
      <c r="J27" s="144"/>
      <c r="K27" s="144"/>
      <c r="L27" s="144"/>
      <c r="M27" s="144"/>
      <c r="N27" s="144"/>
      <c r="O27" s="144"/>
      <c r="P27" s="144"/>
      <c r="Q27" s="144"/>
      <c r="R27" s="144"/>
      <c r="S27" s="144"/>
      <c r="T27" s="144"/>
      <c r="U27" s="144"/>
      <c r="V27" s="144"/>
      <c r="W27" s="144"/>
      <c r="X27" s="144"/>
      <c r="Y27" s="144"/>
      <c r="Z27" s="144"/>
      <c r="AA27" s="144"/>
      <c r="AB27" s="144"/>
      <c r="AC27" s="86"/>
      <c r="AD27"/>
      <c r="AE27" s="20" t="s">
        <v>63</v>
      </c>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
      <c r="BG27"/>
      <c r="BH27" s="20" t="s">
        <v>63</v>
      </c>
      <c r="BI27" s="144"/>
      <c r="BJ27" s="144"/>
      <c r="BK27" s="144"/>
      <c r="BL27" s="144"/>
      <c r="BM27" s="144"/>
      <c r="BN27" s="144"/>
      <c r="BO27" s="144"/>
      <c r="BP27" s="144"/>
      <c r="BQ27" s="144"/>
      <c r="BR27" s="144"/>
      <c r="BS27" s="144"/>
      <c r="BT27" s="144"/>
      <c r="BU27" s="144"/>
      <c r="BV27" s="144"/>
      <c r="BW27" s="144"/>
      <c r="BX27" s="144"/>
      <c r="BY27" s="144"/>
      <c r="BZ27" s="144"/>
      <c r="CA27" s="144"/>
      <c r="CB27" s="144"/>
      <c r="CC27" s="144"/>
      <c r="CD27" s="144"/>
      <c r="CE27" s="144"/>
      <c r="CF27" s="144"/>
      <c r="CG27" s="144"/>
      <c r="CH27" s="144"/>
    </row>
    <row r="28" spans="1:87" s="6" customFormat="1" ht="15.75" customHeight="1" x14ac:dyDescent="0.25">
      <c r="B28" s="24"/>
      <c r="AD28"/>
      <c r="AE28" s="24"/>
      <c r="BA28" s="14"/>
      <c r="BB28" s="14"/>
      <c r="BC28" s="14"/>
      <c r="BD28" s="14"/>
      <c r="BE28" s="14"/>
      <c r="BF28" s="14"/>
      <c r="BG28"/>
      <c r="BH28" s="24"/>
    </row>
    <row r="29" spans="1:87" s="6" customFormat="1" ht="15.75" customHeight="1" thickBot="1" x14ac:dyDescent="0.3">
      <c r="B29" s="7" t="s">
        <v>57</v>
      </c>
      <c r="AD29"/>
      <c r="AE29" s="7" t="s">
        <v>61</v>
      </c>
      <c r="BA29" s="14"/>
      <c r="BB29" s="14"/>
      <c r="BC29" s="14"/>
      <c r="BD29" s="14"/>
      <c r="BE29" s="14"/>
      <c r="BF29" s="14"/>
      <c r="BG29"/>
      <c r="BH29" s="7" t="s">
        <v>66</v>
      </c>
      <c r="BI29" s="21"/>
      <c r="BJ29" s="21"/>
      <c r="BK29" s="21"/>
      <c r="BL29" s="21"/>
      <c r="BM29" s="21"/>
      <c r="BN29" s="21"/>
      <c r="BO29" s="21"/>
      <c r="BP29" s="21"/>
      <c r="BQ29" s="21"/>
      <c r="BR29" s="21"/>
      <c r="BS29" s="21"/>
      <c r="BT29" s="21"/>
      <c r="BU29" s="21"/>
      <c r="BV29" s="21"/>
      <c r="BW29" s="21"/>
      <c r="BX29" s="21"/>
      <c r="BY29" s="21"/>
      <c r="BZ29" s="21"/>
      <c r="CA29" s="21"/>
      <c r="CB29" s="21"/>
      <c r="CC29" s="21"/>
    </row>
    <row r="30" spans="1:87" s="6" customFormat="1" ht="15.75" customHeight="1" x14ac:dyDescent="0.25">
      <c r="B30" s="15" t="s">
        <v>16</v>
      </c>
      <c r="C30" s="16">
        <v>1994</v>
      </c>
      <c r="D30" s="16">
        <v>1995</v>
      </c>
      <c r="E30" s="16">
        <v>1996</v>
      </c>
      <c r="F30" s="16">
        <v>1997</v>
      </c>
      <c r="G30" s="16">
        <v>1998</v>
      </c>
      <c r="H30" s="16">
        <v>1999</v>
      </c>
      <c r="I30" s="16">
        <v>2000</v>
      </c>
      <c r="J30" s="16">
        <v>2001</v>
      </c>
      <c r="K30" s="16">
        <v>2002</v>
      </c>
      <c r="L30" s="16">
        <v>2003</v>
      </c>
      <c r="M30" s="16">
        <v>2004</v>
      </c>
      <c r="N30" s="16">
        <v>2005</v>
      </c>
      <c r="O30" s="16">
        <v>2006</v>
      </c>
      <c r="P30" s="16">
        <v>2007</v>
      </c>
      <c r="Q30" s="16">
        <v>2008</v>
      </c>
      <c r="R30" s="16">
        <v>2009</v>
      </c>
      <c r="S30" s="16">
        <v>2010</v>
      </c>
      <c r="T30" s="16">
        <v>2011</v>
      </c>
      <c r="U30" s="16">
        <v>2012</v>
      </c>
      <c r="V30" s="16">
        <v>2013</v>
      </c>
      <c r="W30" s="16">
        <v>2014</v>
      </c>
      <c r="X30" s="16">
        <v>2015</v>
      </c>
      <c r="Y30" s="16">
        <v>2016</v>
      </c>
      <c r="Z30" s="16">
        <v>2017</v>
      </c>
      <c r="AA30" s="16">
        <v>2018</v>
      </c>
      <c r="AB30" s="16">
        <v>2019</v>
      </c>
      <c r="AC30" s="16">
        <v>2020</v>
      </c>
      <c r="AD30"/>
      <c r="AE30" s="15" t="s">
        <v>16</v>
      </c>
      <c r="AF30" s="16">
        <v>1994</v>
      </c>
      <c r="AG30" s="16">
        <v>1995</v>
      </c>
      <c r="AH30" s="16">
        <v>1996</v>
      </c>
      <c r="AI30" s="16">
        <v>1997</v>
      </c>
      <c r="AJ30" s="16">
        <v>1998</v>
      </c>
      <c r="AK30" s="16">
        <v>1999</v>
      </c>
      <c r="AL30" s="16">
        <v>2000</v>
      </c>
      <c r="AM30" s="16">
        <v>2001</v>
      </c>
      <c r="AN30" s="16">
        <v>2002</v>
      </c>
      <c r="AO30" s="16">
        <v>2003</v>
      </c>
      <c r="AP30" s="16">
        <v>2004</v>
      </c>
      <c r="AQ30" s="16">
        <v>2005</v>
      </c>
      <c r="AR30" s="16">
        <v>2006</v>
      </c>
      <c r="AS30" s="16">
        <v>2007</v>
      </c>
      <c r="AT30" s="16">
        <v>2008</v>
      </c>
      <c r="AU30" s="16">
        <v>2009</v>
      </c>
      <c r="AV30" s="16">
        <v>2010</v>
      </c>
      <c r="AW30" s="16">
        <v>2011</v>
      </c>
      <c r="AX30" s="16">
        <v>2012</v>
      </c>
      <c r="AY30" s="16">
        <v>2013</v>
      </c>
      <c r="AZ30" s="16">
        <v>2014</v>
      </c>
      <c r="BA30" s="16">
        <v>2015</v>
      </c>
      <c r="BB30" s="16">
        <v>2016</v>
      </c>
      <c r="BC30" s="16">
        <v>2017</v>
      </c>
      <c r="BD30" s="16">
        <v>2018</v>
      </c>
      <c r="BE30" s="16">
        <v>2019</v>
      </c>
      <c r="BF30" s="16">
        <v>2020</v>
      </c>
      <c r="BG30"/>
      <c r="BH30" s="15" t="s">
        <v>16</v>
      </c>
      <c r="BI30" s="16">
        <v>1994</v>
      </c>
      <c r="BJ30" s="16">
        <v>1995</v>
      </c>
      <c r="BK30" s="16">
        <v>1996</v>
      </c>
      <c r="BL30" s="16">
        <v>1997</v>
      </c>
      <c r="BM30" s="16">
        <v>1998</v>
      </c>
      <c r="BN30" s="16">
        <v>1999</v>
      </c>
      <c r="BO30" s="16">
        <v>2000</v>
      </c>
      <c r="BP30" s="16">
        <v>2001</v>
      </c>
      <c r="BQ30" s="16">
        <v>2002</v>
      </c>
      <c r="BR30" s="16">
        <v>2003</v>
      </c>
      <c r="BS30" s="16">
        <v>2004</v>
      </c>
      <c r="BT30" s="16">
        <v>2005</v>
      </c>
      <c r="BU30" s="16">
        <v>2006</v>
      </c>
      <c r="BV30" s="16">
        <v>2007</v>
      </c>
      <c r="BW30" s="16">
        <v>2008</v>
      </c>
      <c r="BX30" s="16">
        <v>2009</v>
      </c>
      <c r="BY30" s="16">
        <v>2010</v>
      </c>
      <c r="BZ30" s="16">
        <v>2011</v>
      </c>
      <c r="CA30" s="16">
        <v>2012</v>
      </c>
      <c r="CB30" s="16">
        <v>2013</v>
      </c>
      <c r="CC30" s="16">
        <v>2014</v>
      </c>
      <c r="CD30" s="16">
        <v>2015</v>
      </c>
      <c r="CE30" s="16">
        <v>2016</v>
      </c>
      <c r="CF30" s="16">
        <v>2017</v>
      </c>
      <c r="CG30" s="16">
        <v>2018</v>
      </c>
      <c r="CH30" s="16">
        <v>2019</v>
      </c>
      <c r="CI30" s="16">
        <v>2020</v>
      </c>
    </row>
    <row r="31" spans="1:87" s="122" customFormat="1" ht="15.75" customHeight="1" x14ac:dyDescent="0.25">
      <c r="A31" s="152"/>
      <c r="B31" s="19" t="s">
        <v>13</v>
      </c>
      <c r="C31" s="19">
        <v>483.42080794029465</v>
      </c>
      <c r="D31" s="19">
        <v>460.91921949583474</v>
      </c>
      <c r="E31" s="19"/>
      <c r="F31" s="19"/>
      <c r="G31" s="19"/>
      <c r="H31" s="19"/>
      <c r="I31" s="19">
        <v>440.15457580141009</v>
      </c>
      <c r="J31" s="19">
        <v>444.59183689474378</v>
      </c>
      <c r="K31" s="19">
        <v>420.0739655068067</v>
      </c>
      <c r="L31" s="19">
        <v>425.87947766160488</v>
      </c>
      <c r="M31" s="19">
        <v>434.73924324905715</v>
      </c>
      <c r="N31" s="19">
        <v>434.11101119319204</v>
      </c>
      <c r="O31" s="19">
        <v>424.29773517205041</v>
      </c>
      <c r="P31" s="19">
        <v>413.16586829714021</v>
      </c>
      <c r="Q31" s="19">
        <v>395.07229009413891</v>
      </c>
      <c r="R31" s="19">
        <v>372.18562838082221</v>
      </c>
      <c r="S31" s="19">
        <v>356.32017068518473</v>
      </c>
      <c r="T31" s="19">
        <v>325.45964149343592</v>
      </c>
      <c r="U31" s="19">
        <v>317.16372954238875</v>
      </c>
      <c r="V31" s="19">
        <v>299.42725754117697</v>
      </c>
      <c r="W31" s="19">
        <v>295.81078488982115</v>
      </c>
      <c r="X31" s="19">
        <v>289.412710812836</v>
      </c>
      <c r="Y31" s="19">
        <v>289.32571376437397</v>
      </c>
      <c r="Z31" s="19">
        <v>284.765059157385</v>
      </c>
      <c r="AA31" s="19">
        <v>274.099336106159</v>
      </c>
      <c r="AB31" s="19">
        <v>272.603052473866</v>
      </c>
      <c r="AC31" s="19">
        <v>97.147538446109195</v>
      </c>
      <c r="AD31" s="153"/>
      <c r="AE31" s="19" t="s">
        <v>1</v>
      </c>
      <c r="AF31" s="19">
        <v>521.78799085141407</v>
      </c>
      <c r="AG31" s="19">
        <v>544.71220240951141</v>
      </c>
      <c r="AH31" s="19"/>
      <c r="AI31" s="19"/>
      <c r="AJ31" s="19"/>
      <c r="AK31" s="19"/>
      <c r="AL31" s="19">
        <v>649.60781825066056</v>
      </c>
      <c r="AM31" s="19">
        <v>663.89877584872488</v>
      </c>
      <c r="AN31" s="19">
        <v>678.54839477248117</v>
      </c>
      <c r="AO31" s="19">
        <v>701.87537591970431</v>
      </c>
      <c r="AP31" s="19">
        <v>715.26477564349284</v>
      </c>
      <c r="AQ31" s="19">
        <v>732.84394481619097</v>
      </c>
      <c r="AR31" s="19">
        <v>739.89104973384633</v>
      </c>
      <c r="AS31" s="19">
        <v>755.96283043481276</v>
      </c>
      <c r="AT31" s="19">
        <v>766.1778060506997</v>
      </c>
      <c r="AU31" s="19">
        <v>786.36043344573113</v>
      </c>
      <c r="AV31" s="19">
        <v>790.52140952578384</v>
      </c>
      <c r="AW31" s="19">
        <v>782.83967732489202</v>
      </c>
      <c r="AX31" s="19">
        <v>740.63207364423602</v>
      </c>
      <c r="AY31" s="19">
        <v>734.796769748663</v>
      </c>
      <c r="AZ31" s="19">
        <v>745.84140042561899</v>
      </c>
      <c r="BA31" s="19">
        <v>744.81016258693705</v>
      </c>
      <c r="BB31" s="19">
        <v>739.01748320380705</v>
      </c>
      <c r="BC31" s="19">
        <v>749.79578823120198</v>
      </c>
      <c r="BD31" s="19">
        <v>744.02232209400995</v>
      </c>
      <c r="BE31" s="19">
        <v>721.09013388123196</v>
      </c>
      <c r="BF31" s="19">
        <v>838.09880489407396</v>
      </c>
      <c r="BG31" s="153"/>
      <c r="BH31" s="19" t="s">
        <v>1</v>
      </c>
      <c r="BI31" s="19">
        <v>1005.2087987917089</v>
      </c>
      <c r="BJ31" s="19">
        <v>1005.631421905346</v>
      </c>
      <c r="BK31" s="19"/>
      <c r="BL31" s="19"/>
      <c r="BM31" s="19"/>
      <c r="BN31" s="19"/>
      <c r="BO31" s="19">
        <v>1089.7623940520707</v>
      </c>
      <c r="BP31" s="19">
        <v>1108.4906127434688</v>
      </c>
      <c r="BQ31" s="19">
        <v>1098.6223602792875</v>
      </c>
      <c r="BR31" s="19">
        <v>1127.7548535813094</v>
      </c>
      <c r="BS31" s="19">
        <v>1150.00401889255</v>
      </c>
      <c r="BT31" s="19">
        <v>1166.9549560093828</v>
      </c>
      <c r="BU31" s="19">
        <v>1164.1887849058969</v>
      </c>
      <c r="BV31" s="19">
        <v>1169.1286987319529</v>
      </c>
      <c r="BW31" s="19">
        <v>1161.2500961448386</v>
      </c>
      <c r="BX31" s="19">
        <v>1158.5460618265533</v>
      </c>
      <c r="BY31" s="19">
        <v>1146.8415802109685</v>
      </c>
      <c r="BZ31" s="19">
        <v>1105.3093927478849</v>
      </c>
      <c r="CA31" s="19">
        <v>1059.1863011693181</v>
      </c>
      <c r="CB31" s="19">
        <v>1033.3632162705687</v>
      </c>
      <c r="CC31" s="19">
        <v>1039.4287554836981</v>
      </c>
      <c r="CD31" s="19">
        <v>1034.2228733997699</v>
      </c>
      <c r="CE31" s="19">
        <v>1028.3431969681801</v>
      </c>
      <c r="CF31" s="19">
        <v>1034.56084738859</v>
      </c>
      <c r="CG31" s="19">
        <v>1018.12165820017</v>
      </c>
      <c r="CH31" s="19">
        <v>993.69318635509899</v>
      </c>
      <c r="CI31" s="19">
        <v>935.24634334018299</v>
      </c>
    </row>
    <row r="32" spans="1:87" s="122" customFormat="1" ht="15.75" customHeight="1" x14ac:dyDescent="0.25">
      <c r="A32" s="152"/>
      <c r="B32" s="122" t="s">
        <v>2</v>
      </c>
      <c r="C32" s="122">
        <v>118.80111717971356</v>
      </c>
      <c r="D32" s="122">
        <v>109.11837373976765</v>
      </c>
      <c r="I32" s="122">
        <v>107.18553754767213</v>
      </c>
      <c r="J32" s="122">
        <v>106.11045129368743</v>
      </c>
      <c r="K32" s="122">
        <v>100.47476175985067</v>
      </c>
      <c r="L32" s="122">
        <v>96.546037629695647</v>
      </c>
      <c r="M32" s="122">
        <v>95.72026202351563</v>
      </c>
      <c r="N32" s="122">
        <v>89.881683942507124</v>
      </c>
      <c r="O32" s="122">
        <v>84.482228396974463</v>
      </c>
      <c r="P32" s="122">
        <v>83.602854837431281</v>
      </c>
      <c r="Q32" s="122">
        <v>79.367625360171246</v>
      </c>
      <c r="R32" s="122">
        <v>77.794230643206177</v>
      </c>
      <c r="S32" s="122">
        <v>71.73084359298872</v>
      </c>
      <c r="T32" s="122">
        <v>69.85930233539554</v>
      </c>
      <c r="U32" s="122">
        <v>62.674955569184995</v>
      </c>
      <c r="V32" s="122">
        <v>63.666394104690518</v>
      </c>
      <c r="W32" s="122">
        <v>61.174910555680654</v>
      </c>
      <c r="X32" s="122">
        <v>58.381480825673798</v>
      </c>
      <c r="Y32" s="122">
        <v>58.963561700929098</v>
      </c>
      <c r="Z32" s="122">
        <v>57.712860168420697</v>
      </c>
      <c r="AA32" s="122">
        <v>58.669933453521303</v>
      </c>
      <c r="AB32" s="122">
        <v>60.316675608715101</v>
      </c>
      <c r="AC32" s="122">
        <v>21.684606994353</v>
      </c>
      <c r="AD32" s="153"/>
      <c r="AE32" s="122" t="s">
        <v>2</v>
      </c>
      <c r="AF32" s="122">
        <v>231.96883062633611</v>
      </c>
      <c r="AG32" s="122">
        <v>227.66544379279034</v>
      </c>
      <c r="AL32" s="122">
        <v>218.60233746164289</v>
      </c>
      <c r="AM32" s="122">
        <v>224.35639071153446</v>
      </c>
      <c r="AN32" s="122">
        <v>227.73456679023306</v>
      </c>
      <c r="AO32" s="122">
        <v>246.57398021003817</v>
      </c>
      <c r="AP32" s="122">
        <v>247.87583858789733</v>
      </c>
      <c r="AQ32" s="122">
        <v>241.27288598068563</v>
      </c>
      <c r="AR32" s="122">
        <v>242.86173623351357</v>
      </c>
      <c r="AS32" s="122">
        <v>253.83141566630366</v>
      </c>
      <c r="AT32" s="122">
        <v>264.15746068269203</v>
      </c>
      <c r="AU32" s="122">
        <v>263.39773269807756</v>
      </c>
      <c r="AV32" s="122">
        <v>256.45070273014039</v>
      </c>
      <c r="AW32" s="122">
        <v>258.04174965507599</v>
      </c>
      <c r="AX32" s="122">
        <v>240.34511226535199</v>
      </c>
      <c r="AY32" s="122">
        <v>233.01121119277499</v>
      </c>
      <c r="AZ32" s="122">
        <v>236.48645481631002</v>
      </c>
      <c r="BA32" s="122">
        <v>239.423368373036</v>
      </c>
      <c r="BB32" s="122">
        <v>239.035535700427</v>
      </c>
      <c r="BC32" s="122">
        <v>241.78434962507899</v>
      </c>
      <c r="BD32" s="122">
        <v>240.15346779354201</v>
      </c>
      <c r="BE32" s="122">
        <v>234.335654213456</v>
      </c>
      <c r="BF32" s="122">
        <v>269.47288445571598</v>
      </c>
      <c r="BG32" s="153"/>
      <c r="BH32" s="122" t="s">
        <v>2</v>
      </c>
      <c r="BI32" s="122">
        <v>350.76994780604969</v>
      </c>
      <c r="BJ32" s="122">
        <v>336.78381753255803</v>
      </c>
      <c r="BO32" s="122">
        <v>325.78787500931503</v>
      </c>
      <c r="BP32" s="122">
        <v>330.46684200522185</v>
      </c>
      <c r="BQ32" s="122">
        <v>328.20932855008368</v>
      </c>
      <c r="BR32" s="122">
        <v>343.12001783973386</v>
      </c>
      <c r="BS32" s="122">
        <v>343.59610061141296</v>
      </c>
      <c r="BT32" s="122">
        <v>331.15456992319275</v>
      </c>
      <c r="BU32" s="122">
        <v>327.34396463048807</v>
      </c>
      <c r="BV32" s="122">
        <v>337.43427050373492</v>
      </c>
      <c r="BW32" s="122">
        <v>343.52508604286328</v>
      </c>
      <c r="BX32" s="122">
        <v>341.19196334128372</v>
      </c>
      <c r="BY32" s="122">
        <v>328.18154632312917</v>
      </c>
      <c r="BZ32" s="122">
        <v>326.85135739633932</v>
      </c>
      <c r="CA32" s="122">
        <v>303.59567935614081</v>
      </c>
      <c r="CB32" s="122">
        <v>296.38669320881377</v>
      </c>
      <c r="CC32" s="122">
        <v>296.90963199182067</v>
      </c>
      <c r="CD32" s="122">
        <v>297.80484919870997</v>
      </c>
      <c r="CE32" s="122">
        <v>297.99909740135598</v>
      </c>
      <c r="CF32" s="122">
        <v>299.497209793499</v>
      </c>
      <c r="CG32" s="122">
        <v>298.82340124706298</v>
      </c>
      <c r="CH32" s="122">
        <v>294.652329822171</v>
      </c>
      <c r="CI32" s="122">
        <v>291.15749145006902</v>
      </c>
    </row>
    <row r="33" spans="1:87" s="122" customFormat="1" ht="15.75" customHeight="1" x14ac:dyDescent="0.25">
      <c r="A33" s="152"/>
      <c r="B33" s="122" t="s">
        <v>3</v>
      </c>
      <c r="C33" s="122">
        <v>0</v>
      </c>
      <c r="D33" s="122">
        <v>0.57592813059161363</v>
      </c>
      <c r="I33" s="122">
        <v>9.2929543369208556</v>
      </c>
      <c r="J33" s="122">
        <v>11.108527399616232</v>
      </c>
      <c r="K33" s="122">
        <v>10.159269660089814</v>
      </c>
      <c r="L33" s="122">
        <v>9.1205410881256164</v>
      </c>
      <c r="M33" s="122">
        <v>7.0262117082418571</v>
      </c>
      <c r="N33" s="122">
        <v>6.1896907858704244</v>
      </c>
      <c r="O33" s="122">
        <v>5.3753909552379149</v>
      </c>
      <c r="P33" s="122">
        <v>4.3697750948983654</v>
      </c>
      <c r="Q33" s="122">
        <v>3.7539587521210942</v>
      </c>
      <c r="R33" s="122">
        <v>3.1892879941429926</v>
      </c>
      <c r="S33" s="122">
        <v>3.1176642144884728</v>
      </c>
      <c r="T33" s="122">
        <v>3.233872371371211</v>
      </c>
      <c r="U33" s="122">
        <v>3.7552301968595403</v>
      </c>
      <c r="V33" s="122">
        <v>3.1171768164866855</v>
      </c>
      <c r="W33" s="122">
        <v>3.1644975306312841</v>
      </c>
      <c r="X33" s="134">
        <v>3.1383872867499898</v>
      </c>
      <c r="Y33" s="134">
        <v>3.0263739200909798</v>
      </c>
      <c r="Z33" s="134">
        <v>3.0150906763631702</v>
      </c>
      <c r="AA33" s="134">
        <v>2.2571118153323302</v>
      </c>
      <c r="AB33" s="134">
        <v>2.1655365742289301</v>
      </c>
      <c r="AC33" s="134">
        <v>0.732269456608861</v>
      </c>
      <c r="AD33" s="153"/>
      <c r="AE33" s="122" t="s">
        <v>3</v>
      </c>
      <c r="AF33" s="122">
        <v>0</v>
      </c>
      <c r="AG33" s="122">
        <v>0.78361267208166674</v>
      </c>
      <c r="AL33" s="122">
        <v>9.2822008828084606</v>
      </c>
      <c r="AM33" s="122">
        <v>11.123550545621312</v>
      </c>
      <c r="AN33" s="122">
        <v>11.464348301913523</v>
      </c>
      <c r="AO33" s="122">
        <v>10.737622541082327</v>
      </c>
      <c r="AP33" s="122">
        <v>9.7485888282173576</v>
      </c>
      <c r="AQ33" s="122">
        <v>7.8815309696197549</v>
      </c>
      <c r="AR33" s="122">
        <v>7.2383596930255649</v>
      </c>
      <c r="AS33" s="122">
        <v>6.8104739807482852</v>
      </c>
      <c r="AT33" s="122">
        <v>6.2850905586840495</v>
      </c>
      <c r="AU33" s="122">
        <v>6.5890439749933609</v>
      </c>
      <c r="AV33" s="122">
        <v>7.6569204090334591</v>
      </c>
      <c r="AW33" s="122">
        <v>7.6611472436704293</v>
      </c>
      <c r="AX33" s="122">
        <v>7.0375101306690198</v>
      </c>
      <c r="AY33" s="122">
        <v>6.9564965857338397</v>
      </c>
      <c r="AZ33" s="122">
        <v>7.3322386308810996</v>
      </c>
      <c r="BA33" s="122">
        <v>6.8940485032480101</v>
      </c>
      <c r="BB33" s="122">
        <v>6.4800602371427001</v>
      </c>
      <c r="BC33" s="122">
        <v>7.2703481038944897</v>
      </c>
      <c r="BD33" s="122">
        <v>8.7943397119714</v>
      </c>
      <c r="BE33" s="122">
        <v>9.59870840823171</v>
      </c>
      <c r="BF33" s="122">
        <v>12.699531100215999</v>
      </c>
      <c r="BG33" s="153"/>
      <c r="BH33" s="122" t="s">
        <v>3</v>
      </c>
      <c r="BI33" s="122">
        <v>0</v>
      </c>
      <c r="BJ33" s="122">
        <v>1.3595408026732803</v>
      </c>
      <c r="BO33" s="122">
        <v>18.575155219729318</v>
      </c>
      <c r="BP33" s="122">
        <v>22.232077945237545</v>
      </c>
      <c r="BQ33" s="122">
        <v>21.623617962003337</v>
      </c>
      <c r="BR33" s="122">
        <v>19.858163629207944</v>
      </c>
      <c r="BS33" s="122">
        <v>16.774800536459214</v>
      </c>
      <c r="BT33" s="122">
        <v>14.071221755490178</v>
      </c>
      <c r="BU33" s="122">
        <v>12.61375064826348</v>
      </c>
      <c r="BV33" s="122">
        <v>11.18024907564665</v>
      </c>
      <c r="BW33" s="122">
        <v>10.039049310805144</v>
      </c>
      <c r="BX33" s="122">
        <v>9.7783319691363531</v>
      </c>
      <c r="BY33" s="122">
        <v>10.774584623521932</v>
      </c>
      <c r="BZ33" s="122">
        <v>10.839425274482371</v>
      </c>
      <c r="CA33" s="122">
        <v>10.865344964530367</v>
      </c>
      <c r="CB33" s="122">
        <v>10.050985921807849</v>
      </c>
      <c r="CC33" s="122">
        <v>10.452648099574466</v>
      </c>
      <c r="CD33" s="122">
        <v>10.032435789998001</v>
      </c>
      <c r="CE33" s="122">
        <v>9.5064341572336808</v>
      </c>
      <c r="CF33" s="122">
        <v>10.285438780257699</v>
      </c>
      <c r="CG33" s="122">
        <v>11.0514515273037</v>
      </c>
      <c r="CH33" s="122">
        <v>11.7642449824606</v>
      </c>
      <c r="CI33" s="122">
        <v>13.4318005568248</v>
      </c>
    </row>
    <row r="34" spans="1:87" s="122" customFormat="1" ht="15.75" customHeight="1" x14ac:dyDescent="0.25">
      <c r="A34" s="152"/>
      <c r="B34" s="122" t="s">
        <v>4</v>
      </c>
      <c r="C34" s="122">
        <v>1.64336303418505</v>
      </c>
      <c r="D34" s="122">
        <v>1.4833761833827945</v>
      </c>
      <c r="I34" s="122">
        <v>0.84454176222257138</v>
      </c>
      <c r="J34" s="122">
        <v>0.68347302923319331</v>
      </c>
      <c r="K34" s="122">
        <v>0.6504671903974506</v>
      </c>
      <c r="L34" s="122">
        <v>0.5312633235200841</v>
      </c>
      <c r="M34" s="122">
        <v>0.59790614556130772</v>
      </c>
      <c r="N34" s="122">
        <v>0.50838437713384432</v>
      </c>
      <c r="O34" s="122">
        <v>0.45874572667948038</v>
      </c>
      <c r="P34" s="122">
        <v>0.49440749022233998</v>
      </c>
      <c r="Q34" s="122">
        <v>0.92063342409810967</v>
      </c>
      <c r="R34" s="122">
        <v>0.81154668800625296</v>
      </c>
      <c r="S34" s="122">
        <v>0.63948131005800113</v>
      </c>
      <c r="T34" s="122">
        <v>0.57418443417886367</v>
      </c>
      <c r="U34" s="122">
        <v>0.4367470687483036</v>
      </c>
      <c r="V34" s="122">
        <v>0.39628465796113826</v>
      </c>
      <c r="W34" s="122">
        <v>0.46960809041421514</v>
      </c>
      <c r="X34" s="134">
        <v>0.40792616772114798</v>
      </c>
      <c r="Y34" s="134">
        <v>0.35123895651055098</v>
      </c>
      <c r="Z34" s="134">
        <v>0.30417159642313701</v>
      </c>
      <c r="AA34" s="134">
        <v>0.27850229156085599</v>
      </c>
      <c r="AB34" s="134">
        <v>0.25154825737720499</v>
      </c>
      <c r="AC34" s="134">
        <v>9.7723589246305698E-2</v>
      </c>
      <c r="AD34" s="153"/>
      <c r="AE34" s="122" t="s">
        <v>4</v>
      </c>
      <c r="AF34" s="122">
        <v>33.338747327812868</v>
      </c>
      <c r="AG34" s="122">
        <v>32.39140143800153</v>
      </c>
      <c r="AL34" s="122">
        <v>29.136371960446152</v>
      </c>
      <c r="AM34" s="122">
        <v>29.515149360386811</v>
      </c>
      <c r="AN34" s="122">
        <v>28.056868182357022</v>
      </c>
      <c r="AO34" s="122">
        <v>26.552854131083571</v>
      </c>
      <c r="AP34" s="122">
        <v>26.796636435941757</v>
      </c>
      <c r="AQ34" s="122">
        <v>28.042358602852989</v>
      </c>
      <c r="AR34" s="122">
        <v>27.432047546094314</v>
      </c>
      <c r="AS34" s="122">
        <v>25.024281039710338</v>
      </c>
      <c r="AT34" s="122">
        <v>24.441230811418237</v>
      </c>
      <c r="AU34" s="122">
        <v>24.216700895595771</v>
      </c>
      <c r="AV34" s="122">
        <v>21.348362998742576</v>
      </c>
      <c r="AW34" s="122">
        <v>18.101278761692701</v>
      </c>
      <c r="AX34" s="122">
        <v>18.748436053731499</v>
      </c>
      <c r="AY34" s="122">
        <v>18.2057331009681</v>
      </c>
      <c r="AZ34" s="122">
        <v>17.709197664629102</v>
      </c>
      <c r="BA34" s="122">
        <v>20.570690722882201</v>
      </c>
      <c r="BB34" s="122">
        <v>20.264828437156101</v>
      </c>
      <c r="BC34" s="122">
        <v>22.531229607177199</v>
      </c>
      <c r="BD34" s="122">
        <v>28.126314266015001</v>
      </c>
      <c r="BE34" s="122">
        <v>28.644402802060299</v>
      </c>
      <c r="BF34" s="122">
        <v>28.9782755025564</v>
      </c>
      <c r="BG34" s="153"/>
      <c r="BH34" s="122" t="s">
        <v>4</v>
      </c>
      <c r="BI34" s="122">
        <v>34.982110361997911</v>
      </c>
      <c r="BJ34" s="122">
        <v>33.874777621384325</v>
      </c>
      <c r="BO34" s="122">
        <v>29.980913722668724</v>
      </c>
      <c r="BP34" s="122">
        <v>30.198622389619999</v>
      </c>
      <c r="BQ34" s="122">
        <v>28.707335372754468</v>
      </c>
      <c r="BR34" s="122">
        <v>27.084117454603657</v>
      </c>
      <c r="BS34" s="122">
        <v>27.39454258150306</v>
      </c>
      <c r="BT34" s="122">
        <v>28.550742979986836</v>
      </c>
      <c r="BU34" s="122">
        <v>27.890793272773788</v>
      </c>
      <c r="BV34" s="122">
        <v>25.518688529932682</v>
      </c>
      <c r="BW34" s="122">
        <v>25.36186423551635</v>
      </c>
      <c r="BX34" s="122">
        <v>25.028247583602024</v>
      </c>
      <c r="BY34" s="122">
        <v>21.987844308800579</v>
      </c>
      <c r="BZ34" s="122">
        <v>18.592854094293141</v>
      </c>
      <c r="CA34" s="122">
        <v>19.197533106583489</v>
      </c>
      <c r="CB34" s="122">
        <v>18.567444370296922</v>
      </c>
      <c r="CC34" s="122">
        <v>18.137595825954303</v>
      </c>
      <c r="CD34" s="122">
        <v>20.978616890603401</v>
      </c>
      <c r="CE34" s="122">
        <v>20.616067393666601</v>
      </c>
      <c r="CF34" s="122">
        <v>22.835401203600298</v>
      </c>
      <c r="CG34" s="122">
        <v>28.404816557575799</v>
      </c>
      <c r="CH34" s="122">
        <v>28.8959510594375</v>
      </c>
      <c r="CI34" s="122">
        <v>29.0759990918028</v>
      </c>
    </row>
    <row r="35" spans="1:87" s="122" customFormat="1" ht="15.75" customHeight="1" x14ac:dyDescent="0.25">
      <c r="A35" s="152"/>
      <c r="B35" s="122" t="s">
        <v>14</v>
      </c>
      <c r="C35" s="122">
        <v>30.59047690469945</v>
      </c>
      <c r="D35" s="122">
        <v>28.975546507536766</v>
      </c>
      <c r="I35" s="122">
        <v>48.322816901617053</v>
      </c>
      <c r="J35" s="122">
        <v>50.850365689120615</v>
      </c>
      <c r="K35" s="122">
        <v>59.474547722103324</v>
      </c>
      <c r="L35" s="122">
        <v>59.026718793125667</v>
      </c>
      <c r="M35" s="122">
        <v>71.554003553218024</v>
      </c>
      <c r="N35" s="122">
        <v>75.866175680067144</v>
      </c>
      <c r="O35" s="122">
        <v>81.110237150465764</v>
      </c>
      <c r="P35" s="122">
        <v>80.693314037569692</v>
      </c>
      <c r="Q35" s="122">
        <v>79.264954171319602</v>
      </c>
      <c r="R35" s="122">
        <v>71.535371643054987</v>
      </c>
      <c r="S35" s="122">
        <v>68.918088753030332</v>
      </c>
      <c r="T35" s="122">
        <v>60.504694902615242</v>
      </c>
      <c r="U35" s="122">
        <v>59.745022362032607</v>
      </c>
      <c r="V35" s="122">
        <v>56.447230499345466</v>
      </c>
      <c r="W35" s="122">
        <v>57.584695706740298</v>
      </c>
      <c r="X35" s="122">
        <v>56.842186450083503</v>
      </c>
      <c r="Y35" s="122">
        <v>54.732532896161402</v>
      </c>
      <c r="Z35" s="122">
        <v>50.996952287160198</v>
      </c>
      <c r="AA35" s="122">
        <v>46.041003151641803</v>
      </c>
      <c r="AB35" s="122">
        <v>45.389784946330899</v>
      </c>
      <c r="AC35" s="122">
        <v>16.1637444460181</v>
      </c>
      <c r="AD35" s="153"/>
      <c r="AE35" s="122" t="s">
        <v>14</v>
      </c>
      <c r="AF35" s="122">
        <v>104.63384278939481</v>
      </c>
      <c r="AG35" s="122">
        <v>115.49744791538861</v>
      </c>
      <c r="AL35" s="122">
        <v>180.41854395685442</v>
      </c>
      <c r="AM35" s="122">
        <v>189.26442975267187</v>
      </c>
      <c r="AN35" s="122">
        <v>195.83563832234347</v>
      </c>
      <c r="AO35" s="122">
        <v>199.42817193799814</v>
      </c>
      <c r="AP35" s="122">
        <v>208.44372218473461</v>
      </c>
      <c r="AQ35" s="122">
        <v>231.32957895409518</v>
      </c>
      <c r="AR35" s="122">
        <v>232.57726221307325</v>
      </c>
      <c r="AS35" s="122">
        <v>238.51276402814165</v>
      </c>
      <c r="AT35" s="122">
        <v>239.83150684483556</v>
      </c>
      <c r="AU35" s="122">
        <v>251.045705767275</v>
      </c>
      <c r="AV35" s="122">
        <v>255.71307901750941</v>
      </c>
      <c r="AW35" s="122">
        <v>260.38900927449998</v>
      </c>
      <c r="AX35" s="122">
        <v>248.861654466782</v>
      </c>
      <c r="AY35" s="122">
        <v>250.293221775777</v>
      </c>
      <c r="AZ35" s="122">
        <v>249.58986510767099</v>
      </c>
      <c r="BA35" s="122">
        <v>248.65491846283399</v>
      </c>
      <c r="BB35" s="122">
        <v>244.553385263384</v>
      </c>
      <c r="BC35" s="122">
        <v>247.176902477743</v>
      </c>
      <c r="BD35" s="122">
        <v>240.99133515715599</v>
      </c>
      <c r="BE35" s="122">
        <v>237.13380994981901</v>
      </c>
      <c r="BF35" s="122">
        <v>269.64924099522398</v>
      </c>
      <c r="BG35" s="153"/>
      <c r="BH35" s="122" t="s">
        <v>14</v>
      </c>
      <c r="BI35" s="122">
        <v>135.22431969409428</v>
      </c>
      <c r="BJ35" s="122">
        <v>144.47299442292535</v>
      </c>
      <c r="BO35" s="122">
        <v>228.7413608584715</v>
      </c>
      <c r="BP35" s="122">
        <v>240.1147954417925</v>
      </c>
      <c r="BQ35" s="122">
        <v>255.31018604444677</v>
      </c>
      <c r="BR35" s="122">
        <v>258.45489073112384</v>
      </c>
      <c r="BS35" s="122">
        <v>279.99772573795258</v>
      </c>
      <c r="BT35" s="122">
        <v>307.19575463416237</v>
      </c>
      <c r="BU35" s="122">
        <v>313.68749936353902</v>
      </c>
      <c r="BV35" s="122">
        <v>319.20607806571138</v>
      </c>
      <c r="BW35" s="122">
        <v>319.09646101615516</v>
      </c>
      <c r="BX35" s="122">
        <v>322.58107741032995</v>
      </c>
      <c r="BY35" s="122">
        <v>324.63116777053978</v>
      </c>
      <c r="BZ35" s="122">
        <v>319.9329941600854</v>
      </c>
      <c r="CA35" s="122">
        <v>308.59532245473605</v>
      </c>
      <c r="CB35" s="122">
        <v>306.51397459444615</v>
      </c>
      <c r="CC35" s="122">
        <v>306.48367349560772</v>
      </c>
      <c r="CD35" s="122">
        <v>305.497104912917</v>
      </c>
      <c r="CE35" s="122">
        <v>299.28591815954599</v>
      </c>
      <c r="CF35" s="122">
        <v>298.17385476490301</v>
      </c>
      <c r="CG35" s="122">
        <v>287.03233830879799</v>
      </c>
      <c r="CH35" s="122">
        <v>282.52359489614997</v>
      </c>
      <c r="CI35" s="122">
        <v>285.81298544124201</v>
      </c>
    </row>
    <row r="36" spans="1:87" s="122" customFormat="1" ht="15.75" customHeight="1" x14ac:dyDescent="0.25">
      <c r="A36" s="152"/>
      <c r="B36" s="122" t="s">
        <v>5</v>
      </c>
      <c r="C36" s="134" t="s">
        <v>9</v>
      </c>
      <c r="D36" s="134" t="s">
        <v>9</v>
      </c>
      <c r="E36" s="154"/>
      <c r="F36" s="154"/>
      <c r="G36" s="154"/>
      <c r="H36" s="154"/>
      <c r="I36" s="134" t="s">
        <v>9</v>
      </c>
      <c r="J36" s="134" t="s">
        <v>9</v>
      </c>
      <c r="K36" s="134" t="s">
        <v>9</v>
      </c>
      <c r="L36" s="134" t="s">
        <v>9</v>
      </c>
      <c r="M36" s="134" t="s">
        <v>9</v>
      </c>
      <c r="N36" s="134" t="s">
        <v>9</v>
      </c>
      <c r="O36" s="134" t="s">
        <v>9</v>
      </c>
      <c r="P36" s="134" t="s">
        <v>9</v>
      </c>
      <c r="Q36" s="134" t="s">
        <v>9</v>
      </c>
      <c r="R36" s="134" t="s">
        <v>9</v>
      </c>
      <c r="S36" s="134" t="s">
        <v>9</v>
      </c>
      <c r="T36" s="134" t="s">
        <v>9</v>
      </c>
      <c r="U36" s="134" t="s">
        <v>9</v>
      </c>
      <c r="V36" s="134" t="s">
        <v>9</v>
      </c>
      <c r="W36" s="134" t="s">
        <v>9</v>
      </c>
      <c r="X36" s="134" t="s">
        <v>9</v>
      </c>
      <c r="Y36" s="134" t="s">
        <v>9</v>
      </c>
      <c r="Z36" s="134" t="s">
        <v>9</v>
      </c>
      <c r="AA36" s="134" t="s">
        <v>9</v>
      </c>
      <c r="AB36" s="134" t="s">
        <v>9</v>
      </c>
      <c r="AC36" s="134" t="s">
        <v>9</v>
      </c>
      <c r="AD36" s="153"/>
      <c r="AE36" s="122" t="s">
        <v>5</v>
      </c>
      <c r="AF36" s="122">
        <v>0</v>
      </c>
      <c r="AG36" s="122">
        <v>0</v>
      </c>
      <c r="AL36" s="122">
        <v>0.33586046892241639</v>
      </c>
      <c r="AM36" s="122">
        <v>0.2804273823284289</v>
      </c>
      <c r="AN36" s="122">
        <v>0.29187575139666366</v>
      </c>
      <c r="AO36" s="122">
        <v>0.29680576306043593</v>
      </c>
      <c r="AP36" s="122">
        <v>0.32752497616092785</v>
      </c>
      <c r="AQ36" s="122">
        <v>0.36590780880405477</v>
      </c>
      <c r="AR36" s="122">
        <v>0.4780438045908294</v>
      </c>
      <c r="AS36" s="122">
        <v>0.48257114597745127</v>
      </c>
      <c r="AT36" s="122">
        <v>0.64300102750196964</v>
      </c>
      <c r="AU36" s="122">
        <v>0.82549517528651994</v>
      </c>
      <c r="AV36" s="122">
        <v>1.1853366337028086</v>
      </c>
      <c r="AW36" s="122">
        <v>1.0171332518712699</v>
      </c>
      <c r="AX36" s="122">
        <v>0.70575103408684592</v>
      </c>
      <c r="AY36" s="122">
        <v>0.90709239185902302</v>
      </c>
      <c r="AZ36" s="122">
        <v>0.76388857259071896</v>
      </c>
      <c r="BA36" s="122">
        <v>0.808973160221927</v>
      </c>
      <c r="BB36" s="122">
        <v>1.1606011628096899</v>
      </c>
      <c r="BC36" s="122">
        <v>0.89250021772967902</v>
      </c>
      <c r="BD36" s="122">
        <v>1.39650374102815</v>
      </c>
      <c r="BE36" s="122">
        <v>1.3971085730386099</v>
      </c>
      <c r="BF36" s="122">
        <v>1.55233330888242</v>
      </c>
      <c r="BG36" s="153"/>
      <c r="BH36" s="122" t="s">
        <v>5</v>
      </c>
      <c r="BI36" s="122">
        <v>0</v>
      </c>
      <c r="BJ36" s="122">
        <v>0</v>
      </c>
      <c r="BO36" s="122">
        <v>0.33586046892241639</v>
      </c>
      <c r="BP36" s="122">
        <v>0.2804273823284289</v>
      </c>
      <c r="BQ36" s="122">
        <v>0.29187575139666366</v>
      </c>
      <c r="BR36" s="122">
        <v>0.29680576306043593</v>
      </c>
      <c r="BS36" s="122">
        <v>0.32752497616092785</v>
      </c>
      <c r="BT36" s="122">
        <v>0.36590780880405477</v>
      </c>
      <c r="BU36" s="122">
        <v>0.4780438045908294</v>
      </c>
      <c r="BV36" s="122">
        <v>0.48257114597745127</v>
      </c>
      <c r="BW36" s="122">
        <v>0.64300102750196964</v>
      </c>
      <c r="BX36" s="122">
        <v>0.82549517528651994</v>
      </c>
      <c r="BY36" s="122">
        <v>1.1853366337028086</v>
      </c>
      <c r="BZ36" s="122">
        <v>0.9820783216011143</v>
      </c>
      <c r="CA36" s="122">
        <v>0.71714358848222337</v>
      </c>
      <c r="CB36" s="122">
        <v>0.90550711812470719</v>
      </c>
      <c r="CC36" s="122">
        <v>0.75989860610441551</v>
      </c>
      <c r="CD36" s="122">
        <v>0.808973160221927</v>
      </c>
      <c r="CE36" s="122">
        <v>1.1606011628096899</v>
      </c>
      <c r="CF36" s="122">
        <v>0.89250021772967902</v>
      </c>
      <c r="CG36" s="122">
        <v>1.39650374102815</v>
      </c>
      <c r="CH36" s="122">
        <v>1.3971085730386099</v>
      </c>
      <c r="CI36" s="122">
        <v>1.55233330888242</v>
      </c>
    </row>
    <row r="37" spans="1:87" s="122" customFormat="1" ht="15.75" customHeight="1" x14ac:dyDescent="0.25">
      <c r="A37" s="152"/>
      <c r="B37" s="122" t="s">
        <v>6</v>
      </c>
      <c r="C37" s="122">
        <v>19.803841904642198</v>
      </c>
      <c r="D37" s="122">
        <v>20.593170530839057</v>
      </c>
      <c r="I37" s="122">
        <v>16.934365495812159</v>
      </c>
      <c r="J37" s="122">
        <v>16.253500127402511</v>
      </c>
      <c r="K37" s="122">
        <v>12.885989270594663</v>
      </c>
      <c r="L37" s="122">
        <v>13.617397439543197</v>
      </c>
      <c r="M37" s="122">
        <v>16.984583018145784</v>
      </c>
      <c r="N37" s="122">
        <v>23.891117969842341</v>
      </c>
      <c r="O37" s="122">
        <v>27.360342717977883</v>
      </c>
      <c r="P37" s="122">
        <v>27.812133652042064</v>
      </c>
      <c r="Q37" s="122">
        <v>20.917757499281954</v>
      </c>
      <c r="R37" s="122">
        <v>19.437508920361914</v>
      </c>
      <c r="S37" s="122">
        <v>19.826363173335203</v>
      </c>
      <c r="T37" s="122">
        <v>20.354571619078165</v>
      </c>
      <c r="U37" s="122">
        <v>21.309659934339233</v>
      </c>
      <c r="V37" s="122">
        <v>19.898161757796039</v>
      </c>
      <c r="W37" s="122">
        <v>19.248766893441516</v>
      </c>
      <c r="X37" s="122">
        <v>19.5787403394176</v>
      </c>
      <c r="Y37" s="122">
        <v>20.665552367850101</v>
      </c>
      <c r="Z37" s="122">
        <v>21.816272849736599</v>
      </c>
      <c r="AA37" s="122">
        <v>21.373335578303699</v>
      </c>
      <c r="AB37" s="122">
        <v>21.1285117649998</v>
      </c>
      <c r="AC37" s="122">
        <v>7.1236274700192901</v>
      </c>
      <c r="AD37" s="153"/>
      <c r="AE37" s="122" t="s">
        <v>6</v>
      </c>
      <c r="AF37" s="122">
        <v>18.659469596284737</v>
      </c>
      <c r="AG37" s="122">
        <v>24.724228255993719</v>
      </c>
      <c r="AL37" s="122">
        <v>34.456546109347194</v>
      </c>
      <c r="AM37" s="122">
        <v>32.965673452570641</v>
      </c>
      <c r="AN37" s="122">
        <v>32.858332368801825</v>
      </c>
      <c r="AO37" s="122">
        <v>30.775440610674053</v>
      </c>
      <c r="AP37" s="122">
        <v>31.522355796844355</v>
      </c>
      <c r="AQ37" s="122">
        <v>34.043422033701191</v>
      </c>
      <c r="AR37" s="122">
        <v>38.0122854022121</v>
      </c>
      <c r="AS37" s="122">
        <v>38.498840744782996</v>
      </c>
      <c r="AT37" s="122">
        <v>40.150282858328765</v>
      </c>
      <c r="AU37" s="122">
        <v>49.411920002875931</v>
      </c>
      <c r="AV37" s="122">
        <v>51.230685157640742</v>
      </c>
      <c r="AW37" s="122">
        <v>56.031468542594695</v>
      </c>
      <c r="AX37" s="122">
        <v>55.122854813026102</v>
      </c>
      <c r="AY37" s="122">
        <v>56.4633987660118</v>
      </c>
      <c r="AZ37" s="122">
        <v>57.933915749518206</v>
      </c>
      <c r="BA37" s="122">
        <v>53.681030292668702</v>
      </c>
      <c r="BB37" s="122">
        <v>53.942575149130498</v>
      </c>
      <c r="BC37" s="122">
        <v>55.5760446612531</v>
      </c>
      <c r="BD37" s="122">
        <v>49.7019570428902</v>
      </c>
      <c r="BE37" s="122">
        <v>41.086214755191499</v>
      </c>
      <c r="BF37" s="122">
        <v>48.401769962394901</v>
      </c>
      <c r="BG37" s="153"/>
      <c r="BH37" s="122" t="s">
        <v>6</v>
      </c>
      <c r="BI37" s="122">
        <v>38.463311500926935</v>
      </c>
      <c r="BJ37" s="122">
        <v>45.317398786832776</v>
      </c>
      <c r="BO37" s="122">
        <v>51.390911605159353</v>
      </c>
      <c r="BP37" s="122">
        <v>49.219173579973152</v>
      </c>
      <c r="BQ37" s="122">
        <v>45.744321639396482</v>
      </c>
      <c r="BR37" s="122">
        <v>44.39283805021725</v>
      </c>
      <c r="BS37" s="122">
        <v>48.506938814990143</v>
      </c>
      <c r="BT37" s="122">
        <v>57.934540003543525</v>
      </c>
      <c r="BU37" s="122">
        <v>65.372628120189972</v>
      </c>
      <c r="BV37" s="122">
        <v>66.31097439682506</v>
      </c>
      <c r="BW37" s="122">
        <v>61.06804035761072</v>
      </c>
      <c r="BX37" s="122">
        <v>68.849428923237838</v>
      </c>
      <c r="BY37" s="122">
        <v>71.057048330975945</v>
      </c>
      <c r="BZ37" s="122">
        <v>76.303946099693931</v>
      </c>
      <c r="CA37" s="122">
        <v>76.517965325550904</v>
      </c>
      <c r="CB37" s="122">
        <v>76.300216864528849</v>
      </c>
      <c r="CC37" s="122">
        <v>77.043016896653469</v>
      </c>
      <c r="CD37" s="122">
        <v>73.259770632086301</v>
      </c>
      <c r="CE37" s="122">
        <v>74.608127516980502</v>
      </c>
      <c r="CF37" s="122">
        <v>77.392317510989798</v>
      </c>
      <c r="CG37" s="122">
        <v>71.075292621193896</v>
      </c>
      <c r="CH37" s="122">
        <v>62.214726520191299</v>
      </c>
      <c r="CI37" s="122">
        <v>55.525397432414202</v>
      </c>
    </row>
    <row r="38" spans="1:87" s="122" customFormat="1" ht="15.75" customHeight="1" x14ac:dyDescent="0.25">
      <c r="A38" s="152"/>
      <c r="B38" s="122" t="s">
        <v>7</v>
      </c>
      <c r="C38" s="122">
        <v>0.49704364165946158</v>
      </c>
      <c r="D38" s="122">
        <v>0.53447035124884279</v>
      </c>
      <c r="I38" s="122">
        <v>2.5954138425399367E-2</v>
      </c>
      <c r="J38" s="122">
        <v>3.1181820918513313E-2</v>
      </c>
      <c r="K38" s="122">
        <v>3.3144372053806735E-2</v>
      </c>
      <c r="L38" s="122">
        <v>3.1481835515669229E-2</v>
      </c>
      <c r="M38" s="122">
        <v>2.4115159288761311E-2</v>
      </c>
      <c r="N38" s="122">
        <v>2.4823951987255427E-2</v>
      </c>
      <c r="O38" s="122">
        <v>1.9470708569353571E-2</v>
      </c>
      <c r="P38" s="122">
        <v>2.4550330226660502E-2</v>
      </c>
      <c r="Q38" s="122">
        <v>1.0896394488230908E-3</v>
      </c>
      <c r="R38" s="122">
        <v>8.7717410431725187E-4</v>
      </c>
      <c r="S38" s="122">
        <v>8.7948282472478378E-3</v>
      </c>
      <c r="T38" s="122">
        <v>0.17309692944267266</v>
      </c>
      <c r="U38" s="122">
        <v>6.1456739685208414E-2</v>
      </c>
      <c r="V38" s="122">
        <v>3.9226370835400565E-2</v>
      </c>
      <c r="W38" s="122">
        <v>3.0267533915360984E-2</v>
      </c>
      <c r="X38" s="134">
        <v>4.9308882909621697E-3</v>
      </c>
      <c r="Y38" s="134">
        <v>2.2617493782836002E-3</v>
      </c>
      <c r="Z38" s="134">
        <v>0</v>
      </c>
      <c r="AA38" s="134">
        <v>1.3876620688375E-2</v>
      </c>
      <c r="AB38" s="134">
        <v>7.1810966626764099E-3</v>
      </c>
      <c r="AC38" s="134">
        <v>2.5789622302739802E-3</v>
      </c>
      <c r="AD38" s="153"/>
      <c r="AE38" s="122" t="s">
        <v>7</v>
      </c>
      <c r="AF38" s="122">
        <v>1.9420350394377963</v>
      </c>
      <c r="AG38" s="122">
        <v>1.7697725209197319</v>
      </c>
      <c r="AL38" s="122">
        <v>4.9590134772451524</v>
      </c>
      <c r="AM38" s="122">
        <v>5.8574621145499419</v>
      </c>
      <c r="AN38" s="122">
        <v>6.3737192330526664</v>
      </c>
      <c r="AO38" s="122">
        <v>6.7571796284342609</v>
      </c>
      <c r="AP38" s="122">
        <v>6.7252229200439677</v>
      </c>
      <c r="AQ38" s="122">
        <v>7.0644797820467105</v>
      </c>
      <c r="AR38" s="122">
        <v>7.1526876902396435</v>
      </c>
      <c r="AS38" s="122">
        <v>6.2097914103205669</v>
      </c>
      <c r="AT38" s="122">
        <v>6.4621728501699396</v>
      </c>
      <c r="AU38" s="122">
        <v>6.1692555990681077</v>
      </c>
      <c r="AV38" s="122">
        <v>5.5886985943629552</v>
      </c>
      <c r="AW38" s="122">
        <v>4.8642339856395802</v>
      </c>
      <c r="AX38" s="122">
        <v>4.7657252647906603</v>
      </c>
      <c r="AY38" s="122">
        <v>4.7893721512449705</v>
      </c>
      <c r="AZ38" s="122">
        <v>4.6236896466260102</v>
      </c>
      <c r="BA38" s="122">
        <v>4.5013463371176003</v>
      </c>
      <c r="BB38" s="122">
        <v>4.5598675188240003</v>
      </c>
      <c r="BC38" s="122">
        <v>4.7972724804776599</v>
      </c>
      <c r="BD38" s="122">
        <v>3.2894040307533001</v>
      </c>
      <c r="BE38" s="122">
        <v>2.3481168435773001</v>
      </c>
      <c r="BF38" s="122">
        <v>2.12278529359053</v>
      </c>
      <c r="BG38" s="153"/>
      <c r="BH38" s="122" t="s">
        <v>7</v>
      </c>
      <c r="BI38" s="122">
        <v>2.439078681097258</v>
      </c>
      <c r="BJ38" s="122">
        <v>2.304242872168575</v>
      </c>
      <c r="BO38" s="122">
        <v>4.984967615670552</v>
      </c>
      <c r="BP38" s="122">
        <v>5.8886439354684548</v>
      </c>
      <c r="BQ38" s="122">
        <v>6.406863605106472</v>
      </c>
      <c r="BR38" s="122">
        <v>6.7886614639499303</v>
      </c>
      <c r="BS38" s="122">
        <v>6.7493380793327296</v>
      </c>
      <c r="BT38" s="122">
        <v>7.0893037340339653</v>
      </c>
      <c r="BU38" s="122">
        <v>7.1721583988089979</v>
      </c>
      <c r="BV38" s="122">
        <v>6.2343417405472268</v>
      </c>
      <c r="BW38" s="122">
        <v>6.4632624896187627</v>
      </c>
      <c r="BX38" s="122">
        <v>6.1701327731724254</v>
      </c>
      <c r="BY38" s="122">
        <v>5.5974934226102029</v>
      </c>
      <c r="BZ38" s="122">
        <v>5.0106703846003819</v>
      </c>
      <c r="CA38" s="122">
        <v>4.8387911817619278</v>
      </c>
      <c r="CB38" s="122">
        <v>4.8335469974667813</v>
      </c>
      <c r="CC38" s="122">
        <v>4.6188642369007145</v>
      </c>
      <c r="CD38" s="122">
        <v>4.5062772254085601</v>
      </c>
      <c r="CE38" s="122">
        <v>4.5621292682022903</v>
      </c>
      <c r="CF38" s="122">
        <v>4.7972724804776599</v>
      </c>
      <c r="CG38" s="122">
        <v>3.3032806514416699</v>
      </c>
      <c r="CH38" s="122">
        <v>2.3552979402399701</v>
      </c>
      <c r="CI38" s="122">
        <v>2.1253642558207999</v>
      </c>
    </row>
    <row r="39" spans="1:87" s="122" customFormat="1" ht="15.75" customHeight="1" thickBot="1" x14ac:dyDescent="0.3">
      <c r="A39" s="152"/>
      <c r="B39" s="126" t="s">
        <v>8</v>
      </c>
      <c r="C39" s="126">
        <v>312.08496527539495</v>
      </c>
      <c r="D39" s="126">
        <v>299.638354052468</v>
      </c>
      <c r="E39" s="126"/>
      <c r="F39" s="126"/>
      <c r="G39" s="126"/>
      <c r="H39" s="126"/>
      <c r="I39" s="126">
        <v>257.54840561873993</v>
      </c>
      <c r="J39" s="126">
        <v>259.5543375347653</v>
      </c>
      <c r="K39" s="126">
        <v>236.39578553171697</v>
      </c>
      <c r="L39" s="126">
        <v>247.00603755207896</v>
      </c>
      <c r="M39" s="126">
        <v>242.83216164108583</v>
      </c>
      <c r="N39" s="126">
        <v>237.74913448578388</v>
      </c>
      <c r="O39" s="126">
        <v>225.49131951614552</v>
      </c>
      <c r="P39" s="126">
        <v>216.16883285474978</v>
      </c>
      <c r="Q39" s="126">
        <v>210.84627124769813</v>
      </c>
      <c r="R39" s="126">
        <v>199.4168053179456</v>
      </c>
      <c r="S39" s="126">
        <v>192.07893481303674</v>
      </c>
      <c r="T39" s="126">
        <v>170.75991429347664</v>
      </c>
      <c r="U39" s="126">
        <v>169.18056346775407</v>
      </c>
      <c r="V39" s="126">
        <v>155.86289415530055</v>
      </c>
      <c r="W39" s="126">
        <v>154.13806060056905</v>
      </c>
      <c r="X39" s="126">
        <v>151.05905885489901</v>
      </c>
      <c r="Y39" s="126">
        <v>151.584192173454</v>
      </c>
      <c r="Z39" s="126">
        <v>150.919711579281</v>
      </c>
      <c r="AA39" s="126">
        <v>145.46557319511101</v>
      </c>
      <c r="AB39" s="126">
        <v>143.34381422555199</v>
      </c>
      <c r="AC39" s="126">
        <v>51.342987527633298</v>
      </c>
      <c r="AD39" s="153"/>
      <c r="AE39" s="126" t="s">
        <v>8</v>
      </c>
      <c r="AF39" s="126">
        <v>131.24506547214781</v>
      </c>
      <c r="AG39" s="126">
        <v>141.88029581433582</v>
      </c>
      <c r="AH39" s="126"/>
      <c r="AI39" s="126"/>
      <c r="AJ39" s="126"/>
      <c r="AK39" s="126"/>
      <c r="AL39" s="126">
        <v>172.41694393339398</v>
      </c>
      <c r="AM39" s="126">
        <v>170.53569252906132</v>
      </c>
      <c r="AN39" s="126">
        <v>175.93304582238287</v>
      </c>
      <c r="AO39" s="126">
        <v>180.7533210973335</v>
      </c>
      <c r="AP39" s="126">
        <v>183.82488591365268</v>
      </c>
      <c r="AQ39" s="126">
        <v>182.84378068438539</v>
      </c>
      <c r="AR39" s="126">
        <v>184.13862715109704</v>
      </c>
      <c r="AS39" s="126">
        <v>186.59269241882782</v>
      </c>
      <c r="AT39" s="126">
        <v>184.2070604170691</v>
      </c>
      <c r="AU39" s="126">
        <v>184.70457933255884</v>
      </c>
      <c r="AV39" s="126">
        <v>191.34762398465148</v>
      </c>
      <c r="AW39" s="126">
        <v>176.733656609847</v>
      </c>
      <c r="AX39" s="126">
        <v>165.045029615798</v>
      </c>
      <c r="AY39" s="126">
        <v>164.170243784294</v>
      </c>
      <c r="AZ39" s="126">
        <v>171.40215023739302</v>
      </c>
      <c r="BA39" s="126">
        <v>170.275786734928</v>
      </c>
      <c r="BB39" s="126">
        <v>169.020629734934</v>
      </c>
      <c r="BC39" s="126">
        <v>169.76714105784899</v>
      </c>
      <c r="BD39" s="126">
        <v>171.56900035065399</v>
      </c>
      <c r="BE39" s="126">
        <v>166.54611833585801</v>
      </c>
      <c r="BF39" s="126">
        <v>205.22198427549301</v>
      </c>
      <c r="BG39" s="153"/>
      <c r="BH39" s="126" t="s">
        <v>8</v>
      </c>
      <c r="BI39" s="126">
        <v>443.33003074754282</v>
      </c>
      <c r="BJ39" s="126">
        <v>441.5186498668038</v>
      </c>
      <c r="BK39" s="126"/>
      <c r="BL39" s="126"/>
      <c r="BM39" s="126"/>
      <c r="BN39" s="126"/>
      <c r="BO39" s="126">
        <v>429.96534955213389</v>
      </c>
      <c r="BP39" s="126">
        <v>430.09003006382659</v>
      </c>
      <c r="BQ39" s="126">
        <v>412.32883135409975</v>
      </c>
      <c r="BR39" s="126">
        <v>427.75935864941249</v>
      </c>
      <c r="BS39" s="126">
        <v>426.65704755473854</v>
      </c>
      <c r="BT39" s="126">
        <v>420.59291517016925</v>
      </c>
      <c r="BU39" s="126">
        <v>409.62994666724251</v>
      </c>
      <c r="BV39" s="126">
        <v>402.7615252735776</v>
      </c>
      <c r="BW39" s="126">
        <v>395.0533316647672</v>
      </c>
      <c r="BX39" s="126">
        <v>384.12138465050447</v>
      </c>
      <c r="BY39" s="126">
        <v>383.42655879768824</v>
      </c>
      <c r="BZ39" s="126">
        <v>346.79623623082909</v>
      </c>
      <c r="CA39" s="126">
        <v>334.85844653776081</v>
      </c>
      <c r="CB39" s="126">
        <v>319.80516385307379</v>
      </c>
      <c r="CC39" s="126">
        <v>325.02337960568087</v>
      </c>
      <c r="CD39" s="126">
        <v>321.33484558982701</v>
      </c>
      <c r="CE39" s="126">
        <v>320.60482190838701</v>
      </c>
      <c r="CF39" s="126">
        <v>320.68685263713002</v>
      </c>
      <c r="CG39" s="126">
        <v>317.034573545765</v>
      </c>
      <c r="CH39" s="126">
        <v>309.88993256140998</v>
      </c>
      <c r="CI39" s="126">
        <v>256.56497180312601</v>
      </c>
    </row>
    <row r="40" spans="1:87" s="2" customFormat="1" ht="15.75" customHeight="1" x14ac:dyDescent="0.25">
      <c r="A40" s="6"/>
      <c r="B40" s="20" t="s">
        <v>55</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c r="AE40" s="20" t="s">
        <v>63</v>
      </c>
      <c r="AF40" s="6"/>
      <c r="AG40" s="6"/>
      <c r="AH40" s="6"/>
      <c r="AI40" s="6"/>
      <c r="AJ40" s="6"/>
      <c r="AK40" s="6"/>
      <c r="AL40" s="6"/>
      <c r="AM40" s="6"/>
      <c r="AN40" s="6"/>
      <c r="AO40" s="6"/>
      <c r="AP40" s="6"/>
      <c r="AQ40" s="6"/>
      <c r="AR40" s="6"/>
      <c r="AS40" s="6"/>
      <c r="AT40" s="6"/>
      <c r="AU40" s="6"/>
      <c r="AV40" s="6"/>
      <c r="AW40" s="6"/>
      <c r="AX40" s="6"/>
      <c r="AY40" s="6"/>
      <c r="AZ40" s="6"/>
      <c r="BA40" s="14"/>
      <c r="BB40" s="14"/>
      <c r="BC40" s="14"/>
      <c r="BD40" s="14"/>
      <c r="BE40" s="14"/>
      <c r="BF40" s="14"/>
      <c r="BG40"/>
      <c r="BH40" s="20" t="s">
        <v>63</v>
      </c>
    </row>
    <row r="41" spans="1:87" s="2" customFormat="1" ht="15.75" customHeight="1" x14ac:dyDescent="0.25">
      <c r="A41" s="6"/>
      <c r="B41" s="2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c r="AE41" s="24"/>
      <c r="AF41" s="6"/>
      <c r="AG41" s="6"/>
      <c r="AH41" s="6"/>
      <c r="AI41" s="6"/>
      <c r="AJ41" s="6"/>
      <c r="AK41" s="6"/>
      <c r="AL41" s="6"/>
      <c r="AM41" s="6"/>
      <c r="AN41" s="6"/>
      <c r="AO41" s="6"/>
      <c r="AP41" s="6"/>
      <c r="AQ41" s="6"/>
      <c r="AR41" s="6"/>
      <c r="AS41" s="6"/>
      <c r="AT41" s="6"/>
      <c r="AU41" s="6"/>
      <c r="AV41" s="6"/>
      <c r="AW41" s="6"/>
      <c r="AX41" s="6"/>
      <c r="AY41" s="6"/>
      <c r="AZ41" s="6"/>
      <c r="BA41" s="14"/>
      <c r="BB41" s="14"/>
      <c r="BC41" s="14"/>
      <c r="BD41" s="14"/>
      <c r="BE41" s="14"/>
      <c r="BF41" s="14"/>
      <c r="BG41"/>
      <c r="BH41" s="24"/>
    </row>
    <row r="42" spans="1:87" s="6" customFormat="1" ht="15.75" customHeight="1" thickBot="1" x14ac:dyDescent="0.3">
      <c r="B42" s="3" t="s">
        <v>58</v>
      </c>
      <c r="I42" s="25"/>
      <c r="J42" s="25"/>
      <c r="K42" s="25"/>
      <c r="L42" s="25"/>
      <c r="M42" s="25"/>
      <c r="N42" s="25"/>
      <c r="O42" s="25"/>
      <c r="P42" s="25"/>
      <c r="Q42" s="25"/>
      <c r="R42" s="25"/>
      <c r="S42" s="25"/>
      <c r="T42" s="25"/>
      <c r="U42" s="25"/>
      <c r="V42" s="25"/>
      <c r="W42" s="25"/>
      <c r="X42" s="25"/>
      <c r="Y42" s="25"/>
      <c r="Z42" s="25"/>
      <c r="AA42" s="25"/>
      <c r="AB42" s="25"/>
      <c r="AC42" s="25"/>
      <c r="AD42"/>
      <c r="AE42" s="3" t="s">
        <v>62</v>
      </c>
      <c r="AL42" s="25"/>
      <c r="AM42" s="25"/>
      <c r="AN42" s="25"/>
      <c r="AO42" s="25"/>
      <c r="AP42" s="25"/>
      <c r="AQ42" s="25"/>
      <c r="AR42" s="25"/>
      <c r="AS42" s="25"/>
      <c r="AT42" s="25"/>
      <c r="AU42" s="25"/>
      <c r="AV42" s="25"/>
      <c r="AW42" s="25"/>
      <c r="AX42" s="25"/>
      <c r="AY42" s="25"/>
      <c r="AZ42" s="25"/>
      <c r="BA42" s="26"/>
      <c r="BB42" s="26"/>
      <c r="BC42" s="26"/>
      <c r="BD42" s="26"/>
      <c r="BE42" s="26"/>
      <c r="BF42" s="26"/>
      <c r="BG42"/>
      <c r="BH42" s="3" t="s">
        <v>67</v>
      </c>
    </row>
    <row r="43" spans="1:87" s="6" customFormat="1" ht="15.75" customHeight="1" x14ac:dyDescent="0.25">
      <c r="B43" s="15" t="s">
        <v>17</v>
      </c>
      <c r="C43" s="16">
        <v>1994</v>
      </c>
      <c r="D43" s="16">
        <v>1995</v>
      </c>
      <c r="E43" s="16">
        <v>1996</v>
      </c>
      <c r="F43" s="16">
        <v>1997</v>
      </c>
      <c r="G43" s="16">
        <v>1998</v>
      </c>
      <c r="H43" s="16">
        <v>1999</v>
      </c>
      <c r="I43" s="16">
        <v>2000</v>
      </c>
      <c r="J43" s="16">
        <v>2001</v>
      </c>
      <c r="K43" s="16">
        <v>2002</v>
      </c>
      <c r="L43" s="16">
        <v>2003</v>
      </c>
      <c r="M43" s="16">
        <v>2004</v>
      </c>
      <c r="N43" s="16">
        <v>2005</v>
      </c>
      <c r="O43" s="16">
        <v>2006</v>
      </c>
      <c r="P43" s="16">
        <v>2007</v>
      </c>
      <c r="Q43" s="16">
        <v>2008</v>
      </c>
      <c r="R43" s="16">
        <v>2009</v>
      </c>
      <c r="S43" s="16">
        <v>2010</v>
      </c>
      <c r="T43" s="16">
        <v>2011</v>
      </c>
      <c r="U43" s="16">
        <v>2012</v>
      </c>
      <c r="V43" s="16">
        <v>2013</v>
      </c>
      <c r="W43" s="16">
        <v>2014</v>
      </c>
      <c r="X43" s="16">
        <v>2015</v>
      </c>
      <c r="Y43" s="16">
        <v>2016</v>
      </c>
      <c r="Z43" s="16">
        <v>2017</v>
      </c>
      <c r="AA43" s="16">
        <v>2018</v>
      </c>
      <c r="AB43" s="16">
        <v>2019</v>
      </c>
      <c r="AC43" s="16">
        <v>2020</v>
      </c>
      <c r="AD43"/>
      <c r="AE43" s="15" t="s">
        <v>17</v>
      </c>
      <c r="AF43" s="16">
        <v>1994</v>
      </c>
      <c r="AG43" s="16">
        <v>1995</v>
      </c>
      <c r="AH43" s="16">
        <v>1996</v>
      </c>
      <c r="AI43" s="16">
        <v>1997</v>
      </c>
      <c r="AJ43" s="16">
        <v>1998</v>
      </c>
      <c r="AK43" s="16">
        <v>1999</v>
      </c>
      <c r="AL43" s="16">
        <v>2000</v>
      </c>
      <c r="AM43" s="16">
        <v>2001</v>
      </c>
      <c r="AN43" s="16">
        <v>2002</v>
      </c>
      <c r="AO43" s="16">
        <v>2003</v>
      </c>
      <c r="AP43" s="16">
        <v>2004</v>
      </c>
      <c r="AQ43" s="16">
        <v>2005</v>
      </c>
      <c r="AR43" s="16">
        <v>2006</v>
      </c>
      <c r="AS43" s="16">
        <v>2007</v>
      </c>
      <c r="AT43" s="16">
        <v>2008</v>
      </c>
      <c r="AU43" s="16">
        <v>2009</v>
      </c>
      <c r="AV43" s="16">
        <v>2010</v>
      </c>
      <c r="AW43" s="16">
        <v>2011</v>
      </c>
      <c r="AX43" s="16">
        <v>2012</v>
      </c>
      <c r="AY43" s="16">
        <v>2013</v>
      </c>
      <c r="AZ43" s="16">
        <v>2014</v>
      </c>
      <c r="BA43" s="16">
        <v>2015</v>
      </c>
      <c r="BB43" s="16">
        <v>2016</v>
      </c>
      <c r="BC43" s="16">
        <v>2017</v>
      </c>
      <c r="BD43" s="16">
        <v>2018</v>
      </c>
      <c r="BE43" s="16">
        <v>2019</v>
      </c>
      <c r="BF43" s="16">
        <v>2020</v>
      </c>
      <c r="BG43"/>
      <c r="BH43" s="15" t="s">
        <v>17</v>
      </c>
      <c r="BI43" s="16">
        <v>1994</v>
      </c>
      <c r="BJ43" s="16">
        <v>1995</v>
      </c>
      <c r="BK43" s="16">
        <v>1996</v>
      </c>
      <c r="BL43" s="16">
        <v>1997</v>
      </c>
      <c r="BM43" s="16">
        <v>1998</v>
      </c>
      <c r="BN43" s="16">
        <v>1999</v>
      </c>
      <c r="BO43" s="16">
        <v>2000</v>
      </c>
      <c r="BP43" s="16">
        <v>2001</v>
      </c>
      <c r="BQ43" s="16">
        <v>2002</v>
      </c>
      <c r="BR43" s="16">
        <v>2003</v>
      </c>
      <c r="BS43" s="16">
        <v>2004</v>
      </c>
      <c r="BT43" s="16">
        <v>2005</v>
      </c>
      <c r="BU43" s="16">
        <v>2006</v>
      </c>
      <c r="BV43" s="16">
        <v>2007</v>
      </c>
      <c r="BW43" s="16">
        <v>2008</v>
      </c>
      <c r="BX43" s="16">
        <v>2009</v>
      </c>
      <c r="BY43" s="16">
        <v>2010</v>
      </c>
      <c r="BZ43" s="16">
        <v>2011</v>
      </c>
      <c r="CA43" s="16">
        <v>2012</v>
      </c>
      <c r="CB43" s="16">
        <v>2013</v>
      </c>
      <c r="CC43" s="16">
        <v>2014</v>
      </c>
      <c r="CD43" s="16">
        <v>2015</v>
      </c>
      <c r="CE43" s="16">
        <v>2016</v>
      </c>
      <c r="CF43" s="16">
        <v>2017</v>
      </c>
      <c r="CG43" s="104">
        <v>2018</v>
      </c>
      <c r="CH43" s="16">
        <v>2019</v>
      </c>
      <c r="CI43" s="16">
        <v>2020</v>
      </c>
    </row>
    <row r="44" spans="1:87" s="18" customFormat="1" ht="15.75" customHeight="1" x14ac:dyDescent="0.25">
      <c r="A44" s="103"/>
      <c r="B44" s="18" t="s">
        <v>1</v>
      </c>
      <c r="C44" s="32"/>
      <c r="D44" s="32"/>
      <c r="E44" s="32"/>
      <c r="F44" s="32"/>
      <c r="G44" s="32"/>
      <c r="H44" s="32"/>
      <c r="I44" s="32">
        <v>0.94954196185933848</v>
      </c>
      <c r="J44" s="32">
        <v>0.98680578454220325</v>
      </c>
      <c r="K44" s="32">
        <v>0.97281928563858244</v>
      </c>
      <c r="L44" s="32">
        <v>0.99486197289777778</v>
      </c>
      <c r="M44" s="32">
        <v>1.0154125165288297</v>
      </c>
      <c r="N44" s="32">
        <v>1.0576068927532161</v>
      </c>
      <c r="O44" s="32">
        <v>1.1098397482171267</v>
      </c>
      <c r="P44" s="32">
        <v>1.1725178779962229</v>
      </c>
      <c r="Q44" s="32">
        <v>1.2114887482285659</v>
      </c>
      <c r="R44" s="32">
        <v>1.2747718492157125</v>
      </c>
      <c r="S44" s="32">
        <v>1.3456325365896304</v>
      </c>
      <c r="T44" s="32">
        <v>1.471403</v>
      </c>
      <c r="U44" s="32">
        <v>1.5346660000000001</v>
      </c>
      <c r="V44" s="32">
        <v>1.568962</v>
      </c>
      <c r="W44" s="32">
        <v>1.656507</v>
      </c>
      <c r="X44" s="32">
        <v>1.75085227301357</v>
      </c>
      <c r="Y44" s="32">
        <v>1.7857908432963701</v>
      </c>
      <c r="Z44" s="32">
        <v>1.80340235188049</v>
      </c>
      <c r="AA44" s="32">
        <v>1.8867515988263399</v>
      </c>
      <c r="AB44" s="32">
        <v>1.95878259129629</v>
      </c>
      <c r="AC44" s="32">
        <v>1.9972781782839599</v>
      </c>
      <c r="AD44"/>
      <c r="AE44" s="18" t="s">
        <v>1</v>
      </c>
      <c r="AF44" s="32"/>
      <c r="AG44" s="32"/>
      <c r="AH44" s="32"/>
      <c r="AI44" s="32"/>
      <c r="AJ44" s="32"/>
      <c r="AK44" s="32"/>
      <c r="AL44" s="32">
        <v>0.38677580843399184</v>
      </c>
      <c r="AM44" s="32">
        <v>0.38672536990721512</v>
      </c>
      <c r="AN44" s="32">
        <v>0.38576436294471811</v>
      </c>
      <c r="AO44" s="32">
        <v>0.38856937012486553</v>
      </c>
      <c r="AP44" s="32">
        <v>0.38729464591610224</v>
      </c>
      <c r="AQ44" s="32">
        <v>0.39477842636203897</v>
      </c>
      <c r="AR44" s="32">
        <v>0.39888986200675114</v>
      </c>
      <c r="AS44" s="32">
        <v>0.4003017432362922</v>
      </c>
      <c r="AT44" s="32">
        <v>0.41303462455287138</v>
      </c>
      <c r="AU44" s="32">
        <v>0.43049261494034169</v>
      </c>
      <c r="AV44" s="32">
        <v>0.44989356710250994</v>
      </c>
      <c r="AW44" s="32">
        <v>0.47691291493507199</v>
      </c>
      <c r="AX44" s="32">
        <v>0.49731118125160501</v>
      </c>
      <c r="AY44" s="32">
        <v>0.52005833753786301</v>
      </c>
      <c r="AZ44" s="32">
        <v>0.52344035224225405</v>
      </c>
      <c r="BA44" s="32">
        <v>0.52474209242507297</v>
      </c>
      <c r="BB44" s="32">
        <v>0.52772556891245903</v>
      </c>
      <c r="BC44" s="32">
        <v>0.54887959148027199</v>
      </c>
      <c r="BD44" s="32">
        <v>0.59537129966130098</v>
      </c>
      <c r="BE44" s="32">
        <v>0.62170387644062697</v>
      </c>
      <c r="BF44" s="32">
        <v>0.63077487884767403</v>
      </c>
      <c r="BG44"/>
      <c r="BH44" s="18" t="s">
        <v>1</v>
      </c>
      <c r="BI44" s="32"/>
      <c r="BJ44" s="32"/>
      <c r="BK44" s="32"/>
      <c r="BL44" s="32"/>
      <c r="BM44" s="32"/>
      <c r="BN44" s="32"/>
      <c r="BO44" s="32">
        <v>0.6140768227544483</v>
      </c>
      <c r="BP44" s="32">
        <v>0.62740476832524295</v>
      </c>
      <c r="BQ44" s="32">
        <v>0.61023320525338198</v>
      </c>
      <c r="BR44" s="32">
        <v>0.61752655542010626</v>
      </c>
      <c r="BS44" s="32">
        <v>0.62474380544543107</v>
      </c>
      <c r="BT44" s="32">
        <v>0.64135275582604023</v>
      </c>
      <c r="BU44" s="32">
        <v>0.65800112510337383</v>
      </c>
      <c r="BV44" s="32">
        <v>0.6732001419987178</v>
      </c>
      <c r="BW44" s="32">
        <v>0.68467903622861503</v>
      </c>
      <c r="BX44" s="32">
        <v>0.70171929093650232</v>
      </c>
      <c r="BY44" s="32">
        <v>0.72971095571989641</v>
      </c>
      <c r="BZ44" s="32">
        <v>0.76999039999999996</v>
      </c>
      <c r="CA44" s="32">
        <v>0.80810490000000001</v>
      </c>
      <c r="CB44" s="32">
        <v>0.82418539999999996</v>
      </c>
      <c r="CC44" s="32">
        <v>0.84588280000000005</v>
      </c>
      <c r="CD44" s="32">
        <v>0.86785176466896596</v>
      </c>
      <c r="CE44" s="32">
        <v>0.88168389191827701</v>
      </c>
      <c r="CF44" s="32">
        <v>0.89418963194951995</v>
      </c>
      <c r="CG44" s="32">
        <v>0.943037494374662</v>
      </c>
      <c r="CH44" s="32">
        <v>0.988508986984311</v>
      </c>
      <c r="CI44" s="32">
        <v>0.77271869158112305</v>
      </c>
    </row>
    <row r="45" spans="1:87" s="117" customFormat="1" ht="15.75" customHeight="1" x14ac:dyDescent="0.25">
      <c r="A45" s="102"/>
      <c r="B45" s="117" t="s">
        <v>2</v>
      </c>
      <c r="C45" s="128"/>
      <c r="D45" s="128"/>
      <c r="E45" s="128"/>
      <c r="F45" s="128"/>
      <c r="G45" s="128"/>
      <c r="H45" s="128"/>
      <c r="I45" s="128">
        <v>1.3968912972377021</v>
      </c>
      <c r="J45" s="128">
        <v>1.4466176850746022</v>
      </c>
      <c r="K45" s="128">
        <v>1.3718281196842252</v>
      </c>
      <c r="L45" s="128">
        <v>1.3948301849981497</v>
      </c>
      <c r="M45" s="128">
        <v>1.4070684507385678</v>
      </c>
      <c r="N45" s="128">
        <v>1.4709123590679831</v>
      </c>
      <c r="O45" s="128">
        <v>1.5315616227568969</v>
      </c>
      <c r="P45" s="128">
        <v>1.5652499024906439</v>
      </c>
      <c r="Q45" s="128">
        <v>1.6833403878482374</v>
      </c>
      <c r="R45" s="128">
        <v>1.8047367615798595</v>
      </c>
      <c r="S45" s="128">
        <v>1.8565731413201199</v>
      </c>
      <c r="T45" s="128">
        <v>2.0289389999999998</v>
      </c>
      <c r="U45" s="128">
        <v>2.1958700000000002</v>
      </c>
      <c r="V45" s="128">
        <v>2.241368</v>
      </c>
      <c r="W45" s="128">
        <v>2.4158309999999998</v>
      </c>
      <c r="X45" s="128">
        <v>2.6706892400787399</v>
      </c>
      <c r="Y45" s="128">
        <v>2.7054254695422801</v>
      </c>
      <c r="Z45" s="128">
        <v>2.75680242185109</v>
      </c>
      <c r="AA45" s="128">
        <v>2.8002247667690301</v>
      </c>
      <c r="AB45" s="128">
        <v>2.8716673190087301</v>
      </c>
      <c r="AC45" s="128">
        <v>2.9648584768926902</v>
      </c>
      <c r="AD45"/>
      <c r="AE45" s="117" t="s">
        <v>2</v>
      </c>
      <c r="AF45" s="128"/>
      <c r="AG45" s="128"/>
      <c r="AH45" s="128"/>
      <c r="AI45" s="128"/>
      <c r="AJ45" s="128"/>
      <c r="AK45" s="128"/>
      <c r="AL45" s="128">
        <v>0.39165585275900949</v>
      </c>
      <c r="AM45" s="128">
        <v>0.38857399320720776</v>
      </c>
      <c r="AN45" s="128">
        <v>0.38973347140689796</v>
      </c>
      <c r="AO45" s="128">
        <v>0.37306382937069221</v>
      </c>
      <c r="AP45" s="128">
        <v>0.37219072735286957</v>
      </c>
      <c r="AQ45" s="128">
        <v>0.37778369472253354</v>
      </c>
      <c r="AR45" s="128">
        <v>0.3776008530514669</v>
      </c>
      <c r="AS45" s="128">
        <v>0.37211860324624135</v>
      </c>
      <c r="AT45" s="128">
        <v>0.38611000377527666</v>
      </c>
      <c r="AU45" s="128">
        <v>0.40544642170866624</v>
      </c>
      <c r="AV45" s="128">
        <v>0.43197401693834719</v>
      </c>
      <c r="AW45" s="128">
        <v>0.45771752512922398</v>
      </c>
      <c r="AX45" s="128">
        <v>0.48234706145579304</v>
      </c>
      <c r="AY45" s="128">
        <v>0.510011803044783</v>
      </c>
      <c r="AZ45" s="128">
        <v>0.51510924888986598</v>
      </c>
      <c r="BA45" s="128">
        <v>0.51502533825894303</v>
      </c>
      <c r="BB45" s="128">
        <v>0.51302856662297303</v>
      </c>
      <c r="BC45" s="128">
        <v>0.531914150791442</v>
      </c>
      <c r="BD45" s="128">
        <v>0.57271852937497603</v>
      </c>
      <c r="BE45" s="128">
        <v>0.58944668665228095</v>
      </c>
      <c r="BF45" s="128">
        <v>0.59732281974875401</v>
      </c>
      <c r="BG45"/>
      <c r="BH45" s="117" t="s">
        <v>2</v>
      </c>
      <c r="BI45" s="128"/>
      <c r="BJ45" s="128"/>
      <c r="BK45" s="128"/>
      <c r="BL45" s="128"/>
      <c r="BM45" s="128"/>
      <c r="BN45" s="128"/>
      <c r="BO45" s="128">
        <v>0.72238240750062188</v>
      </c>
      <c r="BP45" s="128">
        <v>0.72830397322957352</v>
      </c>
      <c r="BQ45" s="128">
        <v>0.69038222580764685</v>
      </c>
      <c r="BR45" s="128">
        <v>0.66056525129368326</v>
      </c>
      <c r="BS45" s="128">
        <v>0.66049075947927605</v>
      </c>
      <c r="BT45" s="128">
        <v>0.67447972141478507</v>
      </c>
      <c r="BU45" s="128">
        <v>0.67541962425578761</v>
      </c>
      <c r="BV45" s="128">
        <v>0.66772930889216209</v>
      </c>
      <c r="BW45" s="128">
        <v>0.68582056149590631</v>
      </c>
      <c r="BX45" s="128">
        <v>0.72449472041628848</v>
      </c>
      <c r="BY45" s="128">
        <v>0.74527127565556439</v>
      </c>
      <c r="BZ45" s="128">
        <v>0.79383380000000003</v>
      </c>
      <c r="CA45" s="128">
        <v>0.83627090000000004</v>
      </c>
      <c r="CB45" s="128">
        <v>0.88228490000000004</v>
      </c>
      <c r="CC45" s="128">
        <v>0.90672699999999995</v>
      </c>
      <c r="CD45" s="128">
        <v>0.93762037352888805</v>
      </c>
      <c r="CE45" s="128">
        <v>0.94682696126744004</v>
      </c>
      <c r="CF45" s="128">
        <v>0.96064824740141896</v>
      </c>
      <c r="CG45" s="128">
        <v>1.0100592535947699</v>
      </c>
      <c r="CH45" s="128">
        <v>1.05662765763744</v>
      </c>
      <c r="CI45" s="128">
        <v>0.77365034618331896</v>
      </c>
    </row>
    <row r="46" spans="1:87" s="117" customFormat="1" ht="15.75" customHeight="1" x14ac:dyDescent="0.25">
      <c r="A46" s="102"/>
      <c r="B46" s="117" t="s">
        <v>3</v>
      </c>
      <c r="C46" s="128"/>
      <c r="D46" s="128"/>
      <c r="E46" s="128"/>
      <c r="F46" s="128"/>
      <c r="G46" s="128"/>
      <c r="H46" s="128"/>
      <c r="I46" s="128">
        <v>1.3888388078891574</v>
      </c>
      <c r="J46" s="128">
        <v>1.4433869031694075</v>
      </c>
      <c r="K46" s="128">
        <v>1.4825305714179311</v>
      </c>
      <c r="L46" s="128">
        <v>1.5841186166306014</v>
      </c>
      <c r="M46" s="128">
        <v>1.5888789526992244</v>
      </c>
      <c r="N46" s="128">
        <v>1.6490283495948312</v>
      </c>
      <c r="O46" s="128">
        <v>1.672175319753191</v>
      </c>
      <c r="P46" s="128">
        <v>1.7392244104381005</v>
      </c>
      <c r="Q46" s="128">
        <v>1.9761858840704642</v>
      </c>
      <c r="R46" s="128">
        <v>2.047126575930712</v>
      </c>
      <c r="S46" s="128">
        <v>2.01005413187228</v>
      </c>
      <c r="T46" s="128">
        <v>1.997239</v>
      </c>
      <c r="U46" s="128">
        <v>1.981865</v>
      </c>
      <c r="V46" s="128">
        <v>2.0247839999999999</v>
      </c>
      <c r="W46" s="128">
        <v>2.0343740000000001</v>
      </c>
      <c r="X46" s="128">
        <v>2.0821176194609698</v>
      </c>
      <c r="Y46" s="128">
        <v>2.0972227237059098</v>
      </c>
      <c r="Z46" s="128">
        <v>2.0587173299396802</v>
      </c>
      <c r="AA46" s="128">
        <v>2.1754972369704801</v>
      </c>
      <c r="AB46" s="128">
        <v>2.3009287639667799</v>
      </c>
      <c r="AC46" s="128">
        <v>2.3740315734611501</v>
      </c>
      <c r="AD46"/>
      <c r="AE46" s="117" t="s">
        <v>3</v>
      </c>
      <c r="AF46" s="128"/>
      <c r="AG46" s="128"/>
      <c r="AH46" s="128"/>
      <c r="AI46" s="128"/>
      <c r="AJ46" s="128"/>
      <c r="AK46" s="128"/>
      <c r="AL46" s="128">
        <v>0.860385613350926</v>
      </c>
      <c r="AM46" s="128">
        <v>0.83523592426734661</v>
      </c>
      <c r="AN46" s="128">
        <v>0.85033847746812752</v>
      </c>
      <c r="AO46" s="128">
        <v>0.85047453162452247</v>
      </c>
      <c r="AP46" s="128">
        <v>0.83558761647129554</v>
      </c>
      <c r="AQ46" s="128">
        <v>0.83229022053335722</v>
      </c>
      <c r="AR46" s="128">
        <v>0.83023309725925587</v>
      </c>
      <c r="AS46" s="128">
        <v>0.82352784312784133</v>
      </c>
      <c r="AT46" s="128">
        <v>0.84104045750303869</v>
      </c>
      <c r="AU46" s="128">
        <v>0.85618618135722779</v>
      </c>
      <c r="AV46" s="128">
        <v>0.85263083584447008</v>
      </c>
      <c r="AW46" s="128">
        <v>0.89191576582694598</v>
      </c>
      <c r="AX46" s="128">
        <v>0.92949205521249401</v>
      </c>
      <c r="AY46" s="128">
        <v>0.99163532952156896</v>
      </c>
      <c r="AZ46" s="128">
        <v>1.0259442429171899</v>
      </c>
      <c r="BA46" s="128">
        <v>1.04037556770521</v>
      </c>
      <c r="BB46" s="128">
        <v>1.03594402731001</v>
      </c>
      <c r="BC46" s="128">
        <v>1.0778356204649799</v>
      </c>
      <c r="BD46" s="128">
        <v>1.11444666558279</v>
      </c>
      <c r="BE46" s="128">
        <v>1.1772841279247299</v>
      </c>
      <c r="BF46" s="128">
        <v>1.18412677904312</v>
      </c>
      <c r="BG46"/>
      <c r="BH46" s="117" t="s">
        <v>3</v>
      </c>
      <c r="BI46" s="128"/>
      <c r="BJ46" s="128"/>
      <c r="BK46" s="128"/>
      <c r="BL46" s="128"/>
      <c r="BM46" s="128"/>
      <c r="BN46" s="128"/>
      <c r="BO46" s="128">
        <v>1.1247651756184707</v>
      </c>
      <c r="BP46" s="128">
        <v>1.1391059371774148</v>
      </c>
      <c r="BQ46" s="128">
        <v>1.1473567641719804</v>
      </c>
      <c r="BR46" s="128">
        <v>1.1874256790869504</v>
      </c>
      <c r="BS46" s="128">
        <v>1.1511075771896491</v>
      </c>
      <c r="BT46" s="128">
        <v>1.1915594126309377</v>
      </c>
      <c r="BU46" s="128">
        <v>1.1890295198165597</v>
      </c>
      <c r="BV46" s="128">
        <v>1.1814257778914155</v>
      </c>
      <c r="BW46" s="128">
        <v>1.265511836920066</v>
      </c>
      <c r="BX46" s="128">
        <v>1.2446217462512883</v>
      </c>
      <c r="BY46" s="128">
        <v>1.1894140496925212</v>
      </c>
      <c r="BZ46" s="128">
        <v>1.2223889999999999</v>
      </c>
      <c r="CA46" s="128">
        <v>1.2922359999999999</v>
      </c>
      <c r="CB46" s="128">
        <v>1.3127869999999999</v>
      </c>
      <c r="CC46" s="128">
        <v>1.3317730000000001</v>
      </c>
      <c r="CD46" s="128">
        <v>1.36625754489789</v>
      </c>
      <c r="CE46" s="128">
        <v>1.37380216797538</v>
      </c>
      <c r="CF46" s="128">
        <v>1.3653729205293199</v>
      </c>
      <c r="CG46" s="128">
        <v>1.33115211603221</v>
      </c>
      <c r="CH46" s="128">
        <v>1.3841221833556601</v>
      </c>
      <c r="CI46" s="128">
        <v>1.2489975261584101</v>
      </c>
    </row>
    <row r="47" spans="1:87" s="117" customFormat="1" ht="15.75" customHeight="1" x14ac:dyDescent="0.25">
      <c r="A47" s="102"/>
      <c r="B47" s="117" t="s">
        <v>4</v>
      </c>
      <c r="C47" s="128"/>
      <c r="D47" s="128"/>
      <c r="E47" s="128"/>
      <c r="F47" s="128"/>
      <c r="G47" s="128"/>
      <c r="H47" s="128"/>
      <c r="I47" s="128">
        <v>1.1933846712886933</v>
      </c>
      <c r="J47" s="128">
        <v>1.2544467276277187</v>
      </c>
      <c r="K47" s="128">
        <v>1.319814518924189</v>
      </c>
      <c r="L47" s="128">
        <v>1.7755244338066623</v>
      </c>
      <c r="M47" s="128">
        <v>2.1307842426608219</v>
      </c>
      <c r="N47" s="128">
        <v>2.0470970026054882</v>
      </c>
      <c r="O47" s="128">
        <v>1.9825534176373878</v>
      </c>
      <c r="P47" s="128">
        <v>1.999736243163182</v>
      </c>
      <c r="Q47" s="128">
        <v>2.0717932481945174</v>
      </c>
      <c r="R47" s="128">
        <v>2.2411588670265337</v>
      </c>
      <c r="S47" s="128">
        <v>2.3080503265739933</v>
      </c>
      <c r="T47" s="128">
        <v>2.4745699999999999</v>
      </c>
      <c r="U47" s="128">
        <v>2.8246880000000001</v>
      </c>
      <c r="V47" s="128">
        <v>3.247379</v>
      </c>
      <c r="W47" s="128">
        <v>3.0594049999999999</v>
      </c>
      <c r="X47" s="128">
        <v>3.03476441747345</v>
      </c>
      <c r="Y47" s="128">
        <v>3.108556188104</v>
      </c>
      <c r="Z47" s="128">
        <v>3.13690059761776</v>
      </c>
      <c r="AA47" s="128">
        <v>3.3655774280003499</v>
      </c>
      <c r="AB47" s="128">
        <v>3.4837756082380902</v>
      </c>
      <c r="AC47" s="128">
        <v>3.53116475184224</v>
      </c>
      <c r="AD47"/>
      <c r="AE47" s="117" t="s">
        <v>4</v>
      </c>
      <c r="AF47" s="128"/>
      <c r="AG47" s="128"/>
      <c r="AH47" s="128"/>
      <c r="AI47" s="128"/>
      <c r="AJ47" s="128"/>
      <c r="AK47" s="128"/>
      <c r="AL47" s="128">
        <v>0.34451337215904843</v>
      </c>
      <c r="AM47" s="128">
        <v>0.34669458639495226</v>
      </c>
      <c r="AN47" s="128">
        <v>0.34834798558021007</v>
      </c>
      <c r="AO47" s="128">
        <v>0.35580611595148243</v>
      </c>
      <c r="AP47" s="128">
        <v>0.35226979211384368</v>
      </c>
      <c r="AQ47" s="128">
        <v>0.36431709998530676</v>
      </c>
      <c r="AR47" s="128">
        <v>0.37003539807290148</v>
      </c>
      <c r="AS47" s="128">
        <v>0.37823048615538918</v>
      </c>
      <c r="AT47" s="128">
        <v>0.39968704746430544</v>
      </c>
      <c r="AU47" s="128">
        <v>0.43528114717156469</v>
      </c>
      <c r="AV47" s="128">
        <v>0.46285960431745332</v>
      </c>
      <c r="AW47" s="128">
        <v>0.48165313914758701</v>
      </c>
      <c r="AX47" s="128">
        <v>0.50763278259829003</v>
      </c>
      <c r="AY47" s="128">
        <v>0.52880882517973604</v>
      </c>
      <c r="AZ47" s="128">
        <v>0.53431294855313294</v>
      </c>
      <c r="BA47" s="128">
        <v>0.53658115733209499</v>
      </c>
      <c r="BB47" s="128">
        <v>0.55011968907656095</v>
      </c>
      <c r="BC47" s="128">
        <v>0.57298025182201096</v>
      </c>
      <c r="BD47" s="128">
        <v>0.57754503171466998</v>
      </c>
      <c r="BE47" s="128">
        <v>0.60135546606803902</v>
      </c>
      <c r="BF47" s="128">
        <v>0.63558187755912698</v>
      </c>
      <c r="BG47"/>
      <c r="BH47" s="117" t="s">
        <v>4</v>
      </c>
      <c r="BI47" s="128"/>
      <c r="BJ47" s="128"/>
      <c r="BK47" s="128"/>
      <c r="BL47" s="128"/>
      <c r="BM47" s="128"/>
      <c r="BN47" s="128"/>
      <c r="BO47" s="128">
        <v>0.36842549403427521</v>
      </c>
      <c r="BP47" s="128">
        <v>0.36723936813223218</v>
      </c>
      <c r="BQ47" s="128">
        <v>0.37036002878464969</v>
      </c>
      <c r="BR47" s="128">
        <v>0.38365432895935664</v>
      </c>
      <c r="BS47" s="128">
        <v>0.39108718491344585</v>
      </c>
      <c r="BT47" s="128">
        <v>0.39428125935049702</v>
      </c>
      <c r="BU47" s="128">
        <v>0.39655797645330837</v>
      </c>
      <c r="BV47" s="128">
        <v>0.4096460736281915</v>
      </c>
      <c r="BW47" s="128">
        <v>0.4603843543633066</v>
      </c>
      <c r="BX47" s="128">
        <v>0.4938371478502851</v>
      </c>
      <c r="BY47" s="128">
        <v>0.51693616368945217</v>
      </c>
      <c r="BZ47" s="128">
        <v>0.54374599999999995</v>
      </c>
      <c r="CA47" s="128">
        <v>0.56079500000000004</v>
      </c>
      <c r="CB47" s="128">
        <v>0.58705580000000002</v>
      </c>
      <c r="CC47" s="128">
        <v>0.59961620000000004</v>
      </c>
      <c r="CD47" s="128">
        <v>0.58515796908707096</v>
      </c>
      <c r="CE47" s="128">
        <v>0.59370814603382605</v>
      </c>
      <c r="CF47" s="128">
        <v>0.60713212582366005</v>
      </c>
      <c r="CG47" s="128">
        <v>0.60488100868665895</v>
      </c>
      <c r="CH47" s="128">
        <v>0.62644783151053396</v>
      </c>
      <c r="CI47" s="128">
        <v>0.64531384757816801</v>
      </c>
    </row>
    <row r="48" spans="1:87" s="117" customFormat="1" ht="15.75" customHeight="1" x14ac:dyDescent="0.25">
      <c r="A48" s="102"/>
      <c r="B48" s="117" t="s">
        <v>14</v>
      </c>
      <c r="C48" s="128"/>
      <c r="D48" s="128"/>
      <c r="E48" s="128"/>
      <c r="F48" s="128"/>
      <c r="G48" s="128"/>
      <c r="H48" s="128"/>
      <c r="I48" s="128">
        <v>0.81867522697860007</v>
      </c>
      <c r="J48" s="128">
        <v>0.86106217304670585</v>
      </c>
      <c r="K48" s="128">
        <v>0.74932271836640663</v>
      </c>
      <c r="L48" s="128">
        <v>0.81558760782763229</v>
      </c>
      <c r="M48" s="128">
        <v>0.87419437485439688</v>
      </c>
      <c r="N48" s="128">
        <v>0.95747365688956199</v>
      </c>
      <c r="O48" s="128">
        <v>1.0802418843539607</v>
      </c>
      <c r="P48" s="128">
        <v>1.2281914851847509</v>
      </c>
      <c r="Q48" s="128">
        <v>1.239896063030868</v>
      </c>
      <c r="R48" s="128">
        <v>1.21732708371422</v>
      </c>
      <c r="S48" s="128">
        <v>1.4032708306129675</v>
      </c>
      <c r="T48" s="128">
        <v>1.6529320000000001</v>
      </c>
      <c r="U48" s="128">
        <v>1.7188049999999999</v>
      </c>
      <c r="V48" s="128">
        <v>1.5463370000000001</v>
      </c>
      <c r="W48" s="128">
        <v>1.619243</v>
      </c>
      <c r="X48" s="128">
        <v>1.6863550401953999</v>
      </c>
      <c r="Y48" s="128">
        <v>1.7603174997442499</v>
      </c>
      <c r="Z48" s="128">
        <v>1.7771498387853</v>
      </c>
      <c r="AA48" s="128">
        <v>1.98248383580543</v>
      </c>
      <c r="AB48" s="128">
        <v>2.1225326358907899</v>
      </c>
      <c r="AC48" s="128">
        <v>2.1526220360584798</v>
      </c>
      <c r="AD48"/>
      <c r="AE48" s="117" t="s">
        <v>14</v>
      </c>
      <c r="AF48" s="128"/>
      <c r="AG48" s="128"/>
      <c r="AH48" s="128"/>
      <c r="AI48" s="128"/>
      <c r="AJ48" s="128"/>
      <c r="AK48" s="128"/>
      <c r="AL48" s="128">
        <v>0.38825480017534741</v>
      </c>
      <c r="AM48" s="128">
        <v>0.39480176837165126</v>
      </c>
      <c r="AN48" s="128">
        <v>0.39790711002671691</v>
      </c>
      <c r="AO48" s="128">
        <v>0.42010710584922201</v>
      </c>
      <c r="AP48" s="128">
        <v>0.42489663732829558</v>
      </c>
      <c r="AQ48" s="128">
        <v>0.43745007440606498</v>
      </c>
      <c r="AR48" s="128">
        <v>0.44573516586928202</v>
      </c>
      <c r="AS48" s="128">
        <v>0.45431888558564482</v>
      </c>
      <c r="AT48" s="128">
        <v>0.46752017575560889</v>
      </c>
      <c r="AU48" s="128">
        <v>0.48043997054024579</v>
      </c>
      <c r="AV48" s="128">
        <v>0.50302489822471541</v>
      </c>
      <c r="AW48" s="128">
        <v>0.526226144171554</v>
      </c>
      <c r="AX48" s="128">
        <v>0.54501163891288795</v>
      </c>
      <c r="AY48" s="128">
        <v>0.57081457254022194</v>
      </c>
      <c r="AZ48" s="128">
        <v>0.58409743278051396</v>
      </c>
      <c r="BA48" s="128">
        <v>0.58433243961297399</v>
      </c>
      <c r="BB48" s="128">
        <v>0.58938911441460096</v>
      </c>
      <c r="BC48" s="128">
        <v>0.60761773700267196</v>
      </c>
      <c r="BD48" s="128">
        <v>0.64767075922064499</v>
      </c>
      <c r="BE48" s="128">
        <v>0.67274489573543195</v>
      </c>
      <c r="BF48" s="128">
        <v>0.68280425042822401</v>
      </c>
      <c r="BG48"/>
      <c r="BH48" s="117" t="s">
        <v>14</v>
      </c>
      <c r="BI48" s="128"/>
      <c r="BJ48" s="128"/>
      <c r="BK48" s="128"/>
      <c r="BL48" s="128"/>
      <c r="BM48" s="128"/>
      <c r="BN48" s="128"/>
      <c r="BO48" s="128">
        <v>0.47918338168360575</v>
      </c>
      <c r="BP48" s="128">
        <v>0.4935441721475628</v>
      </c>
      <c r="BQ48" s="128">
        <v>0.47976943088551854</v>
      </c>
      <c r="BR48" s="128">
        <v>0.51042815302464184</v>
      </c>
      <c r="BS48" s="128">
        <v>0.53971561245627031</v>
      </c>
      <c r="BT48" s="128">
        <v>0.56587698093494687</v>
      </c>
      <c r="BU48" s="128">
        <v>0.60979969032204728</v>
      </c>
      <c r="BV48" s="128">
        <v>0.64994907246343347</v>
      </c>
      <c r="BW48" s="128">
        <v>0.65938171854096184</v>
      </c>
      <c r="BX48" s="128">
        <v>0.64385158142288135</v>
      </c>
      <c r="BY48" s="128">
        <v>0.69533311476968362</v>
      </c>
      <c r="BZ48" s="128">
        <v>0.73959370000000002</v>
      </c>
      <c r="CA48" s="128">
        <v>0.77268049999999999</v>
      </c>
      <c r="CB48" s="128">
        <v>0.75078730000000005</v>
      </c>
      <c r="CC48" s="128">
        <v>0.77859800000000001</v>
      </c>
      <c r="CD48" s="128">
        <v>0.78937979727080898</v>
      </c>
      <c r="CE48" s="128">
        <v>0.80352507097149894</v>
      </c>
      <c r="CF48" s="128">
        <v>0.807643902408544</v>
      </c>
      <c r="CG48" s="128">
        <v>0.86177950190794705</v>
      </c>
      <c r="CH48" s="128">
        <v>0.90566545505249596</v>
      </c>
      <c r="CI48" s="128">
        <v>0.76592769225667101</v>
      </c>
    </row>
    <row r="49" spans="1:87" s="117" customFormat="1" ht="15.75" customHeight="1" x14ac:dyDescent="0.25">
      <c r="A49" s="102"/>
      <c r="B49" s="117" t="s">
        <v>5</v>
      </c>
      <c r="C49" s="128"/>
      <c r="D49" s="128"/>
      <c r="E49" s="128"/>
      <c r="F49" s="128"/>
      <c r="G49" s="128"/>
      <c r="H49" s="128"/>
      <c r="I49" s="124" t="s">
        <v>9</v>
      </c>
      <c r="J49" s="124" t="s">
        <v>9</v>
      </c>
      <c r="K49" s="124" t="s">
        <v>9</v>
      </c>
      <c r="L49" s="124" t="s">
        <v>9</v>
      </c>
      <c r="M49" s="124" t="s">
        <v>9</v>
      </c>
      <c r="N49" s="124" t="s">
        <v>9</v>
      </c>
      <c r="O49" s="124" t="s">
        <v>9</v>
      </c>
      <c r="P49" s="124" t="s">
        <v>9</v>
      </c>
      <c r="Q49" s="124" t="s">
        <v>9</v>
      </c>
      <c r="R49" s="124" t="s">
        <v>9</v>
      </c>
      <c r="S49" s="124" t="s">
        <v>9</v>
      </c>
      <c r="T49" s="124" t="s">
        <v>9</v>
      </c>
      <c r="U49" s="124" t="s">
        <v>9</v>
      </c>
      <c r="V49" s="124" t="s">
        <v>9</v>
      </c>
      <c r="W49" s="124" t="s">
        <v>9</v>
      </c>
      <c r="X49" s="124" t="s">
        <v>9</v>
      </c>
      <c r="Y49" s="124" t="s">
        <v>9</v>
      </c>
      <c r="Z49" s="124" t="s">
        <v>9</v>
      </c>
      <c r="AA49" s="124" t="s">
        <v>9</v>
      </c>
      <c r="AB49" s="124" t="s">
        <v>9</v>
      </c>
      <c r="AC49" s="124" t="s">
        <v>9</v>
      </c>
      <c r="AD49"/>
      <c r="AE49" s="117" t="s">
        <v>5</v>
      </c>
      <c r="AF49" s="128"/>
      <c r="AG49" s="128"/>
      <c r="AH49" s="128"/>
      <c r="AI49" s="128"/>
      <c r="AJ49" s="128"/>
      <c r="AK49" s="128"/>
      <c r="AL49" s="129" t="s">
        <v>9</v>
      </c>
      <c r="AM49" s="129" t="s">
        <v>9</v>
      </c>
      <c r="AN49" s="129" t="s">
        <v>9</v>
      </c>
      <c r="AO49" s="129" t="s">
        <v>9</v>
      </c>
      <c r="AP49" s="129" t="s">
        <v>9</v>
      </c>
      <c r="AQ49" s="129" t="s">
        <v>9</v>
      </c>
      <c r="AR49" s="129" t="s">
        <v>9</v>
      </c>
      <c r="AS49" s="129" t="s">
        <v>9</v>
      </c>
      <c r="AT49" s="129" t="s">
        <v>9</v>
      </c>
      <c r="AU49" s="129" t="s">
        <v>9</v>
      </c>
      <c r="AV49" s="129" t="s">
        <v>9</v>
      </c>
      <c r="AW49" s="128">
        <v>0.62667208915553796</v>
      </c>
      <c r="AX49" s="128">
        <v>0.69530007722460496</v>
      </c>
      <c r="AY49" s="128">
        <v>0.81660661247823896</v>
      </c>
      <c r="AZ49" s="128">
        <v>0.851058749366015</v>
      </c>
      <c r="BA49" s="128">
        <v>0.81495999444346101</v>
      </c>
      <c r="BB49" s="128">
        <v>0.63311967798913704</v>
      </c>
      <c r="BC49" s="128">
        <v>0.731125362412545</v>
      </c>
      <c r="BD49" s="128">
        <v>0.65983838506199399</v>
      </c>
      <c r="BE49" s="128">
        <v>0.75000918816249396</v>
      </c>
      <c r="BF49" s="128">
        <v>0.74255277621980098</v>
      </c>
      <c r="BG49"/>
      <c r="BH49" s="117" t="s">
        <v>5</v>
      </c>
      <c r="BI49" s="128"/>
      <c r="BJ49" s="128"/>
      <c r="BK49" s="128"/>
      <c r="BL49" s="128"/>
      <c r="BM49" s="128"/>
      <c r="BN49" s="128"/>
      <c r="BO49" s="124" t="s">
        <v>9</v>
      </c>
      <c r="BP49" s="124" t="s">
        <v>9</v>
      </c>
      <c r="BQ49" s="124" t="s">
        <v>9</v>
      </c>
      <c r="BR49" s="124" t="s">
        <v>9</v>
      </c>
      <c r="BS49" s="124" t="s">
        <v>9</v>
      </c>
      <c r="BT49" s="124" t="s">
        <v>9</v>
      </c>
      <c r="BU49" s="124" t="s">
        <v>9</v>
      </c>
      <c r="BV49" s="124" t="s">
        <v>9</v>
      </c>
      <c r="BW49" s="124" t="s">
        <v>9</v>
      </c>
      <c r="BX49" s="124" t="s">
        <v>9</v>
      </c>
      <c r="BY49" s="124" t="s">
        <v>9</v>
      </c>
      <c r="BZ49" s="124" t="s">
        <v>9</v>
      </c>
      <c r="CA49" s="124" t="s">
        <v>9</v>
      </c>
      <c r="CB49" s="124" t="s">
        <v>9</v>
      </c>
      <c r="CC49" s="124" t="s">
        <v>9</v>
      </c>
      <c r="CD49" s="128">
        <v>0.81495999444346101</v>
      </c>
      <c r="CE49" s="128">
        <v>0.63311967798913704</v>
      </c>
      <c r="CF49" s="128">
        <v>0.731125362412545</v>
      </c>
      <c r="CG49" s="128">
        <v>0.65983838506199399</v>
      </c>
      <c r="CH49" s="128">
        <v>0.75000918816249396</v>
      </c>
      <c r="CI49" s="128">
        <v>0.74255277621980098</v>
      </c>
    </row>
    <row r="50" spans="1:87" s="117" customFormat="1" ht="15.75" customHeight="1" x14ac:dyDescent="0.25">
      <c r="A50" s="102"/>
      <c r="B50" s="117" t="s">
        <v>6</v>
      </c>
      <c r="C50" s="128"/>
      <c r="D50" s="128"/>
      <c r="E50" s="128"/>
      <c r="F50" s="128"/>
      <c r="G50" s="128"/>
      <c r="H50" s="128"/>
      <c r="I50" s="128">
        <v>0.75312660101465323</v>
      </c>
      <c r="J50" s="128">
        <v>0.77317522308090358</v>
      </c>
      <c r="K50" s="128">
        <v>0.7902245044875772</v>
      </c>
      <c r="L50" s="128">
        <v>0.82240548111196743</v>
      </c>
      <c r="M50" s="128">
        <v>0.84306648646240201</v>
      </c>
      <c r="N50" s="128">
        <v>0.89246668708100996</v>
      </c>
      <c r="O50" s="128">
        <v>0.92364780643175048</v>
      </c>
      <c r="P50" s="128">
        <v>0.95879055190728113</v>
      </c>
      <c r="Q50" s="128">
        <v>1.0127095516610327</v>
      </c>
      <c r="R50" s="128">
        <v>1.0689351908286246</v>
      </c>
      <c r="S50" s="128">
        <v>1.13659547071567</v>
      </c>
      <c r="T50" s="128">
        <v>1.1911339999999999</v>
      </c>
      <c r="U50" s="128">
        <v>1.2493510000000001</v>
      </c>
      <c r="V50" s="128">
        <v>1.34155</v>
      </c>
      <c r="W50" s="128">
        <v>1.4028849999999999</v>
      </c>
      <c r="X50" s="128">
        <v>1.45798331649721</v>
      </c>
      <c r="Y50" s="128">
        <v>1.4760519491038899</v>
      </c>
      <c r="Z50" s="128">
        <v>1.47944017744794</v>
      </c>
      <c r="AA50" s="128">
        <v>1.48625689882694</v>
      </c>
      <c r="AB50" s="128">
        <v>1.5122379742708401</v>
      </c>
      <c r="AC50" s="128">
        <v>1.5361096318140299</v>
      </c>
      <c r="AD50"/>
      <c r="AE50" s="117" t="s">
        <v>6</v>
      </c>
      <c r="AF50" s="128"/>
      <c r="AG50" s="128"/>
      <c r="AH50" s="128"/>
      <c r="AI50" s="128"/>
      <c r="AJ50" s="128"/>
      <c r="AK50" s="128"/>
      <c r="AL50" s="128">
        <v>0.23438294002671203</v>
      </c>
      <c r="AM50" s="128">
        <v>0.2348193100997196</v>
      </c>
      <c r="AN50" s="128">
        <v>0.22484244616584706</v>
      </c>
      <c r="AO50" s="128">
        <v>0.22966306821164281</v>
      </c>
      <c r="AP50" s="128">
        <v>0.23003745247100219</v>
      </c>
      <c r="AQ50" s="128">
        <v>0.26573774195973454</v>
      </c>
      <c r="AR50" s="128">
        <v>0.28385282168491383</v>
      </c>
      <c r="AS50" s="128">
        <v>0.30311951268397069</v>
      </c>
      <c r="AT50" s="128">
        <v>0.33348337096319741</v>
      </c>
      <c r="AU50" s="128">
        <v>0.33733509997937039</v>
      </c>
      <c r="AV50" s="128">
        <v>0.35881777949242538</v>
      </c>
      <c r="AW50" s="128">
        <v>0.377858685111296</v>
      </c>
      <c r="AX50" s="128">
        <v>0.39286749524078601</v>
      </c>
      <c r="AY50" s="128">
        <v>0.40524264967009999</v>
      </c>
      <c r="AZ50" s="128">
        <v>0.40192198636072196</v>
      </c>
      <c r="BA50" s="128">
        <v>0.41026914884890497</v>
      </c>
      <c r="BB50" s="128">
        <v>0.42278674371861402</v>
      </c>
      <c r="BC50" s="128">
        <v>0.43547150120449901</v>
      </c>
      <c r="BD50" s="128">
        <v>0.52234989295510903</v>
      </c>
      <c r="BE50" s="128">
        <v>0.57106219483339404</v>
      </c>
      <c r="BF50" s="128">
        <v>0.57161006323456198</v>
      </c>
      <c r="BG50"/>
      <c r="BH50" s="117" t="s">
        <v>6</v>
      </c>
      <c r="BI50" s="128"/>
      <c r="BJ50" s="128"/>
      <c r="BK50" s="128"/>
      <c r="BL50" s="128"/>
      <c r="BM50" s="128"/>
      <c r="BN50" s="128"/>
      <c r="BO50" s="128">
        <v>0.405319677271193</v>
      </c>
      <c r="BP50" s="128">
        <v>0.41259896919964267</v>
      </c>
      <c r="BQ50" s="128">
        <v>0.38410827143597254</v>
      </c>
      <c r="BR50" s="128">
        <v>0.41148539294354924</v>
      </c>
      <c r="BS50" s="128">
        <v>0.44468803184631833</v>
      </c>
      <c r="BT50" s="128">
        <v>0.52418900716510963</v>
      </c>
      <c r="BU50" s="128">
        <v>0.55162559685517742</v>
      </c>
      <c r="BV50" s="128">
        <v>0.57812090936869709</v>
      </c>
      <c r="BW50" s="128">
        <v>0.56614006752330082</v>
      </c>
      <c r="BX50" s="128">
        <v>0.54387978036989015</v>
      </c>
      <c r="BY50" s="128">
        <v>0.57706876716527145</v>
      </c>
      <c r="BZ50" s="128">
        <v>0.59499409999999997</v>
      </c>
      <c r="CA50" s="128">
        <v>0.63166420000000001</v>
      </c>
      <c r="CB50" s="128">
        <v>0.64949400000000002</v>
      </c>
      <c r="CC50" s="128">
        <v>0.65191520000000003</v>
      </c>
      <c r="CD50" s="128">
        <v>0.69027171316666602</v>
      </c>
      <c r="CE50" s="128">
        <v>0.71452851480340496</v>
      </c>
      <c r="CF50" s="128">
        <v>0.72975788801894004</v>
      </c>
      <c r="CG50" s="128">
        <v>0.812210224766578</v>
      </c>
      <c r="CH50" s="128">
        <v>0.890691399059231</v>
      </c>
      <c r="CI50" s="128">
        <v>0.695350476437683</v>
      </c>
    </row>
    <row r="51" spans="1:87" s="117" customFormat="1" ht="15.75" customHeight="1" x14ac:dyDescent="0.25">
      <c r="A51" s="102"/>
      <c r="B51" s="117" t="s">
        <v>7</v>
      </c>
      <c r="C51" s="128"/>
      <c r="D51" s="128"/>
      <c r="E51" s="128"/>
      <c r="F51" s="128"/>
      <c r="G51" s="128"/>
      <c r="H51" s="128"/>
      <c r="I51" s="128">
        <v>0.86251439630941273</v>
      </c>
      <c r="J51" s="128">
        <v>0.92352427289875283</v>
      </c>
      <c r="K51" s="128">
        <v>0.86052471312402856</v>
      </c>
      <c r="L51" s="128">
        <v>0.86961202026252027</v>
      </c>
      <c r="M51" s="128">
        <v>1.0280018502168269</v>
      </c>
      <c r="N51" s="128">
        <v>1.0534760936631178</v>
      </c>
      <c r="O51" s="128">
        <v>0.97413234993755049</v>
      </c>
      <c r="P51" s="128">
        <v>2.0134575984552199</v>
      </c>
      <c r="Q51" s="128">
        <v>0.71237387126426055</v>
      </c>
      <c r="R51" s="128">
        <v>0.70691010649609121</v>
      </c>
      <c r="S51" s="128">
        <v>1.7245676914494503</v>
      </c>
      <c r="T51" s="128">
        <v>1.979849</v>
      </c>
      <c r="U51" s="128">
        <v>1.0801559999999999</v>
      </c>
      <c r="V51" s="128">
        <v>0.82204829999999995</v>
      </c>
      <c r="W51" s="128">
        <v>0.79496020000000001</v>
      </c>
      <c r="X51" s="128">
        <v>0.82577986131035197</v>
      </c>
      <c r="Y51" s="128">
        <v>0.85781277001264</v>
      </c>
      <c r="Z51" s="145"/>
      <c r="AA51" s="128">
        <v>0.83660051909415301</v>
      </c>
      <c r="AB51" s="128">
        <v>0.966975269448899</v>
      </c>
      <c r="AC51" s="128">
        <v>1.2928397917150001</v>
      </c>
      <c r="AD51"/>
      <c r="AE51" s="117" t="s">
        <v>7</v>
      </c>
      <c r="AF51" s="128"/>
      <c r="AG51" s="128"/>
      <c r="AH51" s="128"/>
      <c r="AI51" s="128"/>
      <c r="AJ51" s="128"/>
      <c r="AK51" s="128"/>
      <c r="AL51" s="128">
        <v>0.22696380172532407</v>
      </c>
      <c r="AM51" s="128">
        <v>0.22345581938962622</v>
      </c>
      <c r="AN51" s="128">
        <v>0.21948619358031565</v>
      </c>
      <c r="AO51" s="128">
        <v>0.21456970284411658</v>
      </c>
      <c r="AP51" s="128">
        <v>0.22068025747225362</v>
      </c>
      <c r="AQ51" s="128">
        <v>0.21598795727396602</v>
      </c>
      <c r="AR51" s="128">
        <v>0.21763562630948158</v>
      </c>
      <c r="AS51" s="128">
        <v>0.23121080758795626</v>
      </c>
      <c r="AT51" s="128">
        <v>0.2423647333642609</v>
      </c>
      <c r="AU51" s="128">
        <v>0.25265381781959262</v>
      </c>
      <c r="AV51" s="128">
        <v>0.26231934149152453</v>
      </c>
      <c r="AW51" s="128">
        <v>0.27653345692826703</v>
      </c>
      <c r="AX51" s="128">
        <v>0.28167419761036999</v>
      </c>
      <c r="AY51" s="128">
        <v>0.29089931612505299</v>
      </c>
      <c r="AZ51" s="128">
        <v>0.29237764857743398</v>
      </c>
      <c r="BA51" s="128">
        <v>0.28518519788444102</v>
      </c>
      <c r="BB51" s="128">
        <v>0.28120678045433101</v>
      </c>
      <c r="BC51" s="128">
        <v>0.29113098823532702</v>
      </c>
      <c r="BD51" s="128">
        <v>0.38852562015691899</v>
      </c>
      <c r="BE51" s="128">
        <v>0.44993769414060197</v>
      </c>
      <c r="BF51" s="128">
        <v>0.43590619977713901</v>
      </c>
      <c r="BG51"/>
      <c r="BH51" s="117" t="s">
        <v>7</v>
      </c>
      <c r="BI51" s="128"/>
      <c r="BJ51" s="128"/>
      <c r="BK51" s="128"/>
      <c r="BL51" s="128"/>
      <c r="BM51" s="128"/>
      <c r="BN51" s="128"/>
      <c r="BO51" s="128">
        <v>0.23027278372479121</v>
      </c>
      <c r="BP51" s="128">
        <v>0.22716285438566991</v>
      </c>
      <c r="BQ51" s="128">
        <v>0.22280245259598189</v>
      </c>
      <c r="BR51" s="128">
        <v>0.21760740543133181</v>
      </c>
      <c r="BS51" s="128">
        <v>0.2235647905297852</v>
      </c>
      <c r="BT51" s="128">
        <v>0.21892051117031186</v>
      </c>
      <c r="BU51" s="128">
        <v>0.21968933544700966</v>
      </c>
      <c r="BV51" s="128">
        <v>0.23822915035486339</v>
      </c>
      <c r="BW51" s="128">
        <v>0.24244397206124801</v>
      </c>
      <c r="BX51" s="128">
        <v>0.25271839695715714</v>
      </c>
      <c r="BY51" s="128">
        <v>0.26463498669341434</v>
      </c>
      <c r="BZ51" s="128">
        <v>0.3355109</v>
      </c>
      <c r="CA51" s="128">
        <v>0.29204200000000002</v>
      </c>
      <c r="CB51" s="128">
        <v>0.29552460000000003</v>
      </c>
      <c r="CC51" s="128">
        <v>0.29533880000000001</v>
      </c>
      <c r="CD51" s="128">
        <v>0.28577673093105799</v>
      </c>
      <c r="CE51" s="128">
        <v>0.28149264220039999</v>
      </c>
      <c r="CF51" s="128">
        <v>0.29113098823532702</v>
      </c>
      <c r="CG51" s="128">
        <v>0.39040792023027798</v>
      </c>
      <c r="CH51" s="128">
        <v>0.45151409632016998</v>
      </c>
      <c r="CI51" s="128">
        <v>0.43694602123899301</v>
      </c>
    </row>
    <row r="52" spans="1:87" s="117" customFormat="1" ht="15.75" customHeight="1" thickBot="1" x14ac:dyDescent="0.3">
      <c r="A52" s="102"/>
      <c r="B52" s="125" t="s">
        <v>8</v>
      </c>
      <c r="C52" s="130"/>
      <c r="D52" s="130"/>
      <c r="E52" s="130"/>
      <c r="F52" s="130"/>
      <c r="G52" s="130"/>
      <c r="H52" s="130"/>
      <c r="I52" s="130">
        <v>0.78419284132924849</v>
      </c>
      <c r="J52" s="130">
        <v>0.81660099540432052</v>
      </c>
      <c r="K52" s="130">
        <v>0.8465677650822534</v>
      </c>
      <c r="L52" s="130">
        <v>0.86745580133106104</v>
      </c>
      <c r="M52" s="130">
        <v>0.89535450043465081</v>
      </c>
      <c r="N52" s="130">
        <v>0.93239030143701085</v>
      </c>
      <c r="O52" s="130">
        <v>0.96990742803196039</v>
      </c>
      <c r="P52" s="130">
        <v>1.0139020346000924</v>
      </c>
      <c r="Q52" s="130">
        <v>1.0255449507344256</v>
      </c>
      <c r="R52" s="130">
        <v>1.0924153032776587</v>
      </c>
      <c r="S52" s="130">
        <v>1.1417148024068837</v>
      </c>
      <c r="T52" s="130">
        <v>1.1985520000000001</v>
      </c>
      <c r="U52" s="130">
        <v>1.247533</v>
      </c>
      <c r="V52" s="130">
        <v>1.3183309999999999</v>
      </c>
      <c r="W52" s="130">
        <v>1.3888750000000001</v>
      </c>
      <c r="X52" s="130">
        <v>1.44726177999372</v>
      </c>
      <c r="Y52" s="130">
        <v>1.47022492857135</v>
      </c>
      <c r="Z52" s="130">
        <v>1.48672794815531</v>
      </c>
      <c r="AA52" s="130">
        <v>1.5396583004234901</v>
      </c>
      <c r="AB52" s="130">
        <v>1.5808287499025</v>
      </c>
      <c r="AC52" s="130">
        <v>1.5954451299533801</v>
      </c>
      <c r="AD52"/>
      <c r="AE52" s="125" t="s">
        <v>8</v>
      </c>
      <c r="AF52" s="130"/>
      <c r="AG52" s="130"/>
      <c r="AH52" s="130"/>
      <c r="AI52" s="130"/>
      <c r="AJ52" s="130"/>
      <c r="AK52" s="130"/>
      <c r="AL52" s="130">
        <v>0.39526092785106703</v>
      </c>
      <c r="AM52" s="130">
        <v>0.38756465719943572</v>
      </c>
      <c r="AN52" s="130">
        <v>0.37820887080402754</v>
      </c>
      <c r="AO52" s="130">
        <v>0.38519667965652105</v>
      </c>
      <c r="AP52" s="130">
        <v>0.37874563089703112</v>
      </c>
      <c r="AQ52" s="130">
        <v>0.37948825473470088</v>
      </c>
      <c r="AR52" s="130">
        <v>0.38503796765041615</v>
      </c>
      <c r="AS52" s="130">
        <v>0.38196064289193415</v>
      </c>
      <c r="AT52" s="130">
        <v>0.39076711863167385</v>
      </c>
      <c r="AU52" s="130">
        <v>0.41289933868759315</v>
      </c>
      <c r="AV52" s="130">
        <v>0.41417236889800585</v>
      </c>
      <c r="AW52" s="130">
        <v>0.44986604906462396</v>
      </c>
      <c r="AX52" s="130">
        <v>0.467839933071311</v>
      </c>
      <c r="AY52" s="130">
        <v>0.48051765147360398</v>
      </c>
      <c r="AZ52" s="130">
        <v>0.46983489989070298</v>
      </c>
      <c r="BA52" s="130">
        <v>0.470120238018641</v>
      </c>
      <c r="BB52" s="130">
        <v>0.476539040555719</v>
      </c>
      <c r="BC52" s="130">
        <v>0.50512060625330801</v>
      </c>
      <c r="BD52" s="130">
        <v>0.55452804815450196</v>
      </c>
      <c r="BE52" s="130">
        <v>0.57973483558783201</v>
      </c>
      <c r="BF52" s="130">
        <v>0.58653967508657701</v>
      </c>
      <c r="BG52"/>
      <c r="BH52" s="125" t="s">
        <v>8</v>
      </c>
      <c r="BI52" s="130"/>
      <c r="BJ52" s="130"/>
      <c r="BK52" s="130"/>
      <c r="BL52" s="130"/>
      <c r="BM52" s="130"/>
      <c r="BN52" s="130"/>
      <c r="BO52" s="130">
        <v>0.62823038530825626</v>
      </c>
      <c r="BP52" s="130">
        <v>0.64648310393623776</v>
      </c>
      <c r="BQ52" s="130">
        <v>0.64672773318885335</v>
      </c>
      <c r="BR52" s="130">
        <v>0.66367314617798046</v>
      </c>
      <c r="BS52" s="130">
        <v>0.67277393590629797</v>
      </c>
      <c r="BT52" s="130">
        <v>0.69202795361600022</v>
      </c>
      <c r="BU52" s="130">
        <v>0.70699437596268211</v>
      </c>
      <c r="BV52" s="130">
        <v>0.72113413515976821</v>
      </c>
      <c r="BW52" s="130">
        <v>0.72955818363941416</v>
      </c>
      <c r="BX52" s="130">
        <v>0.76567038512226371</v>
      </c>
      <c r="BY52" s="130">
        <v>0.78007075437655204</v>
      </c>
      <c r="BZ52" s="130">
        <v>0.81873640000000003</v>
      </c>
      <c r="CA52" s="130">
        <v>0.8617011</v>
      </c>
      <c r="CB52" s="130">
        <v>0.8887777</v>
      </c>
      <c r="CC52" s="130">
        <v>0.90565530000000005</v>
      </c>
      <c r="CD52" s="130">
        <v>0.92947310224922697</v>
      </c>
      <c r="CE52" s="130">
        <v>0.94636064745610504</v>
      </c>
      <c r="CF52" s="130">
        <v>0.96707873052847504</v>
      </c>
      <c r="CG52" s="130">
        <v>1.00653722562507</v>
      </c>
      <c r="CH52" s="130">
        <v>1.04280447741111</v>
      </c>
      <c r="CI52" s="130">
        <v>0.78843870994600596</v>
      </c>
    </row>
    <row r="53" spans="1:87" s="6" customFormat="1" ht="15.75" customHeight="1" x14ac:dyDescent="0.25">
      <c r="B53" s="20" t="s">
        <v>55</v>
      </c>
      <c r="T53" s="28"/>
      <c r="U53" s="28"/>
      <c r="V53" s="28"/>
      <c r="W53" s="28"/>
      <c r="X53" s="28"/>
      <c r="Y53" s="28"/>
      <c r="Z53" s="28"/>
      <c r="AA53" s="28"/>
      <c r="AB53" s="28"/>
      <c r="AC53" s="28"/>
      <c r="AD53"/>
      <c r="AE53" s="20" t="s">
        <v>63</v>
      </c>
      <c r="AF53" s="28"/>
      <c r="AG53" s="28"/>
      <c r="AH53" s="28"/>
      <c r="AI53" s="28"/>
      <c r="AJ53" s="28"/>
      <c r="AK53" s="28"/>
      <c r="AL53" s="28"/>
      <c r="AM53" s="28"/>
      <c r="AN53" s="28"/>
      <c r="AO53" s="28"/>
      <c r="AP53" s="28"/>
      <c r="AQ53" s="28"/>
      <c r="AR53" s="28"/>
      <c r="AS53" s="28"/>
      <c r="AT53" s="28"/>
      <c r="AU53" s="28"/>
      <c r="AV53" s="28"/>
      <c r="AW53" s="28"/>
      <c r="AX53" s="28"/>
      <c r="AY53" s="28"/>
      <c r="AZ53" s="28"/>
      <c r="BA53" s="29"/>
      <c r="BB53" s="29"/>
      <c r="BC53" s="29"/>
      <c r="BD53" s="29"/>
      <c r="BE53" s="29"/>
      <c r="BF53" s="29"/>
      <c r="BG53"/>
      <c r="BH53" s="20" t="s">
        <v>63</v>
      </c>
      <c r="BI53" s="30"/>
      <c r="BJ53" s="30"/>
      <c r="BK53" s="30"/>
      <c r="BL53" s="30"/>
      <c r="BM53" s="30"/>
      <c r="BN53" s="30"/>
      <c r="BO53" s="30"/>
      <c r="BP53" s="30"/>
      <c r="BQ53" s="30"/>
      <c r="BR53" s="30"/>
      <c r="BS53" s="30"/>
      <c r="BT53" s="30"/>
      <c r="BU53" s="30"/>
      <c r="BV53" s="30"/>
      <c r="BW53" s="30"/>
      <c r="BX53" s="30"/>
      <c r="BY53" s="30"/>
      <c r="BZ53" s="30"/>
      <c r="CA53" s="30"/>
      <c r="CB53" s="30"/>
      <c r="CC53" s="30"/>
    </row>
    <row r="54" spans="1:87" ht="15.75" customHeight="1" x14ac:dyDescent="0.25">
      <c r="AZ54" s="27"/>
      <c r="BA54" s="27"/>
      <c r="BB54" s="27"/>
      <c r="BC54" s="27"/>
      <c r="BD54" s="27"/>
      <c r="BE54" s="27"/>
      <c r="BH54"/>
      <c r="BI54"/>
      <c r="BJ54"/>
      <c r="BK54"/>
      <c r="BL54"/>
      <c r="BM54"/>
      <c r="BN54"/>
      <c r="BO54"/>
      <c r="BP54"/>
      <c r="BQ54"/>
      <c r="BR54"/>
    </row>
    <row r="55" spans="1:87" ht="15.75" customHeight="1" x14ac:dyDescent="0.25">
      <c r="B55"/>
      <c r="X55"/>
      <c r="Y55"/>
      <c r="Z55"/>
      <c r="AA55"/>
      <c r="AB55"/>
      <c r="AE55"/>
      <c r="AW55"/>
      <c r="AX55"/>
      <c r="AY55"/>
      <c r="AZ55"/>
      <c r="BA55"/>
      <c r="BB55"/>
      <c r="BC55"/>
      <c r="BD55"/>
      <c r="BE55"/>
      <c r="BH55"/>
      <c r="BN55"/>
      <c r="BO55"/>
      <c r="BP55"/>
      <c r="BQ55"/>
      <c r="BR55"/>
      <c r="CD55"/>
      <c r="CE55"/>
      <c r="CF55"/>
      <c r="CG55"/>
      <c r="CH55"/>
    </row>
    <row r="56" spans="1:87" customFormat="1" ht="15.75" customHeight="1" x14ac:dyDescent="0.25"/>
    <row r="57" spans="1:87" customFormat="1" ht="15.75" customHeight="1" x14ac:dyDescent="0.25">
      <c r="B57" s="1"/>
      <c r="C57" s="1"/>
      <c r="D57" s="1"/>
      <c r="E57" s="1"/>
      <c r="F57" s="1"/>
      <c r="G57" s="1"/>
      <c r="H57" s="1"/>
      <c r="I57" s="1"/>
      <c r="J57" s="1"/>
      <c r="K57" s="1"/>
      <c r="L57" s="1"/>
      <c r="M57" s="1"/>
      <c r="N57" s="1"/>
      <c r="O57" s="1"/>
      <c r="P57" s="1"/>
      <c r="Q57" s="1"/>
      <c r="R57" s="1"/>
      <c r="S57" s="1"/>
      <c r="T57" s="1"/>
      <c r="U57" s="1"/>
      <c r="AE57" s="1"/>
      <c r="AF57" s="1"/>
      <c r="AG57" s="1"/>
      <c r="AH57" s="1"/>
      <c r="AI57" s="1"/>
      <c r="AJ57" s="1"/>
      <c r="AK57" s="1"/>
      <c r="AL57" s="1"/>
      <c r="AM57" s="1"/>
      <c r="AN57" s="1"/>
      <c r="AO57" s="1"/>
      <c r="BH57" s="1"/>
      <c r="BI57" s="1"/>
      <c r="BJ57" s="1"/>
      <c r="BK57" s="1"/>
      <c r="BL57" s="1"/>
    </row>
    <row r="58" spans="1:87" customFormat="1" ht="15.75" customHeight="1" x14ac:dyDescent="0.25">
      <c r="B58" s="1"/>
      <c r="C58" s="1"/>
      <c r="D58" s="1"/>
      <c r="E58" s="1"/>
      <c r="F58" s="1"/>
      <c r="G58" s="1"/>
      <c r="H58" s="1"/>
      <c r="I58" s="1"/>
      <c r="J58" s="1"/>
      <c r="K58" s="1"/>
      <c r="L58" s="1"/>
      <c r="M58" s="1"/>
      <c r="N58" s="1"/>
      <c r="O58" s="1"/>
      <c r="P58" s="1"/>
      <c r="Q58" s="1"/>
      <c r="R58" s="1"/>
      <c r="S58" s="1"/>
      <c r="T58" s="1"/>
      <c r="U58" s="1"/>
      <c r="AE58" s="1"/>
      <c r="AF58" s="1"/>
      <c r="AG58" s="1"/>
      <c r="AH58" s="1"/>
      <c r="AI58" s="1"/>
      <c r="AJ58" s="1"/>
      <c r="AK58" s="1"/>
      <c r="AL58" s="1"/>
      <c r="AM58" s="1"/>
      <c r="AN58" s="1"/>
      <c r="AO58" s="1"/>
      <c r="BH58" s="1"/>
      <c r="BI58" s="1"/>
      <c r="BJ58" s="1"/>
      <c r="BK58" s="1"/>
      <c r="BL58" s="1"/>
    </row>
    <row r="59" spans="1:87" customFormat="1" ht="15.75" customHeight="1" x14ac:dyDescent="0.25">
      <c r="B59" s="1"/>
      <c r="C59" s="1"/>
      <c r="D59" s="1"/>
      <c r="E59" s="1"/>
      <c r="F59" s="1"/>
      <c r="G59" s="1"/>
      <c r="H59" s="1"/>
      <c r="I59" s="1"/>
      <c r="J59" s="1"/>
      <c r="K59" s="1"/>
      <c r="L59" s="1"/>
      <c r="M59" s="1"/>
      <c r="N59" s="1"/>
      <c r="O59" s="1"/>
      <c r="P59" s="1"/>
      <c r="Q59" s="1"/>
      <c r="R59" s="1"/>
      <c r="S59" s="1"/>
      <c r="T59" s="1"/>
      <c r="U59" s="1"/>
      <c r="AE59" s="1"/>
      <c r="AF59" s="1"/>
      <c r="AG59" s="1"/>
      <c r="AH59" s="1"/>
      <c r="AI59" s="1"/>
      <c r="AJ59" s="1"/>
      <c r="AK59" s="1"/>
      <c r="AL59" s="1"/>
      <c r="AM59" s="1"/>
      <c r="AN59" s="1"/>
      <c r="AO59" s="1"/>
      <c r="BH59" s="1"/>
      <c r="BI59" s="1"/>
      <c r="BJ59" s="1"/>
      <c r="BK59" s="1"/>
      <c r="BL59" s="1"/>
    </row>
    <row r="60" spans="1:87" customFormat="1" ht="15.75" customHeight="1" x14ac:dyDescent="0.25">
      <c r="B60" s="1"/>
      <c r="C60" s="1"/>
      <c r="D60" s="1"/>
      <c r="E60" s="1"/>
      <c r="F60" s="1"/>
      <c r="G60" s="1"/>
      <c r="H60" s="1"/>
      <c r="I60" s="1"/>
      <c r="J60" s="1"/>
      <c r="K60" s="1"/>
      <c r="L60" s="1"/>
      <c r="M60" s="1"/>
      <c r="N60" s="1"/>
      <c r="O60" s="1"/>
      <c r="P60" s="1"/>
      <c r="Q60" s="1"/>
      <c r="R60" s="1"/>
      <c r="S60" s="1"/>
      <c r="T60" s="1"/>
      <c r="U60" s="1"/>
      <c r="AE60" s="1"/>
      <c r="AF60" s="1"/>
      <c r="AG60" s="1"/>
      <c r="AH60" s="1"/>
      <c r="AI60" s="1"/>
      <c r="AJ60" s="1"/>
      <c r="AK60" s="1"/>
      <c r="AL60" s="1"/>
      <c r="AM60" s="1"/>
      <c r="AN60" s="1"/>
      <c r="AO60" s="1"/>
      <c r="BH60" s="1"/>
      <c r="BI60" s="1"/>
      <c r="BJ60" s="1"/>
      <c r="BK60" s="1"/>
      <c r="BL60" s="1"/>
    </row>
    <row r="61" spans="1:87" customFormat="1" ht="15.75" customHeight="1" x14ac:dyDescent="0.25">
      <c r="B61" s="1"/>
      <c r="C61" s="1"/>
      <c r="D61" s="1"/>
      <c r="E61" s="1"/>
      <c r="F61" s="1"/>
      <c r="G61" s="1"/>
      <c r="H61" s="1"/>
      <c r="I61" s="1"/>
      <c r="J61" s="1"/>
      <c r="K61" s="1"/>
      <c r="L61" s="1"/>
      <c r="M61" s="1"/>
      <c r="N61" s="1"/>
      <c r="O61" s="1"/>
      <c r="P61" s="1"/>
      <c r="Q61" s="1"/>
      <c r="R61" s="1"/>
      <c r="S61" s="1"/>
      <c r="T61" s="1"/>
      <c r="U61" s="1"/>
      <c r="AE61" s="1"/>
      <c r="AF61" s="1"/>
      <c r="AG61" s="1"/>
      <c r="AH61" s="1"/>
      <c r="AI61" s="1"/>
      <c r="AJ61" s="1"/>
      <c r="AK61" s="1"/>
      <c r="AL61" s="1"/>
      <c r="AM61" s="1"/>
      <c r="AN61" s="1"/>
      <c r="AO61" s="1"/>
      <c r="BH61" s="1"/>
      <c r="BI61" s="1"/>
      <c r="BJ61" s="1"/>
      <c r="BK61" s="1"/>
      <c r="BL61" s="1"/>
    </row>
    <row r="62" spans="1:87" customFormat="1" ht="15.75" customHeight="1" x14ac:dyDescent="0.25">
      <c r="B62" s="1"/>
      <c r="C62" s="1"/>
      <c r="D62" s="1"/>
      <c r="E62" s="1"/>
      <c r="F62" s="1"/>
      <c r="G62" s="1"/>
      <c r="H62" s="1"/>
      <c r="I62" s="1"/>
      <c r="J62" s="1"/>
      <c r="K62" s="1"/>
      <c r="L62" s="1"/>
      <c r="M62" s="1"/>
      <c r="N62" s="1"/>
      <c r="O62" s="1"/>
      <c r="P62" s="1"/>
      <c r="Q62" s="1"/>
      <c r="R62" s="1"/>
      <c r="S62" s="1"/>
      <c r="T62" s="1"/>
      <c r="U62" s="1"/>
      <c r="AE62" s="1"/>
      <c r="AF62" s="1"/>
      <c r="AG62" s="1"/>
      <c r="AH62" s="1"/>
      <c r="AI62" s="1"/>
      <c r="AJ62" s="1"/>
      <c r="AK62" s="1"/>
      <c r="AL62" s="1"/>
      <c r="AM62" s="1"/>
      <c r="AN62" s="1"/>
      <c r="AO62" s="1"/>
      <c r="BH62" s="1"/>
      <c r="BI62" s="1"/>
      <c r="BJ62" s="1"/>
      <c r="BK62" s="1"/>
      <c r="BL62" s="1"/>
    </row>
    <row r="63" spans="1:87" customFormat="1" ht="15.75" customHeight="1" x14ac:dyDescent="0.25">
      <c r="B63" s="1"/>
      <c r="C63" s="1"/>
      <c r="D63" s="1"/>
      <c r="E63" s="1"/>
      <c r="F63" s="1"/>
      <c r="G63" s="1"/>
      <c r="H63" s="1"/>
      <c r="I63" s="1"/>
      <c r="J63" s="1"/>
      <c r="K63" s="1"/>
      <c r="L63" s="1"/>
      <c r="M63" s="1"/>
      <c r="N63" s="1"/>
      <c r="O63" s="1"/>
      <c r="P63" s="1"/>
      <c r="Q63" s="1"/>
      <c r="R63" s="1"/>
      <c r="S63" s="1"/>
      <c r="T63" s="1"/>
      <c r="U63" s="1"/>
      <c r="AE63" s="1"/>
      <c r="AF63" s="1"/>
      <c r="AG63" s="1"/>
      <c r="AH63" s="1"/>
      <c r="AI63" s="1"/>
      <c r="AJ63" s="1"/>
      <c r="AK63" s="1"/>
      <c r="AL63" s="1"/>
      <c r="AM63" s="1"/>
      <c r="AN63" s="1"/>
      <c r="AO63" s="1"/>
      <c r="BH63" s="1"/>
      <c r="BI63" s="1"/>
      <c r="BJ63" s="1"/>
      <c r="BK63" s="1"/>
      <c r="BL63" s="1"/>
    </row>
    <row r="64" spans="1:87" customFormat="1" ht="15.75" customHeight="1" x14ac:dyDescent="0.25">
      <c r="B64" s="1"/>
      <c r="C64" s="1"/>
      <c r="D64" s="1"/>
      <c r="E64" s="1"/>
      <c r="F64" s="1"/>
      <c r="G64" s="1"/>
      <c r="H64" s="1"/>
      <c r="I64" s="1"/>
      <c r="J64" s="1"/>
      <c r="K64" s="1"/>
      <c r="L64" s="1"/>
      <c r="M64" s="1"/>
      <c r="N64" s="1"/>
      <c r="O64" s="1"/>
      <c r="P64" s="1"/>
      <c r="Q64" s="1"/>
      <c r="R64" s="1"/>
      <c r="S64" s="1"/>
      <c r="T64" s="1"/>
      <c r="U64" s="1"/>
      <c r="AE64" s="1"/>
      <c r="AF64" s="1"/>
      <c r="AG64" s="1"/>
      <c r="AH64" s="1"/>
      <c r="AI64" s="1"/>
      <c r="AJ64" s="1"/>
      <c r="AK64" s="1"/>
      <c r="AL64" s="1"/>
      <c r="AM64" s="1"/>
      <c r="AN64" s="1"/>
      <c r="AO64" s="1"/>
      <c r="BH64" s="1"/>
      <c r="BI64" s="1"/>
      <c r="BJ64" s="1"/>
      <c r="BK64" s="1"/>
      <c r="BL64" s="1"/>
    </row>
    <row r="65" spans="2:64" customFormat="1" ht="15.75" customHeight="1" x14ac:dyDescent="0.25">
      <c r="B65" s="1"/>
      <c r="C65" s="1"/>
      <c r="D65" s="1"/>
      <c r="E65" s="1"/>
      <c r="F65" s="1"/>
      <c r="G65" s="1"/>
      <c r="H65" s="1"/>
      <c r="I65" s="1"/>
      <c r="J65" s="1"/>
      <c r="K65" s="1"/>
      <c r="L65" s="1"/>
      <c r="M65" s="1"/>
      <c r="N65" s="1"/>
      <c r="O65" s="1"/>
      <c r="P65" s="1"/>
      <c r="Q65" s="1"/>
      <c r="R65" s="1"/>
      <c r="S65" s="1"/>
      <c r="T65" s="1"/>
      <c r="U65" s="1"/>
      <c r="AE65" s="1"/>
      <c r="AF65" s="1"/>
      <c r="AG65" s="1"/>
      <c r="AH65" s="1"/>
      <c r="AI65" s="1"/>
      <c r="AJ65" s="1"/>
      <c r="AK65" s="1"/>
      <c r="AL65" s="1"/>
      <c r="AM65" s="1"/>
      <c r="AN65" s="1"/>
      <c r="AO65" s="1"/>
      <c r="BH65" s="1"/>
      <c r="BI65" s="1"/>
      <c r="BJ65" s="1"/>
      <c r="BK65" s="1"/>
      <c r="BL65" s="1"/>
    </row>
    <row r="66" spans="2:64" customFormat="1" ht="15.75" customHeight="1" x14ac:dyDescent="0.25">
      <c r="B66" s="1"/>
      <c r="C66" s="1"/>
      <c r="D66" s="1"/>
      <c r="E66" s="1"/>
      <c r="F66" s="1"/>
      <c r="G66" s="1"/>
      <c r="H66" s="1"/>
      <c r="I66" s="1"/>
      <c r="J66" s="1"/>
      <c r="K66" s="1"/>
      <c r="L66" s="1"/>
      <c r="M66" s="1"/>
      <c r="N66" s="1"/>
      <c r="O66" s="1"/>
      <c r="P66" s="1"/>
      <c r="Q66" s="1"/>
      <c r="R66" s="1"/>
      <c r="S66" s="1"/>
      <c r="T66" s="1"/>
      <c r="U66" s="1"/>
      <c r="AE66" s="1"/>
      <c r="AF66" s="1"/>
      <c r="AG66" s="1"/>
      <c r="AH66" s="1"/>
      <c r="AI66" s="1"/>
      <c r="AJ66" s="1"/>
      <c r="AK66" s="1"/>
      <c r="AL66" s="1"/>
      <c r="AM66" s="1"/>
      <c r="AN66" s="1"/>
      <c r="AO66" s="1"/>
      <c r="BH66" s="1"/>
      <c r="BI66" s="1"/>
      <c r="BJ66" s="1"/>
      <c r="BK66" s="1"/>
      <c r="BL66" s="1"/>
    </row>
    <row r="67" spans="2:64" customFormat="1" ht="15.75" customHeight="1" x14ac:dyDescent="0.25">
      <c r="B67" s="1"/>
      <c r="C67" s="1"/>
      <c r="D67" s="1"/>
      <c r="E67" s="1"/>
      <c r="F67" s="1"/>
      <c r="G67" s="1"/>
      <c r="H67" s="1"/>
      <c r="I67" s="1"/>
      <c r="J67" s="1"/>
      <c r="K67" s="1"/>
      <c r="L67" s="1"/>
      <c r="M67" s="1"/>
      <c r="N67" s="1"/>
      <c r="O67" s="1"/>
      <c r="P67" s="1"/>
      <c r="Q67" s="1"/>
      <c r="R67" s="1"/>
      <c r="S67" s="1"/>
      <c r="T67" s="1"/>
      <c r="U67" s="1"/>
      <c r="AE67" s="1"/>
      <c r="AF67" s="1"/>
      <c r="AG67" s="1"/>
      <c r="AH67" s="1"/>
      <c r="AI67" s="1"/>
      <c r="AJ67" s="1"/>
      <c r="AK67" s="1"/>
      <c r="AL67" s="1"/>
      <c r="AM67" s="1"/>
      <c r="AN67" s="1"/>
      <c r="AO67" s="1"/>
      <c r="BH67" s="1"/>
      <c r="BI67" s="1"/>
      <c r="BJ67" s="1"/>
      <c r="BK67" s="1"/>
      <c r="BL67" s="1"/>
    </row>
    <row r="68" spans="2:64" customFormat="1" ht="15.75" customHeight="1" x14ac:dyDescent="0.25">
      <c r="B68" s="1"/>
      <c r="C68" s="1"/>
      <c r="D68" s="1"/>
      <c r="E68" s="1"/>
      <c r="F68" s="1"/>
      <c r="G68" s="1"/>
      <c r="H68" s="1"/>
      <c r="I68" s="1"/>
      <c r="J68" s="1"/>
      <c r="K68" s="1"/>
      <c r="L68" s="1"/>
      <c r="M68" s="1"/>
      <c r="N68" s="1"/>
      <c r="O68" s="1"/>
      <c r="P68" s="1"/>
      <c r="Q68" s="1"/>
      <c r="R68" s="1"/>
      <c r="S68" s="1"/>
      <c r="T68" s="1"/>
      <c r="U68" s="1"/>
      <c r="AE68" s="1"/>
      <c r="AF68" s="1"/>
      <c r="AG68" s="1"/>
      <c r="AH68" s="1"/>
      <c r="AI68" s="1"/>
      <c r="AJ68" s="1"/>
      <c r="AK68" s="1"/>
      <c r="AL68" s="1"/>
      <c r="AM68" s="1"/>
      <c r="AN68" s="1"/>
      <c r="AO68" s="1"/>
      <c r="BH68" s="1"/>
      <c r="BI68" s="1"/>
      <c r="BJ68" s="1"/>
      <c r="BK68" s="1"/>
      <c r="BL68" s="1"/>
    </row>
    <row r="69" spans="2:64" customFormat="1" ht="15.75" customHeight="1" x14ac:dyDescent="0.25">
      <c r="B69" s="1"/>
      <c r="C69" s="1"/>
      <c r="D69" s="1"/>
      <c r="E69" s="1"/>
      <c r="F69" s="1"/>
      <c r="G69" s="1"/>
      <c r="H69" s="1"/>
      <c r="I69" s="1"/>
      <c r="J69" s="1"/>
      <c r="K69" s="1"/>
      <c r="L69" s="1"/>
      <c r="M69" s="1"/>
      <c r="N69" s="1"/>
      <c r="O69" s="1"/>
      <c r="P69" s="1"/>
      <c r="Q69" s="1"/>
      <c r="R69" s="1"/>
      <c r="S69" s="1"/>
      <c r="T69" s="1"/>
      <c r="U69" s="1"/>
      <c r="AE69" s="1"/>
      <c r="AF69" s="1"/>
      <c r="AG69" s="1"/>
      <c r="AH69" s="1"/>
      <c r="AI69" s="1"/>
      <c r="AJ69" s="1"/>
      <c r="AK69" s="1"/>
      <c r="AL69" s="1"/>
      <c r="AM69" s="1"/>
      <c r="AN69" s="1"/>
      <c r="AO69" s="1"/>
      <c r="BH69" s="1"/>
      <c r="BI69" s="1"/>
      <c r="BJ69" s="1"/>
      <c r="BK69" s="1"/>
      <c r="BL69" s="1"/>
    </row>
    <row r="70" spans="2:64" customFormat="1" ht="15.75" customHeight="1" x14ac:dyDescent="0.25">
      <c r="B70" s="1"/>
      <c r="C70" s="1"/>
      <c r="D70" s="1"/>
      <c r="E70" s="1"/>
      <c r="F70" s="1"/>
      <c r="G70" s="1"/>
      <c r="H70" s="1"/>
      <c r="I70" s="1"/>
      <c r="J70" s="1"/>
      <c r="K70" s="1"/>
      <c r="L70" s="1"/>
      <c r="M70" s="1"/>
      <c r="N70" s="1"/>
      <c r="O70" s="1"/>
      <c r="P70" s="1"/>
      <c r="Q70" s="1"/>
      <c r="R70" s="1"/>
      <c r="S70" s="1"/>
      <c r="T70" s="1"/>
      <c r="U70" s="1"/>
      <c r="AE70" s="1"/>
      <c r="AF70" s="1"/>
      <c r="AG70" s="1"/>
      <c r="AH70" s="1"/>
      <c r="AI70" s="1"/>
      <c r="AJ70" s="1"/>
      <c r="AK70" s="1"/>
      <c r="AL70" s="1"/>
      <c r="AM70" s="1"/>
      <c r="AN70" s="1"/>
      <c r="AO70" s="1"/>
      <c r="BH70" s="1"/>
      <c r="BI70" s="1"/>
      <c r="BJ70" s="1"/>
      <c r="BK70" s="1"/>
      <c r="BL70" s="1"/>
    </row>
    <row r="71" spans="2:64" customFormat="1" ht="15.75" customHeight="1" x14ac:dyDescent="0.25">
      <c r="B71" s="1"/>
      <c r="C71" s="1"/>
      <c r="D71" s="1"/>
      <c r="E71" s="1"/>
      <c r="F71" s="1"/>
      <c r="G71" s="1"/>
      <c r="H71" s="1"/>
      <c r="I71" s="1"/>
      <c r="J71" s="1"/>
      <c r="K71" s="1"/>
      <c r="L71" s="1"/>
      <c r="M71" s="1"/>
      <c r="N71" s="1"/>
      <c r="O71" s="1"/>
      <c r="P71" s="1"/>
      <c r="Q71" s="1"/>
      <c r="R71" s="1"/>
      <c r="S71" s="1"/>
      <c r="T71" s="1"/>
      <c r="U71" s="1"/>
      <c r="AE71" s="1"/>
      <c r="AF71" s="1"/>
      <c r="AG71" s="1"/>
      <c r="AH71" s="1"/>
      <c r="AI71" s="1"/>
      <c r="AJ71" s="1"/>
      <c r="AK71" s="1"/>
      <c r="AL71" s="1"/>
      <c r="AM71" s="1"/>
      <c r="AN71" s="1"/>
      <c r="AO71" s="1"/>
      <c r="BH71" s="1"/>
      <c r="BI71" s="1"/>
      <c r="BJ71" s="1"/>
      <c r="BK71" s="1"/>
      <c r="BL71" s="1"/>
    </row>
    <row r="72" spans="2:64" customFormat="1" ht="15.75" customHeight="1" x14ac:dyDescent="0.25">
      <c r="B72" s="1"/>
      <c r="C72" s="1"/>
      <c r="D72" s="1"/>
      <c r="E72" s="1"/>
      <c r="F72" s="1"/>
      <c r="G72" s="1"/>
      <c r="H72" s="1"/>
      <c r="I72" s="1"/>
      <c r="J72" s="1"/>
      <c r="K72" s="1"/>
      <c r="L72" s="1"/>
      <c r="M72" s="1"/>
      <c r="N72" s="1"/>
      <c r="O72" s="1"/>
      <c r="P72" s="1"/>
      <c r="Q72" s="1"/>
      <c r="R72" s="1"/>
      <c r="S72" s="1"/>
      <c r="T72" s="1"/>
      <c r="U72" s="1"/>
      <c r="AE72" s="1"/>
      <c r="AF72" s="1"/>
      <c r="AG72" s="1"/>
      <c r="AH72" s="1"/>
      <c r="AI72" s="1"/>
      <c r="AJ72" s="1"/>
      <c r="AK72" s="1"/>
      <c r="AL72" s="1"/>
      <c r="AM72" s="1"/>
      <c r="AN72" s="1"/>
      <c r="AO72" s="1"/>
      <c r="BH72" s="1"/>
      <c r="BI72" s="1"/>
      <c r="BJ72" s="1"/>
      <c r="BK72" s="1"/>
      <c r="BL72" s="1"/>
    </row>
    <row r="73" spans="2:64" customFormat="1" ht="15.75" customHeight="1" x14ac:dyDescent="0.25">
      <c r="B73" s="1"/>
      <c r="C73" s="1"/>
      <c r="D73" s="1"/>
      <c r="E73" s="1"/>
      <c r="F73" s="1"/>
      <c r="G73" s="1"/>
      <c r="H73" s="1"/>
      <c r="I73" s="1"/>
      <c r="J73" s="1"/>
      <c r="K73" s="1"/>
      <c r="L73" s="1"/>
      <c r="M73" s="1"/>
      <c r="N73" s="1"/>
      <c r="O73" s="1"/>
      <c r="P73" s="1"/>
      <c r="Q73" s="1"/>
      <c r="R73" s="1"/>
      <c r="S73" s="1"/>
      <c r="T73" s="1"/>
      <c r="U73" s="1"/>
      <c r="AE73" s="1"/>
      <c r="AF73" s="1"/>
      <c r="AG73" s="1"/>
      <c r="AH73" s="1"/>
      <c r="AI73" s="1"/>
      <c r="AJ73" s="1"/>
      <c r="AK73" s="1"/>
      <c r="AL73" s="1"/>
      <c r="AM73" s="1"/>
      <c r="AN73" s="1"/>
      <c r="AO73" s="1"/>
      <c r="BH73" s="1"/>
      <c r="BI73" s="1"/>
      <c r="BJ73" s="1"/>
      <c r="BK73" s="1"/>
      <c r="BL73" s="1"/>
    </row>
    <row r="74" spans="2:64" customFormat="1" ht="15.75" customHeight="1" x14ac:dyDescent="0.25">
      <c r="B74" s="1"/>
      <c r="C74" s="1"/>
      <c r="D74" s="1"/>
      <c r="E74" s="1"/>
      <c r="F74" s="1"/>
      <c r="G74" s="1"/>
      <c r="H74" s="1"/>
      <c r="I74" s="1"/>
      <c r="J74" s="1"/>
      <c r="K74" s="1"/>
      <c r="L74" s="1"/>
      <c r="M74" s="1"/>
      <c r="N74" s="1"/>
      <c r="O74" s="1"/>
      <c r="P74" s="1"/>
      <c r="Q74" s="1"/>
      <c r="R74" s="1"/>
      <c r="S74" s="1"/>
      <c r="T74" s="1"/>
      <c r="U74" s="1"/>
      <c r="X74" s="209"/>
      <c r="Y74" s="209"/>
      <c r="AB74" s="209"/>
      <c r="AC74" s="209"/>
      <c r="AE74" s="1"/>
      <c r="AF74" s="1"/>
      <c r="AG74" s="1"/>
      <c r="AH74" s="1"/>
      <c r="AI74" s="1"/>
      <c r="AJ74" s="1"/>
      <c r="AK74" s="1"/>
      <c r="AL74" s="1"/>
      <c r="AM74" s="1"/>
      <c r="AN74" s="1"/>
      <c r="AO74" s="1"/>
      <c r="BH74" s="1"/>
      <c r="BI74" s="1"/>
      <c r="BJ74" s="1"/>
      <c r="BK74" s="1"/>
      <c r="BL74" s="1"/>
    </row>
    <row r="75" spans="2:64" customFormat="1" ht="15.75" customHeight="1" x14ac:dyDescent="0.25">
      <c r="B75" s="1"/>
      <c r="C75" s="1"/>
      <c r="D75" s="1"/>
      <c r="E75" s="1"/>
      <c r="F75" s="1"/>
      <c r="G75" s="1"/>
      <c r="H75" s="1"/>
      <c r="I75" s="1"/>
      <c r="J75" s="1"/>
      <c r="K75" s="1"/>
      <c r="L75" s="1"/>
      <c r="M75" s="1"/>
      <c r="N75" s="1"/>
      <c r="O75" s="1"/>
      <c r="P75" s="1"/>
      <c r="Q75" s="1"/>
      <c r="R75" s="1"/>
      <c r="S75" s="1"/>
      <c r="T75" s="1"/>
      <c r="U75" s="1"/>
      <c r="AE75" s="1"/>
      <c r="AF75" s="1"/>
      <c r="AG75" s="1"/>
      <c r="AH75" s="1"/>
      <c r="AI75" s="1"/>
      <c r="AJ75" s="1"/>
      <c r="AK75" s="1"/>
      <c r="AL75" s="1"/>
      <c r="AM75" s="1"/>
      <c r="AN75" s="1"/>
      <c r="AO75" s="1"/>
      <c r="BH75" s="1"/>
      <c r="BI75" s="1"/>
      <c r="BJ75" s="1"/>
      <c r="BK75" s="1"/>
      <c r="BL75" s="1"/>
    </row>
    <row r="76" spans="2:64" customFormat="1" ht="15.75" customHeight="1" x14ac:dyDescent="0.25">
      <c r="B76" s="1"/>
      <c r="C76" s="1"/>
      <c r="D76" s="1"/>
      <c r="E76" s="1"/>
      <c r="F76" s="1"/>
      <c r="G76" s="1"/>
      <c r="H76" s="1"/>
      <c r="I76" s="1"/>
      <c r="J76" s="1"/>
      <c r="K76" s="1"/>
      <c r="L76" s="1"/>
      <c r="M76" s="1"/>
      <c r="N76" s="1"/>
      <c r="O76" s="1"/>
      <c r="P76" s="1"/>
      <c r="Q76" s="1"/>
      <c r="R76" s="1"/>
      <c r="S76" s="1"/>
      <c r="T76" s="1"/>
      <c r="U76" s="1"/>
      <c r="AE76" s="1"/>
      <c r="AF76" s="1"/>
      <c r="AG76" s="1"/>
      <c r="AH76" s="1"/>
      <c r="AI76" s="1"/>
      <c r="AJ76" s="1"/>
      <c r="AK76" s="1"/>
      <c r="AL76" s="1"/>
      <c r="AM76" s="1"/>
      <c r="AN76" s="1"/>
      <c r="AO76" s="1"/>
      <c r="BH76" s="1"/>
      <c r="BI76" s="1"/>
      <c r="BJ76" s="1"/>
      <c r="BK76" s="1"/>
      <c r="BL76" s="1"/>
    </row>
    <row r="77" spans="2:64" customFormat="1" ht="15.75" customHeight="1" x14ac:dyDescent="0.25">
      <c r="B77" s="1"/>
      <c r="C77" s="1"/>
      <c r="D77" s="1"/>
      <c r="E77" s="1"/>
      <c r="F77" s="1"/>
      <c r="G77" s="1"/>
      <c r="H77" s="1"/>
      <c r="I77" s="1"/>
      <c r="J77" s="1"/>
      <c r="K77" s="1"/>
      <c r="L77" s="1"/>
      <c r="M77" s="1"/>
      <c r="N77" s="1"/>
      <c r="O77" s="1"/>
      <c r="P77" s="1"/>
      <c r="Q77" s="1"/>
      <c r="R77" s="1"/>
      <c r="S77" s="1"/>
      <c r="T77" s="1"/>
      <c r="U77" s="1"/>
      <c r="AE77" s="1"/>
      <c r="AF77" s="1"/>
      <c r="AG77" s="1"/>
      <c r="AH77" s="1"/>
      <c r="AI77" s="1"/>
      <c r="AJ77" s="1"/>
      <c r="AK77" s="1"/>
      <c r="AL77" s="1"/>
      <c r="AM77" s="1"/>
      <c r="AN77" s="1"/>
      <c r="AO77" s="1"/>
      <c r="BH77" s="1"/>
      <c r="BI77" s="1"/>
      <c r="BJ77" s="1"/>
      <c r="BK77" s="1"/>
      <c r="BL77" s="1"/>
    </row>
    <row r="78" spans="2:64" customFormat="1" ht="15.75" customHeight="1" x14ac:dyDescent="0.25">
      <c r="B78" s="1"/>
      <c r="C78" s="1"/>
      <c r="D78" s="1"/>
      <c r="E78" s="1"/>
      <c r="F78" s="1"/>
      <c r="G78" s="1"/>
      <c r="H78" s="1"/>
      <c r="I78" s="1"/>
      <c r="J78" s="1"/>
      <c r="K78" s="1"/>
      <c r="L78" s="1"/>
      <c r="M78" s="1"/>
      <c r="N78" s="1"/>
      <c r="O78" s="1"/>
      <c r="P78" s="1"/>
      <c r="Q78" s="1"/>
      <c r="R78" s="1"/>
      <c r="S78" s="1"/>
      <c r="T78" s="1"/>
      <c r="U78" s="1"/>
      <c r="AE78" s="1"/>
      <c r="AF78" s="1"/>
      <c r="AG78" s="1"/>
      <c r="AH78" s="1"/>
      <c r="AI78" s="1"/>
      <c r="AJ78" s="1"/>
      <c r="AK78" s="1"/>
      <c r="AL78" s="1"/>
      <c r="AM78" s="1"/>
      <c r="AN78" s="1"/>
      <c r="AO78" s="1"/>
      <c r="BH78" s="1"/>
      <c r="BI78" s="1"/>
      <c r="BJ78" s="1"/>
      <c r="BK78" s="1"/>
      <c r="BL78" s="1"/>
    </row>
    <row r="79" spans="2:64" customFormat="1" ht="15.75" customHeight="1" x14ac:dyDescent="0.25">
      <c r="B79" s="1"/>
      <c r="C79" s="1"/>
      <c r="D79" s="1"/>
      <c r="E79" s="1"/>
      <c r="F79" s="1"/>
      <c r="G79" s="1"/>
      <c r="H79" s="1"/>
      <c r="I79" s="1"/>
      <c r="J79" s="1"/>
      <c r="K79" s="1"/>
      <c r="L79" s="1"/>
      <c r="M79" s="1"/>
      <c r="N79" s="1"/>
      <c r="O79" s="1"/>
      <c r="P79" s="1"/>
      <c r="Q79" s="1"/>
      <c r="R79" s="1"/>
      <c r="S79" s="1"/>
      <c r="T79" s="1"/>
      <c r="U79" s="1"/>
      <c r="AE79" s="1"/>
      <c r="AF79" s="1"/>
      <c r="AG79" s="1"/>
      <c r="AH79" s="1"/>
      <c r="AI79" s="1"/>
      <c r="AJ79" s="1"/>
      <c r="AK79" s="1"/>
      <c r="AL79" s="1"/>
      <c r="AM79" s="1"/>
      <c r="AN79" s="1"/>
      <c r="AO79" s="1"/>
      <c r="BH79" s="1"/>
      <c r="BI79" s="1"/>
      <c r="BJ79" s="1"/>
      <c r="BK79" s="1"/>
      <c r="BL79" s="1"/>
    </row>
    <row r="80" spans="2:64" customFormat="1" ht="15.75" customHeight="1" x14ac:dyDescent="0.25">
      <c r="B80" s="1"/>
      <c r="C80" s="1"/>
      <c r="D80" s="1"/>
      <c r="E80" s="1"/>
      <c r="F80" s="1"/>
      <c r="G80" s="1"/>
      <c r="H80" s="1"/>
      <c r="I80" s="1"/>
      <c r="J80" s="1"/>
      <c r="K80" s="1"/>
      <c r="L80" s="1"/>
      <c r="M80" s="1"/>
      <c r="N80" s="1"/>
      <c r="O80" s="1"/>
      <c r="P80" s="1"/>
      <c r="Q80" s="1"/>
      <c r="R80" s="1"/>
      <c r="S80" s="1"/>
      <c r="T80" s="1"/>
      <c r="U80" s="1"/>
      <c r="AE80" s="1"/>
      <c r="AF80" s="1"/>
      <c r="AG80" s="1"/>
      <c r="AH80" s="1"/>
      <c r="AI80" s="1"/>
      <c r="AJ80" s="1"/>
      <c r="AK80" s="1"/>
      <c r="AL80" s="1"/>
      <c r="AM80" s="1"/>
      <c r="AN80" s="1"/>
      <c r="AO80" s="1"/>
      <c r="BH80" s="1"/>
      <c r="BI80" s="1"/>
      <c r="BJ80" s="1"/>
      <c r="BK80" s="1"/>
      <c r="BL80" s="1"/>
    </row>
    <row r="81" spans="2:64" customFormat="1" ht="15.75" customHeight="1" x14ac:dyDescent="0.25">
      <c r="B81" s="1"/>
      <c r="C81" s="1"/>
      <c r="D81" s="1"/>
      <c r="E81" s="1"/>
      <c r="F81" s="1"/>
      <c r="G81" s="1"/>
      <c r="H81" s="1"/>
      <c r="I81" s="1"/>
      <c r="J81" s="1"/>
      <c r="K81" s="1"/>
      <c r="L81" s="1"/>
      <c r="M81" s="1"/>
      <c r="N81" s="1"/>
      <c r="O81" s="1"/>
      <c r="P81" s="1"/>
      <c r="Q81" s="1"/>
      <c r="R81" s="1"/>
      <c r="S81" s="1"/>
      <c r="T81" s="1"/>
      <c r="U81" s="1"/>
      <c r="AE81" s="1"/>
      <c r="AF81" s="1"/>
      <c r="AG81" s="1"/>
      <c r="AH81" s="1"/>
      <c r="AI81" s="1"/>
      <c r="AJ81" s="1"/>
      <c r="AK81" s="1"/>
      <c r="AL81" s="1"/>
      <c r="AM81" s="1"/>
      <c r="AN81" s="1"/>
      <c r="AO81" s="1"/>
      <c r="BH81" s="1"/>
      <c r="BI81" s="1"/>
      <c r="BJ81" s="1"/>
      <c r="BK81" s="1"/>
      <c r="BL81" s="1"/>
    </row>
    <row r="82" spans="2:64" customFormat="1" ht="15.75" customHeight="1" x14ac:dyDescent="0.25">
      <c r="B82" s="1"/>
      <c r="C82" s="1"/>
      <c r="D82" s="1"/>
      <c r="E82" s="1"/>
      <c r="F82" s="1"/>
      <c r="G82" s="1"/>
      <c r="H82" s="1"/>
      <c r="I82" s="1"/>
      <c r="J82" s="1"/>
      <c r="K82" s="1"/>
      <c r="L82" s="1"/>
      <c r="M82" s="1"/>
      <c r="N82" s="1"/>
      <c r="O82" s="1"/>
      <c r="P82" s="1"/>
      <c r="Q82" s="1"/>
      <c r="R82" s="1"/>
      <c r="S82" s="1"/>
      <c r="T82" s="1"/>
      <c r="U82" s="1"/>
      <c r="AE82" s="1"/>
      <c r="AF82" s="1"/>
      <c r="AG82" s="1"/>
      <c r="AH82" s="1"/>
      <c r="AI82" s="1"/>
      <c r="AJ82" s="1"/>
      <c r="AK82" s="1"/>
      <c r="AL82" s="1"/>
      <c r="AM82" s="1"/>
      <c r="AN82" s="1"/>
      <c r="AO82" s="1"/>
      <c r="BH82" s="1"/>
      <c r="BI82" s="1"/>
      <c r="BJ82" s="1"/>
      <c r="BK82" s="1"/>
      <c r="BL82" s="1"/>
    </row>
    <row r="83" spans="2:64" customFormat="1" ht="15.75" customHeight="1" x14ac:dyDescent="0.25">
      <c r="B83" s="1"/>
      <c r="C83" s="1"/>
      <c r="D83" s="1"/>
      <c r="E83" s="1"/>
      <c r="F83" s="1"/>
      <c r="G83" s="1"/>
      <c r="H83" s="1"/>
      <c r="I83" s="1"/>
      <c r="J83" s="1"/>
      <c r="K83" s="1"/>
      <c r="L83" s="1"/>
      <c r="M83" s="1"/>
      <c r="N83" s="1"/>
      <c r="O83" s="1"/>
      <c r="P83" s="1"/>
      <c r="Q83" s="1"/>
      <c r="R83" s="1"/>
      <c r="S83" s="1"/>
      <c r="T83" s="1"/>
      <c r="U83" s="1"/>
      <c r="AE83" s="1"/>
      <c r="AF83" s="1"/>
      <c r="AG83" s="1"/>
      <c r="AH83" s="1"/>
      <c r="AI83" s="1"/>
      <c r="AJ83" s="1"/>
      <c r="AK83" s="1"/>
      <c r="AL83" s="1"/>
      <c r="AM83" s="1"/>
      <c r="AN83" s="1"/>
      <c r="AO83" s="1"/>
      <c r="BH83" s="1"/>
      <c r="BI83" s="1"/>
      <c r="BJ83" s="1"/>
      <c r="BK83" s="1"/>
      <c r="BL83" s="1"/>
    </row>
    <row r="84" spans="2:64" customFormat="1" ht="15.75" customHeight="1" x14ac:dyDescent="0.25">
      <c r="B84" s="1"/>
      <c r="C84" s="1"/>
      <c r="D84" s="1"/>
      <c r="E84" s="1"/>
      <c r="F84" s="1"/>
      <c r="G84" s="1"/>
      <c r="H84" s="1"/>
      <c r="I84" s="1"/>
      <c r="J84" s="1"/>
      <c r="K84" s="1"/>
      <c r="L84" s="1"/>
      <c r="M84" s="1"/>
      <c r="N84" s="1"/>
      <c r="O84" s="1"/>
      <c r="P84" s="1"/>
      <c r="Q84" s="1"/>
      <c r="R84" s="1"/>
      <c r="S84" s="1"/>
      <c r="T84" s="1"/>
      <c r="U84" s="1"/>
      <c r="AE84" s="1"/>
      <c r="AF84" s="1"/>
      <c r="AG84" s="1"/>
      <c r="AH84" s="1"/>
      <c r="AI84" s="1"/>
      <c r="AJ84" s="1"/>
      <c r="AK84" s="1"/>
      <c r="AL84" s="1"/>
      <c r="AM84" s="1"/>
      <c r="AN84" s="1"/>
      <c r="AO84" s="1"/>
      <c r="BH84" s="1"/>
      <c r="BI84" s="1"/>
      <c r="BJ84" s="1"/>
      <c r="BK84" s="1"/>
      <c r="BL84" s="1"/>
    </row>
    <row r="85" spans="2:64" customFormat="1" ht="15.75" customHeight="1" x14ac:dyDescent="0.25">
      <c r="B85" s="1"/>
      <c r="C85" s="1"/>
      <c r="D85" s="1"/>
      <c r="E85" s="1"/>
      <c r="F85" s="1"/>
      <c r="G85" s="1"/>
      <c r="H85" s="1"/>
      <c r="I85" s="1"/>
      <c r="J85" s="1"/>
      <c r="K85" s="1"/>
      <c r="L85" s="1"/>
      <c r="M85" s="1"/>
      <c r="N85" s="1"/>
      <c r="O85" s="1"/>
      <c r="P85" s="1"/>
      <c r="Q85" s="1"/>
      <c r="R85" s="1"/>
      <c r="S85" s="1"/>
      <c r="T85" s="1"/>
      <c r="U85" s="1"/>
      <c r="AE85" s="1"/>
      <c r="AF85" s="1"/>
      <c r="AG85" s="1"/>
      <c r="AH85" s="1"/>
      <c r="AI85" s="1"/>
      <c r="AJ85" s="1"/>
      <c r="AK85" s="1"/>
      <c r="AL85" s="1"/>
      <c r="AM85" s="1"/>
      <c r="AN85" s="1"/>
      <c r="AO85" s="1"/>
      <c r="BH85" s="1"/>
      <c r="BI85" s="1"/>
      <c r="BJ85" s="1"/>
      <c r="BK85" s="1"/>
      <c r="BL85" s="1"/>
    </row>
    <row r="86" spans="2:64" customFormat="1" ht="15.75" customHeight="1" x14ac:dyDescent="0.25">
      <c r="B86" s="1"/>
      <c r="C86" s="1"/>
      <c r="D86" s="1"/>
      <c r="E86" s="1"/>
      <c r="F86" s="1"/>
      <c r="G86" s="1"/>
      <c r="H86" s="1"/>
      <c r="I86" s="1"/>
      <c r="J86" s="1"/>
      <c r="K86" s="1"/>
      <c r="L86" s="1"/>
      <c r="M86" s="1"/>
      <c r="N86" s="1"/>
      <c r="O86" s="1"/>
      <c r="P86" s="1"/>
      <c r="Q86" s="1"/>
      <c r="R86" s="1"/>
      <c r="S86" s="1"/>
      <c r="T86" s="1"/>
      <c r="U86" s="1"/>
      <c r="AE86" s="1"/>
      <c r="AF86" s="1"/>
      <c r="AG86" s="1"/>
      <c r="AH86" s="1"/>
      <c r="AI86" s="1"/>
      <c r="AJ86" s="1"/>
      <c r="AK86" s="1"/>
      <c r="AL86" s="1"/>
      <c r="AM86" s="1"/>
      <c r="AN86" s="1"/>
      <c r="AO86" s="1"/>
      <c r="BH86" s="1"/>
      <c r="BI86" s="1"/>
      <c r="BJ86" s="1"/>
      <c r="BK86" s="1"/>
      <c r="BL86" s="1"/>
    </row>
    <row r="87" spans="2:64" customFormat="1" ht="15.75" customHeight="1" x14ac:dyDescent="0.25">
      <c r="B87" s="1"/>
      <c r="C87" s="1"/>
      <c r="D87" s="1"/>
      <c r="E87" s="1"/>
      <c r="F87" s="1"/>
      <c r="G87" s="1"/>
      <c r="H87" s="1"/>
      <c r="I87" s="1"/>
      <c r="J87" s="1"/>
      <c r="K87" s="1"/>
      <c r="L87" s="1"/>
      <c r="M87" s="1"/>
      <c r="N87" s="1"/>
      <c r="O87" s="1"/>
      <c r="P87" s="1"/>
      <c r="Q87" s="1"/>
      <c r="R87" s="1"/>
      <c r="S87" s="1"/>
      <c r="T87" s="1"/>
      <c r="U87" s="1"/>
      <c r="AE87" s="1"/>
      <c r="AF87" s="1"/>
      <c r="AG87" s="1"/>
      <c r="AH87" s="1"/>
      <c r="AI87" s="1"/>
      <c r="AJ87" s="1"/>
      <c r="AK87" s="1"/>
      <c r="AL87" s="1"/>
      <c r="AM87" s="1"/>
      <c r="AN87" s="1"/>
      <c r="AO87" s="1"/>
      <c r="BH87" s="1"/>
      <c r="BI87" s="1"/>
      <c r="BJ87" s="1"/>
      <c r="BK87" s="1"/>
      <c r="BL87" s="1"/>
    </row>
    <row r="88" spans="2:64" customFormat="1" ht="15.75" customHeight="1" x14ac:dyDescent="0.25">
      <c r="B88" s="1"/>
      <c r="C88" s="1"/>
      <c r="D88" s="1"/>
      <c r="E88" s="1"/>
      <c r="F88" s="1"/>
      <c r="G88" s="1"/>
      <c r="H88" s="1"/>
      <c r="I88" s="1"/>
      <c r="J88" s="1"/>
      <c r="K88" s="1"/>
      <c r="L88" s="1"/>
      <c r="M88" s="1"/>
      <c r="N88" s="1"/>
      <c r="O88" s="1"/>
      <c r="P88" s="1"/>
      <c r="Q88" s="1"/>
      <c r="R88" s="1"/>
      <c r="S88" s="1"/>
      <c r="T88" s="1"/>
      <c r="U88" s="1"/>
      <c r="AE88" s="1"/>
      <c r="AF88" s="1"/>
      <c r="AG88" s="1"/>
      <c r="AH88" s="1"/>
      <c r="AI88" s="1"/>
      <c r="AJ88" s="1"/>
      <c r="AK88" s="1"/>
      <c r="AL88" s="1"/>
      <c r="AM88" s="1"/>
      <c r="AN88" s="1"/>
      <c r="AO88" s="1"/>
      <c r="BH88" s="1"/>
      <c r="BI88" s="1"/>
      <c r="BJ88" s="1"/>
      <c r="BK88" s="1"/>
      <c r="BL88" s="1"/>
    </row>
    <row r="89" spans="2:64" customFormat="1" ht="15.75" customHeight="1" x14ac:dyDescent="0.25">
      <c r="B89" s="1"/>
      <c r="C89" s="1"/>
      <c r="D89" s="1"/>
      <c r="E89" s="1"/>
      <c r="F89" s="1"/>
      <c r="G89" s="1"/>
      <c r="H89" s="1"/>
      <c r="I89" s="1"/>
      <c r="J89" s="1"/>
      <c r="K89" s="1"/>
      <c r="L89" s="1"/>
      <c r="M89" s="1"/>
      <c r="N89" s="1"/>
      <c r="O89" s="1"/>
      <c r="P89" s="1"/>
      <c r="Q89" s="1"/>
      <c r="R89" s="1"/>
      <c r="S89" s="1"/>
      <c r="T89" s="1"/>
      <c r="U89" s="1"/>
      <c r="AE89" s="1"/>
      <c r="AF89" s="1"/>
      <c r="AG89" s="1"/>
      <c r="AH89" s="1"/>
      <c r="AI89" s="1"/>
      <c r="AJ89" s="1"/>
      <c r="AK89" s="1"/>
      <c r="AL89" s="1"/>
      <c r="AM89" s="1"/>
      <c r="AN89" s="1"/>
      <c r="AO89" s="1"/>
      <c r="BH89" s="1"/>
      <c r="BI89" s="1"/>
      <c r="BJ89" s="1"/>
      <c r="BK89" s="1"/>
      <c r="BL89" s="1"/>
    </row>
    <row r="90" spans="2:64" customFormat="1" ht="15.75" customHeight="1" x14ac:dyDescent="0.25">
      <c r="B90" s="1"/>
      <c r="C90" s="1"/>
      <c r="D90" s="1"/>
      <c r="E90" s="1"/>
      <c r="F90" s="1"/>
      <c r="G90" s="1"/>
      <c r="H90" s="1"/>
      <c r="I90" s="1"/>
      <c r="J90" s="1"/>
      <c r="K90" s="1"/>
      <c r="L90" s="1"/>
      <c r="M90" s="1"/>
      <c r="N90" s="1"/>
      <c r="O90" s="1"/>
      <c r="P90" s="1"/>
      <c r="Q90" s="1"/>
      <c r="R90" s="1"/>
      <c r="S90" s="1"/>
      <c r="T90" s="1"/>
      <c r="U90" s="1"/>
      <c r="AE90" s="1"/>
      <c r="AF90" s="1"/>
      <c r="AG90" s="1"/>
      <c r="AH90" s="1"/>
      <c r="AI90" s="1"/>
      <c r="AJ90" s="1"/>
      <c r="AK90" s="1"/>
      <c r="AL90" s="1"/>
      <c r="AM90" s="1"/>
      <c r="AN90" s="1"/>
      <c r="AO90" s="1"/>
      <c r="BH90" s="1"/>
      <c r="BI90" s="1"/>
      <c r="BJ90" s="1"/>
      <c r="BK90" s="1"/>
      <c r="BL90" s="1"/>
    </row>
    <row r="91" spans="2:64" customFormat="1" ht="15.75" customHeight="1" x14ac:dyDescent="0.25">
      <c r="B91" s="1"/>
      <c r="C91" s="1"/>
      <c r="D91" s="1"/>
      <c r="E91" s="1"/>
      <c r="F91" s="1"/>
      <c r="G91" s="1"/>
      <c r="H91" s="1"/>
      <c r="I91" s="1"/>
      <c r="J91" s="1"/>
      <c r="K91" s="1"/>
      <c r="L91" s="1"/>
      <c r="M91" s="1"/>
      <c r="N91" s="1"/>
      <c r="O91" s="1"/>
      <c r="P91" s="1"/>
      <c r="Q91" s="1"/>
      <c r="R91" s="1"/>
      <c r="S91" s="1"/>
      <c r="T91" s="1"/>
      <c r="U91" s="1"/>
      <c r="AE91" s="1"/>
      <c r="AF91" s="1"/>
      <c r="AG91" s="1"/>
      <c r="AH91" s="1"/>
      <c r="AI91" s="1"/>
      <c r="AJ91" s="1"/>
      <c r="AK91" s="1"/>
      <c r="AL91" s="1"/>
      <c r="AM91" s="1"/>
      <c r="AN91" s="1"/>
      <c r="AO91" s="1"/>
      <c r="BH91" s="1"/>
      <c r="BI91" s="1"/>
      <c r="BJ91" s="1"/>
      <c r="BK91" s="1"/>
      <c r="BL91" s="1"/>
    </row>
    <row r="92" spans="2:64" customFormat="1" ht="15.75" customHeight="1" x14ac:dyDescent="0.25">
      <c r="B92" s="1"/>
      <c r="C92" s="1"/>
      <c r="D92" s="1"/>
      <c r="E92" s="1"/>
      <c r="F92" s="1"/>
      <c r="G92" s="1"/>
      <c r="H92" s="1"/>
      <c r="I92" s="1"/>
      <c r="J92" s="1"/>
      <c r="K92" s="1"/>
      <c r="L92" s="1"/>
      <c r="M92" s="1"/>
      <c r="N92" s="1"/>
      <c r="O92" s="1"/>
      <c r="P92" s="1"/>
      <c r="Q92" s="1"/>
      <c r="R92" s="1"/>
      <c r="S92" s="1"/>
      <c r="T92" s="1"/>
      <c r="U92" s="1"/>
      <c r="AE92" s="1"/>
      <c r="AF92" s="1"/>
      <c r="AG92" s="1"/>
      <c r="AH92" s="1"/>
      <c r="AI92" s="1"/>
      <c r="AJ92" s="1"/>
      <c r="AK92" s="1"/>
      <c r="AL92" s="1"/>
      <c r="AM92" s="1"/>
      <c r="AN92" s="1"/>
      <c r="AO92" s="1"/>
      <c r="BH92" s="1"/>
      <c r="BI92" s="1"/>
      <c r="BJ92" s="1"/>
      <c r="BK92" s="1"/>
      <c r="BL92" s="1"/>
    </row>
    <row r="93" spans="2:64" customFormat="1" ht="15.75" customHeight="1" x14ac:dyDescent="0.25">
      <c r="B93" s="1"/>
      <c r="C93" s="1"/>
      <c r="D93" s="1"/>
      <c r="E93" s="1"/>
      <c r="F93" s="1"/>
      <c r="G93" s="1"/>
      <c r="H93" s="1"/>
      <c r="I93" s="1"/>
      <c r="J93" s="1"/>
      <c r="K93" s="1"/>
      <c r="L93" s="1"/>
      <c r="M93" s="1"/>
      <c r="N93" s="1"/>
      <c r="O93" s="1"/>
      <c r="P93" s="1"/>
      <c r="Q93" s="1"/>
      <c r="R93" s="1"/>
      <c r="S93" s="1"/>
      <c r="T93" s="1"/>
      <c r="U93" s="1"/>
      <c r="AE93" s="1"/>
      <c r="AF93" s="1"/>
      <c r="AG93" s="1"/>
      <c r="AH93" s="1"/>
      <c r="AI93" s="1"/>
      <c r="AJ93" s="1"/>
      <c r="AK93" s="1"/>
      <c r="AL93" s="1"/>
      <c r="AM93" s="1"/>
      <c r="AN93" s="1"/>
      <c r="AO93" s="1"/>
      <c r="BH93" s="1"/>
      <c r="BI93" s="1"/>
      <c r="BJ93" s="1"/>
      <c r="BK93" s="1"/>
      <c r="BL93" s="1"/>
    </row>
  </sheetData>
  <hyperlinks>
    <hyperlink ref="B1" location="Contents!A1" display="Return to contents" xr:uid="{00000000-0004-0000-0200-000000000000}"/>
  </hyperlinks>
  <pageMargins left="0.25" right="0.25" top="0.75" bottom="0.75" header="0.3" footer="0.3"/>
  <pageSetup paperSize="9" scale="61"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K103"/>
  <sheetViews>
    <sheetView showGridLines="0" showRowColHeaders="0" topLeftCell="A13" zoomScale="80" zoomScaleNormal="80" workbookViewId="0">
      <selection activeCell="B1" sqref="B1"/>
    </sheetView>
  </sheetViews>
  <sheetFormatPr defaultColWidth="9.140625" defaultRowHeight="15.75" customHeight="1" x14ac:dyDescent="0.2"/>
  <cols>
    <col min="1" max="1" width="2.7109375" style="1" customWidth="1"/>
    <col min="2" max="2" width="21.7109375" style="1" customWidth="1"/>
    <col min="3" max="4" width="10.7109375" style="1" customWidth="1"/>
    <col min="5" max="8" width="2.7109375" style="1" customWidth="1"/>
    <col min="9" max="30" width="10.7109375" style="1" customWidth="1"/>
    <col min="31" max="31" width="21.7109375" style="1" customWidth="1"/>
    <col min="32" max="33" width="10.7109375" style="1" customWidth="1"/>
    <col min="34" max="37" width="2.7109375" style="1" customWidth="1"/>
    <col min="38" max="59" width="10.7109375" style="1" customWidth="1"/>
    <col min="60" max="60" width="21.7109375" style="1" customWidth="1"/>
    <col min="61" max="62" width="10.7109375" style="1" customWidth="1"/>
    <col min="63" max="66" width="2.7109375" style="1" customWidth="1"/>
    <col min="67" max="86" width="10.7109375" style="1" customWidth="1"/>
    <col min="87" max="88" width="10.85546875" style="1" bestFit="1" customWidth="1"/>
    <col min="89" max="89" width="10.85546875" style="1" customWidth="1"/>
    <col min="90" max="90" width="10.85546875" style="1" bestFit="1" customWidth="1"/>
    <col min="91" max="91" width="17.28515625" style="1" customWidth="1"/>
    <col min="92" max="92" width="22" style="1" customWidth="1"/>
    <col min="93" max="99" width="12.140625" style="1" bestFit="1" customWidth="1"/>
    <col min="100" max="111" width="10.85546875" style="1" bestFit="1" customWidth="1"/>
    <col min="112" max="113" width="12.140625" style="1" bestFit="1" customWidth="1"/>
    <col min="114" max="115" width="10.85546875" style="1" bestFit="1" customWidth="1"/>
    <col min="116" max="16384" width="9.140625" style="1"/>
  </cols>
  <sheetData>
    <row r="1" spans="1:94" ht="15.75" customHeight="1" x14ac:dyDescent="0.2">
      <c r="B1" s="41" t="s">
        <v>45</v>
      </c>
    </row>
    <row r="2" spans="1:94" s="2" customFormat="1" ht="15.75" customHeight="1" x14ac:dyDescent="0.25">
      <c r="B2" s="3" t="s">
        <v>18</v>
      </c>
      <c r="AE2" s="4" t="s">
        <v>19</v>
      </c>
      <c r="BA2" s="5"/>
      <c r="BE2" s="5"/>
      <c r="BF2" s="5"/>
      <c r="BG2" s="5"/>
      <c r="BH2" s="4" t="s">
        <v>20</v>
      </c>
    </row>
    <row r="3" spans="1:94" s="6" customFormat="1" ht="15.75" customHeight="1" thickBot="1" x14ac:dyDescent="0.3">
      <c r="B3" s="7" t="s">
        <v>68</v>
      </c>
      <c r="C3" s="8"/>
      <c r="D3" s="8"/>
      <c r="E3" s="8"/>
      <c r="F3" s="8"/>
      <c r="G3" s="8"/>
      <c r="H3" s="8"/>
      <c r="I3" s="8"/>
      <c r="J3" s="8"/>
      <c r="K3" s="8"/>
      <c r="L3" s="8"/>
      <c r="M3" s="8"/>
      <c r="N3" s="8"/>
      <c r="O3" s="8"/>
      <c r="P3" s="8"/>
      <c r="Q3" s="9"/>
      <c r="R3" s="10"/>
      <c r="S3" s="10"/>
      <c r="T3" s="10"/>
      <c r="U3" s="10"/>
      <c r="V3" s="10"/>
      <c r="W3" s="11"/>
      <c r="X3" s="12"/>
      <c r="Y3" s="12"/>
      <c r="Z3" s="12"/>
      <c r="AA3" s="12"/>
      <c r="AB3" s="12"/>
      <c r="AC3" s="12"/>
      <c r="AD3" s="12"/>
      <c r="AE3" s="7" t="s">
        <v>72</v>
      </c>
      <c r="AV3" s="13"/>
      <c r="BA3" s="14"/>
      <c r="BB3" s="12"/>
      <c r="BC3" s="12"/>
      <c r="BD3" s="12"/>
      <c r="BE3" s="14"/>
      <c r="BF3" s="14"/>
      <c r="BG3" s="14"/>
      <c r="BH3" s="7" t="s">
        <v>76</v>
      </c>
      <c r="CE3" s="12"/>
    </row>
    <row r="4" spans="1:94" s="2" customFormat="1" ht="15.75" customHeight="1" x14ac:dyDescent="0.25">
      <c r="A4" s="6"/>
      <c r="B4" s="15" t="s">
        <v>12</v>
      </c>
      <c r="C4" s="16">
        <v>1994</v>
      </c>
      <c r="D4" s="16">
        <v>1995</v>
      </c>
      <c r="E4" s="16">
        <v>1996</v>
      </c>
      <c r="F4" s="16">
        <v>1997</v>
      </c>
      <c r="G4" s="16">
        <v>1998</v>
      </c>
      <c r="H4" s="16">
        <v>1999</v>
      </c>
      <c r="I4" s="16">
        <v>2000</v>
      </c>
      <c r="J4" s="16">
        <v>2001</v>
      </c>
      <c r="K4" s="16">
        <v>2002</v>
      </c>
      <c r="L4" s="16">
        <v>2003</v>
      </c>
      <c r="M4" s="16">
        <v>2004</v>
      </c>
      <c r="N4" s="16">
        <v>2005</v>
      </c>
      <c r="O4" s="16">
        <v>2006</v>
      </c>
      <c r="P4" s="16">
        <v>2007</v>
      </c>
      <c r="Q4" s="16">
        <v>2008</v>
      </c>
      <c r="R4" s="16">
        <v>2009</v>
      </c>
      <c r="S4" s="16">
        <v>2010</v>
      </c>
      <c r="T4" s="16">
        <v>2011</v>
      </c>
      <c r="U4" s="16">
        <v>2012</v>
      </c>
      <c r="V4" s="16">
        <v>2013</v>
      </c>
      <c r="W4" s="16">
        <v>2014</v>
      </c>
      <c r="X4" s="16">
        <v>2015</v>
      </c>
      <c r="Y4" s="16">
        <v>2016</v>
      </c>
      <c r="Z4" s="16">
        <v>2017</v>
      </c>
      <c r="AA4" s="16">
        <v>2018</v>
      </c>
      <c r="AB4" s="16">
        <v>2019</v>
      </c>
      <c r="AC4" s="16">
        <v>2020</v>
      </c>
      <c r="AD4" s="17"/>
      <c r="AE4" s="15" t="s">
        <v>12</v>
      </c>
      <c r="AF4" s="16">
        <v>1994</v>
      </c>
      <c r="AG4" s="16">
        <v>1995</v>
      </c>
      <c r="AH4" s="16">
        <v>1996</v>
      </c>
      <c r="AI4" s="16">
        <v>1997</v>
      </c>
      <c r="AJ4" s="16">
        <v>1998</v>
      </c>
      <c r="AK4" s="16">
        <v>1999</v>
      </c>
      <c r="AL4" s="16">
        <v>2000</v>
      </c>
      <c r="AM4" s="16">
        <v>2001</v>
      </c>
      <c r="AN4" s="16">
        <v>2002</v>
      </c>
      <c r="AO4" s="16">
        <v>2003</v>
      </c>
      <c r="AP4" s="16">
        <v>2004</v>
      </c>
      <c r="AQ4" s="16">
        <v>2005</v>
      </c>
      <c r="AR4" s="16">
        <v>2006</v>
      </c>
      <c r="AS4" s="16">
        <v>2007</v>
      </c>
      <c r="AT4" s="16">
        <v>2008</v>
      </c>
      <c r="AU4" s="16">
        <v>2009</v>
      </c>
      <c r="AV4" s="16">
        <v>2010</v>
      </c>
      <c r="AW4" s="16">
        <v>2011</v>
      </c>
      <c r="AX4" s="16">
        <v>2012</v>
      </c>
      <c r="AY4" s="16">
        <v>2013</v>
      </c>
      <c r="AZ4" s="16">
        <v>2014</v>
      </c>
      <c r="BA4" s="16">
        <v>2015</v>
      </c>
      <c r="BB4" s="16">
        <v>2016</v>
      </c>
      <c r="BC4" s="16">
        <v>2017</v>
      </c>
      <c r="BD4" s="16">
        <v>2018</v>
      </c>
      <c r="BE4" s="16">
        <v>2019</v>
      </c>
      <c r="BF4" s="16">
        <v>2020</v>
      </c>
      <c r="BG4" s="17"/>
      <c r="BH4" s="15" t="s">
        <v>12</v>
      </c>
      <c r="BI4" s="16">
        <v>1994</v>
      </c>
      <c r="BJ4" s="16">
        <v>1995</v>
      </c>
      <c r="BK4" s="16">
        <v>1996</v>
      </c>
      <c r="BL4" s="16">
        <v>1997</v>
      </c>
      <c r="BM4" s="16">
        <v>1998</v>
      </c>
      <c r="BN4" s="16">
        <v>1999</v>
      </c>
      <c r="BO4" s="16">
        <v>2000</v>
      </c>
      <c r="BP4" s="16">
        <v>2001</v>
      </c>
      <c r="BQ4" s="16">
        <v>2002</v>
      </c>
      <c r="BR4" s="16">
        <v>2003</v>
      </c>
      <c r="BS4" s="16">
        <v>2004</v>
      </c>
      <c r="BT4" s="16">
        <v>2005</v>
      </c>
      <c r="BU4" s="16">
        <v>2006</v>
      </c>
      <c r="BV4" s="16">
        <v>2007</v>
      </c>
      <c r="BW4" s="16">
        <v>2008</v>
      </c>
      <c r="BX4" s="16">
        <v>2009</v>
      </c>
      <c r="BY4" s="16">
        <v>2010</v>
      </c>
      <c r="BZ4" s="16">
        <v>2011</v>
      </c>
      <c r="CA4" s="16">
        <v>2012</v>
      </c>
      <c r="CB4" s="16">
        <v>2013</v>
      </c>
      <c r="CC4" s="16">
        <v>2014</v>
      </c>
      <c r="CD4" s="16">
        <v>2015</v>
      </c>
      <c r="CE4" s="16">
        <v>2016</v>
      </c>
      <c r="CF4" s="16">
        <v>2017</v>
      </c>
      <c r="CG4" s="104">
        <v>2018</v>
      </c>
      <c r="CH4" s="16">
        <v>2019</v>
      </c>
      <c r="CI4" s="16">
        <v>2020</v>
      </c>
    </row>
    <row r="5" spans="1:94" s="117" customFormat="1" ht="15.75" customHeight="1" x14ac:dyDescent="0.25">
      <c r="B5" s="18" t="s">
        <v>1</v>
      </c>
      <c r="C5" s="19">
        <v>211416.42041944328</v>
      </c>
      <c r="D5" s="19">
        <v>208668.4670977967</v>
      </c>
      <c r="E5" s="19"/>
      <c r="F5" s="19"/>
      <c r="G5" s="19"/>
      <c r="H5" s="19"/>
      <c r="I5" s="19">
        <v>196212.17988910037</v>
      </c>
      <c r="J5" s="19">
        <v>197335.95652380527</v>
      </c>
      <c r="K5" s="19">
        <v>197592.60675109533</v>
      </c>
      <c r="L5" s="19">
        <v>195894.44358057057</v>
      </c>
      <c r="M5" s="19">
        <v>193497.37377352174</v>
      </c>
      <c r="N5" s="19">
        <v>189661.8708293548</v>
      </c>
      <c r="O5" s="19">
        <v>186654.30212059687</v>
      </c>
      <c r="P5" s="19">
        <v>175818.14471021958</v>
      </c>
      <c r="Q5" s="19">
        <v>160615.32390822005</v>
      </c>
      <c r="R5" s="19">
        <v>153775.80731617814</v>
      </c>
      <c r="S5" s="19">
        <v>147265.35645093874</v>
      </c>
      <c r="T5" s="19">
        <v>143380.70000000001</v>
      </c>
      <c r="U5" s="19">
        <v>139265.79999999999</v>
      </c>
      <c r="V5" s="19">
        <v>134745</v>
      </c>
      <c r="W5" s="19">
        <v>132958.20000000001</v>
      </c>
      <c r="X5" s="120">
        <v>130648.014723131</v>
      </c>
      <c r="Y5" s="120">
        <v>129588.31251326299</v>
      </c>
      <c r="Z5" s="120">
        <v>127372.763559033</v>
      </c>
      <c r="AA5" s="120">
        <v>126428.65940741599</v>
      </c>
      <c r="AB5" s="120">
        <v>125152.957923482</v>
      </c>
      <c r="AC5" s="120">
        <v>51544.314029633802</v>
      </c>
      <c r="AE5" s="18" t="s">
        <v>1</v>
      </c>
      <c r="AF5" s="19">
        <v>155502.96831455996</v>
      </c>
      <c r="AG5" s="19">
        <v>159929.48922977998</v>
      </c>
      <c r="AH5" s="19"/>
      <c r="AI5" s="19"/>
      <c r="AJ5" s="19"/>
      <c r="AK5" s="19"/>
      <c r="AL5" s="19">
        <v>213991.27781301527</v>
      </c>
      <c r="AM5" s="19">
        <v>227490.39561634266</v>
      </c>
      <c r="AN5" s="19">
        <v>236735.14619844579</v>
      </c>
      <c r="AO5" s="19">
        <v>245374.46756017872</v>
      </c>
      <c r="AP5" s="19">
        <v>252217.11632651306</v>
      </c>
      <c r="AQ5" s="19">
        <v>263212.19142164051</v>
      </c>
      <c r="AR5" s="19">
        <v>266551.04018282064</v>
      </c>
      <c r="AS5" s="19">
        <v>277261.63538791938</v>
      </c>
      <c r="AT5" s="19">
        <v>277827.88705806003</v>
      </c>
      <c r="AU5" s="19">
        <v>282888.92095771828</v>
      </c>
      <c r="AV5" s="19">
        <v>284977.28965042986</v>
      </c>
      <c r="AW5" s="19">
        <v>284025.190185151</v>
      </c>
      <c r="AX5" s="19">
        <v>281609.27764952101</v>
      </c>
      <c r="AY5" s="19">
        <v>281758.190632271</v>
      </c>
      <c r="AZ5" s="19">
        <v>286648.89924570103</v>
      </c>
      <c r="BA5" s="19">
        <v>292187.52855543903</v>
      </c>
      <c r="BB5" s="19">
        <v>295824.45623971301</v>
      </c>
      <c r="BC5" s="19">
        <v>305904.79308627098</v>
      </c>
      <c r="BD5" s="19">
        <v>316957.32590194198</v>
      </c>
      <c r="BE5" s="19">
        <v>315580.12113247201</v>
      </c>
      <c r="BF5" s="120">
        <v>376316.35684159101</v>
      </c>
      <c r="BH5" s="18" t="s">
        <v>1</v>
      </c>
      <c r="BI5" s="31">
        <v>366919.3887340033</v>
      </c>
      <c r="BJ5" s="31">
        <v>368597.95632757671</v>
      </c>
      <c r="BK5" s="31"/>
      <c r="BL5" s="31"/>
      <c r="BM5" s="31"/>
      <c r="BN5" s="31"/>
      <c r="BO5" s="31">
        <v>410203.45770211559</v>
      </c>
      <c r="BP5" s="31">
        <v>424826.35214014794</v>
      </c>
      <c r="BQ5" s="31">
        <v>434327.75294954109</v>
      </c>
      <c r="BR5" s="31">
        <v>441268.91114074929</v>
      </c>
      <c r="BS5" s="31">
        <v>445714.4901000348</v>
      </c>
      <c r="BT5" s="31">
        <v>452874.06225099531</v>
      </c>
      <c r="BU5" s="31">
        <v>453205.34230341751</v>
      </c>
      <c r="BV5" s="31">
        <v>453079.78009813896</v>
      </c>
      <c r="BW5" s="31">
        <v>438443.21096628008</v>
      </c>
      <c r="BX5" s="31">
        <v>436664.7282738965</v>
      </c>
      <c r="BY5" s="31">
        <v>432242.64610136859</v>
      </c>
      <c r="BZ5" s="31">
        <v>426501.8</v>
      </c>
      <c r="CA5" s="31">
        <v>420813.6</v>
      </c>
      <c r="CB5" s="31">
        <v>416027.1</v>
      </c>
      <c r="CC5" s="31">
        <v>419003.8</v>
      </c>
      <c r="CD5" s="120">
        <v>422835.54327857</v>
      </c>
      <c r="CE5" s="120">
        <v>425412.76875297702</v>
      </c>
      <c r="CF5" s="120">
        <v>433277.55664530402</v>
      </c>
      <c r="CG5" s="120">
        <v>443385.98530935799</v>
      </c>
      <c r="CH5" s="120">
        <v>440733.079055954</v>
      </c>
      <c r="CI5" s="120">
        <v>427860.67087122501</v>
      </c>
      <c r="CJ5" s="122"/>
      <c r="CK5" s="122"/>
      <c r="CL5" s="122"/>
      <c r="CM5" s="122"/>
      <c r="CN5" s="122"/>
      <c r="CO5" s="122"/>
      <c r="CP5" s="122"/>
    </row>
    <row r="6" spans="1:94" s="117" customFormat="1" ht="15.75" customHeight="1" x14ac:dyDescent="0.2">
      <c r="B6" s="117" t="s">
        <v>2</v>
      </c>
      <c r="C6" s="122">
        <v>15027.756326611483</v>
      </c>
      <c r="D6" s="122">
        <v>14776.662093916519</v>
      </c>
      <c r="E6" s="122"/>
      <c r="F6" s="122"/>
      <c r="G6" s="122"/>
      <c r="H6" s="122"/>
      <c r="I6" s="122">
        <v>20154.923936769505</v>
      </c>
      <c r="J6" s="122">
        <v>19791.765147488972</v>
      </c>
      <c r="K6" s="122">
        <v>20129.277146490938</v>
      </c>
      <c r="L6" s="122">
        <v>20759.029945202161</v>
      </c>
      <c r="M6" s="122">
        <v>21121.755065687026</v>
      </c>
      <c r="N6" s="122">
        <v>20834.292388149384</v>
      </c>
      <c r="O6" s="122">
        <v>19961.338009356459</v>
      </c>
      <c r="P6" s="122">
        <v>19113.629605743081</v>
      </c>
      <c r="Q6" s="122">
        <v>18153.088353722938</v>
      </c>
      <c r="R6" s="122">
        <v>17486.479792361188</v>
      </c>
      <c r="S6" s="122">
        <v>16992.291880139866</v>
      </c>
      <c r="T6" s="122">
        <v>16835.54</v>
      </c>
      <c r="U6" s="122">
        <v>17247.89</v>
      </c>
      <c r="V6" s="122">
        <v>17371.080000000002</v>
      </c>
      <c r="W6" s="122">
        <v>16981.099999999999</v>
      </c>
      <c r="X6" s="119">
        <v>17091.755819766298</v>
      </c>
      <c r="Y6" s="119">
        <v>17460.623657825799</v>
      </c>
      <c r="Z6" s="119">
        <v>17563.827721357098</v>
      </c>
      <c r="AA6" s="119">
        <v>18189.9344491341</v>
      </c>
      <c r="AB6" s="119">
        <v>18764.759126409499</v>
      </c>
      <c r="AC6" s="119">
        <v>7561.0850279010901</v>
      </c>
      <c r="AE6" s="117" t="s">
        <v>2</v>
      </c>
      <c r="AF6" s="122">
        <v>44320.113999999987</v>
      </c>
      <c r="AG6" s="122">
        <v>43603.701500000003</v>
      </c>
      <c r="AH6" s="122"/>
      <c r="AI6" s="122"/>
      <c r="AJ6" s="122"/>
      <c r="AK6" s="122"/>
      <c r="AL6" s="122">
        <v>47041.705252517313</v>
      </c>
      <c r="AM6" s="122">
        <v>49500.941986946505</v>
      </c>
      <c r="AN6" s="122">
        <v>50914.485954499993</v>
      </c>
      <c r="AO6" s="122">
        <v>56952.704000000012</v>
      </c>
      <c r="AP6" s="122">
        <v>58385.555500000002</v>
      </c>
      <c r="AQ6" s="122">
        <v>59787.417936999991</v>
      </c>
      <c r="AR6" s="122">
        <v>59602.739174000002</v>
      </c>
      <c r="AS6" s="122">
        <v>62557.087872999997</v>
      </c>
      <c r="AT6" s="122">
        <v>64317.738049000007</v>
      </c>
      <c r="AU6" s="122">
        <v>65188.584603896874</v>
      </c>
      <c r="AV6" s="122">
        <v>66952.214307666989</v>
      </c>
      <c r="AW6" s="122">
        <v>66836.734081349205</v>
      </c>
      <c r="AX6" s="122">
        <v>66571.511608243003</v>
      </c>
      <c r="AY6" s="122">
        <v>66382.997375074294</v>
      </c>
      <c r="AZ6" s="122">
        <v>68206.677174328506</v>
      </c>
      <c r="BA6" s="122">
        <v>71074.174791944999</v>
      </c>
      <c r="BB6" s="122">
        <v>73126.766795497097</v>
      </c>
      <c r="BC6" s="122">
        <v>77168.753700700094</v>
      </c>
      <c r="BD6" s="122">
        <v>82539.997515691197</v>
      </c>
      <c r="BE6" s="122">
        <v>83574.898978857804</v>
      </c>
      <c r="BF6" s="119">
        <v>98710.038384416606</v>
      </c>
      <c r="BH6" s="117" t="s">
        <v>2</v>
      </c>
      <c r="BI6" s="134">
        <v>59347.870326611468</v>
      </c>
      <c r="BJ6" s="134">
        <v>58380.363593916525</v>
      </c>
      <c r="BK6" s="134"/>
      <c r="BL6" s="134"/>
      <c r="BM6" s="134"/>
      <c r="BN6" s="134"/>
      <c r="BO6" s="134">
        <v>67196.629189286818</v>
      </c>
      <c r="BP6" s="134">
        <v>69292.707134435477</v>
      </c>
      <c r="BQ6" s="134">
        <v>71043.763100990938</v>
      </c>
      <c r="BR6" s="134">
        <v>77711.73394520217</v>
      </c>
      <c r="BS6" s="134">
        <v>79507.310565687032</v>
      </c>
      <c r="BT6" s="134">
        <v>80621.710325149383</v>
      </c>
      <c r="BU6" s="134">
        <v>79564.077183356465</v>
      </c>
      <c r="BV6" s="134">
        <v>81670.717478743085</v>
      </c>
      <c r="BW6" s="134">
        <v>82470.826402722945</v>
      </c>
      <c r="BX6" s="134">
        <v>82675.064396258065</v>
      </c>
      <c r="BY6" s="134">
        <v>83944.506187806852</v>
      </c>
      <c r="BZ6" s="134">
        <v>83447.73000000001</v>
      </c>
      <c r="CA6" s="134">
        <v>83888.55</v>
      </c>
      <c r="CB6" s="134">
        <v>83625.22</v>
      </c>
      <c r="CC6" s="134">
        <v>85040.579999999987</v>
      </c>
      <c r="CD6" s="119">
        <v>88165.930611711199</v>
      </c>
      <c r="CE6" s="119">
        <v>90587.390453322994</v>
      </c>
      <c r="CF6" s="119">
        <v>94732.581422057207</v>
      </c>
      <c r="CG6" s="119">
        <v>100729.93196482499</v>
      </c>
      <c r="CH6" s="119">
        <v>102339.65810526699</v>
      </c>
      <c r="CI6" s="119">
        <v>106271.123412318</v>
      </c>
      <c r="CJ6" s="122"/>
      <c r="CK6" s="122"/>
      <c r="CL6" s="122"/>
      <c r="CM6" s="122"/>
      <c r="CN6" s="122"/>
      <c r="CO6" s="122"/>
      <c r="CP6" s="122"/>
    </row>
    <row r="7" spans="1:94" s="117" customFormat="1" ht="15.75" customHeight="1" x14ac:dyDescent="0.2">
      <c r="B7" s="117" t="s">
        <v>3</v>
      </c>
      <c r="C7" s="122"/>
      <c r="D7" s="122">
        <v>495.29170611161663</v>
      </c>
      <c r="E7" s="122"/>
      <c r="F7" s="122"/>
      <c r="G7" s="122"/>
      <c r="H7" s="122"/>
      <c r="I7" s="122">
        <v>4737.5703777229965</v>
      </c>
      <c r="J7" s="122">
        <v>6360.3632547826992</v>
      </c>
      <c r="K7" s="122">
        <v>7027.7251950654818</v>
      </c>
      <c r="L7" s="122">
        <v>6372.8340738835486</v>
      </c>
      <c r="M7" s="122">
        <v>5073.6089055389293</v>
      </c>
      <c r="N7" s="122">
        <v>4192.4803805981164</v>
      </c>
      <c r="O7" s="122">
        <v>3582.404888481783</v>
      </c>
      <c r="P7" s="122">
        <v>2837.8447378841493</v>
      </c>
      <c r="Q7" s="122">
        <v>2295.4836372516311</v>
      </c>
      <c r="R7" s="122">
        <v>1975.4147095765425</v>
      </c>
      <c r="S7" s="122">
        <v>1850.3716635110475</v>
      </c>
      <c r="T7" s="122">
        <v>1856.0340000000001</v>
      </c>
      <c r="U7" s="122">
        <v>1700.7170000000001</v>
      </c>
      <c r="V7" s="122">
        <v>1369.271</v>
      </c>
      <c r="W7" s="122">
        <v>1180.846</v>
      </c>
      <c r="X7" s="119">
        <v>979.85745709779599</v>
      </c>
      <c r="Y7" s="119">
        <v>868.57630337793603</v>
      </c>
      <c r="Z7" s="119">
        <v>811.74911071988697</v>
      </c>
      <c r="AA7" s="119">
        <v>758.95064829600301</v>
      </c>
      <c r="AB7" s="119">
        <v>762.38324466037602</v>
      </c>
      <c r="AC7" s="119">
        <v>243.832715149477</v>
      </c>
      <c r="AE7" s="117" t="s">
        <v>3</v>
      </c>
      <c r="AF7" s="122">
        <v>0</v>
      </c>
      <c r="AG7" s="122">
        <v>324.43950000000001</v>
      </c>
      <c r="AH7" s="122"/>
      <c r="AI7" s="122"/>
      <c r="AJ7" s="122"/>
      <c r="AK7" s="122"/>
      <c r="AL7" s="122">
        <v>2319.7257080075065</v>
      </c>
      <c r="AM7" s="122">
        <v>3347.5970223446311</v>
      </c>
      <c r="AN7" s="122">
        <v>3795.8258519999999</v>
      </c>
      <c r="AO7" s="122">
        <v>3567.5010000000002</v>
      </c>
      <c r="AP7" s="122">
        <v>3240.0360000000001</v>
      </c>
      <c r="AQ7" s="122">
        <v>2778.646855500001</v>
      </c>
      <c r="AR7" s="122">
        <v>2405.2977810000007</v>
      </c>
      <c r="AS7" s="122">
        <v>2243.0987460000001</v>
      </c>
      <c r="AT7" s="122">
        <v>2107.7631449999999</v>
      </c>
      <c r="AU7" s="122">
        <v>2072.0535164999997</v>
      </c>
      <c r="AV7" s="122">
        <v>2346.1114707673355</v>
      </c>
      <c r="AW7" s="122">
        <v>2380.8744216356799</v>
      </c>
      <c r="AX7" s="122">
        <v>2238.0520993617802</v>
      </c>
      <c r="AY7" s="122">
        <v>2138.2278728148999</v>
      </c>
      <c r="AZ7" s="122">
        <v>2143.6056247708802</v>
      </c>
      <c r="BA7" s="122">
        <v>2034.0672149807599</v>
      </c>
      <c r="BB7" s="122">
        <v>2074.11988214759</v>
      </c>
      <c r="BC7" s="122">
        <v>2202.78076320317</v>
      </c>
      <c r="BD7" s="122">
        <v>2581.5617506413701</v>
      </c>
      <c r="BE7" s="122">
        <v>2906.76787725443</v>
      </c>
      <c r="BF7" s="119">
        <v>3452.3738165894501</v>
      </c>
      <c r="BH7" s="117" t="s">
        <v>3</v>
      </c>
      <c r="BI7" s="134">
        <v>0</v>
      </c>
      <c r="BJ7" s="134">
        <v>819.73120611161664</v>
      </c>
      <c r="BK7" s="134"/>
      <c r="BL7" s="134"/>
      <c r="BM7" s="134"/>
      <c r="BN7" s="134"/>
      <c r="BO7" s="134">
        <v>7057.2960857305025</v>
      </c>
      <c r="BP7" s="134">
        <v>9707.9602771273312</v>
      </c>
      <c r="BQ7" s="134">
        <v>10823.551047065481</v>
      </c>
      <c r="BR7" s="134">
        <v>9940.3350738835488</v>
      </c>
      <c r="BS7" s="134">
        <v>8313.6449055389294</v>
      </c>
      <c r="BT7" s="134">
        <v>6971.1272360981175</v>
      </c>
      <c r="BU7" s="134">
        <v>5987.7026694817832</v>
      </c>
      <c r="BV7" s="134">
        <v>5080.9434838841498</v>
      </c>
      <c r="BW7" s="134">
        <v>4403.246782251631</v>
      </c>
      <c r="BX7" s="134">
        <v>4047.4682260765421</v>
      </c>
      <c r="BY7" s="134">
        <v>4196.4831342783827</v>
      </c>
      <c r="BZ7" s="134">
        <v>4225.6229999999996</v>
      </c>
      <c r="CA7" s="134">
        <v>3950.7339999999999</v>
      </c>
      <c r="CB7" s="134">
        <v>3498.7139999999999</v>
      </c>
      <c r="CC7" s="134">
        <v>3315.846</v>
      </c>
      <c r="CD7" s="119">
        <v>3013.92467207855</v>
      </c>
      <c r="CE7" s="119">
        <v>2942.6961855255299</v>
      </c>
      <c r="CF7" s="119">
        <v>3014.5298739230502</v>
      </c>
      <c r="CG7" s="119">
        <v>3340.5123989373801</v>
      </c>
      <c r="CH7" s="119">
        <v>3669.1511219148001</v>
      </c>
      <c r="CI7" s="119">
        <v>3696.2065317389302</v>
      </c>
      <c r="CJ7" s="122"/>
      <c r="CK7" s="122"/>
      <c r="CL7" s="122"/>
      <c r="CM7" s="122"/>
      <c r="CN7" s="122"/>
      <c r="CO7" s="122"/>
      <c r="CP7" s="122"/>
    </row>
    <row r="8" spans="1:94" s="117" customFormat="1" ht="15.75" customHeight="1" x14ac:dyDescent="0.2">
      <c r="B8" s="117" t="s">
        <v>4</v>
      </c>
      <c r="C8" s="122">
        <v>590.24278945771266</v>
      </c>
      <c r="D8" s="122">
        <v>556.44224215863449</v>
      </c>
      <c r="E8" s="122"/>
      <c r="F8" s="122"/>
      <c r="G8" s="122"/>
      <c r="H8" s="122"/>
      <c r="I8" s="122">
        <v>346.15538831657858</v>
      </c>
      <c r="J8" s="122">
        <v>315.88427424933644</v>
      </c>
      <c r="K8" s="122">
        <v>299.37209180578765</v>
      </c>
      <c r="L8" s="122">
        <v>266.04750541971634</v>
      </c>
      <c r="M8" s="122">
        <v>234.45102327163949</v>
      </c>
      <c r="N8" s="122">
        <v>215.7347756770892</v>
      </c>
      <c r="O8" s="122">
        <v>198.50499062623757</v>
      </c>
      <c r="P8" s="122">
        <v>177.5920003562706</v>
      </c>
      <c r="Q8" s="122">
        <v>359.59351740019002</v>
      </c>
      <c r="R8" s="122">
        <v>338.82354326103803</v>
      </c>
      <c r="S8" s="122">
        <v>283.73337443548508</v>
      </c>
      <c r="T8" s="122">
        <v>271.29070000000002</v>
      </c>
      <c r="U8" s="122">
        <v>239.91650000000001</v>
      </c>
      <c r="V8" s="122">
        <v>217.64670000000001</v>
      </c>
      <c r="W8" s="122">
        <v>210.7354</v>
      </c>
      <c r="X8" s="119">
        <v>198.617659750391</v>
      </c>
      <c r="Y8" s="119">
        <v>196.54149643640301</v>
      </c>
      <c r="Z8" s="119">
        <v>186.29195698086301</v>
      </c>
      <c r="AA8" s="119">
        <v>163.17275920136001</v>
      </c>
      <c r="AB8" s="119">
        <v>142.53077127638599</v>
      </c>
      <c r="AC8" s="119">
        <v>58.000363142365998</v>
      </c>
      <c r="AE8" s="117" t="s">
        <v>4</v>
      </c>
      <c r="AF8" s="122">
        <v>13310.473</v>
      </c>
      <c r="AG8" s="122">
        <v>12663.606000000002</v>
      </c>
      <c r="AH8" s="122"/>
      <c r="AI8" s="122"/>
      <c r="AJ8" s="122"/>
      <c r="AK8" s="122"/>
      <c r="AL8" s="122">
        <v>10738.355345315233</v>
      </c>
      <c r="AM8" s="122">
        <v>10485.561776400127</v>
      </c>
      <c r="AN8" s="122">
        <v>10404.687735</v>
      </c>
      <c r="AO8" s="122">
        <v>9881.0630000000001</v>
      </c>
      <c r="AP8" s="122">
        <v>9486.2720000000008</v>
      </c>
      <c r="AQ8" s="122">
        <v>9306.4409170000035</v>
      </c>
      <c r="AR8" s="122">
        <v>8674.6017300000003</v>
      </c>
      <c r="AS8" s="122">
        <v>8468.4260870000016</v>
      </c>
      <c r="AT8" s="122">
        <v>8013.1786499999998</v>
      </c>
      <c r="AU8" s="122">
        <v>7339.6880180000007</v>
      </c>
      <c r="AV8" s="122">
        <v>6774.6382719016201</v>
      </c>
      <c r="AW8" s="122">
        <v>6374.6266688505193</v>
      </c>
      <c r="AX8" s="122">
        <v>6100.7882420774995</v>
      </c>
      <c r="AY8" s="122">
        <v>5765.8893122465397</v>
      </c>
      <c r="AZ8" s="122">
        <v>5405.0505257035993</v>
      </c>
      <c r="BA8" s="122">
        <v>5273.6163072810896</v>
      </c>
      <c r="BB8" s="122">
        <v>5049.0719176283801</v>
      </c>
      <c r="BC8" s="122">
        <v>4393.6603329907102</v>
      </c>
      <c r="BD8" s="122">
        <v>4495.05847693751</v>
      </c>
      <c r="BE8" s="122">
        <v>4324.7365714310699</v>
      </c>
      <c r="BF8" s="119">
        <v>4783.1509125759403</v>
      </c>
      <c r="BH8" s="117" t="s">
        <v>4</v>
      </c>
      <c r="BI8" s="134">
        <v>13900.715789457712</v>
      </c>
      <c r="BJ8" s="134">
        <v>13220.048242158637</v>
      </c>
      <c r="BK8" s="134"/>
      <c r="BL8" s="134"/>
      <c r="BM8" s="134"/>
      <c r="BN8" s="134"/>
      <c r="BO8" s="134">
        <v>11084.510733631811</v>
      </c>
      <c r="BP8" s="134">
        <v>10801.446050649463</v>
      </c>
      <c r="BQ8" s="134">
        <v>10704.059826805787</v>
      </c>
      <c r="BR8" s="134">
        <v>10147.110505419716</v>
      </c>
      <c r="BS8" s="134">
        <v>9720.7230232716411</v>
      </c>
      <c r="BT8" s="134">
        <v>9522.1756926770922</v>
      </c>
      <c r="BU8" s="134">
        <v>8873.1067206262378</v>
      </c>
      <c r="BV8" s="134">
        <v>8646.0180873562731</v>
      </c>
      <c r="BW8" s="134">
        <v>8372.7721674001896</v>
      </c>
      <c r="BX8" s="134">
        <v>7678.5115612610389</v>
      </c>
      <c r="BY8" s="134">
        <v>7058.3716463371056</v>
      </c>
      <c r="BZ8" s="134">
        <v>6614.2417000000005</v>
      </c>
      <c r="CA8" s="134">
        <v>6325.8155000000006</v>
      </c>
      <c r="CB8" s="134">
        <v>5971.3837000000003</v>
      </c>
      <c r="CC8" s="134">
        <v>5602.8173999999999</v>
      </c>
      <c r="CD8" s="119">
        <v>5472.2339670314796</v>
      </c>
      <c r="CE8" s="119">
        <v>5245.61341406478</v>
      </c>
      <c r="CF8" s="119">
        <v>4579.9522899715703</v>
      </c>
      <c r="CG8" s="119">
        <v>4658.2312361388704</v>
      </c>
      <c r="CH8" s="119">
        <v>4467.2673427074596</v>
      </c>
      <c r="CI8" s="119">
        <v>4841.15127571831</v>
      </c>
      <c r="CJ8" s="122"/>
      <c r="CK8" s="122"/>
      <c r="CL8" s="122"/>
      <c r="CM8" s="122"/>
      <c r="CN8" s="122"/>
      <c r="CO8" s="122"/>
      <c r="CP8" s="122"/>
    </row>
    <row r="9" spans="1:94" s="117" customFormat="1" ht="15.75" customHeight="1" x14ac:dyDescent="0.2">
      <c r="B9" s="117" t="s">
        <v>14</v>
      </c>
      <c r="C9" s="122">
        <v>13145.206054895998</v>
      </c>
      <c r="D9" s="122">
        <v>12915.264011055837</v>
      </c>
      <c r="E9" s="122"/>
      <c r="F9" s="122"/>
      <c r="G9" s="122"/>
      <c r="H9" s="122"/>
      <c r="I9" s="122">
        <v>17818.900049056552</v>
      </c>
      <c r="J9" s="122">
        <v>20629.98636412136</v>
      </c>
      <c r="K9" s="122">
        <v>22886.064526818915</v>
      </c>
      <c r="L9" s="122">
        <v>24452.599218060317</v>
      </c>
      <c r="M9" s="122">
        <v>24800.325454913484</v>
      </c>
      <c r="N9" s="122">
        <v>25672.747429993378</v>
      </c>
      <c r="O9" s="122">
        <v>26225.42139857134</v>
      </c>
      <c r="P9" s="122">
        <v>25108.738281233123</v>
      </c>
      <c r="Q9" s="122">
        <v>24420.625919165777</v>
      </c>
      <c r="R9" s="122">
        <v>23474.45828481271</v>
      </c>
      <c r="S9" s="122">
        <v>22682.222000555503</v>
      </c>
      <c r="T9" s="122">
        <v>21449.98</v>
      </c>
      <c r="U9" s="122">
        <v>21239.46</v>
      </c>
      <c r="V9" s="122">
        <v>21016.79</v>
      </c>
      <c r="W9" s="122">
        <v>20903</v>
      </c>
      <c r="X9" s="119">
        <v>20734.516568567298</v>
      </c>
      <c r="Y9" s="119">
        <v>20216.241284116801</v>
      </c>
      <c r="Z9" s="119">
        <v>19258.5919971488</v>
      </c>
      <c r="AA9" s="119">
        <v>17633.420677603299</v>
      </c>
      <c r="AB9" s="119">
        <v>16844.888755909102</v>
      </c>
      <c r="AC9" s="119">
        <v>6797.10641034734</v>
      </c>
      <c r="AE9" s="117" t="s">
        <v>14</v>
      </c>
      <c r="AF9" s="122">
        <v>47820.464500000002</v>
      </c>
      <c r="AG9" s="122">
        <v>49269.739000000009</v>
      </c>
      <c r="AH9" s="122"/>
      <c r="AI9" s="122"/>
      <c r="AJ9" s="122"/>
      <c r="AK9" s="122"/>
      <c r="AL9" s="122">
        <v>74904.630861062673</v>
      </c>
      <c r="AM9" s="122">
        <v>80174.220887633535</v>
      </c>
      <c r="AN9" s="122">
        <v>85236.474589999998</v>
      </c>
      <c r="AO9" s="122">
        <v>87112.32699999999</v>
      </c>
      <c r="AP9" s="122">
        <v>91314.854500000016</v>
      </c>
      <c r="AQ9" s="122">
        <v>99827.752859499989</v>
      </c>
      <c r="AR9" s="122">
        <v>100548.84713449997</v>
      </c>
      <c r="AS9" s="122">
        <v>105380.89266899999</v>
      </c>
      <c r="AT9" s="122">
        <v>105191.12585</v>
      </c>
      <c r="AU9" s="122">
        <v>108772.22920000002</v>
      </c>
      <c r="AV9" s="122">
        <v>107267.32028375883</v>
      </c>
      <c r="AW9" s="122">
        <v>107780.278161881</v>
      </c>
      <c r="AX9" s="122">
        <v>106687.18757540401</v>
      </c>
      <c r="AY9" s="122">
        <v>106279.49214406499</v>
      </c>
      <c r="AZ9" s="122">
        <v>107276.74004688799</v>
      </c>
      <c r="BA9" s="122">
        <v>109168.92547421499</v>
      </c>
      <c r="BB9" s="122">
        <v>109475.66856076699</v>
      </c>
      <c r="BC9" s="122">
        <v>113437.596290129</v>
      </c>
      <c r="BD9" s="122">
        <v>111322.431339243</v>
      </c>
      <c r="BE9" s="122">
        <v>110458.012624722</v>
      </c>
      <c r="BF9" s="119">
        <v>126605.70251353001</v>
      </c>
      <c r="BH9" s="117" t="s">
        <v>14</v>
      </c>
      <c r="BI9" s="134">
        <v>60965.670554896002</v>
      </c>
      <c r="BJ9" s="134">
        <v>62185.003011055844</v>
      </c>
      <c r="BK9" s="134"/>
      <c r="BL9" s="134"/>
      <c r="BM9" s="134"/>
      <c r="BN9" s="134"/>
      <c r="BO9" s="134">
        <v>92723.530910119225</v>
      </c>
      <c r="BP9" s="134">
        <v>100804.20725175489</v>
      </c>
      <c r="BQ9" s="134">
        <v>108122.53911681891</v>
      </c>
      <c r="BR9" s="134">
        <v>111564.92621806031</v>
      </c>
      <c r="BS9" s="134">
        <v>116115.1799549135</v>
      </c>
      <c r="BT9" s="134">
        <v>125500.50028949337</v>
      </c>
      <c r="BU9" s="134">
        <v>126774.26853307131</v>
      </c>
      <c r="BV9" s="134">
        <v>130489.63095023311</v>
      </c>
      <c r="BW9" s="134">
        <v>129611.75176916577</v>
      </c>
      <c r="BX9" s="134">
        <v>132246.68748481272</v>
      </c>
      <c r="BY9" s="134">
        <v>129949.54228431433</v>
      </c>
      <c r="BZ9" s="134">
        <v>128843.37999999999</v>
      </c>
      <c r="CA9" s="134">
        <v>127763.06</v>
      </c>
      <c r="CB9" s="134">
        <v>127130.39000000001</v>
      </c>
      <c r="CC9" s="134">
        <v>127962</v>
      </c>
      <c r="CD9" s="119">
        <v>129903.442042782</v>
      </c>
      <c r="CE9" s="119">
        <v>129691.909844883</v>
      </c>
      <c r="CF9" s="119">
        <v>132696.188287278</v>
      </c>
      <c r="CG9" s="119">
        <v>128955.852016847</v>
      </c>
      <c r="CH9" s="119">
        <v>127302.901380631</v>
      </c>
      <c r="CI9" s="119">
        <v>133402.80892387699</v>
      </c>
      <c r="CJ9" s="122"/>
      <c r="CK9" s="122"/>
      <c r="CL9" s="122"/>
      <c r="CM9" s="122"/>
      <c r="CN9" s="122"/>
      <c r="CO9" s="122"/>
      <c r="CP9" s="122"/>
    </row>
    <row r="10" spans="1:94" s="117" customFormat="1" ht="15.75" customHeight="1" x14ac:dyDescent="0.2">
      <c r="B10" s="117" t="s">
        <v>5</v>
      </c>
      <c r="C10" s="124" t="s">
        <v>9</v>
      </c>
      <c r="D10" s="124" t="s">
        <v>9</v>
      </c>
      <c r="E10" s="105"/>
      <c r="F10" s="105"/>
      <c r="G10" s="105"/>
      <c r="H10" s="105"/>
      <c r="I10" s="124" t="s">
        <v>9</v>
      </c>
      <c r="J10" s="124" t="s">
        <v>9</v>
      </c>
      <c r="K10" s="124" t="s">
        <v>9</v>
      </c>
      <c r="L10" s="124" t="s">
        <v>9</v>
      </c>
      <c r="M10" s="124" t="s">
        <v>9</v>
      </c>
      <c r="N10" s="124" t="s">
        <v>9</v>
      </c>
      <c r="O10" s="124" t="s">
        <v>9</v>
      </c>
      <c r="P10" s="124" t="s">
        <v>9</v>
      </c>
      <c r="Q10" s="124" t="s">
        <v>9</v>
      </c>
      <c r="R10" s="124" t="s">
        <v>9</v>
      </c>
      <c r="S10" s="124" t="s">
        <v>9</v>
      </c>
      <c r="T10" s="124" t="s">
        <v>9</v>
      </c>
      <c r="U10" s="124" t="s">
        <v>9</v>
      </c>
      <c r="V10" s="124" t="s">
        <v>9</v>
      </c>
      <c r="W10" s="124" t="s">
        <v>9</v>
      </c>
      <c r="X10" s="124" t="s">
        <v>9</v>
      </c>
      <c r="Y10" s="124" t="s">
        <v>9</v>
      </c>
      <c r="Z10" s="124" t="s">
        <v>9</v>
      </c>
      <c r="AA10" s="124" t="s">
        <v>9</v>
      </c>
      <c r="AB10" s="124" t="s">
        <v>9</v>
      </c>
      <c r="AC10" s="124" t="s">
        <v>9</v>
      </c>
      <c r="AE10" s="117" t="s">
        <v>5</v>
      </c>
      <c r="AF10" s="122">
        <v>0</v>
      </c>
      <c r="AG10" s="122">
        <v>0</v>
      </c>
      <c r="AH10" s="122"/>
      <c r="AI10" s="122"/>
      <c r="AJ10" s="122"/>
      <c r="AK10" s="122"/>
      <c r="AL10" s="122">
        <v>163.05446174496643</v>
      </c>
      <c r="AM10" s="122">
        <v>146.46929871140938</v>
      </c>
      <c r="AN10" s="122">
        <v>139.66029</v>
      </c>
      <c r="AO10" s="122">
        <v>142.51949999999999</v>
      </c>
      <c r="AP10" s="122">
        <v>163.79999999999998</v>
      </c>
      <c r="AQ10" s="122">
        <v>187.8349815</v>
      </c>
      <c r="AR10" s="122">
        <v>213.46530750000002</v>
      </c>
      <c r="AS10" s="122">
        <v>221.02306650000006</v>
      </c>
      <c r="AT10" s="122">
        <v>319.08647550000001</v>
      </c>
      <c r="AU10" s="122">
        <v>450.11988600000001</v>
      </c>
      <c r="AV10" s="122">
        <v>654.60781897549521</v>
      </c>
      <c r="AW10" s="122">
        <v>657.14089648298307</v>
      </c>
      <c r="AX10" s="122">
        <v>522.58233322089598</v>
      </c>
      <c r="AY10" s="122">
        <v>594.51056065608702</v>
      </c>
      <c r="AZ10" s="122">
        <v>526.59728015603696</v>
      </c>
      <c r="BA10" s="122">
        <v>582.47652281813203</v>
      </c>
      <c r="BB10" s="122">
        <v>1227.1866004927699</v>
      </c>
      <c r="BC10" s="122">
        <v>790.03024830542495</v>
      </c>
      <c r="BD10" s="122">
        <v>1221.2385863100501</v>
      </c>
      <c r="BE10" s="122">
        <v>1189.44990378333</v>
      </c>
      <c r="BF10" s="134">
        <v>1375.9593276201499</v>
      </c>
      <c r="BH10" s="117" t="s">
        <v>5</v>
      </c>
      <c r="BI10" s="134">
        <v>0</v>
      </c>
      <c r="BJ10" s="134">
        <v>0</v>
      </c>
      <c r="BK10" s="134"/>
      <c r="BL10" s="134"/>
      <c r="BM10" s="134"/>
      <c r="BN10" s="134"/>
      <c r="BO10" s="134">
        <v>163.05446174496643</v>
      </c>
      <c r="BP10" s="134">
        <v>146.46929871140938</v>
      </c>
      <c r="BQ10" s="134">
        <v>139.66029</v>
      </c>
      <c r="BR10" s="134">
        <v>142.51949999999999</v>
      </c>
      <c r="BS10" s="134">
        <v>163.79999999999998</v>
      </c>
      <c r="BT10" s="134">
        <v>187.8349815</v>
      </c>
      <c r="BU10" s="134">
        <v>213.46530750000002</v>
      </c>
      <c r="BV10" s="134">
        <v>221.02306650000006</v>
      </c>
      <c r="BW10" s="134">
        <v>319.08647550000001</v>
      </c>
      <c r="BX10" s="134">
        <v>450.11988600000001</v>
      </c>
      <c r="BY10" s="134">
        <v>654.60781897549521</v>
      </c>
      <c r="BZ10" s="134">
        <v>640.79300000000001</v>
      </c>
      <c r="CA10" s="134">
        <v>526.85619999999994</v>
      </c>
      <c r="CB10" s="134">
        <v>594.24490000000003</v>
      </c>
      <c r="CC10" s="134">
        <v>523.73270000000002</v>
      </c>
      <c r="CD10" s="122">
        <v>582.47652281813203</v>
      </c>
      <c r="CE10" s="122">
        <v>1227.1866004927699</v>
      </c>
      <c r="CF10" s="122">
        <v>790.03024830542495</v>
      </c>
      <c r="CG10" s="122">
        <v>1221.2385863100501</v>
      </c>
      <c r="CH10" s="122">
        <v>1189.44990378333</v>
      </c>
      <c r="CI10" s="134">
        <v>1375.9593276201499</v>
      </c>
      <c r="CJ10" s="122"/>
      <c r="CK10" s="122"/>
      <c r="CL10" s="122"/>
      <c r="CM10" s="122"/>
      <c r="CN10" s="122"/>
      <c r="CO10" s="122"/>
      <c r="CP10" s="122"/>
    </row>
    <row r="11" spans="1:94" s="117" customFormat="1" ht="15.75" customHeight="1" x14ac:dyDescent="0.2">
      <c r="B11" s="117" t="s">
        <v>6</v>
      </c>
      <c r="C11" s="122">
        <v>10104.980631645725</v>
      </c>
      <c r="D11" s="122">
        <v>10104.980631645725</v>
      </c>
      <c r="E11" s="122"/>
      <c r="F11" s="122"/>
      <c r="G11" s="122"/>
      <c r="H11" s="122"/>
      <c r="I11" s="122">
        <v>8652.2514824423197</v>
      </c>
      <c r="J11" s="122">
        <v>8149.5451871667947</v>
      </c>
      <c r="K11" s="122">
        <v>7894.9996402156339</v>
      </c>
      <c r="L11" s="122">
        <v>7934.9552859395371</v>
      </c>
      <c r="M11" s="122">
        <v>8425.9545463897757</v>
      </c>
      <c r="N11" s="122">
        <v>8853.7001251675138</v>
      </c>
      <c r="O11" s="122">
        <v>11940.627748480554</v>
      </c>
      <c r="P11" s="122">
        <v>12848.274582567754</v>
      </c>
      <c r="Q11" s="122">
        <v>10662.290443161861</v>
      </c>
      <c r="R11" s="122">
        <v>11017.517536811631</v>
      </c>
      <c r="S11" s="122">
        <v>10918.941196513148</v>
      </c>
      <c r="T11" s="122">
        <v>11498.2</v>
      </c>
      <c r="U11" s="122">
        <v>11675.54</v>
      </c>
      <c r="V11" s="122">
        <v>11751.45</v>
      </c>
      <c r="W11" s="122">
        <v>11860.94</v>
      </c>
      <c r="X11" s="119">
        <v>11946.423015223399</v>
      </c>
      <c r="Y11" s="119">
        <v>12328.016884386099</v>
      </c>
      <c r="Z11" s="119">
        <v>12406.827919379901</v>
      </c>
      <c r="AA11" s="119">
        <v>12832.995480167399</v>
      </c>
      <c r="AB11" s="119">
        <v>12424.766044146299</v>
      </c>
      <c r="AC11" s="119">
        <v>4831.93180644727</v>
      </c>
      <c r="AE11" s="117" t="s">
        <v>6</v>
      </c>
      <c r="AF11" s="122">
        <v>7452.4036151399996</v>
      </c>
      <c r="AG11" s="122">
        <v>9086.0352547799994</v>
      </c>
      <c r="AH11" s="122"/>
      <c r="AI11" s="122"/>
      <c r="AJ11" s="122"/>
      <c r="AK11" s="122"/>
      <c r="AL11" s="122">
        <v>13796.319241890533</v>
      </c>
      <c r="AM11" s="122">
        <v>14308.52035855676</v>
      </c>
      <c r="AN11" s="122">
        <v>13705.03028070542</v>
      </c>
      <c r="AO11" s="122">
        <v>12880.694186386729</v>
      </c>
      <c r="AP11" s="122">
        <v>12964.590490177043</v>
      </c>
      <c r="AQ11" s="122">
        <v>12604.699574740553</v>
      </c>
      <c r="AR11" s="122">
        <v>14281.932249920657</v>
      </c>
      <c r="AS11" s="122">
        <v>16670.591358819365</v>
      </c>
      <c r="AT11" s="122">
        <v>17406.90027016</v>
      </c>
      <c r="AU11" s="122">
        <v>19617.208677500003</v>
      </c>
      <c r="AV11" s="122">
        <v>20581.741013163082</v>
      </c>
      <c r="AW11" s="122">
        <v>21238.917638772498</v>
      </c>
      <c r="AX11" s="122">
        <v>21695.963352495601</v>
      </c>
      <c r="AY11" s="122">
        <v>23046.6709044212</v>
      </c>
      <c r="AZ11" s="122">
        <v>23316.6471606423</v>
      </c>
      <c r="BA11" s="122">
        <v>22725.335952388199</v>
      </c>
      <c r="BB11" s="122">
        <v>22634.137798213502</v>
      </c>
      <c r="BC11" s="122">
        <v>23574.819523057198</v>
      </c>
      <c r="BD11" s="122">
        <v>25077.0907126278</v>
      </c>
      <c r="BE11" s="122">
        <v>23299.782255754199</v>
      </c>
      <c r="BF11" s="119">
        <v>28109.865357925501</v>
      </c>
      <c r="BH11" s="117" t="s">
        <v>6</v>
      </c>
      <c r="BI11" s="134">
        <v>17557.384246785725</v>
      </c>
      <c r="BJ11" s="134">
        <v>19191.015886425725</v>
      </c>
      <c r="BK11" s="134"/>
      <c r="BL11" s="134"/>
      <c r="BM11" s="134"/>
      <c r="BN11" s="134"/>
      <c r="BO11" s="134">
        <v>22448.570724332851</v>
      </c>
      <c r="BP11" s="134">
        <v>22458.065545723555</v>
      </c>
      <c r="BQ11" s="134">
        <v>21600.029920921053</v>
      </c>
      <c r="BR11" s="134">
        <v>20815.649472326266</v>
      </c>
      <c r="BS11" s="134">
        <v>21390.545036566818</v>
      </c>
      <c r="BT11" s="134">
        <v>21458.399699908066</v>
      </c>
      <c r="BU11" s="134">
        <v>26222.559998401211</v>
      </c>
      <c r="BV11" s="134">
        <v>29518.865941387121</v>
      </c>
      <c r="BW11" s="134">
        <v>28069.190713321863</v>
      </c>
      <c r="BX11" s="134">
        <v>30634.726214311631</v>
      </c>
      <c r="BY11" s="134">
        <v>31500.68220967623</v>
      </c>
      <c r="BZ11" s="134">
        <v>32697.56</v>
      </c>
      <c r="CA11" s="134">
        <v>33370.57</v>
      </c>
      <c r="CB11" s="134">
        <v>34765.119999999995</v>
      </c>
      <c r="CC11" s="134">
        <v>35129.9</v>
      </c>
      <c r="CD11" s="119">
        <v>34671.758967611597</v>
      </c>
      <c r="CE11" s="119">
        <v>34962.154682599699</v>
      </c>
      <c r="CF11" s="119">
        <v>35981.647442437097</v>
      </c>
      <c r="CG11" s="119">
        <v>37910.086192795097</v>
      </c>
      <c r="CH11" s="119">
        <v>35724.548299900503</v>
      </c>
      <c r="CI11" s="119">
        <v>32941.797164372801</v>
      </c>
      <c r="CJ11" s="122"/>
      <c r="CK11" s="122"/>
      <c r="CL11" s="122"/>
      <c r="CM11" s="122"/>
      <c r="CN11" s="122"/>
      <c r="CO11" s="122"/>
      <c r="CP11" s="122"/>
    </row>
    <row r="12" spans="1:94" s="117" customFormat="1" ht="15.75" customHeight="1" x14ac:dyDescent="0.2">
      <c r="B12" s="117" t="s">
        <v>7</v>
      </c>
      <c r="C12" s="122">
        <v>164.16225</v>
      </c>
      <c r="D12" s="122">
        <v>164.16225</v>
      </c>
      <c r="E12" s="122"/>
      <c r="F12" s="122"/>
      <c r="G12" s="122"/>
      <c r="H12" s="122"/>
      <c r="I12" s="122">
        <v>20.592579307693264</v>
      </c>
      <c r="J12" s="122">
        <v>17.394968701526793</v>
      </c>
      <c r="K12" s="122">
        <v>14.429970771857345</v>
      </c>
      <c r="L12" s="122">
        <v>16.345138891044119</v>
      </c>
      <c r="M12" s="122">
        <v>16.085003721602501</v>
      </c>
      <c r="N12" s="122">
        <v>16.581357233484212</v>
      </c>
      <c r="O12" s="122">
        <v>16.290086732093869</v>
      </c>
      <c r="P12" s="122">
        <v>11.853265764959085</v>
      </c>
      <c r="Q12" s="122">
        <v>19.947509160119999</v>
      </c>
      <c r="R12" s="122">
        <v>11.953073886255002</v>
      </c>
      <c r="S12" s="122">
        <v>13.872620268502498</v>
      </c>
      <c r="T12" s="122">
        <v>29.93928</v>
      </c>
      <c r="U12" s="122">
        <v>93.238860000000003</v>
      </c>
      <c r="V12" s="122">
        <v>129.20590000000001</v>
      </c>
      <c r="W12" s="122">
        <v>116.9387</v>
      </c>
      <c r="X12" s="119">
        <v>55.898848271040002</v>
      </c>
      <c r="Y12" s="119">
        <v>22.636006134494998</v>
      </c>
      <c r="Z12" s="119">
        <v>15.714218191755</v>
      </c>
      <c r="AA12" s="119">
        <v>17.772945136057501</v>
      </c>
      <c r="AB12" s="119">
        <v>14.917431657765</v>
      </c>
      <c r="AC12" s="119">
        <v>5.4507453584774996</v>
      </c>
      <c r="AE12" s="117" t="s">
        <v>7</v>
      </c>
      <c r="AF12" s="122">
        <v>1146.8399999999999</v>
      </c>
      <c r="AG12" s="122">
        <v>1110.69</v>
      </c>
      <c r="AH12" s="122"/>
      <c r="AI12" s="122"/>
      <c r="AJ12" s="122"/>
      <c r="AK12" s="122"/>
      <c r="AL12" s="122">
        <v>2539.0367448798038</v>
      </c>
      <c r="AM12" s="122">
        <v>2834.1674660793583</v>
      </c>
      <c r="AN12" s="122">
        <v>3001.1356499999997</v>
      </c>
      <c r="AO12" s="122">
        <v>3192.6899999999996</v>
      </c>
      <c r="AP12" s="122">
        <v>3232.4399999999996</v>
      </c>
      <c r="AQ12" s="122">
        <v>3654.5329649999999</v>
      </c>
      <c r="AR12" s="122">
        <v>3674.7698625000003</v>
      </c>
      <c r="AS12" s="122">
        <v>3460.6041224999999</v>
      </c>
      <c r="AT12" s="122">
        <v>3304.3188299999997</v>
      </c>
      <c r="AU12" s="122">
        <v>3177.3494775000004</v>
      </c>
      <c r="AV12" s="122">
        <v>3069.2601587024228</v>
      </c>
      <c r="AW12" s="122">
        <v>2800.1007652472099</v>
      </c>
      <c r="AX12" s="122">
        <v>2777.7007506428999</v>
      </c>
      <c r="AY12" s="122">
        <v>2698.1924857819699</v>
      </c>
      <c r="AZ12" s="122">
        <v>2542.1254980951599</v>
      </c>
      <c r="BA12" s="122">
        <v>2419.8405070682702</v>
      </c>
      <c r="BB12" s="122">
        <v>2373.2602209163001</v>
      </c>
      <c r="BC12" s="122">
        <v>2440.52588726768</v>
      </c>
      <c r="BD12" s="122">
        <v>2513.2668202712998</v>
      </c>
      <c r="BE12" s="122">
        <v>2365.3315518652198</v>
      </c>
      <c r="BF12" s="119">
        <v>2128.1801773162501</v>
      </c>
      <c r="BH12" s="117" t="s">
        <v>7</v>
      </c>
      <c r="BI12" s="134">
        <v>1311.00225</v>
      </c>
      <c r="BJ12" s="134">
        <v>1274.8522500000001</v>
      </c>
      <c r="BK12" s="134"/>
      <c r="BL12" s="134"/>
      <c r="BM12" s="134"/>
      <c r="BN12" s="134"/>
      <c r="BO12" s="134">
        <v>2559.6293241874969</v>
      </c>
      <c r="BP12" s="134">
        <v>2851.5624347808853</v>
      </c>
      <c r="BQ12" s="134">
        <v>3015.5656207718571</v>
      </c>
      <c r="BR12" s="134">
        <v>3209.0351388910435</v>
      </c>
      <c r="BS12" s="134">
        <v>3248.5250037216019</v>
      </c>
      <c r="BT12" s="134">
        <v>3671.114322233484</v>
      </c>
      <c r="BU12" s="134">
        <v>3691.0599492320944</v>
      </c>
      <c r="BV12" s="134">
        <v>3472.4573882649588</v>
      </c>
      <c r="BW12" s="134">
        <v>3324.2663391601195</v>
      </c>
      <c r="BX12" s="134">
        <v>3189.3025513862553</v>
      </c>
      <c r="BY12" s="134">
        <v>3083.1327789709253</v>
      </c>
      <c r="BZ12" s="134">
        <v>2820.2572800000003</v>
      </c>
      <c r="CA12" s="134">
        <v>2867.6888599999997</v>
      </c>
      <c r="CB12" s="134">
        <v>2821.0879</v>
      </c>
      <c r="CC12" s="134">
        <v>2649.3117000000002</v>
      </c>
      <c r="CD12" s="119">
        <v>2475.7393553393099</v>
      </c>
      <c r="CE12" s="119">
        <v>2395.8962270508</v>
      </c>
      <c r="CF12" s="119">
        <v>2456.2401054594402</v>
      </c>
      <c r="CG12" s="119">
        <v>2531.0397654073599</v>
      </c>
      <c r="CH12" s="119">
        <v>2380.2489835229899</v>
      </c>
      <c r="CI12" s="119">
        <v>2133.6309226747298</v>
      </c>
      <c r="CJ12" s="122"/>
      <c r="CK12" s="122"/>
      <c r="CL12" s="122"/>
      <c r="CM12" s="122"/>
      <c r="CN12" s="122"/>
      <c r="CO12" s="122"/>
      <c r="CP12" s="122"/>
    </row>
    <row r="13" spans="1:94" s="117" customFormat="1" ht="15.75" customHeight="1" thickBot="1" x14ac:dyDescent="0.25">
      <c r="B13" s="125" t="s">
        <v>8</v>
      </c>
      <c r="C13" s="126">
        <v>172384.07236683238</v>
      </c>
      <c r="D13" s="126">
        <v>169655.66416290836</v>
      </c>
      <c r="E13" s="126"/>
      <c r="F13" s="126"/>
      <c r="G13" s="126"/>
      <c r="H13" s="126"/>
      <c r="I13" s="126">
        <v>144481.78607548471</v>
      </c>
      <c r="J13" s="126">
        <v>142071.01732729457</v>
      </c>
      <c r="K13" s="126">
        <v>139340.7381799267</v>
      </c>
      <c r="L13" s="126">
        <v>136092.63241317423</v>
      </c>
      <c r="M13" s="126">
        <v>133825.19377399929</v>
      </c>
      <c r="N13" s="126">
        <v>129876.33437253583</v>
      </c>
      <c r="O13" s="126">
        <v>124729.7149983484</v>
      </c>
      <c r="P13" s="126">
        <v>115720.21223667025</v>
      </c>
      <c r="Q13" s="126">
        <v>104704.29452835754</v>
      </c>
      <c r="R13" s="126">
        <v>99471.160375468782</v>
      </c>
      <c r="S13" s="126">
        <v>94523.923715515208</v>
      </c>
      <c r="T13" s="126">
        <v>91439.73</v>
      </c>
      <c r="U13" s="126">
        <v>87069.05</v>
      </c>
      <c r="V13" s="126">
        <v>82889.53</v>
      </c>
      <c r="W13" s="126">
        <v>81704.59</v>
      </c>
      <c r="X13" s="131">
        <v>79640.945354454903</v>
      </c>
      <c r="Y13" s="131">
        <v>78495.676880985702</v>
      </c>
      <c r="Z13" s="131">
        <v>77129.760635254293</v>
      </c>
      <c r="AA13" s="131">
        <v>76832.412447878203</v>
      </c>
      <c r="AB13" s="131">
        <v>76198.712549422693</v>
      </c>
      <c r="AC13" s="131">
        <v>32046.906961287699</v>
      </c>
      <c r="AE13" s="125" t="s">
        <v>8</v>
      </c>
      <c r="AF13" s="126">
        <v>41452.673199419994</v>
      </c>
      <c r="AG13" s="126">
        <v>43871.27797499999</v>
      </c>
      <c r="AH13" s="126"/>
      <c r="AI13" s="126"/>
      <c r="AJ13" s="126"/>
      <c r="AK13" s="126"/>
      <c r="AL13" s="126">
        <v>62488.450197597223</v>
      </c>
      <c r="AM13" s="126">
        <v>66692.916819670339</v>
      </c>
      <c r="AN13" s="126">
        <v>69537.845846240351</v>
      </c>
      <c r="AO13" s="126">
        <v>71644.968873791993</v>
      </c>
      <c r="AP13" s="126">
        <v>73429.567836336006</v>
      </c>
      <c r="AQ13" s="126">
        <v>75064.865331399997</v>
      </c>
      <c r="AR13" s="126">
        <v>77149.386943399993</v>
      </c>
      <c r="AS13" s="126">
        <v>78259.911465100013</v>
      </c>
      <c r="AT13" s="126">
        <v>77167.775788400002</v>
      </c>
      <c r="AU13" s="126">
        <v>76271.687578321405</v>
      </c>
      <c r="AV13" s="126">
        <v>77331.396325494105</v>
      </c>
      <c r="AW13" s="126">
        <v>75956.517550931298</v>
      </c>
      <c r="AX13" s="126">
        <v>75015.491688075097</v>
      </c>
      <c r="AY13" s="126">
        <v>74852.209977210805</v>
      </c>
      <c r="AZ13" s="126">
        <v>77231.455935116202</v>
      </c>
      <c r="BA13" s="126">
        <v>78909.091784742996</v>
      </c>
      <c r="BB13" s="126">
        <v>79864.244464050993</v>
      </c>
      <c r="BC13" s="126">
        <v>81896.6263406176</v>
      </c>
      <c r="BD13" s="126">
        <v>87206.680700219295</v>
      </c>
      <c r="BE13" s="126">
        <v>87461.141368803903</v>
      </c>
      <c r="BF13" s="131">
        <v>111151.08635161701</v>
      </c>
      <c r="BH13" s="125" t="s">
        <v>8</v>
      </c>
      <c r="BI13" s="135">
        <v>213836.74556625239</v>
      </c>
      <c r="BJ13" s="135">
        <v>213526.94213790837</v>
      </c>
      <c r="BK13" s="135"/>
      <c r="BL13" s="135"/>
      <c r="BM13" s="135"/>
      <c r="BN13" s="135"/>
      <c r="BO13" s="135">
        <v>206970.23627308191</v>
      </c>
      <c r="BP13" s="135">
        <v>208763.93414696492</v>
      </c>
      <c r="BQ13" s="135">
        <v>208878.58402616705</v>
      </c>
      <c r="BR13" s="135">
        <v>207737.60128696624</v>
      </c>
      <c r="BS13" s="135">
        <v>207254.76161033529</v>
      </c>
      <c r="BT13" s="135">
        <v>204941.19970393582</v>
      </c>
      <c r="BU13" s="135">
        <v>201879.10194174841</v>
      </c>
      <c r="BV13" s="135">
        <v>193980.12370177027</v>
      </c>
      <c r="BW13" s="135">
        <v>181872.07031675754</v>
      </c>
      <c r="BX13" s="135">
        <v>175742.84795379019</v>
      </c>
      <c r="BY13" s="135">
        <v>171855.32004100931</v>
      </c>
      <c r="BZ13" s="135">
        <v>167212.22</v>
      </c>
      <c r="CA13" s="135">
        <v>162120.34</v>
      </c>
      <c r="CB13" s="135">
        <v>157620.94</v>
      </c>
      <c r="CC13" s="135">
        <v>158779.56</v>
      </c>
      <c r="CD13" s="131">
        <v>158550.03713919799</v>
      </c>
      <c r="CE13" s="131">
        <v>158359.921345037</v>
      </c>
      <c r="CF13" s="131">
        <v>159026.38697587201</v>
      </c>
      <c r="CG13" s="131">
        <v>164039.09314809699</v>
      </c>
      <c r="CH13" s="131">
        <v>163659.85391822699</v>
      </c>
      <c r="CI13" s="131">
        <v>143197.99331290499</v>
      </c>
      <c r="CJ13" s="122"/>
      <c r="CK13" s="122"/>
      <c r="CL13" s="122"/>
      <c r="CM13" s="122"/>
      <c r="CN13" s="122"/>
      <c r="CO13" s="122"/>
      <c r="CP13" s="122"/>
    </row>
    <row r="14" spans="1:94" s="6" customFormat="1" ht="15.75" customHeight="1" x14ac:dyDescent="0.2">
      <c r="B14" s="20" t="s">
        <v>55</v>
      </c>
      <c r="AE14" s="20" t="s">
        <v>63</v>
      </c>
      <c r="BA14" s="14"/>
      <c r="BE14" s="14"/>
      <c r="BF14" s="14"/>
      <c r="BG14" s="14"/>
      <c r="BH14" s="20" t="s">
        <v>63</v>
      </c>
    </row>
    <row r="15" spans="1:94" s="6" customFormat="1" ht="15.75" customHeight="1" x14ac:dyDescent="0.25">
      <c r="B15" s="4"/>
      <c r="AE15" s="4"/>
      <c r="BA15" s="14"/>
      <c r="BE15" s="14"/>
      <c r="BF15" s="14"/>
      <c r="BG15" s="14"/>
      <c r="BH15" s="4"/>
    </row>
    <row r="16" spans="1:94" s="6" customFormat="1" ht="15.75" customHeight="1" thickBot="1" x14ac:dyDescent="0.3">
      <c r="B16" s="7" t="s">
        <v>69</v>
      </c>
      <c r="C16" s="8"/>
      <c r="D16" s="8"/>
      <c r="E16" s="8"/>
      <c r="F16" s="8"/>
      <c r="G16" s="8"/>
      <c r="H16" s="8"/>
      <c r="I16" s="8"/>
      <c r="J16" s="8"/>
      <c r="K16" s="8"/>
      <c r="L16" s="8"/>
      <c r="M16" s="8"/>
      <c r="N16" s="8"/>
      <c r="O16" s="8"/>
      <c r="P16" s="8"/>
      <c r="Q16" s="8"/>
      <c r="R16" s="8"/>
      <c r="S16" s="8"/>
      <c r="T16" s="8"/>
      <c r="U16" s="8"/>
      <c r="V16" s="8"/>
      <c r="W16" s="8"/>
      <c r="X16" s="14"/>
      <c r="Y16" s="14"/>
      <c r="Z16" s="14"/>
      <c r="AA16" s="14"/>
      <c r="AB16" s="14"/>
      <c r="AC16" s="14"/>
      <c r="AD16" s="14"/>
      <c r="AE16" s="7" t="s">
        <v>73</v>
      </c>
      <c r="AU16" s="21"/>
      <c r="AV16" s="21"/>
      <c r="AW16" s="21"/>
      <c r="AX16" s="21"/>
      <c r="AY16" s="21"/>
      <c r="AZ16" s="21"/>
      <c r="BA16" s="22"/>
      <c r="BB16" s="14"/>
      <c r="BC16" s="14"/>
      <c r="BD16" s="14"/>
      <c r="BE16" s="22"/>
      <c r="BF16" s="22"/>
      <c r="BG16" s="22"/>
      <c r="BH16" s="7" t="s">
        <v>77</v>
      </c>
      <c r="CE16" s="14"/>
    </row>
    <row r="17" spans="2:94" s="6" customFormat="1" ht="15.75" customHeight="1" x14ac:dyDescent="0.25">
      <c r="B17" s="15" t="s">
        <v>15</v>
      </c>
      <c r="C17" s="16">
        <v>1994</v>
      </c>
      <c r="D17" s="16">
        <v>1995</v>
      </c>
      <c r="E17" s="16">
        <v>1996</v>
      </c>
      <c r="F17" s="16">
        <v>1997</v>
      </c>
      <c r="G17" s="16">
        <v>1998</v>
      </c>
      <c r="H17" s="16">
        <v>1999</v>
      </c>
      <c r="I17" s="16">
        <v>2000</v>
      </c>
      <c r="J17" s="16">
        <v>2001</v>
      </c>
      <c r="K17" s="16">
        <v>2002</v>
      </c>
      <c r="L17" s="16">
        <v>2003</v>
      </c>
      <c r="M17" s="16">
        <v>2004</v>
      </c>
      <c r="N17" s="16">
        <v>2005</v>
      </c>
      <c r="O17" s="16">
        <v>2006</v>
      </c>
      <c r="P17" s="16">
        <v>2007</v>
      </c>
      <c r="Q17" s="16">
        <v>2008</v>
      </c>
      <c r="R17" s="16">
        <v>2009</v>
      </c>
      <c r="S17" s="16">
        <v>2010</v>
      </c>
      <c r="T17" s="16">
        <v>2011</v>
      </c>
      <c r="U17" s="16">
        <v>2012</v>
      </c>
      <c r="V17" s="16">
        <v>2013</v>
      </c>
      <c r="W17" s="16">
        <v>2014</v>
      </c>
      <c r="X17" s="16">
        <v>2015</v>
      </c>
      <c r="Y17" s="16">
        <v>2016</v>
      </c>
      <c r="Z17" s="16">
        <v>2017</v>
      </c>
      <c r="AA17" s="16">
        <v>2018</v>
      </c>
      <c r="AB17" s="16">
        <v>2019</v>
      </c>
      <c r="AC17" s="16">
        <v>2020</v>
      </c>
      <c r="AD17" s="17"/>
      <c r="AE17" s="15" t="s">
        <v>15</v>
      </c>
      <c r="AF17" s="16">
        <v>1994</v>
      </c>
      <c r="AG17" s="16">
        <v>1995</v>
      </c>
      <c r="AH17" s="16">
        <v>1996</v>
      </c>
      <c r="AI17" s="16">
        <v>1997</v>
      </c>
      <c r="AJ17" s="16">
        <v>1998</v>
      </c>
      <c r="AK17" s="16">
        <v>1999</v>
      </c>
      <c r="AL17" s="16">
        <v>2000</v>
      </c>
      <c r="AM17" s="16">
        <v>2001</v>
      </c>
      <c r="AN17" s="16">
        <v>2002</v>
      </c>
      <c r="AO17" s="16">
        <v>2003</v>
      </c>
      <c r="AP17" s="16">
        <v>2004</v>
      </c>
      <c r="AQ17" s="16">
        <v>2005</v>
      </c>
      <c r="AR17" s="16">
        <v>2006</v>
      </c>
      <c r="AS17" s="16">
        <v>2007</v>
      </c>
      <c r="AT17" s="16">
        <v>2008</v>
      </c>
      <c r="AU17" s="16">
        <v>2009</v>
      </c>
      <c r="AV17" s="16">
        <v>2010</v>
      </c>
      <c r="AW17" s="16">
        <v>2011</v>
      </c>
      <c r="AX17" s="16">
        <v>2012</v>
      </c>
      <c r="AY17" s="16">
        <v>2013</v>
      </c>
      <c r="AZ17" s="16">
        <v>2014</v>
      </c>
      <c r="BA17" s="16">
        <v>2015</v>
      </c>
      <c r="BB17" s="16">
        <v>2016</v>
      </c>
      <c r="BC17" s="16">
        <v>2017</v>
      </c>
      <c r="BD17" s="16">
        <v>2018</v>
      </c>
      <c r="BE17" s="16">
        <v>2019</v>
      </c>
      <c r="BF17" s="16">
        <v>2020</v>
      </c>
      <c r="BG17" s="17"/>
      <c r="BH17" s="15" t="s">
        <v>15</v>
      </c>
      <c r="BI17" s="16">
        <v>1994</v>
      </c>
      <c r="BJ17" s="16">
        <v>1995</v>
      </c>
      <c r="BK17" s="16">
        <v>1996</v>
      </c>
      <c r="BL17" s="16">
        <v>1997</v>
      </c>
      <c r="BM17" s="16">
        <v>1998</v>
      </c>
      <c r="BN17" s="16">
        <v>1999</v>
      </c>
      <c r="BO17" s="16">
        <v>2000</v>
      </c>
      <c r="BP17" s="16">
        <v>2001</v>
      </c>
      <c r="BQ17" s="16">
        <v>2002</v>
      </c>
      <c r="BR17" s="16">
        <v>2003</v>
      </c>
      <c r="BS17" s="16">
        <v>2004</v>
      </c>
      <c r="BT17" s="16">
        <v>2005</v>
      </c>
      <c r="BU17" s="16">
        <v>2006</v>
      </c>
      <c r="BV17" s="16">
        <v>2007</v>
      </c>
      <c r="BW17" s="16">
        <v>2008</v>
      </c>
      <c r="BX17" s="16">
        <v>2009</v>
      </c>
      <c r="BY17" s="16">
        <v>2010</v>
      </c>
      <c r="BZ17" s="16">
        <v>2011</v>
      </c>
      <c r="CA17" s="16">
        <v>2012</v>
      </c>
      <c r="CB17" s="16">
        <v>2013</v>
      </c>
      <c r="CC17" s="16">
        <v>2014</v>
      </c>
      <c r="CD17" s="16">
        <v>2015</v>
      </c>
      <c r="CE17" s="16">
        <v>2016</v>
      </c>
      <c r="CF17" s="16">
        <v>2017</v>
      </c>
      <c r="CG17" s="104">
        <v>2018</v>
      </c>
      <c r="CH17" s="16">
        <v>2019</v>
      </c>
      <c r="CI17" s="16">
        <v>2020</v>
      </c>
      <c r="CJ17" s="2"/>
      <c r="CK17" s="2"/>
      <c r="CL17" s="2"/>
      <c r="CM17" s="2"/>
      <c r="CN17" s="2"/>
      <c r="CO17" s="2"/>
      <c r="CP17" s="2"/>
    </row>
    <row r="18" spans="2:94" s="118" customFormat="1" ht="15.75" customHeight="1" x14ac:dyDescent="0.25">
      <c r="B18" s="23" t="s">
        <v>13</v>
      </c>
      <c r="C18" s="23">
        <v>5.2120380449088772</v>
      </c>
      <c r="D18" s="23">
        <v>5.1287409483287094</v>
      </c>
      <c r="E18" s="23"/>
      <c r="F18" s="23"/>
      <c r="G18" s="23"/>
      <c r="H18" s="23"/>
      <c r="I18" s="23">
        <v>4.7202017842578385</v>
      </c>
      <c r="J18" s="23">
        <v>4.7136540191090885</v>
      </c>
      <c r="K18" s="23">
        <v>4.6875902353627321</v>
      </c>
      <c r="L18" s="23">
        <v>4.6161346276606112</v>
      </c>
      <c r="M18" s="23">
        <v>4.5252226065210754</v>
      </c>
      <c r="N18" s="23">
        <v>4.3904178358132979</v>
      </c>
      <c r="O18" s="23">
        <v>4.2827038420944374</v>
      </c>
      <c r="P18" s="23">
        <v>3.9948878145460802</v>
      </c>
      <c r="Q18" s="23">
        <v>3.6150243884680302</v>
      </c>
      <c r="R18" s="23">
        <v>3.4344589369440701</v>
      </c>
      <c r="S18" s="23">
        <v>3.2597678014774614</v>
      </c>
      <c r="T18" s="23">
        <v>3.1453509999999998</v>
      </c>
      <c r="U18" s="23">
        <v>3.0353690000000002</v>
      </c>
      <c r="V18" s="23">
        <v>2.9175789999999999</v>
      </c>
      <c r="W18" s="23">
        <v>2.8562280000000002</v>
      </c>
      <c r="X18" s="23">
        <v>2.7841872537295398</v>
      </c>
      <c r="Y18" s="23">
        <v>2.7399980630793301</v>
      </c>
      <c r="Z18" s="23">
        <v>2.67886067372805</v>
      </c>
      <c r="AA18" s="23">
        <v>2.6446941995176201</v>
      </c>
      <c r="AB18" s="23">
        <v>2.60413468810366</v>
      </c>
      <c r="AC18" s="23">
        <v>1.06521632806549</v>
      </c>
      <c r="AE18" s="23" t="s">
        <v>1</v>
      </c>
      <c r="AF18" s="23">
        <v>3.8336066108004556</v>
      </c>
      <c r="AG18" s="23">
        <v>3.9308139445604269</v>
      </c>
      <c r="AH18" s="23"/>
      <c r="AI18" s="23"/>
      <c r="AJ18" s="23"/>
      <c r="AK18" s="23"/>
      <c r="AL18" s="23">
        <v>5.1479067809119208</v>
      </c>
      <c r="AM18" s="23">
        <v>5.4339363007893287</v>
      </c>
      <c r="AN18" s="23">
        <v>5.616188671901571</v>
      </c>
      <c r="AO18" s="23">
        <v>5.7821016040327811</v>
      </c>
      <c r="AP18" s="23">
        <v>5.8984707352574617</v>
      </c>
      <c r="AQ18" s="23">
        <v>6.0930090732934792</v>
      </c>
      <c r="AR18" s="23">
        <v>6.115900629858916</v>
      </c>
      <c r="AS18" s="23">
        <v>6.2998567666488139</v>
      </c>
      <c r="AT18" s="23">
        <v>6.253167898757555</v>
      </c>
      <c r="AU18" s="23">
        <v>6.3180964528968859</v>
      </c>
      <c r="AV18" s="23">
        <v>6.3080673916969001</v>
      </c>
      <c r="AW18" s="23">
        <v>6.2306781690246797</v>
      </c>
      <c r="AX18" s="23">
        <v>6.1378166816072097</v>
      </c>
      <c r="AY18" s="23">
        <v>6.10079794238509</v>
      </c>
      <c r="AZ18" s="23">
        <v>6.1578370930519402</v>
      </c>
      <c r="BA18" s="23">
        <v>6.2266908106240004</v>
      </c>
      <c r="BB18" s="23">
        <v>6.2548730004131396</v>
      </c>
      <c r="BC18" s="23">
        <v>6.4336856420951403</v>
      </c>
      <c r="BD18" s="23">
        <v>6.6302625151327703</v>
      </c>
      <c r="BE18" s="23">
        <v>6.5664699736419996</v>
      </c>
      <c r="BF18" s="23">
        <v>7.7769650323665402</v>
      </c>
      <c r="BG18" s="155"/>
      <c r="BH18" s="23" t="s">
        <v>1</v>
      </c>
      <c r="BI18" s="23">
        <v>9.0456446557093351</v>
      </c>
      <c r="BJ18" s="23">
        <v>9.0595548928891372</v>
      </c>
      <c r="BK18" s="23"/>
      <c r="BL18" s="23"/>
      <c r="BM18" s="23"/>
      <c r="BN18" s="23"/>
      <c r="BO18" s="23">
        <v>9.8681085651697575</v>
      </c>
      <c r="BP18" s="23">
        <v>10.147590319898418</v>
      </c>
      <c r="BQ18" s="23">
        <v>10.303778907264302</v>
      </c>
      <c r="BR18" s="23">
        <v>10.398236231693391</v>
      </c>
      <c r="BS18" s="23">
        <v>10.423693341778538</v>
      </c>
      <c r="BT18" s="23">
        <v>10.483426909106777</v>
      </c>
      <c r="BU18" s="23">
        <v>10.398604471953353</v>
      </c>
      <c r="BV18" s="23">
        <v>10.294744581194895</v>
      </c>
      <c r="BW18" s="23">
        <v>9.8681922872255861</v>
      </c>
      <c r="BX18" s="23">
        <v>9.7525553898409587</v>
      </c>
      <c r="BY18" s="23">
        <v>9.5678351931743624</v>
      </c>
      <c r="BZ18" s="23">
        <v>9.3561969999999999</v>
      </c>
      <c r="CA18" s="23">
        <v>9.1718450000000011</v>
      </c>
      <c r="CB18" s="23">
        <v>9.0080679999999997</v>
      </c>
      <c r="CC18" s="23">
        <v>9.0011050000000008</v>
      </c>
      <c r="CD18" s="123">
        <v>9.0108780643535304</v>
      </c>
      <c r="CE18" s="123">
        <v>8.9948710634924698</v>
      </c>
      <c r="CF18" s="123">
        <v>9.1125463158231792</v>
      </c>
      <c r="CG18" s="123">
        <v>9.27495671465039</v>
      </c>
      <c r="CH18" s="123">
        <v>9.1706046617456494</v>
      </c>
      <c r="CI18" s="23">
        <v>8.8421813604320292</v>
      </c>
    </row>
    <row r="19" spans="2:94" s="118" customFormat="1" ht="15.75" customHeight="1" x14ac:dyDescent="0.2">
      <c r="B19" s="118" t="s">
        <v>2</v>
      </c>
      <c r="C19" s="118">
        <v>0.37047849712205139</v>
      </c>
      <c r="D19" s="118">
        <v>0.36318698754406342</v>
      </c>
      <c r="I19" s="118">
        <v>0.48485933942373582</v>
      </c>
      <c r="J19" s="118">
        <v>0.47275486422298574</v>
      </c>
      <c r="K19" s="118">
        <v>0.47753711309483532</v>
      </c>
      <c r="L19" s="118">
        <v>0.48917404299565143</v>
      </c>
      <c r="M19" s="118">
        <v>0.49396351820526502</v>
      </c>
      <c r="N19" s="118">
        <v>0.48228591491528666</v>
      </c>
      <c r="O19" s="118">
        <v>0.45800443930182083</v>
      </c>
      <c r="P19" s="118">
        <v>0.43429423128983752</v>
      </c>
      <c r="Q19" s="118">
        <v>0.40857780894071249</v>
      </c>
      <c r="R19" s="118">
        <v>0.39054645751320632</v>
      </c>
      <c r="S19" s="118">
        <v>0.37613005040082365</v>
      </c>
      <c r="T19" s="118">
        <v>0.36932219999999999</v>
      </c>
      <c r="U19" s="118">
        <v>0.3759266</v>
      </c>
      <c r="V19" s="118">
        <v>0.37612909999999999</v>
      </c>
      <c r="W19" s="118">
        <v>0.36479070000000002</v>
      </c>
      <c r="X19" s="118">
        <v>0.36423552855431002</v>
      </c>
      <c r="Y19" s="118">
        <v>0.36918510685678801</v>
      </c>
      <c r="Z19" s="118">
        <v>0.36939645531889298</v>
      </c>
      <c r="AA19" s="118">
        <v>0.38050560966723901</v>
      </c>
      <c r="AB19" s="118">
        <v>0.390449901990083</v>
      </c>
      <c r="AC19" s="118">
        <v>0.15625760825881299</v>
      </c>
      <c r="AE19" s="118" t="s">
        <v>2</v>
      </c>
      <c r="AF19" s="118">
        <v>1.0926214712386377</v>
      </c>
      <c r="AG19" s="118">
        <v>1.0717100311900134</v>
      </c>
      <c r="AL19" s="118">
        <v>1.1316644114191317</v>
      </c>
      <c r="AM19" s="118">
        <v>1.1824014146064095</v>
      </c>
      <c r="AN19" s="118">
        <v>1.2078703303887868</v>
      </c>
      <c r="AO19" s="118">
        <v>1.3420561822376285</v>
      </c>
      <c r="AP19" s="118">
        <v>1.3654326696554122</v>
      </c>
      <c r="AQ19" s="118">
        <v>1.3839985070272842</v>
      </c>
      <c r="AR19" s="118">
        <v>1.3675595856071887</v>
      </c>
      <c r="AS19" s="118">
        <v>1.4214036240072432</v>
      </c>
      <c r="AT19" s="118">
        <v>1.4476214722269953</v>
      </c>
      <c r="AU19" s="118">
        <v>1.4559345900181395</v>
      </c>
      <c r="AV19" s="118">
        <v>1.4820096029201593</v>
      </c>
      <c r="AW19" s="118">
        <v>1.46620157056528</v>
      </c>
      <c r="AX19" s="118">
        <v>1.4509597761811399</v>
      </c>
      <c r="AY19" s="118">
        <v>1.4373646171080401</v>
      </c>
      <c r="AZ19" s="118">
        <v>1.4652266511509999</v>
      </c>
      <c r="BA19" s="118">
        <v>1.51463313043396</v>
      </c>
      <c r="BB19" s="118">
        <v>1.5461826417286599</v>
      </c>
      <c r="BC19" s="118">
        <v>1.62298700093448</v>
      </c>
      <c r="BD19" s="118">
        <v>1.72661051442852</v>
      </c>
      <c r="BE19" s="118">
        <v>1.7389944041008401</v>
      </c>
      <c r="BF19" s="118">
        <v>2.0399445915722199</v>
      </c>
      <c r="BH19" s="118" t="s">
        <v>2</v>
      </c>
      <c r="BI19" s="118">
        <v>1.4630999683606891</v>
      </c>
      <c r="BJ19" s="118">
        <v>1.434897018734077</v>
      </c>
      <c r="BO19" s="118">
        <v>1.6165237508428674</v>
      </c>
      <c r="BP19" s="118">
        <v>1.655156278829395</v>
      </c>
      <c r="BQ19" s="118">
        <v>1.6854074434836224</v>
      </c>
      <c r="BR19" s="118">
        <v>1.8312302252332797</v>
      </c>
      <c r="BS19" s="118">
        <v>1.8593961878606773</v>
      </c>
      <c r="BT19" s="118">
        <v>1.8662844219425712</v>
      </c>
      <c r="BU19" s="118">
        <v>1.8255640249090095</v>
      </c>
      <c r="BV19" s="118">
        <v>1.8556978552970811</v>
      </c>
      <c r="BW19" s="118">
        <v>1.8561992811677075</v>
      </c>
      <c r="BX19" s="118">
        <v>1.846481047531346</v>
      </c>
      <c r="BY19" s="118">
        <v>1.8581396533209829</v>
      </c>
      <c r="BZ19" s="118">
        <v>1.8305982000000001</v>
      </c>
      <c r="CA19" s="118">
        <v>1.8283936000000001</v>
      </c>
      <c r="CB19" s="118">
        <v>1.8107040999999999</v>
      </c>
      <c r="CC19" s="118">
        <v>1.8268556999999999</v>
      </c>
      <c r="CD19" s="86">
        <v>1.8788686589882699</v>
      </c>
      <c r="CE19" s="86">
        <v>1.9153677485854399</v>
      </c>
      <c r="CF19" s="86">
        <v>1.99238345625337</v>
      </c>
      <c r="CG19" s="86">
        <v>2.1071161240957599</v>
      </c>
      <c r="CH19" s="86">
        <v>2.1294443060909201</v>
      </c>
      <c r="CI19" s="118">
        <v>2.1962021998310401</v>
      </c>
    </row>
    <row r="20" spans="2:94" s="118" customFormat="1" ht="15.75" customHeight="1" x14ac:dyDescent="0.2">
      <c r="B20" s="118" t="s">
        <v>3</v>
      </c>
      <c r="C20" s="118">
        <v>0</v>
      </c>
      <c r="D20" s="118">
        <v>1.2173486918422179E-2</v>
      </c>
      <c r="I20" s="118">
        <v>0.11396992868951555</v>
      </c>
      <c r="J20" s="118">
        <v>0.15192645246728559</v>
      </c>
      <c r="K20" s="118">
        <v>0.16672231083372246</v>
      </c>
      <c r="L20" s="118">
        <v>0.15017199828176772</v>
      </c>
      <c r="M20" s="118">
        <v>0.11865385699169197</v>
      </c>
      <c r="N20" s="118">
        <v>9.7050295659249622E-2</v>
      </c>
      <c r="O20" s="118">
        <v>8.2196761636526089E-2</v>
      </c>
      <c r="P20" s="118">
        <v>6.4480667690085897E-2</v>
      </c>
      <c r="Q20" s="118">
        <v>5.1665240464451451E-2</v>
      </c>
      <c r="R20" s="118">
        <v>4.4119298229573743E-2</v>
      </c>
      <c r="S20" s="118">
        <v>4.0958594165282046E-2</v>
      </c>
      <c r="T20" s="118">
        <v>4.0715899999999999E-2</v>
      </c>
      <c r="U20" s="118">
        <v>3.7067999999999997E-2</v>
      </c>
      <c r="V20" s="118">
        <v>2.9648299999999999E-2</v>
      </c>
      <c r="W20" s="118">
        <v>2.53671E-2</v>
      </c>
      <c r="X20" s="146">
        <v>2.0881347859015801E-2</v>
      </c>
      <c r="Y20" s="146">
        <v>1.8365061962270501E-2</v>
      </c>
      <c r="Z20" s="146">
        <v>1.7072431412178499E-2</v>
      </c>
      <c r="AA20" s="146">
        <v>1.5876086851482001E-2</v>
      </c>
      <c r="AB20" s="146">
        <v>1.5863377789783702E-2</v>
      </c>
      <c r="AC20" s="146">
        <v>5.0390541494923901E-3</v>
      </c>
      <c r="AE20" s="118" t="s">
        <v>3</v>
      </c>
      <c r="AF20" s="118">
        <v>0</v>
      </c>
      <c r="AG20" s="118">
        <v>7.9742098652856881E-3</v>
      </c>
      <c r="AL20" s="118">
        <v>5.5804759073134688E-2</v>
      </c>
      <c r="AM20" s="118">
        <v>7.9962184473101175E-2</v>
      </c>
      <c r="AN20" s="118">
        <v>9.0050313579731089E-2</v>
      </c>
      <c r="AO20" s="118">
        <v>8.4066013304459092E-2</v>
      </c>
      <c r="AP20" s="118">
        <v>7.5773039536459377E-2</v>
      </c>
      <c r="AQ20" s="118">
        <v>6.432194652761794E-2</v>
      </c>
      <c r="AR20" s="118">
        <v>5.5188538014057473E-2</v>
      </c>
      <c r="AS20" s="118">
        <v>5.0967025399956525E-2</v>
      </c>
      <c r="AT20" s="118">
        <v>4.744015072088098E-2</v>
      </c>
      <c r="AU20" s="118">
        <v>4.6277648231999396E-2</v>
      </c>
      <c r="AV20" s="118">
        <v>5.193196020703035E-2</v>
      </c>
      <c r="AW20" s="118">
        <v>5.2229389486208602E-2</v>
      </c>
      <c r="AX20" s="118">
        <v>4.87794778084868E-2</v>
      </c>
      <c r="AY20" s="118">
        <v>4.6298196966507298E-2</v>
      </c>
      <c r="AZ20" s="118">
        <v>4.60492758347366E-2</v>
      </c>
      <c r="BA20" s="118">
        <v>4.3347187672006002E-2</v>
      </c>
      <c r="BB20" s="118">
        <v>4.3854915226996798E-2</v>
      </c>
      <c r="BC20" s="118">
        <v>4.6328136365312897E-2</v>
      </c>
      <c r="BD20" s="118">
        <v>5.4002323678971897E-2</v>
      </c>
      <c r="BE20" s="118">
        <v>6.0482909753133599E-2</v>
      </c>
      <c r="BF20" s="118">
        <v>7.1346860061084094E-2</v>
      </c>
      <c r="BH20" s="118" t="s">
        <v>3</v>
      </c>
      <c r="BI20" s="118">
        <v>0</v>
      </c>
      <c r="BJ20" s="118">
        <v>2.0147696783707869E-2</v>
      </c>
      <c r="BO20" s="118">
        <v>0.16977468776265023</v>
      </c>
      <c r="BP20" s="118">
        <v>0.23188863694038678</v>
      </c>
      <c r="BQ20" s="118">
        <v>0.25677262441345355</v>
      </c>
      <c r="BR20" s="118">
        <v>0.23423801158622681</v>
      </c>
      <c r="BS20" s="118">
        <v>0.19442689652815134</v>
      </c>
      <c r="BT20" s="118">
        <v>0.16137224218686758</v>
      </c>
      <c r="BU20" s="118">
        <v>0.13738529965058355</v>
      </c>
      <c r="BV20" s="118">
        <v>0.11544769309004244</v>
      </c>
      <c r="BW20" s="118">
        <v>9.9105391185332431E-2</v>
      </c>
      <c r="BX20" s="118">
        <v>9.0396946461573133E-2</v>
      </c>
      <c r="BY20" s="118">
        <v>9.2890554372312403E-2</v>
      </c>
      <c r="BZ20" s="118">
        <v>9.2697699999999994E-2</v>
      </c>
      <c r="CA20" s="118">
        <v>8.6108299999999999E-2</v>
      </c>
      <c r="CB20" s="118">
        <v>7.5756299999999999E-2</v>
      </c>
      <c r="CC20" s="118">
        <v>7.1231500000000003E-2</v>
      </c>
      <c r="CD20" s="86">
        <v>6.4228535531021799E-2</v>
      </c>
      <c r="CE20" s="86">
        <v>6.2219977189267299E-2</v>
      </c>
      <c r="CF20" s="86">
        <v>6.3400567777491396E-2</v>
      </c>
      <c r="CG20" s="86">
        <v>6.9878410530453905E-2</v>
      </c>
      <c r="CH20" s="86">
        <v>7.6346287542917293E-2</v>
      </c>
      <c r="CI20" s="118">
        <v>7.63859142105765E-2</v>
      </c>
    </row>
    <row r="21" spans="2:94" s="118" customFormat="1" ht="15.75" customHeight="1" x14ac:dyDescent="0.2">
      <c r="B21" s="118" t="s">
        <v>4</v>
      </c>
      <c r="C21" s="118">
        <v>1.4551224868358499E-2</v>
      </c>
      <c r="D21" s="118">
        <v>1.3676470395506929E-2</v>
      </c>
      <c r="I21" s="118">
        <v>8.3273285200025637E-3</v>
      </c>
      <c r="J21" s="118">
        <v>7.5453516182142069E-3</v>
      </c>
      <c r="K21" s="118">
        <v>7.1021568942439516E-3</v>
      </c>
      <c r="L21" s="118">
        <v>6.2692492952999947E-3</v>
      </c>
      <c r="M21" s="118">
        <v>5.4829843420644998E-3</v>
      </c>
      <c r="N21" s="118">
        <v>4.9939706003958514E-3</v>
      </c>
      <c r="O21" s="118">
        <v>4.5546128665206751E-3</v>
      </c>
      <c r="P21" s="118">
        <v>4.0351928371980513E-3</v>
      </c>
      <c r="Q21" s="118">
        <v>8.0934950894194276E-3</v>
      </c>
      <c r="R21" s="118">
        <v>7.5673512401550702E-3</v>
      </c>
      <c r="S21" s="118">
        <v>6.2805329133703847E-3</v>
      </c>
      <c r="T21" s="118">
        <v>5.9512999999999996E-3</v>
      </c>
      <c r="U21" s="118">
        <v>5.2291000000000004E-3</v>
      </c>
      <c r="V21" s="118">
        <v>4.7125999999999999E-3</v>
      </c>
      <c r="W21" s="118">
        <v>4.5271E-3</v>
      </c>
      <c r="X21" s="146">
        <v>4.2326609999740203E-3</v>
      </c>
      <c r="Y21" s="146">
        <v>4.1556472887579196E-3</v>
      </c>
      <c r="Z21" s="146">
        <v>3.91802912524999E-3</v>
      </c>
      <c r="AA21" s="146">
        <v>3.4133245721484498E-3</v>
      </c>
      <c r="AB21" s="146">
        <v>2.9657255550439099E-3</v>
      </c>
      <c r="AC21" s="146">
        <v>1.1986372312076099E-3</v>
      </c>
      <c r="AE21" s="118" t="s">
        <v>4</v>
      </c>
      <c r="AF21" s="118">
        <v>0.32814240035894693</v>
      </c>
      <c r="AG21" s="118">
        <v>0.31125141018677144</v>
      </c>
      <c r="AL21" s="118">
        <v>0.25832853031651853</v>
      </c>
      <c r="AM21" s="118">
        <v>0.25046277059995786</v>
      </c>
      <c r="AN21" s="118">
        <v>0.2468357163283085</v>
      </c>
      <c r="AO21" s="118">
        <v>0.23284130084902527</v>
      </c>
      <c r="AP21" s="118">
        <v>0.22185051749721532</v>
      </c>
      <c r="AQ21" s="118">
        <v>0.21543162055330486</v>
      </c>
      <c r="AR21" s="118">
        <v>0.19903505965647153</v>
      </c>
      <c r="AS21" s="118">
        <v>0.19241706957549315</v>
      </c>
      <c r="AT21" s="118">
        <v>0.18035537048416583</v>
      </c>
      <c r="AU21" s="118">
        <v>0.16392602677722631</v>
      </c>
      <c r="AV21" s="118">
        <v>0.14995887856869436</v>
      </c>
      <c r="AW21" s="118">
        <v>0.139840579616892</v>
      </c>
      <c r="AX21" s="118">
        <v>0.13296976632204399</v>
      </c>
      <c r="AY21" s="118">
        <v>0.124846506052715</v>
      </c>
      <c r="AZ21" s="118">
        <v>0.11611215219936601</v>
      </c>
      <c r="BA21" s="118">
        <v>0.11238391440473</v>
      </c>
      <c r="BB21" s="118">
        <v>0.106756905822306</v>
      </c>
      <c r="BC21" s="118">
        <v>9.2405970875498206E-2</v>
      </c>
      <c r="BD21" s="118">
        <v>9.4029748762421705E-2</v>
      </c>
      <c r="BE21" s="118">
        <v>8.9987457823088798E-2</v>
      </c>
      <c r="BF21" s="118">
        <v>9.8848739140227501E-2</v>
      </c>
      <c r="BH21" s="118" t="s">
        <v>4</v>
      </c>
      <c r="BI21" s="118">
        <v>0.3426936252273054</v>
      </c>
      <c r="BJ21" s="118">
        <v>0.32492788058227839</v>
      </c>
      <c r="BO21" s="118">
        <v>0.2666558588365211</v>
      </c>
      <c r="BP21" s="118">
        <v>0.2580081222181721</v>
      </c>
      <c r="BQ21" s="118">
        <v>0.25393787322255246</v>
      </c>
      <c r="BR21" s="118">
        <v>0.23911055014432525</v>
      </c>
      <c r="BS21" s="118">
        <v>0.22733350183927983</v>
      </c>
      <c r="BT21" s="118">
        <v>0.2204255911537007</v>
      </c>
      <c r="BU21" s="118">
        <v>0.2035896725229922</v>
      </c>
      <c r="BV21" s="118">
        <v>0.19645226241269123</v>
      </c>
      <c r="BW21" s="118">
        <v>0.18844886557358526</v>
      </c>
      <c r="BX21" s="118">
        <v>0.1714933780173814</v>
      </c>
      <c r="BY21" s="118">
        <v>0.15623941148206474</v>
      </c>
      <c r="BZ21" s="118">
        <v>0.145097</v>
      </c>
      <c r="CA21" s="118">
        <v>0.13787430000000001</v>
      </c>
      <c r="CB21" s="118">
        <v>0.12929599999999999</v>
      </c>
      <c r="CC21" s="118">
        <v>0.1203607</v>
      </c>
      <c r="CD21" s="86">
        <v>0.11661657540470401</v>
      </c>
      <c r="CE21" s="86">
        <v>0.110912553111064</v>
      </c>
      <c r="CF21" s="86">
        <v>9.63240000007482E-2</v>
      </c>
      <c r="CG21" s="86">
        <v>9.7443073334570196E-2</v>
      </c>
      <c r="CH21" s="86">
        <v>9.29531833781327E-2</v>
      </c>
      <c r="CI21" s="118">
        <v>0.100047376371435</v>
      </c>
    </row>
    <row r="22" spans="2:94" s="118" customFormat="1" ht="15.75" customHeight="1" x14ac:dyDescent="0.2">
      <c r="B22" s="118" t="s">
        <v>14</v>
      </c>
      <c r="C22" s="118">
        <v>0.32406808293488415</v>
      </c>
      <c r="D22" s="118">
        <v>0.3174367661450922</v>
      </c>
      <c r="I22" s="118">
        <v>0.42866250124027638</v>
      </c>
      <c r="J22" s="118">
        <v>0.49277698728804981</v>
      </c>
      <c r="K22" s="118">
        <v>0.54293778682183957</v>
      </c>
      <c r="L22" s="118">
        <v>0.57621077925249764</v>
      </c>
      <c r="M22" s="118">
        <v>0.57999233379265513</v>
      </c>
      <c r="N22" s="118">
        <v>0.59428965726266425</v>
      </c>
      <c r="O22" s="118">
        <v>0.60173117741288518</v>
      </c>
      <c r="P22" s="118">
        <v>0.57051331512824499</v>
      </c>
      <c r="Q22" s="118">
        <v>0.54964343458215137</v>
      </c>
      <c r="R22" s="118">
        <v>0.52428313954762018</v>
      </c>
      <c r="S22" s="118">
        <v>0.50207855211355923</v>
      </c>
      <c r="T22" s="118">
        <v>0.47054950000000001</v>
      </c>
      <c r="U22" s="118">
        <v>0.46292480000000003</v>
      </c>
      <c r="V22" s="118">
        <v>0.45506819999999998</v>
      </c>
      <c r="W22" s="118">
        <v>0.44904159999999999</v>
      </c>
      <c r="X22" s="118">
        <v>0.44186493659921</v>
      </c>
      <c r="Y22" s="118">
        <v>0.42744951984427498</v>
      </c>
      <c r="Z22" s="118">
        <v>0.40504016157759698</v>
      </c>
      <c r="AA22" s="118">
        <v>0.36886419267826098</v>
      </c>
      <c r="AB22" s="118">
        <v>0.35050197657597298</v>
      </c>
      <c r="AC22" s="118">
        <v>0.14046920340695501</v>
      </c>
      <c r="AE22" s="118" t="s">
        <v>14</v>
      </c>
      <c r="AF22" s="118">
        <v>1.1789154305267595</v>
      </c>
      <c r="AG22" s="118">
        <v>1.2109722730858943</v>
      </c>
      <c r="AL22" s="118">
        <v>1.801952215399669</v>
      </c>
      <c r="AM22" s="118">
        <v>1.9150769336370017</v>
      </c>
      <c r="AN22" s="118">
        <v>2.0221083802398532</v>
      </c>
      <c r="AO22" s="118">
        <v>2.0527495410833492</v>
      </c>
      <c r="AP22" s="118">
        <v>2.1355330867603124</v>
      </c>
      <c r="AQ22" s="118">
        <v>2.3108785374043426</v>
      </c>
      <c r="AR22" s="118">
        <v>2.3070506762971164</v>
      </c>
      <c r="AS22" s="118">
        <v>2.3944334340647058</v>
      </c>
      <c r="AT22" s="118">
        <v>2.367572882494422</v>
      </c>
      <c r="AU22" s="118">
        <v>2.4293402270954401</v>
      </c>
      <c r="AV22" s="118">
        <v>2.3743979252055674</v>
      </c>
      <c r="AW22" s="118">
        <v>2.3643826301352799</v>
      </c>
      <c r="AX22" s="118">
        <v>2.3253012297025299</v>
      </c>
      <c r="AY22" s="118">
        <v>2.30122753675855</v>
      </c>
      <c r="AZ22" s="118">
        <v>2.3045359351482899</v>
      </c>
      <c r="BA22" s="118">
        <v>2.3264550284425001</v>
      </c>
      <c r="BB22" s="118">
        <v>2.3147389914512102</v>
      </c>
      <c r="BC22" s="118">
        <v>2.3857809717932899</v>
      </c>
      <c r="BD22" s="118">
        <v>2.3286950112343399</v>
      </c>
      <c r="BE22" s="118">
        <v>2.2983679093777201</v>
      </c>
      <c r="BF22" s="118">
        <v>2.6164372168398402</v>
      </c>
      <c r="BH22" s="118" t="s">
        <v>14</v>
      </c>
      <c r="BI22" s="118">
        <v>1.5029835134616438</v>
      </c>
      <c r="BJ22" s="118">
        <v>1.5284090392309866</v>
      </c>
      <c r="BO22" s="118">
        <v>2.2306147166399453</v>
      </c>
      <c r="BP22" s="118">
        <v>2.4078539209250516</v>
      </c>
      <c r="BQ22" s="118">
        <v>2.5650461670616926</v>
      </c>
      <c r="BR22" s="118">
        <v>2.6289603203358474</v>
      </c>
      <c r="BS22" s="118">
        <v>2.7155254205529675</v>
      </c>
      <c r="BT22" s="118">
        <v>2.9051681946670067</v>
      </c>
      <c r="BU22" s="118">
        <v>2.9087818537100016</v>
      </c>
      <c r="BV22" s="118">
        <v>2.9649467491929506</v>
      </c>
      <c r="BW22" s="118">
        <v>2.9172163170765737</v>
      </c>
      <c r="BX22" s="118">
        <v>2.9536233666430598</v>
      </c>
      <c r="BY22" s="118">
        <v>2.8764764773191263</v>
      </c>
      <c r="BZ22" s="118">
        <v>2.8264465000000003</v>
      </c>
      <c r="CA22" s="118">
        <v>2.7846598</v>
      </c>
      <c r="CB22" s="118">
        <v>2.7527032</v>
      </c>
      <c r="CC22" s="118">
        <v>2.7489006000000002</v>
      </c>
      <c r="CD22" s="86">
        <v>2.7683199650417101</v>
      </c>
      <c r="CE22" s="86">
        <v>2.7421885112954798</v>
      </c>
      <c r="CF22" s="86">
        <v>2.7908211333708901</v>
      </c>
      <c r="CG22" s="86">
        <v>2.6975592039126002</v>
      </c>
      <c r="CH22" s="86">
        <v>2.6488698859536899</v>
      </c>
      <c r="CI22" s="118">
        <v>2.7569064202467999</v>
      </c>
    </row>
    <row r="23" spans="2:94" s="118" customFormat="1" ht="15.75" customHeight="1" x14ac:dyDescent="0.2">
      <c r="B23" s="118" t="s">
        <v>5</v>
      </c>
      <c r="C23" s="146" t="s">
        <v>9</v>
      </c>
      <c r="D23" s="146" t="s">
        <v>9</v>
      </c>
      <c r="E23" s="151"/>
      <c r="F23" s="151"/>
      <c r="G23" s="151"/>
      <c r="H23" s="151"/>
      <c r="I23" s="146" t="s">
        <v>9</v>
      </c>
      <c r="J23" s="146" t="s">
        <v>9</v>
      </c>
      <c r="K23" s="146" t="s">
        <v>9</v>
      </c>
      <c r="L23" s="146" t="s">
        <v>9</v>
      </c>
      <c r="M23" s="146" t="s">
        <v>9</v>
      </c>
      <c r="N23" s="146" t="s">
        <v>9</v>
      </c>
      <c r="O23" s="146" t="s">
        <v>9</v>
      </c>
      <c r="P23" s="146" t="s">
        <v>9</v>
      </c>
      <c r="Q23" s="146" t="s">
        <v>9</v>
      </c>
      <c r="R23" s="146" t="s">
        <v>9</v>
      </c>
      <c r="S23" s="146" t="s">
        <v>9</v>
      </c>
      <c r="T23" s="146" t="s">
        <v>9</v>
      </c>
      <c r="U23" s="146" t="s">
        <v>9</v>
      </c>
      <c r="V23" s="146" t="s">
        <v>9</v>
      </c>
      <c r="W23" s="146" t="s">
        <v>9</v>
      </c>
      <c r="X23" s="146" t="s">
        <v>9</v>
      </c>
      <c r="Y23" s="146" t="s">
        <v>9</v>
      </c>
      <c r="Z23" s="146" t="s">
        <v>9</v>
      </c>
      <c r="AA23" s="146" t="s">
        <v>9</v>
      </c>
      <c r="AB23" s="146" t="s">
        <v>9</v>
      </c>
      <c r="AC23" s="146" t="s">
        <v>9</v>
      </c>
      <c r="AE23" s="118" t="s">
        <v>5</v>
      </c>
      <c r="AF23" s="118">
        <v>0</v>
      </c>
      <c r="AG23" s="118">
        <v>0</v>
      </c>
      <c r="AL23" s="118">
        <v>3.9225391700698706E-3</v>
      </c>
      <c r="AM23" s="118">
        <v>3.4986305116870005E-3</v>
      </c>
      <c r="AN23" s="118">
        <v>3.3132323240039367E-3</v>
      </c>
      <c r="AO23" s="118">
        <v>3.3583862157697663E-3</v>
      </c>
      <c r="AP23" s="118">
        <v>3.8307055465038177E-3</v>
      </c>
      <c r="AQ23" s="118">
        <v>4.3481277990200153E-3</v>
      </c>
      <c r="AR23" s="118">
        <v>4.8978709957269171E-3</v>
      </c>
      <c r="AS23" s="118">
        <v>5.0220206597546644E-3</v>
      </c>
      <c r="AT23" s="118">
        <v>7.1817891524593933E-3</v>
      </c>
      <c r="AU23" s="118">
        <v>1.0053065512381843E-2</v>
      </c>
      <c r="AV23" s="118">
        <v>1.4489962488921159E-2</v>
      </c>
      <c r="AW23" s="118">
        <v>1.44157405018222E-2</v>
      </c>
      <c r="AX23" s="118">
        <v>1.1389946343843001E-2</v>
      </c>
      <c r="AY23" s="118">
        <v>1.2872700513294101E-2</v>
      </c>
      <c r="AZ23" s="118">
        <v>1.13124462482782E-2</v>
      </c>
      <c r="BA23" s="118">
        <v>1.2412922721127401E-2</v>
      </c>
      <c r="BB23" s="118">
        <v>2.5947470440615201E-2</v>
      </c>
      <c r="BC23" s="118">
        <v>1.6615647679341899E-2</v>
      </c>
      <c r="BD23" s="118">
        <v>2.5546443508771499E-2</v>
      </c>
      <c r="BE23" s="118">
        <v>2.4749616833647101E-2</v>
      </c>
      <c r="BF23" s="118">
        <v>2.8435616423032401E-2</v>
      </c>
      <c r="BH23" s="118" t="s">
        <v>5</v>
      </c>
      <c r="BI23" s="118">
        <v>0</v>
      </c>
      <c r="BJ23" s="118">
        <v>0</v>
      </c>
      <c r="BO23" s="118">
        <v>3.9225391700698706E-3</v>
      </c>
      <c r="BP23" s="118">
        <v>3.4986305116870005E-3</v>
      </c>
      <c r="BQ23" s="118">
        <v>3.3132323240039367E-3</v>
      </c>
      <c r="BR23" s="118">
        <v>3.3583862157697663E-3</v>
      </c>
      <c r="BS23" s="118">
        <v>3.8307055465038177E-3</v>
      </c>
      <c r="BT23" s="118">
        <v>4.3481277990200153E-3</v>
      </c>
      <c r="BU23" s="118">
        <v>4.8978709957269171E-3</v>
      </c>
      <c r="BV23" s="118">
        <v>5.0220206597546644E-3</v>
      </c>
      <c r="BW23" s="118">
        <v>7.1817891524593933E-3</v>
      </c>
      <c r="BX23" s="118">
        <v>1.0053065512381843E-2</v>
      </c>
      <c r="BY23" s="118">
        <v>1.4489962488921159E-2</v>
      </c>
      <c r="BZ23" s="118">
        <v>1.4057099999999999E-2</v>
      </c>
      <c r="CA23" s="118">
        <v>1.14831E-2</v>
      </c>
      <c r="CB23" s="118">
        <v>1.2866900000000001E-2</v>
      </c>
      <c r="CC23" s="118">
        <v>1.1250899999999999E-2</v>
      </c>
      <c r="CD23" s="86">
        <v>1.2412922721127401E-2</v>
      </c>
      <c r="CE23" s="86">
        <v>2.5947470440615201E-2</v>
      </c>
      <c r="CF23" s="86">
        <v>1.6615647679341899E-2</v>
      </c>
      <c r="CG23" s="86">
        <v>2.5546443508771499E-2</v>
      </c>
      <c r="CH23" s="86">
        <v>2.4749616833647101E-2</v>
      </c>
      <c r="CI23" s="118">
        <v>2.8435616423032401E-2</v>
      </c>
    </row>
    <row r="24" spans="2:94" s="118" customFormat="1" ht="15.75" customHeight="1" x14ac:dyDescent="0.2">
      <c r="B24" s="118" t="s">
        <v>6</v>
      </c>
      <c r="C24" s="118">
        <v>0.24911756329387363</v>
      </c>
      <c r="D24" s="118">
        <v>0.24836444465421179</v>
      </c>
      <c r="I24" s="118">
        <v>0.20814392311606164</v>
      </c>
      <c r="J24" s="118">
        <v>0.19466364418369886</v>
      </c>
      <c r="K24" s="118">
        <v>0.18729710503939156</v>
      </c>
      <c r="L24" s="118">
        <v>0.18698244419218973</v>
      </c>
      <c r="M24" s="118">
        <v>0.1970534237817117</v>
      </c>
      <c r="N24" s="118">
        <v>0.20495127867557436</v>
      </c>
      <c r="O24" s="118">
        <v>0.27397264222925266</v>
      </c>
      <c r="P24" s="118">
        <v>0.29193468997434252</v>
      </c>
      <c r="Q24" s="118">
        <v>0.23997984159335298</v>
      </c>
      <c r="R24" s="118">
        <v>0.24606739010278511</v>
      </c>
      <c r="S24" s="118">
        <v>0.24169440658962571</v>
      </c>
      <c r="T24" s="118">
        <v>0.25223679999999998</v>
      </c>
      <c r="U24" s="118">
        <v>0.25447429999999999</v>
      </c>
      <c r="V24" s="118">
        <v>0.2544495</v>
      </c>
      <c r="W24" s="118">
        <v>0.25479849999999998</v>
      </c>
      <c r="X24" s="118">
        <v>0.25458541224015502</v>
      </c>
      <c r="Y24" s="118">
        <v>0.26066195114138901</v>
      </c>
      <c r="Z24" s="118">
        <v>0.26093618816344699</v>
      </c>
      <c r="AA24" s="118">
        <v>0.268446639139508</v>
      </c>
      <c r="AB24" s="118">
        <v>0.25852976057438398</v>
      </c>
      <c r="AC24" s="118">
        <v>9.9856846545042302E-2</v>
      </c>
      <c r="AE24" s="118" t="s">
        <v>6</v>
      </c>
      <c r="AF24" s="118">
        <v>0.18372371971422302</v>
      </c>
      <c r="AG24" s="118">
        <v>0.22332037857597559</v>
      </c>
      <c r="AL24" s="118">
        <v>0.3318928047105395</v>
      </c>
      <c r="AM24" s="118">
        <v>0.341779651735588</v>
      </c>
      <c r="AN24" s="118">
        <v>0.32513142660298028</v>
      </c>
      <c r="AO24" s="118">
        <v>0.30352580387320299</v>
      </c>
      <c r="AP24" s="118">
        <v>0.30319614590275856</v>
      </c>
      <c r="AQ24" s="118">
        <v>0.29178188312715952</v>
      </c>
      <c r="AR24" s="118">
        <v>0.32769288156963516</v>
      </c>
      <c r="AS24" s="118">
        <v>0.37878423976313091</v>
      </c>
      <c r="AT24" s="118">
        <v>0.39178309686202156</v>
      </c>
      <c r="AU24" s="118">
        <v>0.43813457289681512</v>
      </c>
      <c r="AV24" s="118">
        <v>0.45558370461289466</v>
      </c>
      <c r="AW24" s="118">
        <v>0.46591945024083198</v>
      </c>
      <c r="AX24" s="118">
        <v>0.472874497956771</v>
      </c>
      <c r="AY24" s="118">
        <v>0.49902039091393502</v>
      </c>
      <c r="AZ24" s="118">
        <v>0.50089191044943704</v>
      </c>
      <c r="BA24" s="118">
        <v>0.48429048714935102</v>
      </c>
      <c r="BB24" s="118">
        <v>0.47857320250410901</v>
      </c>
      <c r="BC24" s="118">
        <v>0.49581759197118003</v>
      </c>
      <c r="BD24" s="118">
        <v>0.52457438573910398</v>
      </c>
      <c r="BE24" s="118">
        <v>0.48481292175745799</v>
      </c>
      <c r="BF24" s="118">
        <v>0.58091931423842202</v>
      </c>
      <c r="BH24" s="118" t="s">
        <v>6</v>
      </c>
      <c r="BI24" s="118">
        <v>0.43284128300809666</v>
      </c>
      <c r="BJ24" s="118">
        <v>0.47168482323018734</v>
      </c>
      <c r="BO24" s="118">
        <v>0.54003672782660106</v>
      </c>
      <c r="BP24" s="118">
        <v>0.53644329591928674</v>
      </c>
      <c r="BQ24" s="118">
        <v>0.51242853164237179</v>
      </c>
      <c r="BR24" s="118">
        <v>0.49050824806539278</v>
      </c>
      <c r="BS24" s="118">
        <v>0.50024956968447032</v>
      </c>
      <c r="BT24" s="118">
        <v>0.49673316180273386</v>
      </c>
      <c r="BU24" s="118">
        <v>0.60166552379888782</v>
      </c>
      <c r="BV24" s="118">
        <v>0.67071892973747349</v>
      </c>
      <c r="BW24" s="118">
        <v>0.63176293845537468</v>
      </c>
      <c r="BX24" s="118">
        <v>0.68420196299960012</v>
      </c>
      <c r="BY24" s="118">
        <v>0.69727811120252037</v>
      </c>
      <c r="BZ24" s="118">
        <v>0.7172885</v>
      </c>
      <c r="CA24" s="118">
        <v>0.72732839999999999</v>
      </c>
      <c r="CB24" s="118">
        <v>0.75275530000000002</v>
      </c>
      <c r="CC24" s="118">
        <v>0.75466610000000001</v>
      </c>
      <c r="CD24" s="86">
        <v>0.73887589938950704</v>
      </c>
      <c r="CE24" s="86">
        <v>0.73923515364549897</v>
      </c>
      <c r="CF24" s="86">
        <v>0.75675378013462702</v>
      </c>
      <c r="CG24" s="86">
        <v>0.79302102487861204</v>
      </c>
      <c r="CH24" s="86">
        <v>0.74334268233184297</v>
      </c>
      <c r="CI24" s="118">
        <v>0.68077616078346403</v>
      </c>
    </row>
    <row r="25" spans="2:94" s="118" customFormat="1" ht="15.75" customHeight="1" x14ac:dyDescent="0.2">
      <c r="B25" s="118" t="s">
        <v>7</v>
      </c>
      <c r="C25" s="118">
        <v>4.0470834329723324E-3</v>
      </c>
      <c r="D25" s="118">
        <v>4.034848510916505E-3</v>
      </c>
      <c r="I25" s="118">
        <v>4.9538784822421886E-4</v>
      </c>
      <c r="J25" s="118">
        <v>4.1550392324136526E-4</v>
      </c>
      <c r="K25" s="118">
        <v>3.4232955978932725E-4</v>
      </c>
      <c r="L25" s="118">
        <v>3.8516335762141246E-4</v>
      </c>
      <c r="M25" s="118">
        <v>3.7617162986494055E-4</v>
      </c>
      <c r="N25" s="118">
        <v>3.8383617235000675E-4</v>
      </c>
      <c r="O25" s="118">
        <v>3.7376913493542008E-4</v>
      </c>
      <c r="P25" s="118">
        <v>2.693263942982494E-4</v>
      </c>
      <c r="Q25" s="118">
        <v>4.489654557757469E-4</v>
      </c>
      <c r="R25" s="118">
        <v>2.669622884709923E-4</v>
      </c>
      <c r="S25" s="118">
        <v>3.0707507837020412E-4</v>
      </c>
      <c r="T25" s="118">
        <v>6.5680000000000003E-4</v>
      </c>
      <c r="U25" s="118">
        <v>2.0322000000000001E-3</v>
      </c>
      <c r="V25" s="118">
        <v>2.7975999999999999E-3</v>
      </c>
      <c r="W25" s="118">
        <v>2.5121000000000002E-3</v>
      </c>
      <c r="X25" s="146">
        <v>1.1912378552724899E-3</v>
      </c>
      <c r="Y25" s="146">
        <v>4.78612706358223E-4</v>
      </c>
      <c r="Z25" s="146">
        <v>3.30496096308409E-4</v>
      </c>
      <c r="AA25" s="146">
        <v>3.7178283096560999E-4</v>
      </c>
      <c r="AB25" s="146">
        <v>3.1039618944645597E-4</v>
      </c>
      <c r="AC25" s="146">
        <v>1.12645265831636E-4</v>
      </c>
      <c r="AE25" s="118" t="s">
        <v>7</v>
      </c>
      <c r="AF25" s="118">
        <v>2.8272987025153403E-2</v>
      </c>
      <c r="AG25" s="118">
        <v>2.7299003836691156E-2</v>
      </c>
      <c r="AL25" s="118">
        <v>6.1080641274418757E-2</v>
      </c>
      <c r="AM25" s="118">
        <v>6.769817879440343E-2</v>
      </c>
      <c r="AN25" s="118">
        <v>7.1197472411811291E-2</v>
      </c>
      <c r="AO25" s="118">
        <v>7.5233817738807496E-2</v>
      </c>
      <c r="AP25" s="118">
        <v>7.5595395828698411E-2</v>
      </c>
      <c r="AQ25" s="118">
        <v>8.4597534765117971E-2</v>
      </c>
      <c r="AR25" s="118">
        <v>8.4316036813195702E-2</v>
      </c>
      <c r="AS25" s="118">
        <v>7.8630821993536854E-2</v>
      </c>
      <c r="AT25" s="118">
        <v>7.437144144820175E-2</v>
      </c>
      <c r="AU25" s="118">
        <v>7.0963544261272035E-2</v>
      </c>
      <c r="AV25" s="118">
        <v>6.7939097699661222E-2</v>
      </c>
      <c r="AW25" s="118">
        <v>6.1425983722507203E-2</v>
      </c>
      <c r="AX25" s="118">
        <v>6.0541393188854299E-2</v>
      </c>
      <c r="AY25" s="118">
        <v>5.8422887826183302E-2</v>
      </c>
      <c r="AZ25" s="118">
        <v>5.4610342926681599E-2</v>
      </c>
      <c r="BA25" s="118">
        <v>5.1568247019409597E-2</v>
      </c>
      <c r="BB25" s="118">
        <v>5.01798988070652E-2</v>
      </c>
      <c r="BC25" s="118">
        <v>5.1328311013575399E-2</v>
      </c>
      <c r="BD25" s="118">
        <v>5.2573698183354299E-2</v>
      </c>
      <c r="BE25" s="118">
        <v>4.92169106130457E-2</v>
      </c>
      <c r="BF25" s="118">
        <v>4.3981034894348403E-2</v>
      </c>
      <c r="BH25" s="118" t="s">
        <v>7</v>
      </c>
      <c r="BI25" s="118">
        <v>3.2320070458125738E-2</v>
      </c>
      <c r="BJ25" s="118">
        <v>3.1333852347607667E-2</v>
      </c>
      <c r="BO25" s="118">
        <v>6.157602912264297E-2</v>
      </c>
      <c r="BP25" s="118">
        <v>6.81136827176448E-2</v>
      </c>
      <c r="BQ25" s="118">
        <v>7.1539801971600606E-2</v>
      </c>
      <c r="BR25" s="118">
        <v>7.5618981096428894E-2</v>
      </c>
      <c r="BS25" s="118">
        <v>7.5971567458563344E-2</v>
      </c>
      <c r="BT25" s="118">
        <v>8.4981370937467979E-2</v>
      </c>
      <c r="BU25" s="118">
        <v>8.4689805948131136E-2</v>
      </c>
      <c r="BV25" s="118">
        <v>7.8900148387835101E-2</v>
      </c>
      <c r="BW25" s="118">
        <v>7.4820406903977496E-2</v>
      </c>
      <c r="BX25" s="118">
        <v>7.1230506549743028E-2</v>
      </c>
      <c r="BY25" s="118">
        <v>6.8246172778031411E-2</v>
      </c>
      <c r="BZ25" s="118">
        <v>6.1868199999999998E-2</v>
      </c>
      <c r="CA25" s="118">
        <v>6.2502799999999997E-2</v>
      </c>
      <c r="CB25" s="118">
        <v>6.1083899999999997E-2</v>
      </c>
      <c r="CC25" s="118">
        <v>5.6912900000000002E-2</v>
      </c>
      <c r="CD25" s="86">
        <v>5.27594848746821E-2</v>
      </c>
      <c r="CE25" s="86">
        <v>5.0658511513423397E-2</v>
      </c>
      <c r="CF25" s="86">
        <v>5.1658807109883902E-2</v>
      </c>
      <c r="CG25" s="86">
        <v>5.2945481014319902E-2</v>
      </c>
      <c r="CH25" s="86">
        <v>4.9527306802492198E-2</v>
      </c>
      <c r="CI25" s="118">
        <v>4.4093680160179997E-2</v>
      </c>
    </row>
    <row r="26" spans="2:94" s="118" customFormat="1" ht="15.75" customHeight="1" thickBot="1" x14ac:dyDescent="0.25">
      <c r="B26" s="127" t="s">
        <v>8</v>
      </c>
      <c r="C26" s="127">
        <v>4.2497755932567376</v>
      </c>
      <c r="D26" s="127">
        <v>4.1698679441604964</v>
      </c>
      <c r="E26" s="127"/>
      <c r="F26" s="127"/>
      <c r="G26" s="127"/>
      <c r="H26" s="127"/>
      <c r="I26" s="127">
        <v>3.4757433754200213</v>
      </c>
      <c r="J26" s="127">
        <v>3.3935712154056126</v>
      </c>
      <c r="K26" s="127">
        <v>3.3056514331189097</v>
      </c>
      <c r="L26" s="127">
        <v>3.2069409502855826</v>
      </c>
      <c r="M26" s="127">
        <v>3.1297003177778224</v>
      </c>
      <c r="N26" s="127">
        <v>3.0064628825277775</v>
      </c>
      <c r="O26" s="127">
        <v>2.8618704395124968</v>
      </c>
      <c r="P26" s="127">
        <v>2.6293603912320731</v>
      </c>
      <c r="Q26" s="127">
        <v>2.3566156023421669</v>
      </c>
      <c r="R26" s="127">
        <v>2.2216083380222584</v>
      </c>
      <c r="S26" s="127">
        <v>2.0923185902164305</v>
      </c>
      <c r="T26" s="127">
        <v>2.005919</v>
      </c>
      <c r="U26" s="127">
        <v>1.8977139999999999</v>
      </c>
      <c r="V26" s="127">
        <v>1.7947740000000001</v>
      </c>
      <c r="W26" s="127">
        <v>1.7551909999999999</v>
      </c>
      <c r="X26" s="127">
        <v>1.6971961296216</v>
      </c>
      <c r="Y26" s="127">
        <v>1.6597021632794899</v>
      </c>
      <c r="Z26" s="127">
        <v>1.62216691203437</v>
      </c>
      <c r="AA26" s="127">
        <v>1.60721656377802</v>
      </c>
      <c r="AB26" s="127">
        <v>1.5855135494289401</v>
      </c>
      <c r="AC26" s="127">
        <v>0.662282333208147</v>
      </c>
      <c r="AE26" s="127" t="s">
        <v>8</v>
      </c>
      <c r="AF26" s="127">
        <v>1.0219306019367356</v>
      </c>
      <c r="AG26" s="127">
        <v>1.0782866378197957</v>
      </c>
      <c r="AH26" s="127"/>
      <c r="AI26" s="127"/>
      <c r="AJ26" s="127"/>
      <c r="AK26" s="127"/>
      <c r="AL26" s="127">
        <v>1.5032608795484386</v>
      </c>
      <c r="AM26" s="127">
        <v>1.5930565364311806</v>
      </c>
      <c r="AN26" s="127">
        <v>1.6496818000260949</v>
      </c>
      <c r="AO26" s="127">
        <v>1.6882705587305387</v>
      </c>
      <c r="AP26" s="127">
        <v>1.717259174530102</v>
      </c>
      <c r="AQ26" s="127">
        <v>1.7376509160896321</v>
      </c>
      <c r="AR26" s="127">
        <v>1.7701599809055237</v>
      </c>
      <c r="AS26" s="127">
        <v>1.7781985311849937</v>
      </c>
      <c r="AT26" s="127">
        <v>1.7368416953684074</v>
      </c>
      <c r="AU26" s="127">
        <v>1.703466778103613</v>
      </c>
      <c r="AV26" s="127">
        <v>1.7117562599939729</v>
      </c>
      <c r="AW26" s="127">
        <v>1.66626282475585</v>
      </c>
      <c r="AX26" s="127">
        <v>1.6350005941035399</v>
      </c>
      <c r="AY26" s="127">
        <v>1.62074510624587</v>
      </c>
      <c r="AZ26" s="127">
        <v>1.65909837909415</v>
      </c>
      <c r="BA26" s="127">
        <v>1.6815998927809099</v>
      </c>
      <c r="BB26" s="127">
        <v>1.6886389744321799</v>
      </c>
      <c r="BC26" s="127">
        <v>1.72242201146246</v>
      </c>
      <c r="BD26" s="127">
        <v>1.8242303895973</v>
      </c>
      <c r="BE26" s="127">
        <v>1.8198578433830701</v>
      </c>
      <c r="BF26" s="127">
        <v>2.29705165919736</v>
      </c>
      <c r="BH26" s="127" t="s">
        <v>8</v>
      </c>
      <c r="BI26" s="127">
        <v>5.2717061951934738</v>
      </c>
      <c r="BJ26" s="127">
        <v>5.2481545819802919</v>
      </c>
      <c r="BK26" s="127"/>
      <c r="BL26" s="127"/>
      <c r="BM26" s="127"/>
      <c r="BN26" s="127"/>
      <c r="BO26" s="127">
        <v>4.9790042549684603</v>
      </c>
      <c r="BP26" s="127">
        <v>4.9866277518367932</v>
      </c>
      <c r="BQ26" s="127">
        <v>4.9553332331450051</v>
      </c>
      <c r="BR26" s="127">
        <v>4.8952115090161215</v>
      </c>
      <c r="BS26" s="127">
        <v>4.8469594923079242</v>
      </c>
      <c r="BT26" s="127">
        <v>4.74411379861741</v>
      </c>
      <c r="BU26" s="127">
        <v>4.6320304204180207</v>
      </c>
      <c r="BV26" s="127">
        <v>4.407558922417067</v>
      </c>
      <c r="BW26" s="127">
        <v>4.0934572977105743</v>
      </c>
      <c r="BX26" s="127">
        <v>3.9250751161258717</v>
      </c>
      <c r="BY26" s="127">
        <v>3.8040748502104029</v>
      </c>
      <c r="BZ26" s="127">
        <v>3.668145</v>
      </c>
      <c r="CA26" s="127">
        <v>3.5334949999999998</v>
      </c>
      <c r="CB26" s="127">
        <v>3.4129040000000002</v>
      </c>
      <c r="CC26" s="127">
        <v>3.4109280000000002</v>
      </c>
      <c r="CD26" s="136">
        <v>3.37879602240251</v>
      </c>
      <c r="CE26" s="136">
        <v>3.3483411377116701</v>
      </c>
      <c r="CF26" s="136">
        <v>3.34458892349683</v>
      </c>
      <c r="CG26" s="136">
        <v>3.43144695337531</v>
      </c>
      <c r="CH26" s="136">
        <v>3.4053713928120102</v>
      </c>
      <c r="CI26" s="127">
        <v>2.9593339924055102</v>
      </c>
    </row>
    <row r="27" spans="2:94" s="6" customFormat="1" ht="15.75" customHeight="1" x14ac:dyDescent="0.2">
      <c r="B27" s="20" t="s">
        <v>55</v>
      </c>
      <c r="C27" s="144"/>
      <c r="D27" s="144"/>
      <c r="E27" s="144"/>
      <c r="F27" s="144"/>
      <c r="G27" s="144"/>
      <c r="H27" s="144"/>
      <c r="I27" s="144"/>
      <c r="J27" s="144"/>
      <c r="K27" s="144"/>
      <c r="L27" s="144"/>
      <c r="M27" s="144"/>
      <c r="N27" s="144"/>
      <c r="O27" s="144"/>
      <c r="P27" s="144"/>
      <c r="Q27" s="144"/>
      <c r="R27" s="144"/>
      <c r="S27" s="144"/>
      <c r="T27" s="144"/>
      <c r="U27" s="144"/>
      <c r="V27" s="144"/>
      <c r="W27" s="144"/>
      <c r="X27" s="144"/>
      <c r="Y27" s="144"/>
      <c r="Z27" s="144"/>
      <c r="AA27" s="144"/>
      <c r="AB27" s="144"/>
      <c r="AE27" s="20" t="s">
        <v>63</v>
      </c>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
      <c r="BG27" s="14"/>
      <c r="BH27" s="20" t="s">
        <v>63</v>
      </c>
      <c r="BI27" s="144"/>
      <c r="BJ27" s="144"/>
      <c r="BK27" s="144"/>
      <c r="BL27" s="144"/>
      <c r="BM27" s="144"/>
      <c r="BN27" s="144"/>
      <c r="BO27" s="144"/>
      <c r="BP27" s="144"/>
      <c r="BQ27" s="144"/>
      <c r="BR27" s="144"/>
      <c r="BS27" s="144"/>
      <c r="BT27" s="144"/>
      <c r="BU27" s="144"/>
      <c r="BV27" s="144"/>
      <c r="BW27" s="144"/>
      <c r="BX27" s="144"/>
      <c r="BY27" s="144"/>
      <c r="BZ27" s="144"/>
      <c r="CA27" s="144"/>
      <c r="CB27" s="144"/>
      <c r="CC27" s="144"/>
      <c r="CD27" s="144"/>
      <c r="CE27" s="144"/>
      <c r="CF27" s="144"/>
      <c r="CG27" s="144"/>
      <c r="CH27" s="144"/>
    </row>
    <row r="28" spans="2:94" s="6" customFormat="1" ht="15.75" customHeight="1" x14ac:dyDescent="0.2">
      <c r="B28" s="24"/>
      <c r="AE28" s="117"/>
      <c r="AF28" s="117"/>
      <c r="AG28" s="117"/>
      <c r="AH28" s="117"/>
      <c r="AI28" s="117"/>
      <c r="AJ28" s="117"/>
      <c r="AK28" s="117"/>
      <c r="AL28" s="117"/>
      <c r="AM28" s="117"/>
      <c r="AN28" s="117"/>
      <c r="AO28" s="117"/>
      <c r="AP28" s="117"/>
      <c r="AQ28" s="117"/>
      <c r="AR28" s="117"/>
      <c r="AS28" s="117"/>
      <c r="AT28" s="117"/>
      <c r="AU28" s="117"/>
      <c r="AV28" s="117"/>
      <c r="AW28" s="117"/>
      <c r="BA28" s="14"/>
      <c r="BE28" s="14"/>
      <c r="BF28" s="14"/>
      <c r="BG28" s="14"/>
      <c r="BH28" s="24"/>
    </row>
    <row r="29" spans="2:94" s="6" customFormat="1" ht="15.75" customHeight="1" thickBot="1" x14ac:dyDescent="0.3">
      <c r="B29" s="7" t="s">
        <v>70</v>
      </c>
      <c r="AE29" s="7" t="s">
        <v>74</v>
      </c>
      <c r="BA29" s="14"/>
      <c r="BE29" s="14"/>
      <c r="BF29" s="14"/>
      <c r="BG29" s="14"/>
      <c r="BH29" s="7" t="s">
        <v>78</v>
      </c>
      <c r="BI29" s="21"/>
      <c r="BJ29" s="21"/>
      <c r="BK29" s="21"/>
      <c r="BL29" s="21"/>
      <c r="BM29" s="21"/>
      <c r="BN29" s="21"/>
      <c r="BO29" s="21"/>
      <c r="BP29" s="21"/>
      <c r="BQ29" s="21"/>
      <c r="BR29" s="21"/>
      <c r="BS29" s="21"/>
      <c r="BT29" s="21"/>
      <c r="BU29" s="21"/>
      <c r="BV29" s="21"/>
      <c r="BW29" s="21"/>
      <c r="BX29" s="21"/>
      <c r="BY29" s="21"/>
      <c r="BZ29" s="21"/>
      <c r="CA29" s="21"/>
      <c r="CB29" s="21"/>
      <c r="CC29" s="21"/>
    </row>
    <row r="30" spans="2:94" s="6" customFormat="1" ht="15.75" customHeight="1" x14ac:dyDescent="0.25">
      <c r="B30" s="15" t="s">
        <v>16</v>
      </c>
      <c r="C30" s="16">
        <v>1994</v>
      </c>
      <c r="D30" s="16">
        <v>1995</v>
      </c>
      <c r="E30" s="16">
        <v>1996</v>
      </c>
      <c r="F30" s="16">
        <v>1997</v>
      </c>
      <c r="G30" s="16">
        <v>1998</v>
      </c>
      <c r="H30" s="16">
        <v>1999</v>
      </c>
      <c r="I30" s="16">
        <v>2000</v>
      </c>
      <c r="J30" s="16">
        <v>2001</v>
      </c>
      <c r="K30" s="16">
        <v>2002</v>
      </c>
      <c r="L30" s="16">
        <v>2003</v>
      </c>
      <c r="M30" s="16">
        <v>2004</v>
      </c>
      <c r="N30" s="16">
        <v>2005</v>
      </c>
      <c r="O30" s="16">
        <v>2006</v>
      </c>
      <c r="P30" s="16">
        <v>2007</v>
      </c>
      <c r="Q30" s="16">
        <v>2008</v>
      </c>
      <c r="R30" s="16">
        <v>2009</v>
      </c>
      <c r="S30" s="16">
        <v>2010</v>
      </c>
      <c r="T30" s="16">
        <v>2011</v>
      </c>
      <c r="U30" s="16">
        <v>2012</v>
      </c>
      <c r="V30" s="16">
        <v>2013</v>
      </c>
      <c r="W30" s="16">
        <v>2014</v>
      </c>
      <c r="X30" s="16">
        <v>2015</v>
      </c>
      <c r="Y30" s="16">
        <v>2016</v>
      </c>
      <c r="Z30" s="16">
        <v>2017</v>
      </c>
      <c r="AA30" s="16">
        <v>2018</v>
      </c>
      <c r="AB30" s="16">
        <v>2019</v>
      </c>
      <c r="AC30" s="16">
        <v>2020</v>
      </c>
      <c r="AD30" s="17"/>
      <c r="AE30" s="15" t="s">
        <v>16</v>
      </c>
      <c r="AF30" s="16">
        <v>1994</v>
      </c>
      <c r="AG30" s="16">
        <v>1995</v>
      </c>
      <c r="AH30" s="16">
        <v>1996</v>
      </c>
      <c r="AI30" s="16">
        <v>1997</v>
      </c>
      <c r="AJ30" s="16">
        <v>1998</v>
      </c>
      <c r="AK30" s="16">
        <v>1999</v>
      </c>
      <c r="AL30" s="16">
        <v>2000</v>
      </c>
      <c r="AM30" s="16">
        <v>2001</v>
      </c>
      <c r="AN30" s="16">
        <v>2002</v>
      </c>
      <c r="AO30" s="16">
        <v>2003</v>
      </c>
      <c r="AP30" s="16">
        <v>2004</v>
      </c>
      <c r="AQ30" s="16">
        <v>2005</v>
      </c>
      <c r="AR30" s="16">
        <v>2006</v>
      </c>
      <c r="AS30" s="16">
        <v>2007</v>
      </c>
      <c r="AT30" s="16">
        <v>2008</v>
      </c>
      <c r="AU30" s="16">
        <v>2009</v>
      </c>
      <c r="AV30" s="16">
        <v>2010</v>
      </c>
      <c r="AW30" s="16">
        <v>2011</v>
      </c>
      <c r="AX30" s="16">
        <v>2012</v>
      </c>
      <c r="AY30" s="16">
        <v>2013</v>
      </c>
      <c r="AZ30" s="16">
        <v>2014</v>
      </c>
      <c r="BA30" s="16">
        <v>2015</v>
      </c>
      <c r="BB30" s="16">
        <v>2016</v>
      </c>
      <c r="BC30" s="16">
        <v>2017</v>
      </c>
      <c r="BD30" s="16">
        <v>2018</v>
      </c>
      <c r="BE30" s="16">
        <v>2019</v>
      </c>
      <c r="BF30" s="16">
        <v>2020</v>
      </c>
      <c r="BG30" s="17"/>
      <c r="BH30" s="15" t="s">
        <v>16</v>
      </c>
      <c r="BI30" s="16">
        <v>1994</v>
      </c>
      <c r="BJ30" s="16">
        <v>1995</v>
      </c>
      <c r="BK30" s="16">
        <v>1996</v>
      </c>
      <c r="BL30" s="16">
        <v>1997</v>
      </c>
      <c r="BM30" s="16">
        <v>1998</v>
      </c>
      <c r="BN30" s="16">
        <v>1999</v>
      </c>
      <c r="BO30" s="16">
        <v>2000</v>
      </c>
      <c r="BP30" s="16">
        <v>2001</v>
      </c>
      <c r="BQ30" s="16">
        <v>2002</v>
      </c>
      <c r="BR30" s="16">
        <v>2003</v>
      </c>
      <c r="BS30" s="16">
        <v>2004</v>
      </c>
      <c r="BT30" s="16">
        <v>2005</v>
      </c>
      <c r="BU30" s="16">
        <v>2006</v>
      </c>
      <c r="BV30" s="16">
        <v>2007</v>
      </c>
      <c r="BW30" s="16">
        <v>2008</v>
      </c>
      <c r="BX30" s="16">
        <v>2009</v>
      </c>
      <c r="BY30" s="16">
        <v>2010</v>
      </c>
      <c r="BZ30" s="16">
        <v>2011</v>
      </c>
      <c r="CA30" s="16">
        <v>2012</v>
      </c>
      <c r="CB30" s="16">
        <v>2013</v>
      </c>
      <c r="CC30" s="16">
        <v>2014</v>
      </c>
      <c r="CD30" s="16">
        <v>2015</v>
      </c>
      <c r="CE30" s="16">
        <v>2016</v>
      </c>
      <c r="CF30" s="16">
        <v>2017</v>
      </c>
      <c r="CG30" s="104">
        <v>2018</v>
      </c>
      <c r="CH30" s="16">
        <v>2019</v>
      </c>
      <c r="CI30" s="16">
        <v>2020</v>
      </c>
      <c r="CJ30" s="2"/>
      <c r="CK30" s="2"/>
      <c r="CL30" s="2"/>
      <c r="CM30" s="2"/>
      <c r="CN30" s="2"/>
      <c r="CO30" s="2"/>
      <c r="CP30" s="2"/>
    </row>
    <row r="31" spans="2:94" s="122" customFormat="1" ht="15.75" customHeight="1" x14ac:dyDescent="0.25">
      <c r="B31" s="19" t="s">
        <v>13</v>
      </c>
      <c r="C31" s="19">
        <v>521.20380449088771</v>
      </c>
      <c r="D31" s="19">
        <v>512.87409483287092</v>
      </c>
      <c r="E31" s="19"/>
      <c r="F31" s="19"/>
      <c r="G31" s="19"/>
      <c r="H31" s="19"/>
      <c r="I31" s="19">
        <v>472.02017842578385</v>
      </c>
      <c r="J31" s="19">
        <v>471.36540191090887</v>
      </c>
      <c r="K31" s="19">
        <v>468.75902353627322</v>
      </c>
      <c r="L31" s="19">
        <v>461.6134627660611</v>
      </c>
      <c r="M31" s="19">
        <v>452.52226065210755</v>
      </c>
      <c r="N31" s="19">
        <v>439.04178358132981</v>
      </c>
      <c r="O31" s="19">
        <v>428.27038420944376</v>
      </c>
      <c r="P31" s="19">
        <v>399.48878145460804</v>
      </c>
      <c r="Q31" s="19">
        <v>361.50243884680305</v>
      </c>
      <c r="R31" s="19">
        <v>343.445893694407</v>
      </c>
      <c r="S31" s="19">
        <v>325.97678014774613</v>
      </c>
      <c r="T31" s="19">
        <v>314.53512865077681</v>
      </c>
      <c r="U31" s="19">
        <v>303.53685700696525</v>
      </c>
      <c r="V31" s="19">
        <v>291.75798471092457</v>
      </c>
      <c r="W31" s="19">
        <v>285.62291288746269</v>
      </c>
      <c r="X31" s="19">
        <v>278.41872537295399</v>
      </c>
      <c r="Y31" s="19">
        <v>273.999806307933</v>
      </c>
      <c r="Z31" s="19">
        <v>267.88606737280497</v>
      </c>
      <c r="AA31" s="19">
        <v>264.46941995176201</v>
      </c>
      <c r="AB31" s="19">
        <v>260.413468810366</v>
      </c>
      <c r="AC31" s="120">
        <v>106.52163280654899</v>
      </c>
      <c r="AE31" s="19" t="s">
        <v>1</v>
      </c>
      <c r="AF31" s="19">
        <v>383.36066108004559</v>
      </c>
      <c r="AG31" s="19">
        <v>393.08139445604269</v>
      </c>
      <c r="AH31" s="19"/>
      <c r="AI31" s="19"/>
      <c r="AJ31" s="19"/>
      <c r="AK31" s="19"/>
      <c r="AL31" s="19">
        <v>514.79067809119204</v>
      </c>
      <c r="AM31" s="19">
        <v>543.39363007893292</v>
      </c>
      <c r="AN31" s="19">
        <v>561.61886719015706</v>
      </c>
      <c r="AO31" s="19">
        <v>578.21016040327811</v>
      </c>
      <c r="AP31" s="19">
        <v>589.84707352574617</v>
      </c>
      <c r="AQ31" s="19">
        <v>609.30090732934787</v>
      </c>
      <c r="AR31" s="19">
        <v>611.59006298589156</v>
      </c>
      <c r="AS31" s="19">
        <v>629.98567666488134</v>
      </c>
      <c r="AT31" s="19">
        <v>625.31678987575549</v>
      </c>
      <c r="AU31" s="19">
        <v>631.80964528968855</v>
      </c>
      <c r="AV31" s="19">
        <v>630.80673916968999</v>
      </c>
      <c r="AW31" s="19">
        <v>623.06781690246794</v>
      </c>
      <c r="AX31" s="19">
        <v>613.78166816072098</v>
      </c>
      <c r="AY31" s="19">
        <v>610.07979423850895</v>
      </c>
      <c r="AZ31" s="19">
        <v>615.78370930519407</v>
      </c>
      <c r="BA31" s="19">
        <v>622.66908106239998</v>
      </c>
      <c r="BB31" s="19">
        <v>625.48730004131403</v>
      </c>
      <c r="BC31" s="19">
        <v>643.36856420951403</v>
      </c>
      <c r="BD31" s="19">
        <v>663.02625151327697</v>
      </c>
      <c r="BE31" s="19">
        <v>656.64699736420005</v>
      </c>
      <c r="BF31" s="120">
        <v>777.69650323665405</v>
      </c>
      <c r="BH31" s="19" t="s">
        <v>1</v>
      </c>
      <c r="BI31" s="19">
        <v>904.56446557093352</v>
      </c>
      <c r="BJ31" s="19">
        <v>905.95548928891367</v>
      </c>
      <c r="BK31" s="19"/>
      <c r="BL31" s="19"/>
      <c r="BM31" s="19"/>
      <c r="BN31" s="19"/>
      <c r="BO31" s="19">
        <v>986.81085651697572</v>
      </c>
      <c r="BP31" s="19">
        <v>1014.7590319898418</v>
      </c>
      <c r="BQ31" s="19">
        <v>1030.3778907264302</v>
      </c>
      <c r="BR31" s="19">
        <v>1039.823623169339</v>
      </c>
      <c r="BS31" s="19">
        <v>1042.3693341778537</v>
      </c>
      <c r="BT31" s="19">
        <v>1048.3426909106777</v>
      </c>
      <c r="BU31" s="19">
        <v>1039.8604471953354</v>
      </c>
      <c r="BV31" s="19">
        <v>1029.4744581194896</v>
      </c>
      <c r="BW31" s="19">
        <v>986.81922872255859</v>
      </c>
      <c r="BX31" s="19">
        <v>975.25553898409589</v>
      </c>
      <c r="BY31" s="19">
        <v>956.78351931743623</v>
      </c>
      <c r="BZ31" s="19">
        <v>935.61963732069853</v>
      </c>
      <c r="CA31" s="19">
        <v>917.18453152020288</v>
      </c>
      <c r="CB31" s="19">
        <v>900.80691885509873</v>
      </c>
      <c r="CC31" s="19">
        <v>900.11060518956958</v>
      </c>
      <c r="CD31" s="120">
        <v>901.08780643535397</v>
      </c>
      <c r="CE31" s="120">
        <v>899.48710634924703</v>
      </c>
      <c r="CF31" s="120">
        <v>911.25463158231798</v>
      </c>
      <c r="CG31" s="120">
        <v>927.49567146503898</v>
      </c>
      <c r="CH31" s="120">
        <v>917.06046617456502</v>
      </c>
      <c r="CI31" s="120">
        <v>884.218136043203</v>
      </c>
    </row>
    <row r="32" spans="2:94" s="122" customFormat="1" ht="15.75" customHeight="1" x14ac:dyDescent="0.2">
      <c r="B32" s="122" t="s">
        <v>2</v>
      </c>
      <c r="C32" s="122">
        <v>37.047849712205135</v>
      </c>
      <c r="D32" s="122">
        <v>36.318698754406341</v>
      </c>
      <c r="I32" s="122">
        <v>48.485933942373585</v>
      </c>
      <c r="J32" s="122">
        <v>47.27548642229857</v>
      </c>
      <c r="K32" s="122">
        <v>47.753711309483535</v>
      </c>
      <c r="L32" s="122">
        <v>48.917404299565142</v>
      </c>
      <c r="M32" s="122">
        <v>49.396351820526505</v>
      </c>
      <c r="N32" s="122">
        <v>48.228591491528668</v>
      </c>
      <c r="O32" s="122">
        <v>45.800443930182084</v>
      </c>
      <c r="P32" s="122">
        <v>43.42942312898375</v>
      </c>
      <c r="Q32" s="122">
        <v>40.857780894071247</v>
      </c>
      <c r="R32" s="122">
        <v>39.054645751320635</v>
      </c>
      <c r="S32" s="122">
        <v>37.613005040082363</v>
      </c>
      <c r="T32" s="122">
        <v>36.932228255304231</v>
      </c>
      <c r="U32" s="122">
        <v>37.592648881504765</v>
      </c>
      <c r="V32" s="122">
        <v>37.612908034081023</v>
      </c>
      <c r="W32" s="122">
        <v>36.479068203640637</v>
      </c>
      <c r="X32" s="122">
        <v>36.423552855430998</v>
      </c>
      <c r="Y32" s="122">
        <v>36.918510685678797</v>
      </c>
      <c r="Z32" s="122">
        <v>36.939645531889298</v>
      </c>
      <c r="AA32" s="122">
        <v>38.0505609667239</v>
      </c>
      <c r="AB32" s="122">
        <v>39.044990199008303</v>
      </c>
      <c r="AC32" s="119">
        <v>15.625760825881301</v>
      </c>
      <c r="AE32" s="122" t="s">
        <v>2</v>
      </c>
      <c r="AF32" s="122">
        <v>109.26214712386377</v>
      </c>
      <c r="AG32" s="122">
        <v>107.17100311900134</v>
      </c>
      <c r="AL32" s="122">
        <v>113.16644114191317</v>
      </c>
      <c r="AM32" s="122">
        <v>118.24014146064094</v>
      </c>
      <c r="AN32" s="122">
        <v>120.78703303887868</v>
      </c>
      <c r="AO32" s="122">
        <v>134.20561822376285</v>
      </c>
      <c r="AP32" s="122">
        <v>136.54326696554122</v>
      </c>
      <c r="AQ32" s="122">
        <v>138.39985070272843</v>
      </c>
      <c r="AR32" s="122">
        <v>136.75595856071888</v>
      </c>
      <c r="AS32" s="122">
        <v>142.14036240072431</v>
      </c>
      <c r="AT32" s="122">
        <v>144.76214722269953</v>
      </c>
      <c r="AU32" s="122">
        <v>145.59345900181395</v>
      </c>
      <c r="AV32" s="122">
        <v>148.20096029201594</v>
      </c>
      <c r="AW32" s="122">
        <v>146.620157056528</v>
      </c>
      <c r="AX32" s="122">
        <v>145.09597761811398</v>
      </c>
      <c r="AY32" s="122">
        <v>143.73646171080401</v>
      </c>
      <c r="AZ32" s="122">
        <v>146.52266511509998</v>
      </c>
      <c r="BA32" s="122">
        <v>151.463313043396</v>
      </c>
      <c r="BB32" s="122">
        <v>154.61826417286599</v>
      </c>
      <c r="BC32" s="122">
        <v>162.29870009344799</v>
      </c>
      <c r="BD32" s="122">
        <v>172.661051442852</v>
      </c>
      <c r="BE32" s="122">
        <v>173.899440410084</v>
      </c>
      <c r="BF32" s="119">
        <v>203.994459157222</v>
      </c>
      <c r="BH32" s="122" t="s">
        <v>2</v>
      </c>
      <c r="BI32" s="122">
        <v>146.3099968360689</v>
      </c>
      <c r="BJ32" s="122">
        <v>143.48970187340771</v>
      </c>
      <c r="BO32" s="122">
        <v>161.65237508428675</v>
      </c>
      <c r="BP32" s="122">
        <v>165.5156278829395</v>
      </c>
      <c r="BQ32" s="122">
        <v>168.54074434836224</v>
      </c>
      <c r="BR32" s="122">
        <v>183.12302252332796</v>
      </c>
      <c r="BS32" s="122">
        <v>185.93961878606774</v>
      </c>
      <c r="BT32" s="122">
        <v>186.6284421942571</v>
      </c>
      <c r="BU32" s="122">
        <v>182.55640249090095</v>
      </c>
      <c r="BV32" s="122">
        <v>185.5697855297081</v>
      </c>
      <c r="BW32" s="122">
        <v>185.61992811677075</v>
      </c>
      <c r="BX32" s="122">
        <v>184.64810475313459</v>
      </c>
      <c r="BY32" s="122">
        <v>185.81396533209829</v>
      </c>
      <c r="BZ32" s="122">
        <v>183.05980157137807</v>
      </c>
      <c r="CA32" s="122">
        <v>182.83933891789411</v>
      </c>
      <c r="CB32" s="122">
        <v>181.07036000005718</v>
      </c>
      <c r="CC32" s="122">
        <v>182.6855220154853</v>
      </c>
      <c r="CD32" s="119">
        <v>187.88686589882701</v>
      </c>
      <c r="CE32" s="119">
        <v>191.53677485854399</v>
      </c>
      <c r="CF32" s="119">
        <v>199.23834562533699</v>
      </c>
      <c r="CG32" s="119">
        <v>210.71161240957599</v>
      </c>
      <c r="CH32" s="119">
        <v>212.944430609092</v>
      </c>
      <c r="CI32" s="119">
        <v>219.62021998310399</v>
      </c>
    </row>
    <row r="33" spans="1:94" s="122" customFormat="1" ht="15.75" customHeight="1" x14ac:dyDescent="0.2">
      <c r="B33" s="122" t="s">
        <v>3</v>
      </c>
      <c r="C33" s="122">
        <v>0</v>
      </c>
      <c r="D33" s="122">
        <v>1.2173486918422178</v>
      </c>
      <c r="I33" s="122">
        <v>11.396992868951555</v>
      </c>
      <c r="J33" s="122">
        <v>15.192645246728558</v>
      </c>
      <c r="K33" s="122">
        <v>16.672231083372246</v>
      </c>
      <c r="L33" s="122">
        <v>15.017199828176771</v>
      </c>
      <c r="M33" s="122">
        <v>11.865385699169197</v>
      </c>
      <c r="N33" s="122">
        <v>9.7050295659249617</v>
      </c>
      <c r="O33" s="122">
        <v>8.2196761636526094</v>
      </c>
      <c r="P33" s="122">
        <v>6.44806676900859</v>
      </c>
      <c r="Q33" s="122">
        <v>5.1665240464451454</v>
      </c>
      <c r="R33" s="122">
        <v>4.411929822957374</v>
      </c>
      <c r="S33" s="122">
        <v>4.0958594165282047</v>
      </c>
      <c r="T33" s="122">
        <v>4.0715932686213412</v>
      </c>
      <c r="U33" s="122">
        <v>3.7067987462701901</v>
      </c>
      <c r="V33" s="122">
        <v>2.9648279897815306</v>
      </c>
      <c r="W33" s="122">
        <v>2.5367120959181815</v>
      </c>
      <c r="X33" s="134">
        <v>2.08813478590158</v>
      </c>
      <c r="Y33" s="134">
        <v>1.8365061962270499</v>
      </c>
      <c r="Z33" s="134">
        <v>1.7072431412178499</v>
      </c>
      <c r="AA33" s="134">
        <v>1.5876086851482001</v>
      </c>
      <c r="AB33" s="134">
        <v>1.5863377789783699</v>
      </c>
      <c r="AC33" s="134">
        <v>0.50390541494923902</v>
      </c>
      <c r="AE33" s="122" t="s">
        <v>3</v>
      </c>
      <c r="AF33" s="122">
        <v>0</v>
      </c>
      <c r="AG33" s="122">
        <v>0.79742098652856885</v>
      </c>
      <c r="AL33" s="122">
        <v>5.5804759073134687</v>
      </c>
      <c r="AM33" s="122">
        <v>7.9962184473101177</v>
      </c>
      <c r="AN33" s="122">
        <v>9.0050313579731096</v>
      </c>
      <c r="AO33" s="122">
        <v>8.4066013304459091</v>
      </c>
      <c r="AP33" s="122">
        <v>7.5773039536459379</v>
      </c>
      <c r="AQ33" s="122">
        <v>6.4321946527617939</v>
      </c>
      <c r="AR33" s="122">
        <v>5.5188538014057471</v>
      </c>
      <c r="AS33" s="122">
        <v>5.0967025399956523</v>
      </c>
      <c r="AT33" s="122">
        <v>4.7440150720880983</v>
      </c>
      <c r="AU33" s="122">
        <v>4.6277648231999393</v>
      </c>
      <c r="AV33" s="122">
        <v>5.1931960207030352</v>
      </c>
      <c r="AW33" s="122">
        <v>5.2229389486208602</v>
      </c>
      <c r="AX33" s="122">
        <v>4.8779477808486797</v>
      </c>
      <c r="AY33" s="122">
        <v>4.6298196966507295</v>
      </c>
      <c r="AZ33" s="122">
        <v>4.6049275834736596</v>
      </c>
      <c r="BA33" s="122">
        <v>4.3347187672005996</v>
      </c>
      <c r="BB33" s="122">
        <v>4.38549152269968</v>
      </c>
      <c r="BC33" s="122">
        <v>4.6328136365312904</v>
      </c>
      <c r="BD33" s="122">
        <v>5.40023236789719</v>
      </c>
      <c r="BE33" s="122">
        <v>6.0482909753133596</v>
      </c>
      <c r="BF33" s="119">
        <v>7.1346860061084101</v>
      </c>
      <c r="BH33" s="122" t="s">
        <v>3</v>
      </c>
      <c r="BI33" s="122">
        <v>0</v>
      </c>
      <c r="BJ33" s="122">
        <v>2.0147696783707869</v>
      </c>
      <c r="BO33" s="122">
        <v>16.977468776265024</v>
      </c>
      <c r="BP33" s="122">
        <v>23.188863694038677</v>
      </c>
      <c r="BQ33" s="122">
        <v>25.677262441345356</v>
      </c>
      <c r="BR33" s="122">
        <v>23.42380115862268</v>
      </c>
      <c r="BS33" s="122">
        <v>19.442689652815133</v>
      </c>
      <c r="BT33" s="122">
        <v>16.137224218686757</v>
      </c>
      <c r="BU33" s="122">
        <v>13.738529965058355</v>
      </c>
      <c r="BV33" s="122">
        <v>11.544769309004243</v>
      </c>
      <c r="BW33" s="122">
        <v>9.9105391185332437</v>
      </c>
      <c r="BX33" s="122">
        <v>9.0396946461573133</v>
      </c>
      <c r="BY33" s="122">
        <v>9.2890554372312408</v>
      </c>
      <c r="BZ33" s="122">
        <v>9.2697753179799047</v>
      </c>
      <c r="CA33" s="122">
        <v>8.61082463340286</v>
      </c>
      <c r="CB33" s="122">
        <v>7.5756261510252525</v>
      </c>
      <c r="CC33" s="122">
        <v>7.1231529398430604</v>
      </c>
      <c r="CD33" s="119">
        <v>6.42285355310218</v>
      </c>
      <c r="CE33" s="119">
        <v>6.2219977189267297</v>
      </c>
      <c r="CF33" s="119">
        <v>6.3400567777491403</v>
      </c>
      <c r="CG33" s="119">
        <v>6.9878410530453898</v>
      </c>
      <c r="CH33" s="119">
        <v>7.6346287542917297</v>
      </c>
      <c r="CI33" s="119">
        <v>7.63859142105765</v>
      </c>
    </row>
    <row r="34" spans="1:94" s="122" customFormat="1" ht="15.75" customHeight="1" x14ac:dyDescent="0.2">
      <c r="B34" s="122" t="s">
        <v>4</v>
      </c>
      <c r="C34" s="122">
        <v>1.4551224868358499</v>
      </c>
      <c r="D34" s="122">
        <v>1.3676470395506928</v>
      </c>
      <c r="I34" s="122">
        <v>0.83273285200025637</v>
      </c>
      <c r="J34" s="122">
        <v>0.75453516182142066</v>
      </c>
      <c r="K34" s="122">
        <v>0.71021568942439517</v>
      </c>
      <c r="L34" s="122">
        <v>0.62692492952999945</v>
      </c>
      <c r="M34" s="122">
        <v>0.54829843420644997</v>
      </c>
      <c r="N34" s="122">
        <v>0.49939706003958517</v>
      </c>
      <c r="O34" s="122">
        <v>0.45546128665206753</v>
      </c>
      <c r="P34" s="122">
        <v>0.40351928371980511</v>
      </c>
      <c r="Q34" s="122">
        <v>0.8093495089419428</v>
      </c>
      <c r="R34" s="122">
        <v>0.75673512401550702</v>
      </c>
      <c r="S34" s="122">
        <v>0.62805329133703847</v>
      </c>
      <c r="T34" s="122">
        <v>0.59513208699817544</v>
      </c>
      <c r="U34" s="122">
        <v>0.52291014990120754</v>
      </c>
      <c r="V34" s="122">
        <v>0.47126173565611479</v>
      </c>
      <c r="W34" s="122">
        <v>0.45270512684817188</v>
      </c>
      <c r="X34" s="134">
        <v>0.423266099997402</v>
      </c>
      <c r="Y34" s="134">
        <v>0.41556472887579199</v>
      </c>
      <c r="Z34" s="134">
        <v>0.39180291252499899</v>
      </c>
      <c r="AA34" s="134">
        <v>0.34133245721484501</v>
      </c>
      <c r="AB34" s="134">
        <v>0.29657255550438999</v>
      </c>
      <c r="AC34" s="134">
        <v>0.119863723120761</v>
      </c>
      <c r="AE34" s="122" t="s">
        <v>4</v>
      </c>
      <c r="AF34" s="122">
        <v>32.814240035894692</v>
      </c>
      <c r="AG34" s="122">
        <v>31.125141018677144</v>
      </c>
      <c r="AL34" s="122">
        <v>25.832853031651855</v>
      </c>
      <c r="AM34" s="122">
        <v>25.046277059995788</v>
      </c>
      <c r="AN34" s="122">
        <v>24.683571632830851</v>
      </c>
      <c r="AO34" s="122">
        <v>23.284130084902525</v>
      </c>
      <c r="AP34" s="122">
        <v>22.185051749721531</v>
      </c>
      <c r="AQ34" s="122">
        <v>21.543162055330487</v>
      </c>
      <c r="AR34" s="122">
        <v>19.903505965647152</v>
      </c>
      <c r="AS34" s="122">
        <v>19.241706957549315</v>
      </c>
      <c r="AT34" s="122">
        <v>18.035537048416582</v>
      </c>
      <c r="AU34" s="122">
        <v>16.392602677722632</v>
      </c>
      <c r="AV34" s="122">
        <v>14.995887856869436</v>
      </c>
      <c r="AW34" s="122">
        <v>13.984057961689199</v>
      </c>
      <c r="AX34" s="122">
        <v>13.2969766322044</v>
      </c>
      <c r="AY34" s="122">
        <v>12.484650605271499</v>
      </c>
      <c r="AZ34" s="122">
        <v>11.6112152199366</v>
      </c>
      <c r="BA34" s="122">
        <v>11.238391440473</v>
      </c>
      <c r="BB34" s="122">
        <v>10.675690582230599</v>
      </c>
      <c r="BC34" s="122">
        <v>9.2405970875498191</v>
      </c>
      <c r="BD34" s="122">
        <v>9.4029748762421708</v>
      </c>
      <c r="BE34" s="122">
        <v>8.9987457823088803</v>
      </c>
      <c r="BF34" s="119">
        <v>9.8848739140227497</v>
      </c>
      <c r="BH34" s="122" t="s">
        <v>4</v>
      </c>
      <c r="BI34" s="122">
        <v>34.269362522730539</v>
      </c>
      <c r="BJ34" s="122">
        <v>32.492788058227838</v>
      </c>
      <c r="BO34" s="122">
        <v>26.66558588365211</v>
      </c>
      <c r="BP34" s="122">
        <v>25.80081222181721</v>
      </c>
      <c r="BQ34" s="122">
        <v>25.393787322255246</v>
      </c>
      <c r="BR34" s="122">
        <v>23.911055014432524</v>
      </c>
      <c r="BS34" s="122">
        <v>22.733350183927982</v>
      </c>
      <c r="BT34" s="122">
        <v>22.042559115370068</v>
      </c>
      <c r="BU34" s="122">
        <v>20.35896725229922</v>
      </c>
      <c r="BV34" s="122">
        <v>19.645226241269125</v>
      </c>
      <c r="BW34" s="122">
        <v>18.844886557358524</v>
      </c>
      <c r="BX34" s="122">
        <v>17.149337801738142</v>
      </c>
      <c r="BY34" s="122">
        <v>15.623941148206475</v>
      </c>
      <c r="BZ34" s="122">
        <v>14.509702937960499</v>
      </c>
      <c r="CA34" s="122">
        <v>13.787434925702826</v>
      </c>
      <c r="CB34" s="122">
        <v>12.929599422966822</v>
      </c>
      <c r="CC34" s="122">
        <v>12.036061154291801</v>
      </c>
      <c r="CD34" s="119">
        <v>11.661657540470401</v>
      </c>
      <c r="CE34" s="119">
        <v>11.0912553111064</v>
      </c>
      <c r="CF34" s="119">
        <v>9.6324000000748207</v>
      </c>
      <c r="CG34" s="119">
        <v>9.7443073334570194</v>
      </c>
      <c r="CH34" s="119">
        <v>9.2953183378132707</v>
      </c>
      <c r="CI34" s="119">
        <v>10.004737637143499</v>
      </c>
    </row>
    <row r="35" spans="1:94" s="122" customFormat="1" ht="15.75" customHeight="1" x14ac:dyDescent="0.2">
      <c r="B35" s="122" t="s">
        <v>14</v>
      </c>
      <c r="C35" s="122">
        <v>32.406808293488417</v>
      </c>
      <c r="D35" s="122">
        <v>31.743676614509219</v>
      </c>
      <c r="I35" s="122">
        <v>42.866250124027637</v>
      </c>
      <c r="J35" s="122">
        <v>49.277698728804978</v>
      </c>
      <c r="K35" s="122">
        <v>54.293778682183955</v>
      </c>
      <c r="L35" s="122">
        <v>57.621077925249764</v>
      </c>
      <c r="M35" s="122">
        <v>57.999233379265512</v>
      </c>
      <c r="N35" s="122">
        <v>59.428965726266426</v>
      </c>
      <c r="O35" s="122">
        <v>60.173117741288515</v>
      </c>
      <c r="P35" s="122">
        <v>57.051331512824497</v>
      </c>
      <c r="Q35" s="122">
        <v>54.96434345821514</v>
      </c>
      <c r="R35" s="122">
        <v>52.428313954762018</v>
      </c>
      <c r="S35" s="122">
        <v>50.20785521135592</v>
      </c>
      <c r="T35" s="122">
        <v>47.054953831698334</v>
      </c>
      <c r="U35" s="122">
        <v>46.292477642932859</v>
      </c>
      <c r="V35" s="122">
        <v>45.506818772442109</v>
      </c>
      <c r="W35" s="122">
        <v>44.904155953424699</v>
      </c>
      <c r="X35" s="122">
        <v>44.186493659920998</v>
      </c>
      <c r="Y35" s="122">
        <v>42.744951984427601</v>
      </c>
      <c r="Z35" s="122">
        <v>40.5040161577597</v>
      </c>
      <c r="AA35" s="122">
        <v>36.886419267826099</v>
      </c>
      <c r="AB35" s="122">
        <v>35.050197657597302</v>
      </c>
      <c r="AC35" s="119">
        <v>14.0469203406955</v>
      </c>
      <c r="AE35" s="122" t="s">
        <v>14</v>
      </c>
      <c r="AF35" s="122">
        <v>117.89154305267596</v>
      </c>
      <c r="AG35" s="122">
        <v>121.09722730858942</v>
      </c>
      <c r="AL35" s="122">
        <v>180.19522153996689</v>
      </c>
      <c r="AM35" s="122">
        <v>191.50769336370018</v>
      </c>
      <c r="AN35" s="122">
        <v>202.21083802398533</v>
      </c>
      <c r="AO35" s="122">
        <v>205.27495410833492</v>
      </c>
      <c r="AP35" s="122">
        <v>213.55330867603124</v>
      </c>
      <c r="AQ35" s="122">
        <v>231.08785374043427</v>
      </c>
      <c r="AR35" s="122">
        <v>230.70506762971164</v>
      </c>
      <c r="AS35" s="122">
        <v>239.44334340647058</v>
      </c>
      <c r="AT35" s="122">
        <v>236.75728824944221</v>
      </c>
      <c r="AU35" s="122">
        <v>242.934022709544</v>
      </c>
      <c r="AV35" s="122">
        <v>237.43979252055675</v>
      </c>
      <c r="AW35" s="122">
        <v>236.438263013528</v>
      </c>
      <c r="AX35" s="122">
        <v>232.53012297025299</v>
      </c>
      <c r="AY35" s="122">
        <v>230.12275367585499</v>
      </c>
      <c r="AZ35" s="122">
        <v>230.45359351482898</v>
      </c>
      <c r="BA35" s="122">
        <v>232.64550284424999</v>
      </c>
      <c r="BB35" s="122">
        <v>231.47389914512101</v>
      </c>
      <c r="BC35" s="122">
        <v>238.57809717932901</v>
      </c>
      <c r="BD35" s="122">
        <v>232.86950112343399</v>
      </c>
      <c r="BE35" s="122">
        <v>229.83679093777201</v>
      </c>
      <c r="BF35" s="119">
        <v>261.64372168398398</v>
      </c>
      <c r="BH35" s="122" t="s">
        <v>14</v>
      </c>
      <c r="BI35" s="122">
        <v>150.2983513461644</v>
      </c>
      <c r="BJ35" s="122">
        <v>152.84090392309867</v>
      </c>
      <c r="BO35" s="122">
        <v>223.06147166399452</v>
      </c>
      <c r="BP35" s="122">
        <v>240.78539209250516</v>
      </c>
      <c r="BQ35" s="122">
        <v>256.50461670616926</v>
      </c>
      <c r="BR35" s="122">
        <v>262.89603203358473</v>
      </c>
      <c r="BS35" s="122">
        <v>271.55254205529673</v>
      </c>
      <c r="BT35" s="122">
        <v>290.51681946670067</v>
      </c>
      <c r="BU35" s="122">
        <v>290.87818537100014</v>
      </c>
      <c r="BV35" s="122">
        <v>296.49467491929505</v>
      </c>
      <c r="BW35" s="122">
        <v>291.72163170765737</v>
      </c>
      <c r="BX35" s="122">
        <v>295.36233666430599</v>
      </c>
      <c r="BY35" s="122">
        <v>287.64764773191263</v>
      </c>
      <c r="BZ35" s="122">
        <v>282.64451982798886</v>
      </c>
      <c r="CA35" s="122">
        <v>278.46605321616886</v>
      </c>
      <c r="CB35" s="122">
        <v>275.27037279241443</v>
      </c>
      <c r="CC35" s="122">
        <v>274.88999684792287</v>
      </c>
      <c r="CD35" s="119">
        <v>276.831996504171</v>
      </c>
      <c r="CE35" s="119">
        <v>274.218851129548</v>
      </c>
      <c r="CF35" s="119">
        <v>279.08211333708903</v>
      </c>
      <c r="CG35" s="119">
        <v>269.75592039126002</v>
      </c>
      <c r="CH35" s="119">
        <v>264.88698859536902</v>
      </c>
      <c r="CI35" s="119">
        <v>275.69064202468002</v>
      </c>
    </row>
    <row r="36" spans="1:94" s="122" customFormat="1" ht="15.75" customHeight="1" x14ac:dyDescent="0.2">
      <c r="B36" s="122" t="s">
        <v>5</v>
      </c>
      <c r="C36" s="134" t="s">
        <v>9</v>
      </c>
      <c r="D36" s="134" t="s">
        <v>9</v>
      </c>
      <c r="E36" s="154"/>
      <c r="F36" s="154"/>
      <c r="G36" s="154"/>
      <c r="H36" s="154"/>
      <c r="I36" s="134" t="s">
        <v>9</v>
      </c>
      <c r="J36" s="134" t="s">
        <v>9</v>
      </c>
      <c r="K36" s="134" t="s">
        <v>9</v>
      </c>
      <c r="L36" s="134" t="s">
        <v>9</v>
      </c>
      <c r="M36" s="134" t="s">
        <v>9</v>
      </c>
      <c r="N36" s="134" t="s">
        <v>9</v>
      </c>
      <c r="O36" s="134" t="s">
        <v>9</v>
      </c>
      <c r="P36" s="134" t="s">
        <v>9</v>
      </c>
      <c r="Q36" s="134" t="s">
        <v>9</v>
      </c>
      <c r="R36" s="134" t="s">
        <v>9</v>
      </c>
      <c r="S36" s="134" t="s">
        <v>9</v>
      </c>
      <c r="T36" s="134" t="s">
        <v>9</v>
      </c>
      <c r="U36" s="134" t="s">
        <v>9</v>
      </c>
      <c r="V36" s="134" t="s">
        <v>9</v>
      </c>
      <c r="W36" s="134" t="s">
        <v>9</v>
      </c>
      <c r="X36" s="134" t="s">
        <v>9</v>
      </c>
      <c r="Y36" s="134" t="s">
        <v>9</v>
      </c>
      <c r="Z36" s="134" t="s">
        <v>9</v>
      </c>
      <c r="AA36" s="134" t="s">
        <v>9</v>
      </c>
      <c r="AB36" s="134" t="s">
        <v>9</v>
      </c>
      <c r="AC36" s="134" t="s">
        <v>9</v>
      </c>
      <c r="AE36" s="122" t="s">
        <v>5</v>
      </c>
      <c r="AF36" s="122">
        <v>0</v>
      </c>
      <c r="AG36" s="122">
        <v>0</v>
      </c>
      <c r="AL36" s="122">
        <v>0.39225391700698709</v>
      </c>
      <c r="AM36" s="122">
        <v>0.34986305116870003</v>
      </c>
      <c r="AN36" s="122">
        <v>0.33132323240039369</v>
      </c>
      <c r="AO36" s="122">
        <v>0.33583862157697664</v>
      </c>
      <c r="AP36" s="122">
        <v>0.38307055465038176</v>
      </c>
      <c r="AQ36" s="122">
        <v>0.43481277990200151</v>
      </c>
      <c r="AR36" s="122">
        <v>0.48978709957269173</v>
      </c>
      <c r="AS36" s="122">
        <v>0.50220206597546646</v>
      </c>
      <c r="AT36" s="122">
        <v>0.71817891524593935</v>
      </c>
      <c r="AU36" s="122">
        <v>1.0053065512381842</v>
      </c>
      <c r="AV36" s="122">
        <v>1.448996248892116</v>
      </c>
      <c r="AW36" s="122">
        <v>1.4415740501822201</v>
      </c>
      <c r="AX36" s="122">
        <v>1.1389946343843</v>
      </c>
      <c r="AY36" s="122">
        <v>1.28727005132941</v>
      </c>
      <c r="AZ36" s="122">
        <v>1.1312446248278201</v>
      </c>
      <c r="BA36" s="122">
        <v>1.24129227211274</v>
      </c>
      <c r="BB36" s="122">
        <v>2.5947470440615201</v>
      </c>
      <c r="BC36" s="122">
        <v>1.6615647679341901</v>
      </c>
      <c r="BD36" s="122">
        <v>2.5546443508771501</v>
      </c>
      <c r="BE36" s="122">
        <v>2.4749616833647101</v>
      </c>
      <c r="BF36" s="119">
        <v>2.8435616423032402</v>
      </c>
      <c r="BH36" s="122" t="s">
        <v>5</v>
      </c>
      <c r="BI36" s="122">
        <v>0</v>
      </c>
      <c r="BJ36" s="122">
        <v>0</v>
      </c>
      <c r="BO36" s="122">
        <v>0.39225391700698709</v>
      </c>
      <c r="BP36" s="122">
        <v>0.34986305116870003</v>
      </c>
      <c r="BQ36" s="122">
        <v>0.33132323240039369</v>
      </c>
      <c r="BR36" s="122">
        <v>0.33583862157697664</v>
      </c>
      <c r="BS36" s="122">
        <v>0.38307055465038176</v>
      </c>
      <c r="BT36" s="122">
        <v>0.43481277990200151</v>
      </c>
      <c r="BU36" s="122">
        <v>0.48978709957269173</v>
      </c>
      <c r="BV36" s="122">
        <v>0.50220206597546646</v>
      </c>
      <c r="BW36" s="122">
        <v>0.71817891524593935</v>
      </c>
      <c r="BX36" s="122">
        <v>1.0053065512381842</v>
      </c>
      <c r="BY36" s="122">
        <v>1.448996248892116</v>
      </c>
      <c r="BZ36" s="122">
        <v>1.4057115685271255</v>
      </c>
      <c r="CA36" s="122">
        <v>1.1483097432580942</v>
      </c>
      <c r="CB36" s="122">
        <v>1.286694826885932</v>
      </c>
      <c r="CC36" s="122">
        <v>1.1250908883274264</v>
      </c>
      <c r="CD36" s="119">
        <v>1.24129227211274</v>
      </c>
      <c r="CE36" s="119">
        <v>2.5947470440615201</v>
      </c>
      <c r="CF36" s="119">
        <v>1.6615647679341901</v>
      </c>
      <c r="CG36" s="119">
        <v>2.5546443508771501</v>
      </c>
      <c r="CH36" s="119">
        <v>2.4749616833647101</v>
      </c>
      <c r="CI36" s="119">
        <v>2.8435616423032402</v>
      </c>
    </row>
    <row r="37" spans="1:94" s="122" customFormat="1" ht="15.75" customHeight="1" x14ac:dyDescent="0.2">
      <c r="B37" s="122" t="s">
        <v>6</v>
      </c>
      <c r="C37" s="122">
        <v>24.911756329387362</v>
      </c>
      <c r="D37" s="122">
        <v>24.836444465421177</v>
      </c>
      <c r="I37" s="122">
        <v>20.814392311606163</v>
      </c>
      <c r="J37" s="122">
        <v>19.466364418369885</v>
      </c>
      <c r="K37" s="122">
        <v>18.729710503939156</v>
      </c>
      <c r="L37" s="122">
        <v>18.698244419218973</v>
      </c>
      <c r="M37" s="122">
        <v>19.705342378171171</v>
      </c>
      <c r="N37" s="122">
        <v>20.495127867557436</v>
      </c>
      <c r="O37" s="122">
        <v>27.397264222925266</v>
      </c>
      <c r="P37" s="122">
        <v>29.193468997434252</v>
      </c>
      <c r="Q37" s="122">
        <v>23.997984159335299</v>
      </c>
      <c r="R37" s="122">
        <v>24.60673901027851</v>
      </c>
      <c r="S37" s="122">
        <v>24.169440658962571</v>
      </c>
      <c r="T37" s="122">
        <v>25.223672476507382</v>
      </c>
      <c r="U37" s="122">
        <v>25.447430133306984</v>
      </c>
      <c r="V37" s="122">
        <v>25.444946895478083</v>
      </c>
      <c r="W37" s="122">
        <v>25.479859327092438</v>
      </c>
      <c r="X37" s="122">
        <v>25.458541224015502</v>
      </c>
      <c r="Y37" s="122">
        <v>26.0661951141389</v>
      </c>
      <c r="Z37" s="122">
        <v>26.093618816344701</v>
      </c>
      <c r="AA37" s="122">
        <v>26.8446639139508</v>
      </c>
      <c r="AB37" s="122">
        <v>25.852976057438401</v>
      </c>
      <c r="AC37" s="119">
        <v>9.9856846545042295</v>
      </c>
      <c r="AE37" s="122" t="s">
        <v>6</v>
      </c>
      <c r="AF37" s="122">
        <v>18.372371971422304</v>
      </c>
      <c r="AG37" s="122">
        <v>22.332037857597559</v>
      </c>
      <c r="AL37" s="122">
        <v>33.189280471053948</v>
      </c>
      <c r="AM37" s="122">
        <v>34.177965173558803</v>
      </c>
      <c r="AN37" s="122">
        <v>32.51314266029803</v>
      </c>
      <c r="AO37" s="122">
        <v>30.352580387320298</v>
      </c>
      <c r="AP37" s="122">
        <v>30.319614590275854</v>
      </c>
      <c r="AQ37" s="122">
        <v>29.178188312715953</v>
      </c>
      <c r="AR37" s="122">
        <v>32.769288156963519</v>
      </c>
      <c r="AS37" s="122">
        <v>37.878423976313094</v>
      </c>
      <c r="AT37" s="122">
        <v>39.178309686202155</v>
      </c>
      <c r="AU37" s="122">
        <v>43.813457289681509</v>
      </c>
      <c r="AV37" s="122">
        <v>45.558370461289464</v>
      </c>
      <c r="AW37" s="122">
        <v>46.591945024083195</v>
      </c>
      <c r="AX37" s="122">
        <v>47.287449795677098</v>
      </c>
      <c r="AY37" s="122">
        <v>49.902039091393505</v>
      </c>
      <c r="AZ37" s="122">
        <v>50.089191044943703</v>
      </c>
      <c r="BA37" s="122">
        <v>48.429048714935099</v>
      </c>
      <c r="BB37" s="122">
        <v>47.857320250410901</v>
      </c>
      <c r="BC37" s="122">
        <v>49.581759197117997</v>
      </c>
      <c r="BD37" s="122">
        <v>52.457438573910402</v>
      </c>
      <c r="BE37" s="122">
        <v>48.4812921757458</v>
      </c>
      <c r="BF37" s="119">
        <v>58.091931423842198</v>
      </c>
      <c r="BH37" s="122" t="s">
        <v>6</v>
      </c>
      <c r="BI37" s="122">
        <v>43.284128300809662</v>
      </c>
      <c r="BJ37" s="122">
        <v>47.168482323018736</v>
      </c>
      <c r="BO37" s="122">
        <v>54.003672782660104</v>
      </c>
      <c r="BP37" s="122">
        <v>53.644329591928674</v>
      </c>
      <c r="BQ37" s="122">
        <v>51.242853164237175</v>
      </c>
      <c r="BR37" s="122">
        <v>49.050824806539275</v>
      </c>
      <c r="BS37" s="122">
        <v>50.024956968447029</v>
      </c>
      <c r="BT37" s="122">
        <v>49.673316180273389</v>
      </c>
      <c r="BU37" s="122">
        <v>60.166552379888785</v>
      </c>
      <c r="BV37" s="122">
        <v>67.071892973747353</v>
      </c>
      <c r="BW37" s="122">
        <v>63.176293845537465</v>
      </c>
      <c r="BX37" s="122">
        <v>68.420196299960011</v>
      </c>
      <c r="BY37" s="122">
        <v>69.727811120252042</v>
      </c>
      <c r="BZ37" s="122">
        <v>71.728839663682038</v>
      </c>
      <c r="CA37" s="122">
        <v>72.732845639998658</v>
      </c>
      <c r="CB37" s="122">
        <v>75.275530442194196</v>
      </c>
      <c r="CC37" s="122">
        <v>75.466608057609662</v>
      </c>
      <c r="CD37" s="119">
        <v>73.887589938950697</v>
      </c>
      <c r="CE37" s="119">
        <v>73.9235153645499</v>
      </c>
      <c r="CF37" s="119">
        <v>75.675378013462705</v>
      </c>
      <c r="CG37" s="119">
        <v>79.302102487861205</v>
      </c>
      <c r="CH37" s="119">
        <v>74.334268233184304</v>
      </c>
      <c r="CI37" s="119">
        <v>68.077616078346395</v>
      </c>
    </row>
    <row r="38" spans="1:94" s="122" customFormat="1" ht="15.75" customHeight="1" x14ac:dyDescent="0.2">
      <c r="B38" s="122" t="s">
        <v>7</v>
      </c>
      <c r="C38" s="122">
        <v>0.40470834329723326</v>
      </c>
      <c r="D38" s="122">
        <v>0.4034848510916505</v>
      </c>
      <c r="I38" s="122">
        <v>4.9538784822421883E-2</v>
      </c>
      <c r="J38" s="122">
        <v>4.1550392324136529E-2</v>
      </c>
      <c r="K38" s="122">
        <v>3.4232955978932722E-2</v>
      </c>
      <c r="L38" s="122">
        <v>3.8516335762141245E-2</v>
      </c>
      <c r="M38" s="122">
        <v>3.7617162986494056E-2</v>
      </c>
      <c r="N38" s="122">
        <v>3.8383617235000674E-2</v>
      </c>
      <c r="O38" s="122">
        <v>3.7376913493542011E-2</v>
      </c>
      <c r="P38" s="122">
        <v>2.6932639429824941E-2</v>
      </c>
      <c r="Q38" s="122">
        <v>4.4896545577574692E-2</v>
      </c>
      <c r="R38" s="122">
        <v>2.669622884709923E-2</v>
      </c>
      <c r="S38" s="122">
        <v>3.0707507837020413E-2</v>
      </c>
      <c r="T38" s="122">
        <v>6.5677983762888789E-2</v>
      </c>
      <c r="U38" s="122">
        <v>0.20321881262529967</v>
      </c>
      <c r="V38" s="122">
        <v>0.27976439197566699</v>
      </c>
      <c r="W38" s="122">
        <v>0.25120956904706243</v>
      </c>
      <c r="X38" s="134">
        <v>0.119123785527249</v>
      </c>
      <c r="Y38" s="134">
        <v>4.7861270635822302E-2</v>
      </c>
      <c r="Z38" s="134">
        <v>3.3049609630840901E-2</v>
      </c>
      <c r="AA38" s="134">
        <v>3.7178283096561002E-2</v>
      </c>
      <c r="AB38" s="134">
        <v>3.1039618944645599E-2</v>
      </c>
      <c r="AC38" s="134">
        <v>1.1264526583163599E-2</v>
      </c>
      <c r="AE38" s="122" t="s">
        <v>7</v>
      </c>
      <c r="AF38" s="122">
        <v>2.8272987025153404</v>
      </c>
      <c r="AG38" s="122">
        <v>2.7299003836691158</v>
      </c>
      <c r="AL38" s="122">
        <v>6.1080641274418754</v>
      </c>
      <c r="AM38" s="122">
        <v>6.7698178794403425</v>
      </c>
      <c r="AN38" s="122">
        <v>7.1197472411811287</v>
      </c>
      <c r="AO38" s="122">
        <v>7.5233817738807494</v>
      </c>
      <c r="AP38" s="122">
        <v>7.5595395828698413</v>
      </c>
      <c r="AQ38" s="122">
        <v>8.4597534765117963</v>
      </c>
      <c r="AR38" s="122">
        <v>8.4316036813195705</v>
      </c>
      <c r="AS38" s="122">
        <v>7.863082199353685</v>
      </c>
      <c r="AT38" s="122">
        <v>7.4371441448201754</v>
      </c>
      <c r="AU38" s="122">
        <v>7.0963544261272036</v>
      </c>
      <c r="AV38" s="122">
        <v>6.7939097699661222</v>
      </c>
      <c r="AW38" s="122">
        <v>6.1425983722507205</v>
      </c>
      <c r="AX38" s="122">
        <v>6.0541393188854302</v>
      </c>
      <c r="AY38" s="122">
        <v>5.8422887826183301</v>
      </c>
      <c r="AZ38" s="122">
        <v>5.4610342926681597</v>
      </c>
      <c r="BA38" s="122">
        <v>5.1568247019409599</v>
      </c>
      <c r="BB38" s="122">
        <v>5.0179898807065202</v>
      </c>
      <c r="BC38" s="122">
        <v>5.1328311013575396</v>
      </c>
      <c r="BD38" s="122">
        <v>5.2573698183354196</v>
      </c>
      <c r="BE38" s="122">
        <v>4.9216910613045703</v>
      </c>
      <c r="BF38" s="119">
        <v>4.3981034894348401</v>
      </c>
      <c r="BH38" s="122" t="s">
        <v>7</v>
      </c>
      <c r="BI38" s="122">
        <v>3.2320070458125736</v>
      </c>
      <c r="BJ38" s="122">
        <v>3.1333852347607669</v>
      </c>
      <c r="BO38" s="122">
        <v>6.1576029122642968</v>
      </c>
      <c r="BP38" s="122">
        <v>6.8113682717644801</v>
      </c>
      <c r="BQ38" s="122">
        <v>7.1539801971600605</v>
      </c>
      <c r="BR38" s="122">
        <v>7.5618981096428897</v>
      </c>
      <c r="BS38" s="122">
        <v>7.597156745856334</v>
      </c>
      <c r="BT38" s="122">
        <v>8.4981370937467986</v>
      </c>
      <c r="BU38" s="122">
        <v>8.4689805948131145</v>
      </c>
      <c r="BV38" s="122">
        <v>7.8900148387835101</v>
      </c>
      <c r="BW38" s="122">
        <v>7.4820406903977492</v>
      </c>
      <c r="BX38" s="122">
        <v>7.1230506549743025</v>
      </c>
      <c r="BY38" s="122">
        <v>6.8246172778031413</v>
      </c>
      <c r="BZ38" s="122">
        <v>6.1868158433672731</v>
      </c>
      <c r="CA38" s="122">
        <v>6.2502729560185424</v>
      </c>
      <c r="CB38" s="122">
        <v>6.1083893309315691</v>
      </c>
      <c r="CC38" s="122">
        <v>5.6912933907110332</v>
      </c>
      <c r="CD38" s="119">
        <v>5.2759484874682103</v>
      </c>
      <c r="CE38" s="119">
        <v>5.0658511513423399</v>
      </c>
      <c r="CF38" s="119">
        <v>5.1658807109883904</v>
      </c>
      <c r="CG38" s="119">
        <v>5.2945481014319897</v>
      </c>
      <c r="CH38" s="119">
        <v>4.9527306802492204</v>
      </c>
      <c r="CI38" s="119">
        <v>4.409368016018</v>
      </c>
    </row>
    <row r="39" spans="1:94" s="122" customFormat="1" ht="15.75" customHeight="1" thickBot="1" x14ac:dyDescent="0.25">
      <c r="B39" s="126" t="s">
        <v>8</v>
      </c>
      <c r="C39" s="126">
        <v>424.97755932567378</v>
      </c>
      <c r="D39" s="126">
        <v>416.98679441604963</v>
      </c>
      <c r="E39" s="126"/>
      <c r="F39" s="126"/>
      <c r="G39" s="126"/>
      <c r="H39" s="126"/>
      <c r="I39" s="126">
        <v>347.57433754200213</v>
      </c>
      <c r="J39" s="126">
        <v>339.35712154056125</v>
      </c>
      <c r="K39" s="126">
        <v>330.56514331189095</v>
      </c>
      <c r="L39" s="126">
        <v>320.69409502855825</v>
      </c>
      <c r="M39" s="126">
        <v>312.97003177778225</v>
      </c>
      <c r="N39" s="126">
        <v>300.64628825277777</v>
      </c>
      <c r="O39" s="126">
        <v>286.18704395124968</v>
      </c>
      <c r="P39" s="126">
        <v>262.93603912320731</v>
      </c>
      <c r="Q39" s="126">
        <v>235.66156023421669</v>
      </c>
      <c r="R39" s="126">
        <v>222.16083380222585</v>
      </c>
      <c r="S39" s="126">
        <v>209.23185902164306</v>
      </c>
      <c r="T39" s="126">
        <v>200.59190141589693</v>
      </c>
      <c r="U39" s="126">
        <v>189.77139957966932</v>
      </c>
      <c r="V39" s="126">
        <v>179.47739972864093</v>
      </c>
      <c r="W39" s="126">
        <v>175.51909541552047</v>
      </c>
      <c r="X39" s="126">
        <v>169.71961296216</v>
      </c>
      <c r="Y39" s="126">
        <v>165.970216327949</v>
      </c>
      <c r="Z39" s="126">
        <v>162.21669120343699</v>
      </c>
      <c r="AA39" s="126">
        <v>160.72165637780199</v>
      </c>
      <c r="AB39" s="126">
        <v>158.55135494289399</v>
      </c>
      <c r="AC39" s="131">
        <v>66.228233320814695</v>
      </c>
      <c r="AE39" s="126" t="s">
        <v>8</v>
      </c>
      <c r="AF39" s="126">
        <v>102.19306019367356</v>
      </c>
      <c r="AG39" s="126">
        <v>107.82866378197957</v>
      </c>
      <c r="AH39" s="126"/>
      <c r="AI39" s="126"/>
      <c r="AJ39" s="126"/>
      <c r="AK39" s="126"/>
      <c r="AL39" s="126">
        <v>150.32608795484384</v>
      </c>
      <c r="AM39" s="126">
        <v>159.30565364311806</v>
      </c>
      <c r="AN39" s="126">
        <v>164.9681800026095</v>
      </c>
      <c r="AO39" s="126">
        <v>168.82705587305387</v>
      </c>
      <c r="AP39" s="126">
        <v>171.7259174530102</v>
      </c>
      <c r="AQ39" s="126">
        <v>173.76509160896322</v>
      </c>
      <c r="AR39" s="126">
        <v>177.01599809055239</v>
      </c>
      <c r="AS39" s="126">
        <v>177.81985311849937</v>
      </c>
      <c r="AT39" s="126">
        <v>173.68416953684073</v>
      </c>
      <c r="AU39" s="126">
        <v>170.34667781036131</v>
      </c>
      <c r="AV39" s="126">
        <v>171.17562599939728</v>
      </c>
      <c r="AW39" s="126">
        <v>166.62628247558499</v>
      </c>
      <c r="AX39" s="126">
        <v>163.500059410354</v>
      </c>
      <c r="AY39" s="126">
        <v>162.07451062458699</v>
      </c>
      <c r="AZ39" s="126">
        <v>165.90983790941499</v>
      </c>
      <c r="BA39" s="126">
        <v>168.15998927809099</v>
      </c>
      <c r="BB39" s="126">
        <v>168.86389744321801</v>
      </c>
      <c r="BC39" s="126">
        <v>172.242201146246</v>
      </c>
      <c r="BD39" s="126">
        <v>182.42303895973001</v>
      </c>
      <c r="BE39" s="126">
        <v>181.98578433830701</v>
      </c>
      <c r="BF39" s="131">
        <v>229.705165919736</v>
      </c>
      <c r="BH39" s="126" t="s">
        <v>8</v>
      </c>
      <c r="BI39" s="126">
        <v>527.17061951934738</v>
      </c>
      <c r="BJ39" s="126">
        <v>524.81545819802921</v>
      </c>
      <c r="BK39" s="126"/>
      <c r="BL39" s="126"/>
      <c r="BM39" s="126"/>
      <c r="BN39" s="126"/>
      <c r="BO39" s="126">
        <v>497.90042549684603</v>
      </c>
      <c r="BP39" s="126">
        <v>498.66277518367934</v>
      </c>
      <c r="BQ39" s="126">
        <v>495.53332331450054</v>
      </c>
      <c r="BR39" s="126">
        <v>489.52115090161215</v>
      </c>
      <c r="BS39" s="126">
        <v>484.69594923079239</v>
      </c>
      <c r="BT39" s="126">
        <v>474.41137986174101</v>
      </c>
      <c r="BU39" s="126">
        <v>463.20304204180206</v>
      </c>
      <c r="BV39" s="126">
        <v>440.7558922417067</v>
      </c>
      <c r="BW39" s="126">
        <v>409.34572977105745</v>
      </c>
      <c r="BX39" s="126">
        <v>392.50751161258717</v>
      </c>
      <c r="BY39" s="126">
        <v>380.40748502104032</v>
      </c>
      <c r="BZ39" s="126">
        <v>366.81448151447159</v>
      </c>
      <c r="CA39" s="126">
        <v>353.34948322201569</v>
      </c>
      <c r="CB39" s="126">
        <v>341.29034697125354</v>
      </c>
      <c r="CC39" s="126">
        <v>341.092767758511</v>
      </c>
      <c r="CD39" s="131">
        <v>337.87960224025102</v>
      </c>
      <c r="CE39" s="131">
        <v>334.83411377116698</v>
      </c>
      <c r="CF39" s="131">
        <v>334.45889234968303</v>
      </c>
      <c r="CG39" s="131">
        <v>343.144695337531</v>
      </c>
      <c r="CH39" s="131">
        <v>340.53713928120101</v>
      </c>
      <c r="CI39" s="131">
        <v>295.93339924055101</v>
      </c>
    </row>
    <row r="40" spans="1:94" s="2" customFormat="1" ht="15.75" customHeight="1" x14ac:dyDescent="0.25">
      <c r="A40" s="6"/>
      <c r="B40" s="20" t="s">
        <v>55</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20" t="s">
        <v>63</v>
      </c>
      <c r="AF40" s="6"/>
      <c r="AG40" s="6"/>
      <c r="AH40" s="6"/>
      <c r="AI40" s="6"/>
      <c r="AJ40" s="6"/>
      <c r="AK40" s="6"/>
      <c r="AL40" s="6"/>
      <c r="AM40" s="6"/>
      <c r="AN40" s="6"/>
      <c r="AO40" s="6"/>
      <c r="AP40" s="6"/>
      <c r="AQ40" s="6"/>
      <c r="AR40" s="6"/>
      <c r="AS40" s="6"/>
      <c r="AT40" s="6"/>
      <c r="AU40" s="6"/>
      <c r="AV40" s="6"/>
      <c r="AW40" s="6"/>
      <c r="AX40" s="6"/>
      <c r="AY40" s="6"/>
      <c r="AZ40" s="6"/>
      <c r="BA40" s="14"/>
      <c r="BB40" s="6"/>
      <c r="BC40" s="6"/>
      <c r="BD40" s="6"/>
      <c r="BE40" s="14"/>
      <c r="BF40" s="14"/>
      <c r="BG40" s="14"/>
      <c r="BH40" s="20" t="s">
        <v>63</v>
      </c>
      <c r="CE40" s="6"/>
    </row>
    <row r="41" spans="1:94" s="2" customFormat="1" ht="15.75" customHeight="1" x14ac:dyDescent="0.25">
      <c r="A41" s="6"/>
      <c r="B41" s="2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24"/>
      <c r="AF41" s="6"/>
      <c r="AG41" s="6"/>
      <c r="AH41" s="6"/>
      <c r="AI41" s="6"/>
      <c r="AJ41" s="6"/>
      <c r="AK41" s="6"/>
      <c r="AL41" s="6"/>
      <c r="AM41" s="6"/>
      <c r="AN41" s="6"/>
      <c r="AO41" s="6"/>
      <c r="AP41" s="6"/>
      <c r="AQ41" s="6"/>
      <c r="AR41" s="6"/>
      <c r="AS41" s="6"/>
      <c r="AT41" s="6"/>
      <c r="AU41" s="6"/>
      <c r="AV41" s="6"/>
      <c r="AW41" s="6"/>
      <c r="AX41" s="6"/>
      <c r="AY41" s="6"/>
      <c r="AZ41" s="6"/>
      <c r="BA41" s="14"/>
      <c r="BB41" s="6"/>
      <c r="BC41" s="6"/>
      <c r="BD41" s="6"/>
      <c r="BE41" s="14"/>
      <c r="BF41" s="14"/>
      <c r="BG41" s="14"/>
      <c r="BH41" s="24"/>
      <c r="CE41" s="6"/>
    </row>
    <row r="42" spans="1:94" s="6" customFormat="1" ht="15.75" customHeight="1" thickBot="1" x14ac:dyDescent="0.3">
      <c r="B42" s="3" t="s">
        <v>71</v>
      </c>
      <c r="I42" s="25"/>
      <c r="J42" s="25"/>
      <c r="K42" s="25"/>
      <c r="L42" s="25"/>
      <c r="M42" s="25"/>
      <c r="N42" s="25"/>
      <c r="O42" s="25"/>
      <c r="P42" s="25"/>
      <c r="Q42" s="25"/>
      <c r="R42" s="25"/>
      <c r="S42" s="25"/>
      <c r="T42" s="25"/>
      <c r="U42" s="25"/>
      <c r="V42" s="25"/>
      <c r="W42" s="25"/>
      <c r="X42" s="25"/>
      <c r="Y42" s="25"/>
      <c r="Z42" s="25"/>
      <c r="AA42" s="25"/>
      <c r="AB42" s="25"/>
      <c r="AC42" s="25"/>
      <c r="AD42" s="25"/>
      <c r="AE42" s="3" t="s">
        <v>75</v>
      </c>
      <c r="AL42" s="25"/>
      <c r="AM42" s="25"/>
      <c r="AN42" s="25"/>
      <c r="AO42" s="25"/>
      <c r="AP42" s="25"/>
      <c r="AQ42" s="25"/>
      <c r="AR42" s="25"/>
      <c r="AS42" s="25"/>
      <c r="AT42" s="25"/>
      <c r="AU42" s="25"/>
      <c r="AV42" s="25"/>
      <c r="AW42" s="25"/>
      <c r="AX42" s="25"/>
      <c r="AY42" s="25"/>
      <c r="AZ42" s="25"/>
      <c r="BA42" s="26"/>
      <c r="BB42" s="25"/>
      <c r="BC42" s="25"/>
      <c r="BD42" s="25"/>
      <c r="BE42" s="26"/>
      <c r="BF42" s="26"/>
      <c r="BG42" s="26"/>
      <c r="BH42" s="3" t="s">
        <v>79</v>
      </c>
      <c r="CE42" s="25"/>
    </row>
    <row r="43" spans="1:94" s="6" customFormat="1" ht="15.75" customHeight="1" x14ac:dyDescent="0.25">
      <c r="B43" s="45" t="s">
        <v>17</v>
      </c>
      <c r="C43" s="16">
        <v>1994</v>
      </c>
      <c r="D43" s="16">
        <v>1995</v>
      </c>
      <c r="E43" s="16">
        <v>1996</v>
      </c>
      <c r="F43" s="16">
        <v>1997</v>
      </c>
      <c r="G43" s="16">
        <v>1998</v>
      </c>
      <c r="H43" s="16">
        <v>1999</v>
      </c>
      <c r="I43" s="16">
        <v>2000</v>
      </c>
      <c r="J43" s="16">
        <v>2001</v>
      </c>
      <c r="K43" s="16">
        <v>2002</v>
      </c>
      <c r="L43" s="16">
        <v>2003</v>
      </c>
      <c r="M43" s="16">
        <v>2004</v>
      </c>
      <c r="N43" s="16">
        <v>2005</v>
      </c>
      <c r="O43" s="16">
        <v>2006</v>
      </c>
      <c r="P43" s="16">
        <v>2007</v>
      </c>
      <c r="Q43" s="16">
        <v>2008</v>
      </c>
      <c r="R43" s="16">
        <v>2009</v>
      </c>
      <c r="S43" s="16">
        <v>2010</v>
      </c>
      <c r="T43" s="16">
        <v>2011</v>
      </c>
      <c r="U43" s="16">
        <v>2012</v>
      </c>
      <c r="V43" s="16">
        <v>2013</v>
      </c>
      <c r="W43" s="16">
        <v>2014</v>
      </c>
      <c r="X43" s="16">
        <v>2015</v>
      </c>
      <c r="Y43" s="16">
        <v>2016</v>
      </c>
      <c r="Z43" s="16">
        <v>2017</v>
      </c>
      <c r="AA43" s="16">
        <v>2018</v>
      </c>
      <c r="AB43" s="16">
        <v>2019</v>
      </c>
      <c r="AC43" s="16">
        <v>2020</v>
      </c>
      <c r="AD43" s="17"/>
      <c r="AE43" s="45" t="s">
        <v>17</v>
      </c>
      <c r="AF43" s="16">
        <v>1994</v>
      </c>
      <c r="AG43" s="16">
        <v>1995</v>
      </c>
      <c r="AH43" s="16">
        <v>1996</v>
      </c>
      <c r="AI43" s="16">
        <v>1997</v>
      </c>
      <c r="AJ43" s="16">
        <v>1998</v>
      </c>
      <c r="AK43" s="16">
        <v>1999</v>
      </c>
      <c r="AL43" s="16">
        <v>2000</v>
      </c>
      <c r="AM43" s="16">
        <v>2001</v>
      </c>
      <c r="AN43" s="16">
        <v>2002</v>
      </c>
      <c r="AO43" s="16">
        <v>2003</v>
      </c>
      <c r="AP43" s="16">
        <v>2004</v>
      </c>
      <c r="AQ43" s="16">
        <v>2005</v>
      </c>
      <c r="AR43" s="16">
        <v>2006</v>
      </c>
      <c r="AS43" s="16">
        <v>2007</v>
      </c>
      <c r="AT43" s="16">
        <v>2008</v>
      </c>
      <c r="AU43" s="16">
        <v>2009</v>
      </c>
      <c r="AV43" s="16">
        <v>2010</v>
      </c>
      <c r="AW43" s="16">
        <v>2011</v>
      </c>
      <c r="AX43" s="16">
        <v>2012</v>
      </c>
      <c r="AY43" s="16">
        <v>2013</v>
      </c>
      <c r="AZ43" s="16">
        <v>2014</v>
      </c>
      <c r="BA43" s="16">
        <v>2015</v>
      </c>
      <c r="BB43" s="16">
        <v>2016</v>
      </c>
      <c r="BC43" s="16">
        <v>2017</v>
      </c>
      <c r="BD43" s="16">
        <v>2018</v>
      </c>
      <c r="BE43" s="16">
        <v>2019</v>
      </c>
      <c r="BF43" s="16">
        <v>2020</v>
      </c>
      <c r="BG43" s="17"/>
      <c r="BH43" s="15" t="s">
        <v>17</v>
      </c>
      <c r="BI43" s="16">
        <v>1994</v>
      </c>
      <c r="BJ43" s="16">
        <v>1995</v>
      </c>
      <c r="BK43" s="16">
        <v>1996</v>
      </c>
      <c r="BL43" s="16">
        <v>1997</v>
      </c>
      <c r="BM43" s="16">
        <v>1998</v>
      </c>
      <c r="BN43" s="16">
        <v>1999</v>
      </c>
      <c r="BO43" s="16">
        <v>2000</v>
      </c>
      <c r="BP43" s="16">
        <v>2001</v>
      </c>
      <c r="BQ43" s="16">
        <v>2002</v>
      </c>
      <c r="BR43" s="16">
        <v>2003</v>
      </c>
      <c r="BS43" s="16">
        <v>2004</v>
      </c>
      <c r="BT43" s="16">
        <v>2005</v>
      </c>
      <c r="BU43" s="16">
        <v>2006</v>
      </c>
      <c r="BV43" s="16">
        <v>2007</v>
      </c>
      <c r="BW43" s="16">
        <v>2008</v>
      </c>
      <c r="BX43" s="16">
        <v>2009</v>
      </c>
      <c r="BY43" s="16">
        <v>2010</v>
      </c>
      <c r="BZ43" s="16">
        <v>2011</v>
      </c>
      <c r="CA43" s="16">
        <v>2012</v>
      </c>
      <c r="CB43" s="16">
        <v>2013</v>
      </c>
      <c r="CC43" s="16">
        <v>2014</v>
      </c>
      <c r="CD43" s="16">
        <v>2015</v>
      </c>
      <c r="CE43" s="16">
        <v>2016</v>
      </c>
      <c r="CF43" s="16">
        <v>2017</v>
      </c>
      <c r="CG43" s="104">
        <v>2018</v>
      </c>
      <c r="CH43" s="16">
        <v>2019</v>
      </c>
      <c r="CI43" s="16">
        <v>2020</v>
      </c>
    </row>
    <row r="44" spans="1:94" s="117" customFormat="1" ht="15.75" customHeight="1" x14ac:dyDescent="0.25">
      <c r="B44" s="18" t="s">
        <v>1</v>
      </c>
      <c r="C44" s="18"/>
      <c r="D44" s="18"/>
      <c r="E44" s="18"/>
      <c r="F44" s="18"/>
      <c r="G44" s="18"/>
      <c r="H44" s="18"/>
      <c r="I44" s="32">
        <v>0.89395803703917598</v>
      </c>
      <c r="J44" s="32">
        <v>0.93439677750603867</v>
      </c>
      <c r="K44" s="32">
        <v>0.96276229591017792</v>
      </c>
      <c r="L44" s="32">
        <v>0.99673103590869727</v>
      </c>
      <c r="M44" s="32">
        <v>1.030620089287108</v>
      </c>
      <c r="N44" s="32">
        <v>1.070871418349532</v>
      </c>
      <c r="O44" s="32">
        <v>1.1159653663233478</v>
      </c>
      <c r="P44" s="32">
        <v>1.1601679111325764</v>
      </c>
      <c r="Q44" s="32">
        <v>1.2317029829735651</v>
      </c>
      <c r="R44" s="32">
        <v>1.2667667942158551</v>
      </c>
      <c r="S44" s="32">
        <v>1.3208324962349971</v>
      </c>
      <c r="T44" s="32">
        <v>1.4212579999999999</v>
      </c>
      <c r="U44" s="32">
        <v>1.5072140000000001</v>
      </c>
      <c r="V44" s="32">
        <v>1.553256</v>
      </c>
      <c r="W44" s="32">
        <v>1.6045020000000001</v>
      </c>
      <c r="X44" s="32">
        <v>1.68393606090785</v>
      </c>
      <c r="Y44" s="32">
        <v>1.72451551053014</v>
      </c>
      <c r="Z44" s="32">
        <v>1.78213409797995</v>
      </c>
      <c r="AA44" s="32">
        <v>1.85083240639902</v>
      </c>
      <c r="AB44" s="32">
        <v>1.9123193441426001</v>
      </c>
      <c r="AC44" s="32">
        <v>1.9332573207199999</v>
      </c>
      <c r="AE44" s="18" t="s">
        <v>1</v>
      </c>
      <c r="AF44" s="32"/>
      <c r="AG44" s="32"/>
      <c r="AH44" s="32"/>
      <c r="AI44" s="32"/>
      <c r="AJ44" s="32"/>
      <c r="AK44" s="32"/>
      <c r="AL44" s="32">
        <v>0.38938078348936733</v>
      </c>
      <c r="AM44" s="32">
        <v>0.38596974880296742</v>
      </c>
      <c r="AN44" s="32">
        <v>0.38562426550455131</v>
      </c>
      <c r="AO44" s="32">
        <v>0.39015391842478897</v>
      </c>
      <c r="AP44" s="32">
        <v>0.39246793176341804</v>
      </c>
      <c r="AQ44" s="32">
        <v>0.39673005472122119</v>
      </c>
      <c r="AR44" s="32">
        <v>0.40017945778354097</v>
      </c>
      <c r="AS44" s="32">
        <v>0.40440636941754654</v>
      </c>
      <c r="AT44" s="32">
        <v>0.41890667294560779</v>
      </c>
      <c r="AU44" s="32">
        <v>0.43615362470643132</v>
      </c>
      <c r="AV44" s="32">
        <v>0.45224428520560417</v>
      </c>
      <c r="AW44" s="32">
        <v>0.48290434079616701</v>
      </c>
      <c r="AX44" s="32">
        <v>0.50215457523896101</v>
      </c>
      <c r="AY44" s="32">
        <v>0.52371941401099598</v>
      </c>
      <c r="AZ44" s="32">
        <v>0.53077470310369101</v>
      </c>
      <c r="BA44" s="32">
        <v>0.53205216603265804</v>
      </c>
      <c r="BB44" s="32">
        <v>0.53435611224222801</v>
      </c>
      <c r="BC44" s="32">
        <v>0.551379501282801</v>
      </c>
      <c r="BD44" s="32">
        <v>0.56433860584089601</v>
      </c>
      <c r="BE44" s="32">
        <v>0.57430963355147702</v>
      </c>
      <c r="BF44" s="32">
        <v>0.58773430518194802</v>
      </c>
      <c r="BH44" s="18" t="s">
        <v>1</v>
      </c>
      <c r="BI44" s="32"/>
      <c r="BJ44" s="32"/>
      <c r="BK44" s="32"/>
      <c r="BL44" s="32"/>
      <c r="BM44" s="32"/>
      <c r="BN44" s="32"/>
      <c r="BO44" s="32">
        <v>0.63073467990961363</v>
      </c>
      <c r="BP44" s="32">
        <v>0.64071941710256097</v>
      </c>
      <c r="BQ44" s="32">
        <v>0.64818682824340845</v>
      </c>
      <c r="BR44" s="32">
        <v>0.65943435925855443</v>
      </c>
      <c r="BS44" s="32">
        <v>0.66950798608390283</v>
      </c>
      <c r="BT44" s="32">
        <v>0.67905779853962256</v>
      </c>
      <c r="BU44" s="32">
        <v>0.69497854057283404</v>
      </c>
      <c r="BV44" s="32">
        <v>0.69768052982896489</v>
      </c>
      <c r="BW44" s="32">
        <v>0.71665912831795608</v>
      </c>
      <c r="BX44" s="32">
        <v>0.72866227594020816</v>
      </c>
      <c r="BY44" s="32">
        <v>0.74817286527525528</v>
      </c>
      <c r="BZ44" s="32">
        <v>0.79852480000000003</v>
      </c>
      <c r="CA44" s="32">
        <v>0.8349898</v>
      </c>
      <c r="CB44" s="32">
        <v>0.85735360000000005</v>
      </c>
      <c r="CC44" s="32">
        <v>0.87147929999999996</v>
      </c>
      <c r="CD44" s="32">
        <v>0.88796203796564599</v>
      </c>
      <c r="CE44" s="32">
        <v>0.89689988002341703</v>
      </c>
      <c r="CF44" s="32">
        <v>0.91319056636095697</v>
      </c>
      <c r="CG44" s="32">
        <v>0.93117403124802001</v>
      </c>
      <c r="CH44" s="32">
        <v>0.95425813519222202</v>
      </c>
      <c r="CI44" s="32">
        <v>0.74982927106365005</v>
      </c>
      <c r="CJ44" s="18"/>
      <c r="CK44" s="18"/>
      <c r="CL44" s="18"/>
      <c r="CM44" s="18"/>
      <c r="CN44" s="18"/>
      <c r="CO44" s="18"/>
      <c r="CP44" s="18"/>
    </row>
    <row r="45" spans="1:94" s="117" customFormat="1" ht="15.75" customHeight="1" x14ac:dyDescent="0.2">
      <c r="B45" s="117" t="s">
        <v>2</v>
      </c>
      <c r="I45" s="128">
        <v>1.5693256599554974</v>
      </c>
      <c r="J45" s="128">
        <v>1.6387428668189898</v>
      </c>
      <c r="K45" s="128">
        <v>1.6504473151913044</v>
      </c>
      <c r="L45" s="128">
        <v>1.6890676293924418</v>
      </c>
      <c r="M45" s="128">
        <v>1.739737458346106</v>
      </c>
      <c r="N45" s="128">
        <v>1.7925497509937054</v>
      </c>
      <c r="O45" s="128">
        <v>1.8731656176814129</v>
      </c>
      <c r="P45" s="128">
        <v>1.9433390919840321</v>
      </c>
      <c r="Q45" s="128">
        <v>2.0301248657715023</v>
      </c>
      <c r="R45" s="128">
        <v>2.1443691020047635</v>
      </c>
      <c r="S45" s="128">
        <v>2.1513132584725296</v>
      </c>
      <c r="T45" s="128">
        <v>2.344967</v>
      </c>
      <c r="U45" s="128">
        <v>2.545439</v>
      </c>
      <c r="V45" s="128">
        <v>2.703023</v>
      </c>
      <c r="W45" s="128">
        <v>2.827423</v>
      </c>
      <c r="X45" s="128">
        <v>2.9900782973676301</v>
      </c>
      <c r="Y45" s="128">
        <v>3.0548384499068701</v>
      </c>
      <c r="Z45" s="128">
        <v>3.17922802843032</v>
      </c>
      <c r="AA45" s="128">
        <v>3.2941565377780901</v>
      </c>
      <c r="AB45" s="128">
        <v>3.3915939375869701</v>
      </c>
      <c r="AC45" s="128">
        <v>3.4652894923049602</v>
      </c>
      <c r="AE45" s="117" t="s">
        <v>2</v>
      </c>
      <c r="AF45" s="128"/>
      <c r="AG45" s="128"/>
      <c r="AH45" s="128"/>
      <c r="AI45" s="128"/>
      <c r="AJ45" s="128"/>
      <c r="AK45" s="128"/>
      <c r="AL45" s="128">
        <v>0.41181661827582977</v>
      </c>
      <c r="AM45" s="128">
        <v>0.40879044641538564</v>
      </c>
      <c r="AN45" s="128">
        <v>0.40577143898166496</v>
      </c>
      <c r="AO45" s="128">
        <v>0.37726092864704008</v>
      </c>
      <c r="AP45" s="128">
        <v>0.37873528496273356</v>
      </c>
      <c r="AQ45" s="128">
        <v>0.37911097013562267</v>
      </c>
      <c r="AR45" s="128">
        <v>0.38041041585032842</v>
      </c>
      <c r="AS45" s="128">
        <v>0.38012114440613654</v>
      </c>
      <c r="AT45" s="128">
        <v>0.39611303402166376</v>
      </c>
      <c r="AU45" s="128">
        <v>0.41583505524339215</v>
      </c>
      <c r="AV45" s="128">
        <v>0.43534806294116096</v>
      </c>
      <c r="AW45" s="128">
        <v>0.466158357226932</v>
      </c>
      <c r="AX45" s="128">
        <v>0.49023894293200898</v>
      </c>
      <c r="AY45" s="128">
        <v>0.51680019804809496</v>
      </c>
      <c r="AZ45" s="128">
        <v>0.52253529196957205</v>
      </c>
      <c r="BA45" s="128">
        <v>0.52376617923816704</v>
      </c>
      <c r="BB45" s="128">
        <v>0.518760064307761</v>
      </c>
      <c r="BC45" s="128">
        <v>0.53309330588894899</v>
      </c>
      <c r="BD45" s="128">
        <v>0.54800481087628705</v>
      </c>
      <c r="BE45" s="128">
        <v>0.55260431726607795</v>
      </c>
      <c r="BF45" s="128">
        <v>0.56618202283177499</v>
      </c>
      <c r="BH45" s="117" t="s">
        <v>2</v>
      </c>
      <c r="BI45" s="128"/>
      <c r="BJ45" s="128"/>
      <c r="BK45" s="128"/>
      <c r="BL45" s="128"/>
      <c r="BM45" s="128"/>
      <c r="BN45" s="128"/>
      <c r="BO45" s="128">
        <v>0.7589993114055632</v>
      </c>
      <c r="BP45" s="128">
        <v>0.76009623967853246</v>
      </c>
      <c r="BQ45" s="128">
        <v>0.75843329944870719</v>
      </c>
      <c r="BR45" s="128">
        <v>0.72768207099721549</v>
      </c>
      <c r="BS45" s="128">
        <v>0.74029643381232801</v>
      </c>
      <c r="BT45" s="128">
        <v>0.74437234594100044</v>
      </c>
      <c r="BU45" s="128">
        <v>0.75491851301969448</v>
      </c>
      <c r="BV45" s="128">
        <v>0.74596547350524745</v>
      </c>
      <c r="BW45" s="128">
        <v>0.75578399218492653</v>
      </c>
      <c r="BX45" s="128">
        <v>0.78143471821104615</v>
      </c>
      <c r="BY45" s="128">
        <v>0.78269874475225465</v>
      </c>
      <c r="BZ45" s="128">
        <v>0.84542479999999998</v>
      </c>
      <c r="CA45" s="128">
        <v>0.91302530000000004</v>
      </c>
      <c r="CB45" s="128">
        <v>0.97129719999999997</v>
      </c>
      <c r="CC45" s="128">
        <v>0.98280049999999997</v>
      </c>
      <c r="CD45" s="128">
        <v>1.00188288719928</v>
      </c>
      <c r="CE45" s="128">
        <v>1.0075864896644999</v>
      </c>
      <c r="CF45" s="128">
        <v>1.0236980555595401</v>
      </c>
      <c r="CG45" s="128">
        <v>1.0439082521410299</v>
      </c>
      <c r="CH45" s="128">
        <v>1.0731547800485599</v>
      </c>
      <c r="CI45" s="128">
        <v>0.77245064386311302</v>
      </c>
    </row>
    <row r="46" spans="1:94" s="117" customFormat="1" ht="15.75" customHeight="1" x14ac:dyDescent="0.2">
      <c r="B46" s="117" t="s">
        <v>3</v>
      </c>
      <c r="I46" s="128">
        <v>1.4605411973826044</v>
      </c>
      <c r="J46" s="128">
        <v>1.4981469540556489</v>
      </c>
      <c r="K46" s="128">
        <v>1.5773647033370548</v>
      </c>
      <c r="L46" s="128">
        <v>1.6616578061934992</v>
      </c>
      <c r="M46" s="128">
        <v>1.751486256768819</v>
      </c>
      <c r="N46" s="128">
        <v>1.765754678158602</v>
      </c>
      <c r="O46" s="128">
        <v>1.7804196385728408</v>
      </c>
      <c r="P46" s="128">
        <v>1.8034086516339913</v>
      </c>
      <c r="Q46" s="128">
        <v>2.0458710330223955</v>
      </c>
      <c r="R46" s="128">
        <v>2.0898254394870595</v>
      </c>
      <c r="S46" s="128">
        <v>2.1246764371813605</v>
      </c>
      <c r="T46" s="128">
        <v>2.0485929999999999</v>
      </c>
      <c r="U46" s="128">
        <v>2.079396</v>
      </c>
      <c r="V46" s="128">
        <v>2.060467</v>
      </c>
      <c r="W46" s="128">
        <v>2.0595409999999998</v>
      </c>
      <c r="X46" s="128">
        <v>2.1129526260301401</v>
      </c>
      <c r="Y46" s="128">
        <v>2.1477035638840198</v>
      </c>
      <c r="Z46" s="128">
        <v>2.2143759397603802</v>
      </c>
      <c r="AA46" s="128">
        <v>2.2594583764835199</v>
      </c>
      <c r="AB46" s="128">
        <v>2.3535969158783598</v>
      </c>
      <c r="AC46" s="128">
        <v>2.3990519874307901</v>
      </c>
      <c r="AE46" s="117" t="s">
        <v>3</v>
      </c>
      <c r="AF46" s="128"/>
      <c r="AG46" s="128"/>
      <c r="AH46" s="128"/>
      <c r="AI46" s="128"/>
      <c r="AJ46" s="128"/>
      <c r="AK46" s="128"/>
      <c r="AL46" s="128">
        <v>0.85762255750206851</v>
      </c>
      <c r="AM46" s="128">
        <v>0.81999631010447716</v>
      </c>
      <c r="AN46" s="128">
        <v>0.83711774864885502</v>
      </c>
      <c r="AO46" s="128">
        <v>0.83725274358717772</v>
      </c>
      <c r="AP46" s="128">
        <v>0.82306801529365725</v>
      </c>
      <c r="AQ46" s="128">
        <v>0.81140974015364564</v>
      </c>
      <c r="AR46" s="128">
        <v>0.81252287115463806</v>
      </c>
      <c r="AS46" s="128">
        <v>0.82485197020390133</v>
      </c>
      <c r="AT46" s="128">
        <v>0.84320823486075314</v>
      </c>
      <c r="AU46" s="128">
        <v>0.85933552672311042</v>
      </c>
      <c r="AV46" s="128">
        <v>0.85447797718711282</v>
      </c>
      <c r="AW46" s="128">
        <v>0.91932600144547705</v>
      </c>
      <c r="AX46" s="128">
        <v>0.97265794587726606</v>
      </c>
      <c r="AY46" s="128">
        <v>1.0201790253423999</v>
      </c>
      <c r="AZ46" s="128">
        <v>1.0736991183261799</v>
      </c>
      <c r="BA46" s="128">
        <v>1.0734812055673899</v>
      </c>
      <c r="BB46" s="128">
        <v>1.0681926860922499</v>
      </c>
      <c r="BC46" s="128">
        <v>1.08680625383202</v>
      </c>
      <c r="BD46" s="128">
        <v>1.10500570096756</v>
      </c>
      <c r="BE46" s="128">
        <v>1.1384401637142301</v>
      </c>
      <c r="BF46" s="128">
        <v>1.16308508283846</v>
      </c>
      <c r="BH46" s="117" t="s">
        <v>3</v>
      </c>
      <c r="BI46" s="128"/>
      <c r="BJ46" s="128"/>
      <c r="BK46" s="128"/>
      <c r="BL46" s="128"/>
      <c r="BM46" s="128"/>
      <c r="BN46" s="128"/>
      <c r="BO46" s="128">
        <v>1.2623624825068449</v>
      </c>
      <c r="BP46" s="128">
        <v>1.2643001920596466</v>
      </c>
      <c r="BQ46" s="128">
        <v>1.3177596517923904</v>
      </c>
      <c r="BR46" s="128">
        <v>1.3657859001266466</v>
      </c>
      <c r="BS46" s="128">
        <v>1.3896583750617137</v>
      </c>
      <c r="BT46" s="128">
        <v>1.3853588725393553</v>
      </c>
      <c r="BU46" s="128">
        <v>1.3916094261396368</v>
      </c>
      <c r="BV46" s="128">
        <v>1.3714024165778635</v>
      </c>
      <c r="BW46" s="128">
        <v>1.4701757683269587</v>
      </c>
      <c r="BX46" s="128">
        <v>1.4598906732710342</v>
      </c>
      <c r="BY46" s="128">
        <v>1.414551534545252</v>
      </c>
      <c r="BZ46" s="128">
        <v>1.415975</v>
      </c>
      <c r="CA46" s="128">
        <v>1.448677</v>
      </c>
      <c r="CB46" s="128">
        <v>1.4278150000000001</v>
      </c>
      <c r="CC46" s="128">
        <v>1.425162</v>
      </c>
      <c r="CD46" s="128">
        <v>1.4114238994297501</v>
      </c>
      <c r="CE46" s="128">
        <v>1.3868248209013601</v>
      </c>
      <c r="CF46" s="128">
        <v>1.39043691204669</v>
      </c>
      <c r="CG46" s="128">
        <v>1.36729259048445</v>
      </c>
      <c r="CH46" s="128">
        <v>1.3909277600829499</v>
      </c>
      <c r="CI46" s="128">
        <v>1.24461980325893</v>
      </c>
    </row>
    <row r="47" spans="1:94" s="117" customFormat="1" ht="15.75" customHeight="1" x14ac:dyDescent="0.2">
      <c r="B47" s="117" t="s">
        <v>4</v>
      </c>
      <c r="I47" s="128">
        <v>1.4504774985296327</v>
      </c>
      <c r="J47" s="128">
        <v>1.4968300042334644</v>
      </c>
      <c r="K47" s="128">
        <v>1.5932570717574281</v>
      </c>
      <c r="L47" s="128">
        <v>1.98681432172088</v>
      </c>
      <c r="M47" s="128">
        <v>2.1590178604730381</v>
      </c>
      <c r="N47" s="128">
        <v>2.1045663678646198</v>
      </c>
      <c r="O47" s="128">
        <v>2.2483247452102431</v>
      </c>
      <c r="P47" s="128">
        <v>2.3026172580777744</v>
      </c>
      <c r="Q47" s="128">
        <v>2.3332759813527075</v>
      </c>
      <c r="R47" s="128">
        <v>2.4259012431339446</v>
      </c>
      <c r="S47" s="128">
        <v>2.5015903796731176</v>
      </c>
      <c r="T47" s="128">
        <v>2.7283140000000001</v>
      </c>
      <c r="U47" s="128">
        <v>2.9556650000000002</v>
      </c>
      <c r="V47" s="128">
        <v>3.108965</v>
      </c>
      <c r="W47" s="128">
        <v>3.2740719999999999</v>
      </c>
      <c r="X47" s="128">
        <v>3.3823083116287598</v>
      </c>
      <c r="Y47" s="128">
        <v>3.4263005881707098</v>
      </c>
      <c r="Z47" s="128">
        <v>3.43734814464255</v>
      </c>
      <c r="AA47" s="128">
        <v>3.5585459615440498</v>
      </c>
      <c r="AB47" s="128">
        <v>3.8161370109705901</v>
      </c>
      <c r="AC47" s="128">
        <v>3.9720877147701601</v>
      </c>
      <c r="AE47" s="117" t="s">
        <v>4</v>
      </c>
      <c r="AF47" s="128"/>
      <c r="AG47" s="128"/>
      <c r="AH47" s="128"/>
      <c r="AI47" s="128"/>
      <c r="AJ47" s="128"/>
      <c r="AK47" s="128"/>
      <c r="AL47" s="128">
        <v>0.30088787590200339</v>
      </c>
      <c r="AM47" s="128">
        <v>0.30170095700627286</v>
      </c>
      <c r="AN47" s="128">
        <v>0.30336147741188979</v>
      </c>
      <c r="AO47" s="128">
        <v>0.30985431425748422</v>
      </c>
      <c r="AP47" s="128">
        <v>0.31282046308602579</v>
      </c>
      <c r="AQ47" s="128">
        <v>0.31772449558011834</v>
      </c>
      <c r="AR47" s="128">
        <v>0.31923578836166344</v>
      </c>
      <c r="AS47" s="128">
        <v>0.32715927877708828</v>
      </c>
      <c r="AT47" s="128">
        <v>0.34325304690417702</v>
      </c>
      <c r="AU47" s="128">
        <v>0.37170218629311774</v>
      </c>
      <c r="AV47" s="128">
        <v>0.39980363557470638</v>
      </c>
      <c r="AW47" s="128">
        <v>0.43257321117603603</v>
      </c>
      <c r="AX47" s="128">
        <v>0.45171125129176898</v>
      </c>
      <c r="AY47" s="128">
        <v>0.47646660176069699</v>
      </c>
      <c r="AZ47" s="128">
        <v>0.49022079471708802</v>
      </c>
      <c r="BA47" s="128">
        <v>0.49519822967420501</v>
      </c>
      <c r="BB47" s="128">
        <v>0.50056200648606797</v>
      </c>
      <c r="BC47" s="128">
        <v>0.53503895039954297</v>
      </c>
      <c r="BD47" s="128">
        <v>0.53662897723201297</v>
      </c>
      <c r="BE47" s="128">
        <v>0.54996788246074702</v>
      </c>
      <c r="BF47" s="128">
        <v>0.56875062200231596</v>
      </c>
      <c r="BH47" s="117" t="s">
        <v>4</v>
      </c>
      <c r="BI47" s="128"/>
      <c r="BJ47" s="128"/>
      <c r="BK47" s="128"/>
      <c r="BL47" s="128"/>
      <c r="BM47" s="128"/>
      <c r="BN47" s="128"/>
      <c r="BO47" s="128">
        <v>0.33678812010655695</v>
      </c>
      <c r="BP47" s="128">
        <v>0.33665206169609008</v>
      </c>
      <c r="BQ47" s="128">
        <v>0.33943739146117879</v>
      </c>
      <c r="BR47" s="128">
        <v>0.35382259729096155</v>
      </c>
      <c r="BS47" s="128">
        <v>0.35734831023716734</v>
      </c>
      <c r="BT47" s="128">
        <v>0.35820725319024921</v>
      </c>
      <c r="BU47" s="128">
        <v>0.36239246362245403</v>
      </c>
      <c r="BV47" s="128">
        <v>0.36773582287162399</v>
      </c>
      <c r="BW47" s="128">
        <v>0.42872048019844688</v>
      </c>
      <c r="BX47" s="128">
        <v>0.46234618642899633</v>
      </c>
      <c r="BY47" s="128">
        <v>0.4842915422941384</v>
      </c>
      <c r="BZ47" s="128">
        <v>0.52702309999999997</v>
      </c>
      <c r="CA47" s="128">
        <v>0.54722289999999996</v>
      </c>
      <c r="CB47" s="128">
        <v>0.57263819999999999</v>
      </c>
      <c r="CC47" s="128">
        <v>0.59508229999999995</v>
      </c>
      <c r="CD47" s="128">
        <v>0.599987434846045</v>
      </c>
      <c r="CE47" s="128">
        <v>0.61018293994719996</v>
      </c>
      <c r="CF47" s="128">
        <v>0.65309189622235597</v>
      </c>
      <c r="CG47" s="128">
        <v>0.64248343301389699</v>
      </c>
      <c r="CH47" s="128">
        <v>0.65417691435707503</v>
      </c>
      <c r="CI47" s="128">
        <v>0.609524970093128</v>
      </c>
    </row>
    <row r="48" spans="1:94" s="117" customFormat="1" ht="15.75" customHeight="1" x14ac:dyDescent="0.2">
      <c r="B48" s="117" t="s">
        <v>14</v>
      </c>
      <c r="I48" s="128">
        <v>1.0878558835100465</v>
      </c>
      <c r="J48" s="128">
        <v>1.153787809602892</v>
      </c>
      <c r="K48" s="128">
        <v>1.0965122868312898</v>
      </c>
      <c r="L48" s="128">
        <v>1.109939142335165</v>
      </c>
      <c r="M48" s="128">
        <v>1.1462489716941808</v>
      </c>
      <c r="N48" s="128">
        <v>1.2103918918369632</v>
      </c>
      <c r="O48" s="128">
        <v>1.3022748496477521</v>
      </c>
      <c r="P48" s="128">
        <v>1.3518682535247919</v>
      </c>
      <c r="Q48" s="128">
        <v>1.4942199912010492</v>
      </c>
      <c r="R48" s="128">
        <v>1.4788188332690624</v>
      </c>
      <c r="S48" s="128">
        <v>1.5613464759335602</v>
      </c>
      <c r="T48" s="128">
        <v>1.7484820000000001</v>
      </c>
      <c r="U48" s="128">
        <v>1.805037</v>
      </c>
      <c r="V48" s="128">
        <v>1.6301620000000001</v>
      </c>
      <c r="W48" s="128">
        <v>1.7004330000000001</v>
      </c>
      <c r="X48" s="128">
        <v>1.8639550355371699</v>
      </c>
      <c r="Y48" s="128">
        <v>1.9356250261815</v>
      </c>
      <c r="Z48" s="128">
        <v>2.0135955377096701</v>
      </c>
      <c r="AA48" s="128">
        <v>2.12209386692895</v>
      </c>
      <c r="AB48" s="128">
        <v>2.18701922446634</v>
      </c>
      <c r="AC48" s="128">
        <v>2.2214538140544402</v>
      </c>
      <c r="AE48" s="117" t="s">
        <v>14</v>
      </c>
      <c r="AF48" s="128"/>
      <c r="AG48" s="128"/>
      <c r="AH48" s="128"/>
      <c r="AI48" s="128"/>
      <c r="AJ48" s="128"/>
      <c r="AK48" s="128"/>
      <c r="AL48" s="128">
        <v>0.39915066270400651</v>
      </c>
      <c r="AM48" s="128">
        <v>0.39478638337279925</v>
      </c>
      <c r="AN48" s="128">
        <v>0.39876423882483408</v>
      </c>
      <c r="AO48" s="128">
        <v>0.42089887003018533</v>
      </c>
      <c r="AP48" s="128">
        <v>0.42774278307589036</v>
      </c>
      <c r="AQ48" s="128">
        <v>0.43513107419272395</v>
      </c>
      <c r="AR48" s="128">
        <v>0.44402542226345576</v>
      </c>
      <c r="AS48" s="128">
        <v>0.45453582939794757</v>
      </c>
      <c r="AT48" s="128">
        <v>0.47067803246636708</v>
      </c>
      <c r="AU48" s="128">
        <v>0.48516363494736559</v>
      </c>
      <c r="AV48" s="128">
        <v>0.50673906900251342</v>
      </c>
      <c r="AW48" s="128">
        <v>0.53759174551903499</v>
      </c>
      <c r="AX48" s="128">
        <v>0.555389067268101</v>
      </c>
      <c r="AY48" s="128">
        <v>0.58291367807215799</v>
      </c>
      <c r="AZ48" s="128">
        <v>0.59793389112471096</v>
      </c>
      <c r="BA48" s="128">
        <v>0.60418907485531304</v>
      </c>
      <c r="BB48" s="128">
        <v>0.60875743030086804</v>
      </c>
      <c r="BC48" s="128">
        <v>0.62345156943768398</v>
      </c>
      <c r="BD48" s="128">
        <v>0.64608724199874501</v>
      </c>
      <c r="BE48" s="128">
        <v>0.65989754821686197</v>
      </c>
      <c r="BF48" s="128">
        <v>0.67544012456762004</v>
      </c>
      <c r="BH48" s="117" t="s">
        <v>14</v>
      </c>
      <c r="BI48" s="128"/>
      <c r="BJ48" s="128"/>
      <c r="BK48" s="128"/>
      <c r="BL48" s="128"/>
      <c r="BM48" s="128"/>
      <c r="BN48" s="128"/>
      <c r="BO48" s="128">
        <v>0.5315007724587999</v>
      </c>
      <c r="BP48" s="128">
        <v>0.55011907731849652</v>
      </c>
      <c r="BQ48" s="128">
        <v>0.54645506240866248</v>
      </c>
      <c r="BR48" s="128">
        <v>0.57192147359328704</v>
      </c>
      <c r="BS48" s="128">
        <v>0.58120409042624788</v>
      </c>
      <c r="BT48" s="128">
        <v>0.59372068234440512</v>
      </c>
      <c r="BU48" s="128">
        <v>0.62156896606520229</v>
      </c>
      <c r="BV48" s="128">
        <v>0.62720000834147116</v>
      </c>
      <c r="BW48" s="128">
        <v>0.66352733004662123</v>
      </c>
      <c r="BX48" s="128">
        <v>0.661542476233418</v>
      </c>
      <c r="BY48" s="128">
        <v>0.69081697267918984</v>
      </c>
      <c r="BZ48" s="128">
        <v>0.73946849999999997</v>
      </c>
      <c r="CA48" s="128">
        <v>0.76360939999999999</v>
      </c>
      <c r="CB48" s="128">
        <v>0.75635189999999997</v>
      </c>
      <c r="CC48" s="128">
        <v>0.77804600000000002</v>
      </c>
      <c r="CD48" s="128">
        <v>0.80526641178740699</v>
      </c>
      <c r="CE48" s="128">
        <v>0.815588184065553</v>
      </c>
      <c r="CF48" s="128">
        <v>0.82520729315363295</v>
      </c>
      <c r="CG48" s="128">
        <v>0.84791635896602702</v>
      </c>
      <c r="CH48" s="128">
        <v>0.86196831388028805</v>
      </c>
      <c r="CI48" s="128">
        <v>0.75421222572548996</v>
      </c>
    </row>
    <row r="49" spans="2:141" s="117" customFormat="1" ht="15.75" customHeight="1" x14ac:dyDescent="0.2">
      <c r="B49" s="117" t="s">
        <v>5</v>
      </c>
      <c r="C49" s="124"/>
      <c r="D49" s="124"/>
      <c r="E49" s="105"/>
      <c r="F49" s="105"/>
      <c r="G49" s="105"/>
      <c r="H49" s="105"/>
      <c r="I49" s="124" t="s">
        <v>9</v>
      </c>
      <c r="J49" s="124" t="s">
        <v>9</v>
      </c>
      <c r="K49" s="124" t="s">
        <v>9</v>
      </c>
      <c r="L49" s="124" t="s">
        <v>9</v>
      </c>
      <c r="M49" s="124" t="s">
        <v>9</v>
      </c>
      <c r="N49" s="124" t="s">
        <v>9</v>
      </c>
      <c r="O49" s="124" t="s">
        <v>9</v>
      </c>
      <c r="P49" s="124" t="s">
        <v>9</v>
      </c>
      <c r="Q49" s="124" t="s">
        <v>9</v>
      </c>
      <c r="R49" s="124" t="s">
        <v>9</v>
      </c>
      <c r="S49" s="124" t="s">
        <v>9</v>
      </c>
      <c r="T49" s="124" t="s">
        <v>9</v>
      </c>
      <c r="U49" s="124" t="s">
        <v>9</v>
      </c>
      <c r="V49" s="124" t="s">
        <v>9</v>
      </c>
      <c r="W49" s="124" t="s">
        <v>9</v>
      </c>
      <c r="X49" s="124" t="s">
        <v>9</v>
      </c>
      <c r="Y49" s="124" t="s">
        <v>9</v>
      </c>
      <c r="Z49" s="124" t="s">
        <v>9</v>
      </c>
      <c r="AA49" s="124" t="s">
        <v>9</v>
      </c>
      <c r="AB49" s="124" t="s">
        <v>9</v>
      </c>
      <c r="AC49" s="124" t="s">
        <v>9</v>
      </c>
      <c r="AE49" s="117" t="s">
        <v>5</v>
      </c>
      <c r="AF49" s="128"/>
      <c r="AG49" s="128"/>
      <c r="AH49" s="128"/>
      <c r="AI49" s="128"/>
      <c r="AJ49" s="128"/>
      <c r="AK49" s="128"/>
      <c r="AL49" s="124" t="s">
        <v>9</v>
      </c>
      <c r="AM49" s="124" t="s">
        <v>9</v>
      </c>
      <c r="AN49" s="124" t="s">
        <v>9</v>
      </c>
      <c r="AO49" s="124" t="s">
        <v>9</v>
      </c>
      <c r="AP49" s="124" t="s">
        <v>9</v>
      </c>
      <c r="AQ49" s="124" t="s">
        <v>9</v>
      </c>
      <c r="AR49" s="124" t="s">
        <v>9</v>
      </c>
      <c r="AS49" s="124" t="s">
        <v>9</v>
      </c>
      <c r="AT49" s="124" t="s">
        <v>9</v>
      </c>
      <c r="AU49" s="124" t="s">
        <v>9</v>
      </c>
      <c r="AV49" s="124" t="s">
        <v>9</v>
      </c>
      <c r="AW49" s="128">
        <v>0.63350355166702599</v>
      </c>
      <c r="AX49" s="128">
        <v>0.68618640918943796</v>
      </c>
      <c r="AY49" s="128">
        <v>0.79668966777862493</v>
      </c>
      <c r="AZ49" s="128">
        <v>0.83189523413131494</v>
      </c>
      <c r="BA49" s="128">
        <v>0.79216597168833003</v>
      </c>
      <c r="BB49" s="128">
        <v>0.57191531393820005</v>
      </c>
      <c r="BC49" s="128">
        <v>0.62399494835366098</v>
      </c>
      <c r="BD49" s="128">
        <v>0.58922225195176603</v>
      </c>
      <c r="BE49" s="128">
        <v>0.62259982195896202</v>
      </c>
      <c r="BF49" s="124">
        <v>0.614108595053658</v>
      </c>
      <c r="BH49" s="117" t="s">
        <v>5</v>
      </c>
      <c r="BI49" s="128"/>
      <c r="BJ49" s="128"/>
      <c r="BK49" s="128"/>
      <c r="BL49" s="128"/>
      <c r="BM49" s="128"/>
      <c r="BN49" s="128"/>
      <c r="BO49" s="124" t="s">
        <v>9</v>
      </c>
      <c r="BP49" s="124" t="s">
        <v>9</v>
      </c>
      <c r="BQ49" s="124" t="s">
        <v>9</v>
      </c>
      <c r="BR49" s="124" t="s">
        <v>9</v>
      </c>
      <c r="BS49" s="124" t="s">
        <v>9</v>
      </c>
      <c r="BT49" s="124" t="s">
        <v>9</v>
      </c>
      <c r="BU49" s="124" t="s">
        <v>9</v>
      </c>
      <c r="BV49" s="124" t="s">
        <v>9</v>
      </c>
      <c r="BW49" s="124" t="s">
        <v>9</v>
      </c>
      <c r="BX49" s="124" t="s">
        <v>9</v>
      </c>
      <c r="BY49" s="124" t="s">
        <v>9</v>
      </c>
      <c r="BZ49" s="124" t="s">
        <v>9</v>
      </c>
      <c r="CA49" s="124" t="s">
        <v>9</v>
      </c>
      <c r="CB49" s="124" t="s">
        <v>9</v>
      </c>
      <c r="CC49" s="124" t="s">
        <v>9</v>
      </c>
      <c r="CD49" s="128">
        <v>0.79216597168833003</v>
      </c>
      <c r="CE49" s="128">
        <v>0.57191531393820005</v>
      </c>
      <c r="CF49" s="128">
        <v>0.62399494835366098</v>
      </c>
      <c r="CG49" s="128">
        <v>0.58922225195176603</v>
      </c>
      <c r="CH49" s="128">
        <v>0.62259982195896202</v>
      </c>
      <c r="CI49" s="124">
        <v>0.614108595053658</v>
      </c>
    </row>
    <row r="50" spans="2:141" s="117" customFormat="1" ht="15.75" customHeight="1" x14ac:dyDescent="0.2">
      <c r="B50" s="117" t="s">
        <v>6</v>
      </c>
      <c r="I50" s="128">
        <v>0.74888530724742453</v>
      </c>
      <c r="J50" s="128">
        <v>0.76382222627414931</v>
      </c>
      <c r="K50" s="128">
        <v>0.78529998612440011</v>
      </c>
      <c r="L50" s="128">
        <v>0.81353544779573939</v>
      </c>
      <c r="M50" s="128">
        <v>0.84862933035919885</v>
      </c>
      <c r="N50" s="128">
        <v>0.88604942487124949</v>
      </c>
      <c r="O50" s="128">
        <v>0.92203205536498378</v>
      </c>
      <c r="P50" s="128">
        <v>0.95323591507599414</v>
      </c>
      <c r="Q50" s="128">
        <v>1.0191325494241221</v>
      </c>
      <c r="R50" s="128">
        <v>1.0569563061299165</v>
      </c>
      <c r="S50" s="128">
        <v>1.103085622194421</v>
      </c>
      <c r="T50" s="128">
        <v>1.183853</v>
      </c>
      <c r="U50" s="128">
        <v>1.272332</v>
      </c>
      <c r="V50" s="128">
        <v>1.338924</v>
      </c>
      <c r="W50" s="128">
        <v>1.353148</v>
      </c>
      <c r="X50" s="128">
        <v>1.37989600176331</v>
      </c>
      <c r="Y50" s="128">
        <v>1.39477758803834</v>
      </c>
      <c r="Z50" s="128">
        <v>1.42919216736072</v>
      </c>
      <c r="AA50" s="128">
        <v>1.4604697906802</v>
      </c>
      <c r="AB50" s="128">
        <v>1.50006788830531</v>
      </c>
      <c r="AC50" s="128">
        <v>1.5162156205939299</v>
      </c>
      <c r="AE50" s="117" t="s">
        <v>6</v>
      </c>
      <c r="AF50" s="128"/>
      <c r="AG50" s="128"/>
      <c r="AH50" s="128"/>
      <c r="AI50" s="128"/>
      <c r="AJ50" s="128"/>
      <c r="AK50" s="128"/>
      <c r="AL50" s="128">
        <v>0.23473047757612292</v>
      </c>
      <c r="AM50" s="128">
        <v>0.23504192655449688</v>
      </c>
      <c r="AN50" s="128">
        <v>0.22731161013090809</v>
      </c>
      <c r="AO50" s="128">
        <v>0.23218469103635681</v>
      </c>
      <c r="AP50" s="128">
        <v>0.23127996231518869</v>
      </c>
      <c r="AQ50" s="128">
        <v>0.24441821328085186</v>
      </c>
      <c r="AR50" s="128">
        <v>0.26525030379002434</v>
      </c>
      <c r="AS50" s="128">
        <v>0.29156874542597117</v>
      </c>
      <c r="AT50" s="128">
        <v>0.3218651481909422</v>
      </c>
      <c r="AU50" s="128">
        <v>0.33100809201503173</v>
      </c>
      <c r="AV50" s="128">
        <v>0.34152160085352384</v>
      </c>
      <c r="AW50" s="128">
        <v>0.37308856784435102</v>
      </c>
      <c r="AX50" s="128">
        <v>0.39393083278800295</v>
      </c>
      <c r="AY50" s="128">
        <v>0.41001809736259703</v>
      </c>
      <c r="AZ50" s="128">
        <v>0.41521463922749396</v>
      </c>
      <c r="BA50" s="128">
        <v>0.41858534566876898</v>
      </c>
      <c r="BB50" s="128">
        <v>0.42111814404071202</v>
      </c>
      <c r="BC50" s="128">
        <v>0.43327290609193903</v>
      </c>
      <c r="BD50" s="128">
        <v>0.436348918525364</v>
      </c>
      <c r="BE50" s="128">
        <v>0.43841551335734602</v>
      </c>
      <c r="BF50" s="128">
        <v>0.45945476637272797</v>
      </c>
      <c r="BH50" s="117" t="s">
        <v>6</v>
      </c>
      <c r="BI50" s="128"/>
      <c r="BJ50" s="128"/>
      <c r="BK50" s="128"/>
      <c r="BL50" s="128"/>
      <c r="BM50" s="128"/>
      <c r="BN50" s="128"/>
      <c r="BO50" s="128">
        <v>0.43289885728532185</v>
      </c>
      <c r="BP50" s="128">
        <v>0.42692483551989019</v>
      </c>
      <c r="BQ50" s="128">
        <v>0.4312612363046332</v>
      </c>
      <c r="BR50" s="128">
        <v>0.45379642918873281</v>
      </c>
      <c r="BS50" s="128">
        <v>0.47446019477251761</v>
      </c>
      <c r="BT50" s="128">
        <v>0.50915418697014914</v>
      </c>
      <c r="BU50" s="128">
        <v>0.56432050929359723</v>
      </c>
      <c r="BV50" s="128">
        <v>0.57956359911764566</v>
      </c>
      <c r="BW50" s="128">
        <v>0.58672734619397848</v>
      </c>
      <c r="BX50" s="128">
        <v>0.59208916464728312</v>
      </c>
      <c r="BY50" s="128">
        <v>0.60549914619846346</v>
      </c>
      <c r="BZ50" s="128">
        <v>0.65844270000000005</v>
      </c>
      <c r="CA50" s="128">
        <v>0.701484</v>
      </c>
      <c r="CB50" s="128">
        <v>0.72412500000000002</v>
      </c>
      <c r="CC50" s="128">
        <v>0.7318732</v>
      </c>
      <c r="CD50" s="128">
        <v>0.74981237564077796</v>
      </c>
      <c r="CE50" s="128">
        <v>0.76444052145753205</v>
      </c>
      <c r="CF50" s="128">
        <v>0.77667571764816201</v>
      </c>
      <c r="CG50" s="128">
        <v>0.78302548519605197</v>
      </c>
      <c r="CH50" s="128">
        <v>0.807651319173747</v>
      </c>
      <c r="CI50" s="128">
        <v>0.61446137872726803</v>
      </c>
    </row>
    <row r="51" spans="2:141" s="117" customFormat="1" ht="15.75" customHeight="1" x14ac:dyDescent="0.2">
      <c r="B51" s="117" t="s">
        <v>7</v>
      </c>
      <c r="I51" s="128">
        <v>0.48296560932732269</v>
      </c>
      <c r="J51" s="128">
        <v>0.47007956121769168</v>
      </c>
      <c r="K51" s="128">
        <v>0.48295464544711081</v>
      </c>
      <c r="L51" s="128">
        <v>0.53879085434249152</v>
      </c>
      <c r="M51" s="128">
        <v>0.57582640414416775</v>
      </c>
      <c r="N51" s="128">
        <v>0.64980968175460718</v>
      </c>
      <c r="O51" s="128">
        <v>0.5896296655751011</v>
      </c>
      <c r="P51" s="128">
        <v>0.72763911477950405</v>
      </c>
      <c r="Q51" s="128">
        <v>0.80229730697382595</v>
      </c>
      <c r="R51" s="128">
        <v>0.86787489466863765</v>
      </c>
      <c r="S51" s="128">
        <v>0.92725550408139046</v>
      </c>
      <c r="T51" s="128">
        <v>1.013584</v>
      </c>
      <c r="U51" s="128">
        <v>0.88348910000000003</v>
      </c>
      <c r="V51" s="128">
        <v>0.91827749999999997</v>
      </c>
      <c r="W51" s="128">
        <v>0.78320040000000002</v>
      </c>
      <c r="X51" s="128">
        <v>0.80019604577745296</v>
      </c>
      <c r="Y51" s="128">
        <v>0.87318355687664895</v>
      </c>
      <c r="Z51" s="128">
        <v>0.93792263478517701</v>
      </c>
      <c r="AA51" s="128">
        <v>1.00679823535253</v>
      </c>
      <c r="AB51" s="128">
        <v>1.11362983395018</v>
      </c>
      <c r="AC51" s="128">
        <v>1.13575389104751</v>
      </c>
      <c r="AE51" s="117" t="s">
        <v>7</v>
      </c>
      <c r="AF51" s="128"/>
      <c r="AG51" s="128"/>
      <c r="AH51" s="128"/>
      <c r="AI51" s="128"/>
      <c r="AJ51" s="128"/>
      <c r="AK51" s="128"/>
      <c r="AL51" s="128">
        <v>0.23170838958790585</v>
      </c>
      <c r="AM51" s="128">
        <v>0.22017708777875389</v>
      </c>
      <c r="AN51" s="128">
        <v>0.21829556934043132</v>
      </c>
      <c r="AO51" s="128">
        <v>0.21340624990212018</v>
      </c>
      <c r="AP51" s="128">
        <v>0.21470158765514596</v>
      </c>
      <c r="AQ51" s="128">
        <v>0.20879908439955752</v>
      </c>
      <c r="AR51" s="128">
        <v>0.21029624763338498</v>
      </c>
      <c r="AS51" s="128">
        <v>0.22349535619268171</v>
      </c>
      <c r="AT51" s="128">
        <v>0.23125339118683047</v>
      </c>
      <c r="AU51" s="128">
        <v>0.24247165898986317</v>
      </c>
      <c r="AV51" s="128">
        <v>0.25123140428481661</v>
      </c>
      <c r="AW51" s="128">
        <v>0.268413202168714</v>
      </c>
      <c r="AX51" s="128">
        <v>0.27450212033191002</v>
      </c>
      <c r="AY51" s="128">
        <v>0.27883125647017099</v>
      </c>
      <c r="AZ51" s="128">
        <v>0.28549750894859</v>
      </c>
      <c r="BA51" s="128">
        <v>0.27900811610545401</v>
      </c>
      <c r="BB51" s="128">
        <v>0.276328097794452</v>
      </c>
      <c r="BC51" s="128">
        <v>0.28174535755562102</v>
      </c>
      <c r="BD51" s="128">
        <v>0.28364095493639402</v>
      </c>
      <c r="BE51" s="128">
        <v>0.28512184520889799</v>
      </c>
      <c r="BF51" s="128">
        <v>0.30642963299242798</v>
      </c>
      <c r="BH51" s="117" t="s">
        <v>7</v>
      </c>
      <c r="BI51" s="128"/>
      <c r="BJ51" s="128"/>
      <c r="BK51" s="128"/>
      <c r="BL51" s="128"/>
      <c r="BM51" s="128"/>
      <c r="BN51" s="128"/>
      <c r="BO51" s="128">
        <v>0.23372978939576938</v>
      </c>
      <c r="BP51" s="128">
        <v>0.22170153123855083</v>
      </c>
      <c r="BQ51" s="128">
        <v>0.21956200596061962</v>
      </c>
      <c r="BR51" s="128">
        <v>0.21506358811201692</v>
      </c>
      <c r="BS51" s="128">
        <v>0.21648968964313572</v>
      </c>
      <c r="BT51" s="128">
        <v>0.21079100119011052</v>
      </c>
      <c r="BU51" s="128">
        <v>0.21197039391213551</v>
      </c>
      <c r="BV51" s="128">
        <v>0.2252162556267453</v>
      </c>
      <c r="BW51" s="128">
        <v>0.23467998297546255</v>
      </c>
      <c r="BX51" s="128">
        <v>0.24481558558959007</v>
      </c>
      <c r="BY51" s="128">
        <v>0.25427318882708483</v>
      </c>
      <c r="BZ51" s="128">
        <v>0.27652729999999998</v>
      </c>
      <c r="CA51" s="128">
        <v>0.2944792</v>
      </c>
      <c r="CB51" s="128">
        <v>0.3082377</v>
      </c>
      <c r="CC51" s="128">
        <v>0.30736590000000003</v>
      </c>
      <c r="CD51" s="128">
        <v>0.29077583508548299</v>
      </c>
      <c r="CE51" s="128">
        <v>0.28196708318983399</v>
      </c>
      <c r="CF51" s="128">
        <v>0.28594336445402502</v>
      </c>
      <c r="CG51" s="128">
        <v>0.28871896076041897</v>
      </c>
      <c r="CH51" s="128">
        <v>0.29031424793042698</v>
      </c>
      <c r="CI51" s="128">
        <v>0.30854829152058599</v>
      </c>
    </row>
    <row r="52" spans="2:141" s="117" customFormat="1" ht="15.75" customHeight="1" thickBot="1" x14ac:dyDescent="0.25">
      <c r="B52" s="125" t="s">
        <v>8</v>
      </c>
      <c r="C52" s="125"/>
      <c r="D52" s="125"/>
      <c r="E52" s="125"/>
      <c r="F52" s="125"/>
      <c r="G52" s="125"/>
      <c r="H52" s="125"/>
      <c r="I52" s="130">
        <v>0.76466679144812244</v>
      </c>
      <c r="J52" s="130">
        <v>0.78776993765055525</v>
      </c>
      <c r="K52" s="130">
        <v>0.8192031730877587</v>
      </c>
      <c r="L52" s="130">
        <v>0.84844812416200743</v>
      </c>
      <c r="M52" s="130">
        <v>0.87947797227757563</v>
      </c>
      <c r="N52" s="130">
        <v>0.91602812479217277</v>
      </c>
      <c r="O52" s="130">
        <v>0.95336066092736194</v>
      </c>
      <c r="P52" s="130">
        <v>0.99470797586644499</v>
      </c>
      <c r="Q52" s="130">
        <v>1.0321445274042791</v>
      </c>
      <c r="R52" s="130">
        <v>1.0654396239101935</v>
      </c>
      <c r="S52" s="130">
        <v>1.1197556951588623</v>
      </c>
      <c r="T52" s="130">
        <v>1.1878029999999999</v>
      </c>
      <c r="U52" s="130">
        <v>1.2458929999999999</v>
      </c>
      <c r="V52" s="130">
        <v>1.3117129999999999</v>
      </c>
      <c r="W52" s="130">
        <v>1.3525750000000001</v>
      </c>
      <c r="X52" s="130">
        <v>1.39347013193311</v>
      </c>
      <c r="Y52" s="130">
        <v>1.4173155840968299</v>
      </c>
      <c r="Z52" s="130">
        <v>1.4545950598636901</v>
      </c>
      <c r="AA52" s="130">
        <v>1.5046048891348101</v>
      </c>
      <c r="AB52" s="130">
        <v>1.5467061682495999</v>
      </c>
      <c r="AC52" s="130">
        <v>1.5664483616128899</v>
      </c>
      <c r="AE52" s="125" t="s">
        <v>8</v>
      </c>
      <c r="AF52" s="130"/>
      <c r="AG52" s="130"/>
      <c r="AH52" s="130"/>
      <c r="AI52" s="130"/>
      <c r="AJ52" s="130"/>
      <c r="AK52" s="130"/>
      <c r="AL52" s="130">
        <v>0.39863132435643145</v>
      </c>
      <c r="AM52" s="130">
        <v>0.38888219522519241</v>
      </c>
      <c r="AN52" s="130">
        <v>0.38029582393775235</v>
      </c>
      <c r="AO52" s="130">
        <v>0.38756664196356916</v>
      </c>
      <c r="AP52" s="130">
        <v>0.38664302183119942</v>
      </c>
      <c r="AQ52" s="130">
        <v>0.38835228128765792</v>
      </c>
      <c r="AR52" s="130">
        <v>0.38772749084766372</v>
      </c>
      <c r="AS52" s="130">
        <v>0.38389493151161985</v>
      </c>
      <c r="AT52" s="130">
        <v>0.39318623363200472</v>
      </c>
      <c r="AU52" s="130">
        <v>0.4129403095697593</v>
      </c>
      <c r="AV52" s="130">
        <v>0.42031479575154457</v>
      </c>
      <c r="AW52" s="130">
        <v>0.44789483960281201</v>
      </c>
      <c r="AX52" s="130">
        <v>0.465531917980814</v>
      </c>
      <c r="AY52" s="130">
        <v>0.47693390416893899</v>
      </c>
      <c r="AZ52" s="130">
        <v>0.47344279914548404</v>
      </c>
      <c r="BA52" s="130">
        <v>0.46673965384403499</v>
      </c>
      <c r="BB52" s="130">
        <v>0.474104638759617</v>
      </c>
      <c r="BC52" s="130">
        <v>0.49658884616943</v>
      </c>
      <c r="BD52" s="130">
        <v>0.50541208361238299</v>
      </c>
      <c r="BE52" s="130">
        <v>0.51277960489568497</v>
      </c>
      <c r="BF52" s="130">
        <v>0.52742129361039802</v>
      </c>
      <c r="BH52" s="125" t="s">
        <v>8</v>
      </c>
      <c r="BI52" s="130"/>
      <c r="BJ52" s="130"/>
      <c r="BK52" s="130"/>
      <c r="BL52" s="130"/>
      <c r="BM52" s="130"/>
      <c r="BN52" s="130"/>
      <c r="BO52" s="130">
        <v>0.65415336948084912</v>
      </c>
      <c r="BP52" s="130">
        <v>0.66033898491121401</v>
      </c>
      <c r="BQ52" s="130">
        <v>0.67308636686624723</v>
      </c>
      <c r="BR52" s="130">
        <v>0.68949837581577034</v>
      </c>
      <c r="BS52" s="130">
        <v>0.70486843788261366</v>
      </c>
      <c r="BT52" s="130">
        <v>0.72275358463860184</v>
      </c>
      <c r="BU52" s="130">
        <v>0.73720033582797495</v>
      </c>
      <c r="BV52" s="130">
        <v>0.74827976528117379</v>
      </c>
      <c r="BW52" s="130">
        <v>0.7610364333132954</v>
      </c>
      <c r="BX52" s="130">
        <v>0.78225755176391587</v>
      </c>
      <c r="BY52" s="130">
        <v>0.80502152582723907</v>
      </c>
      <c r="BZ52" s="130">
        <v>0.85259010000000002</v>
      </c>
      <c r="CA52" s="130">
        <v>0.88466359999999999</v>
      </c>
      <c r="CB52" s="130">
        <v>0.91591670000000003</v>
      </c>
      <c r="CC52" s="130">
        <v>0.9257765</v>
      </c>
      <c r="CD52" s="130">
        <v>0.93224374766523499</v>
      </c>
      <c r="CE52" s="130">
        <v>0.94163443396887103</v>
      </c>
      <c r="CF52" s="130">
        <v>0.96123368501957496</v>
      </c>
      <c r="CG52" s="130">
        <v>0.97341268197915298</v>
      </c>
      <c r="CH52" s="130">
        <v>0.99416750248956798</v>
      </c>
      <c r="CI52" s="130">
        <v>0.75994971812383505</v>
      </c>
    </row>
    <row r="53" spans="2:141" s="6" customFormat="1" ht="15.75" customHeight="1" x14ac:dyDescent="0.25">
      <c r="B53" s="20" t="s">
        <v>55</v>
      </c>
      <c r="T53" s="28"/>
      <c r="U53" s="28"/>
      <c r="V53" s="28"/>
      <c r="W53" s="28"/>
      <c r="X53" s="28"/>
      <c r="Y53" s="28"/>
      <c r="Z53" s="28"/>
      <c r="AA53" s="28"/>
      <c r="AB53" s="28"/>
      <c r="AC53" s="28"/>
      <c r="AD53" s="28"/>
      <c r="AE53" s="20" t="s">
        <v>63</v>
      </c>
      <c r="AF53" s="28"/>
      <c r="AG53" s="28"/>
      <c r="AH53" s="28"/>
      <c r="AI53" s="28"/>
      <c r="AJ53" s="28"/>
      <c r="AK53" s="28"/>
      <c r="AL53" s="28"/>
      <c r="AM53" s="28"/>
      <c r="AN53" s="28"/>
      <c r="AO53" s="28"/>
      <c r="AP53" s="28"/>
      <c r="AQ53" s="28"/>
      <c r="AR53" s="28"/>
      <c r="AS53" s="28"/>
      <c r="AT53" s="28"/>
      <c r="AU53" s="28"/>
      <c r="AV53" s="28"/>
      <c r="AW53" s="28"/>
      <c r="AX53" s="28"/>
      <c r="AY53" s="28"/>
      <c r="AZ53" s="28"/>
      <c r="BA53" s="29"/>
      <c r="BB53" s="28"/>
      <c r="BC53" s="28"/>
      <c r="BD53" s="28"/>
      <c r="BE53" s="29"/>
      <c r="BF53" s="29"/>
      <c r="BG53" s="29"/>
      <c r="BH53" s="20" t="s">
        <v>63</v>
      </c>
      <c r="BI53" s="30"/>
      <c r="BJ53" s="30"/>
      <c r="BK53" s="30"/>
      <c r="BL53" s="30"/>
      <c r="BM53" s="30"/>
      <c r="BN53" s="30"/>
      <c r="BO53" s="30"/>
      <c r="BP53" s="30"/>
      <c r="BQ53" s="30"/>
      <c r="BR53" s="30"/>
      <c r="BS53" s="30"/>
      <c r="BT53" s="30"/>
      <c r="BU53" s="30"/>
      <c r="BV53" s="30"/>
      <c r="BW53" s="30"/>
      <c r="BX53" s="30"/>
      <c r="BY53" s="30"/>
      <c r="BZ53" s="30"/>
      <c r="CA53" s="30"/>
      <c r="CB53" s="30"/>
      <c r="CC53" s="30"/>
      <c r="CE53" s="28"/>
    </row>
    <row r="54" spans="2:141" s="117" customFormat="1" ht="15.75" customHeight="1" x14ac:dyDescent="0.2"/>
    <row r="55" spans="2:141" customFormat="1" ht="15.75" customHeight="1" x14ac:dyDescent="0.25">
      <c r="DE55" s="1"/>
      <c r="DF55" s="1"/>
      <c r="DG55" s="1"/>
      <c r="DH55" s="1"/>
      <c r="EH55" s="1"/>
      <c r="EI55" s="1"/>
      <c r="EJ55" s="1"/>
      <c r="EK55" s="1"/>
    </row>
    <row r="56" spans="2:141" customFormat="1" ht="15.75" customHeight="1" x14ac:dyDescent="0.25">
      <c r="DE56" s="1"/>
      <c r="DF56" s="1"/>
      <c r="DG56" s="1"/>
      <c r="DH56" s="1"/>
      <c r="EH56" s="1"/>
      <c r="EI56" s="1"/>
      <c r="EJ56" s="1"/>
      <c r="EK56" s="1"/>
    </row>
    <row r="57" spans="2:141" customFormat="1" ht="15.75" customHeight="1" x14ac:dyDescent="0.25">
      <c r="AD57" s="1"/>
      <c r="AE57" s="1"/>
      <c r="AF57" s="1"/>
      <c r="AG57" s="1"/>
      <c r="AH57" s="1"/>
      <c r="AI57" s="1"/>
      <c r="AJ57" s="1"/>
      <c r="AK57" s="1"/>
      <c r="AL57" s="1"/>
      <c r="AM57" s="1"/>
      <c r="AN57" s="1"/>
      <c r="AO57" s="1"/>
      <c r="BG57" s="1"/>
      <c r="BH57" s="1"/>
      <c r="BI57" s="1"/>
      <c r="BJ57" s="1"/>
      <c r="BK57" s="1"/>
      <c r="BL57" s="1"/>
      <c r="DE57" s="1"/>
      <c r="DF57" s="1"/>
      <c r="DG57" s="1"/>
      <c r="DH57" s="1"/>
      <c r="EH57" s="1"/>
      <c r="EI57" s="1"/>
      <c r="EJ57" s="1"/>
      <c r="EK57" s="1"/>
    </row>
    <row r="58" spans="2:141" customFormat="1" ht="15.75" customHeight="1" x14ac:dyDescent="0.25">
      <c r="AD58" s="1"/>
      <c r="AE58" s="1"/>
      <c r="AF58" s="1"/>
      <c r="AG58" s="1"/>
      <c r="AH58" s="1"/>
      <c r="AI58" s="1"/>
      <c r="AJ58" s="1"/>
      <c r="AK58" s="1"/>
      <c r="AL58" s="1"/>
      <c r="AM58" s="1"/>
      <c r="AN58" s="1"/>
      <c r="AO58" s="1"/>
      <c r="BG58" s="1"/>
      <c r="BH58" s="1"/>
      <c r="BI58" s="1"/>
      <c r="BJ58" s="1"/>
      <c r="BK58" s="1"/>
      <c r="BL58" s="1"/>
      <c r="DE58" s="1"/>
      <c r="DF58" s="1"/>
      <c r="DG58" s="1"/>
      <c r="DH58" s="1"/>
      <c r="EH58" s="1"/>
      <c r="EI58" s="1"/>
      <c r="EJ58" s="1"/>
      <c r="EK58" s="1"/>
    </row>
    <row r="59" spans="2:141" customFormat="1" ht="15.75" customHeight="1" x14ac:dyDescent="0.25">
      <c r="AD59" s="1"/>
      <c r="AE59" s="1"/>
      <c r="AF59" s="1"/>
      <c r="AG59" s="1"/>
      <c r="AH59" s="1"/>
      <c r="AI59" s="1"/>
      <c r="AJ59" s="1"/>
      <c r="AK59" s="1"/>
      <c r="AL59" s="1"/>
      <c r="AM59" s="1"/>
      <c r="AN59" s="1"/>
      <c r="AO59" s="1"/>
      <c r="BG59" s="1"/>
      <c r="BH59" s="1"/>
      <c r="BI59" s="1"/>
      <c r="BJ59" s="1"/>
      <c r="BK59" s="1"/>
      <c r="BL59" s="1"/>
      <c r="DE59" s="1"/>
      <c r="DF59" s="1"/>
      <c r="DG59" s="1"/>
      <c r="DH59" s="1"/>
      <c r="EH59" s="1"/>
      <c r="EI59" s="1"/>
      <c r="EJ59" s="1"/>
      <c r="EK59" s="1"/>
    </row>
    <row r="60" spans="2:141" customFormat="1" ht="15.75" customHeight="1" x14ac:dyDescent="0.25">
      <c r="AD60" s="1"/>
      <c r="AE60" s="1"/>
      <c r="AF60" s="1"/>
      <c r="AG60" s="1"/>
      <c r="AH60" s="1"/>
      <c r="AI60" s="1"/>
      <c r="AJ60" s="1"/>
      <c r="AK60" s="1"/>
      <c r="AL60" s="1"/>
      <c r="AM60" s="1"/>
      <c r="AN60" s="1"/>
      <c r="AO60" s="1"/>
      <c r="BG60" s="1"/>
      <c r="BH60" s="1"/>
      <c r="BI60" s="1"/>
      <c r="BJ60" s="1"/>
      <c r="BK60" s="1"/>
      <c r="BL60" s="1"/>
      <c r="DE60" s="1"/>
      <c r="DF60" s="1"/>
      <c r="DG60" s="1"/>
      <c r="DH60" s="1"/>
      <c r="EH60" s="1"/>
      <c r="EI60" s="1"/>
      <c r="EJ60" s="1"/>
      <c r="EK60" s="1"/>
    </row>
    <row r="61" spans="2:141" customFormat="1" ht="15.75" customHeight="1" x14ac:dyDescent="0.25">
      <c r="AD61" s="1"/>
      <c r="AE61" s="1"/>
      <c r="AF61" s="1"/>
      <c r="AG61" s="1"/>
      <c r="AH61" s="1"/>
      <c r="AI61" s="1"/>
      <c r="AJ61" s="1"/>
      <c r="AK61" s="1"/>
      <c r="AL61" s="1"/>
      <c r="AM61" s="1"/>
      <c r="AN61" s="1"/>
      <c r="AO61" s="1"/>
      <c r="BG61" s="1"/>
      <c r="BH61" s="1"/>
      <c r="BI61" s="1"/>
      <c r="BJ61" s="1"/>
      <c r="BK61" s="1"/>
      <c r="BL61" s="1"/>
      <c r="DE61" s="1"/>
      <c r="DF61" s="1"/>
      <c r="DG61" s="1"/>
      <c r="DH61" s="1"/>
      <c r="EH61" s="1"/>
      <c r="EI61" s="1"/>
      <c r="EJ61" s="1"/>
      <c r="EK61" s="1"/>
    </row>
    <row r="62" spans="2:141" customFormat="1" ht="15.75" customHeight="1" x14ac:dyDescent="0.25">
      <c r="AD62" s="1"/>
      <c r="AE62" s="1"/>
      <c r="AF62" s="1"/>
      <c r="AG62" s="1"/>
      <c r="AH62" s="1"/>
      <c r="AI62" s="1"/>
      <c r="AJ62" s="1"/>
      <c r="AK62" s="1"/>
      <c r="AL62" s="1"/>
      <c r="AM62" s="1"/>
      <c r="AN62" s="1"/>
      <c r="AO62" s="1"/>
      <c r="BG62" s="1"/>
      <c r="BH62" s="1"/>
      <c r="BI62" s="1"/>
      <c r="BJ62" s="1"/>
      <c r="BK62" s="1"/>
      <c r="BL62" s="1"/>
      <c r="DE62" s="1"/>
      <c r="DF62" s="1"/>
      <c r="DG62" s="1"/>
      <c r="DH62" s="1"/>
      <c r="EH62" s="1"/>
      <c r="EI62" s="1"/>
      <c r="EJ62" s="1"/>
      <c r="EK62" s="1"/>
    </row>
    <row r="63" spans="2:141" customFormat="1" ht="15.75" customHeight="1" x14ac:dyDescent="0.25">
      <c r="AD63" s="1"/>
      <c r="AE63" s="1"/>
      <c r="AF63" s="1"/>
      <c r="AG63" s="1"/>
      <c r="AH63" s="1"/>
      <c r="AI63" s="1"/>
      <c r="AJ63" s="1"/>
      <c r="AK63" s="1"/>
      <c r="AL63" s="1"/>
      <c r="AM63" s="1"/>
      <c r="AN63" s="1"/>
      <c r="AO63" s="1"/>
      <c r="BG63" s="1"/>
      <c r="BH63" s="1"/>
      <c r="BI63" s="1"/>
      <c r="BJ63" s="1"/>
      <c r="BK63" s="1"/>
      <c r="BL63" s="1"/>
      <c r="DE63" s="1"/>
      <c r="DF63" s="1"/>
      <c r="DG63" s="1"/>
      <c r="DH63" s="1"/>
      <c r="EH63" s="1"/>
      <c r="EI63" s="1"/>
      <c r="EJ63" s="1"/>
      <c r="EK63" s="1"/>
    </row>
    <row r="64" spans="2:141" customFormat="1" ht="15.75" customHeight="1" x14ac:dyDescent="0.25">
      <c r="AD64" s="1"/>
      <c r="AE64" s="1"/>
      <c r="AF64" s="1"/>
      <c r="AG64" s="1"/>
      <c r="AH64" s="1"/>
      <c r="AI64" s="1"/>
      <c r="AJ64" s="1"/>
      <c r="AK64" s="1"/>
      <c r="AL64" s="1"/>
      <c r="AM64" s="1"/>
      <c r="AN64" s="1"/>
      <c r="AO64" s="1"/>
      <c r="BG64" s="1"/>
      <c r="BH64" s="1"/>
      <c r="BI64" s="1"/>
      <c r="BJ64" s="1"/>
      <c r="BK64" s="1"/>
      <c r="BL64" s="1"/>
      <c r="DE64" s="1"/>
      <c r="DF64" s="1"/>
      <c r="DG64" s="1"/>
      <c r="DH64" s="1"/>
      <c r="EH64" s="1"/>
      <c r="EI64" s="1"/>
      <c r="EJ64" s="1"/>
      <c r="EK64" s="1"/>
    </row>
    <row r="65" spans="30:141" customFormat="1" ht="15.75" customHeight="1" x14ac:dyDescent="0.25">
      <c r="AD65" s="1"/>
      <c r="AE65" s="1"/>
      <c r="AF65" s="1"/>
      <c r="AG65" s="1"/>
      <c r="AH65" s="1"/>
      <c r="AI65" s="1"/>
      <c r="AJ65" s="1"/>
      <c r="AK65" s="1"/>
      <c r="AL65" s="1"/>
      <c r="AM65" s="1"/>
      <c r="AN65" s="1"/>
      <c r="AO65" s="1"/>
      <c r="BG65" s="1"/>
      <c r="BH65" s="1"/>
      <c r="BI65" s="1"/>
      <c r="BJ65" s="1"/>
      <c r="BK65" s="1"/>
      <c r="BL65" s="1"/>
      <c r="DE65" s="1"/>
      <c r="DF65" s="1"/>
      <c r="DG65" s="1"/>
      <c r="DH65" s="1"/>
      <c r="EH65" s="1"/>
      <c r="EI65" s="1"/>
      <c r="EJ65" s="1"/>
      <c r="EK65" s="1"/>
    </row>
    <row r="66" spans="30:141" customFormat="1" ht="15.75" customHeight="1" x14ac:dyDescent="0.25">
      <c r="AD66" s="1"/>
      <c r="AE66" s="1"/>
      <c r="AF66" s="1"/>
      <c r="AG66" s="1"/>
      <c r="AH66" s="1"/>
      <c r="AI66" s="1"/>
      <c r="AJ66" s="1"/>
      <c r="AK66" s="1"/>
      <c r="AL66" s="1"/>
      <c r="AM66" s="1"/>
      <c r="AN66" s="1"/>
      <c r="AO66" s="1"/>
      <c r="BG66" s="1"/>
      <c r="BH66" s="1"/>
      <c r="BI66" s="1"/>
      <c r="BJ66" s="1"/>
      <c r="BK66" s="1"/>
      <c r="BL66" s="1"/>
      <c r="DE66" s="1"/>
      <c r="DF66" s="1"/>
      <c r="DG66" s="1"/>
      <c r="DH66" s="1"/>
      <c r="EH66" s="1"/>
      <c r="EI66" s="1"/>
      <c r="EJ66" s="1"/>
      <c r="EK66" s="1"/>
    </row>
    <row r="67" spans="30:141" customFormat="1" ht="15.75" customHeight="1" x14ac:dyDescent="0.25">
      <c r="AD67" s="1"/>
      <c r="AE67" s="1"/>
      <c r="AF67" s="1"/>
      <c r="AG67" s="1"/>
      <c r="AH67" s="1"/>
      <c r="AI67" s="1"/>
      <c r="AJ67" s="1"/>
      <c r="AK67" s="1"/>
      <c r="AL67" s="1"/>
      <c r="AM67" s="1"/>
      <c r="AN67" s="1"/>
      <c r="AO67" s="1"/>
      <c r="BG67" s="1"/>
      <c r="BH67" s="1"/>
      <c r="BI67" s="1"/>
      <c r="BJ67" s="1"/>
      <c r="BK67" s="1"/>
      <c r="BL67" s="1"/>
      <c r="DE67" s="1"/>
      <c r="DF67" s="1"/>
      <c r="DG67" s="1"/>
      <c r="DH67" s="1"/>
      <c r="EH67" s="1"/>
      <c r="EI67" s="1"/>
      <c r="EJ67" s="1"/>
      <c r="EK67" s="1"/>
    </row>
    <row r="68" spans="30:141" customFormat="1" ht="15.75" customHeight="1" x14ac:dyDescent="0.25">
      <c r="AD68" s="1"/>
      <c r="AE68" s="1"/>
      <c r="AF68" s="1"/>
      <c r="AG68" s="1"/>
      <c r="AH68" s="1"/>
      <c r="AI68" s="1"/>
      <c r="AJ68" s="1"/>
      <c r="AK68" s="1"/>
      <c r="AL68" s="1"/>
      <c r="AM68" s="1"/>
      <c r="AN68" s="1"/>
      <c r="AO68" s="1"/>
      <c r="BG68" s="1"/>
      <c r="BH68" s="1"/>
      <c r="BI68" s="1"/>
      <c r="BJ68" s="1"/>
      <c r="BK68" s="1"/>
      <c r="BL68" s="1"/>
      <c r="DE68" s="1"/>
      <c r="DF68" s="1"/>
      <c r="DG68" s="1"/>
      <c r="DH68" s="1"/>
      <c r="EH68" s="1"/>
      <c r="EI68" s="1"/>
      <c r="EJ68" s="1"/>
      <c r="EK68" s="1"/>
    </row>
    <row r="69" spans="30:141" customFormat="1" ht="15.75" customHeight="1" x14ac:dyDescent="0.25">
      <c r="AD69" s="1"/>
      <c r="AE69" s="1"/>
      <c r="AF69" s="1"/>
      <c r="AG69" s="1"/>
      <c r="AH69" s="1"/>
      <c r="AI69" s="1"/>
      <c r="AJ69" s="1"/>
      <c r="AK69" s="1"/>
      <c r="AL69" s="1"/>
      <c r="AM69" s="1"/>
      <c r="AN69" s="1"/>
      <c r="AO69" s="1"/>
      <c r="BG69" s="1"/>
      <c r="BH69" s="1"/>
      <c r="BI69" s="1"/>
      <c r="BJ69" s="1"/>
      <c r="BK69" s="1"/>
      <c r="BL69" s="1"/>
      <c r="DE69" s="1"/>
      <c r="DF69" s="1"/>
      <c r="DG69" s="1"/>
      <c r="DH69" s="1"/>
      <c r="EH69" s="1"/>
      <c r="EI69" s="1"/>
      <c r="EJ69" s="1"/>
      <c r="EK69" s="1"/>
    </row>
    <row r="70" spans="30:141" customFormat="1" ht="15.75" customHeight="1" x14ac:dyDescent="0.25">
      <c r="AD70" s="1"/>
      <c r="AE70" s="1"/>
      <c r="AF70" s="1"/>
      <c r="AG70" s="1"/>
      <c r="AH70" s="1"/>
      <c r="AI70" s="1"/>
      <c r="AJ70" s="1"/>
      <c r="AK70" s="1"/>
      <c r="AL70" s="1"/>
      <c r="AM70" s="1"/>
      <c r="AN70" s="1"/>
      <c r="AO70" s="1"/>
      <c r="BG70" s="1"/>
      <c r="BH70" s="1"/>
      <c r="BI70" s="1"/>
      <c r="BJ70" s="1"/>
      <c r="BK70" s="1"/>
      <c r="BL70" s="1"/>
      <c r="DE70" s="1"/>
      <c r="DF70" s="1"/>
      <c r="DG70" s="1"/>
      <c r="DH70" s="1"/>
      <c r="EH70" s="1"/>
      <c r="EI70" s="1"/>
      <c r="EJ70" s="1"/>
      <c r="EK70" s="1"/>
    </row>
    <row r="71" spans="30:141" customFormat="1" ht="15.75" customHeight="1" x14ac:dyDescent="0.25">
      <c r="AD71" s="1"/>
      <c r="AE71" s="1"/>
      <c r="AF71" s="1"/>
      <c r="AG71" s="1"/>
      <c r="AH71" s="1"/>
      <c r="AI71" s="1"/>
      <c r="AJ71" s="1"/>
      <c r="AK71" s="1"/>
      <c r="AL71" s="1"/>
      <c r="AM71" s="1"/>
      <c r="AN71" s="1"/>
      <c r="AO71" s="1"/>
      <c r="BG71" s="1"/>
      <c r="BH71" s="1"/>
      <c r="BI71" s="1"/>
      <c r="BJ71" s="1"/>
      <c r="BK71" s="1"/>
      <c r="BL71" s="1"/>
      <c r="DE71" s="1"/>
      <c r="DF71" s="1"/>
      <c r="DG71" s="1"/>
      <c r="DH71" s="1"/>
      <c r="EH71" s="1"/>
      <c r="EI71" s="1"/>
      <c r="EJ71" s="1"/>
      <c r="EK71" s="1"/>
    </row>
    <row r="72" spans="30:141" customFormat="1" ht="15.75" customHeight="1" x14ac:dyDescent="0.25">
      <c r="AD72" s="1"/>
      <c r="AE72" s="1"/>
      <c r="AF72" s="1"/>
      <c r="AG72" s="1"/>
      <c r="AH72" s="1"/>
      <c r="AI72" s="1"/>
      <c r="AJ72" s="1"/>
      <c r="AK72" s="1"/>
      <c r="AL72" s="1"/>
      <c r="AM72" s="1"/>
      <c r="AN72" s="1"/>
      <c r="AO72" s="1"/>
      <c r="BG72" s="1"/>
      <c r="BH72" s="1"/>
      <c r="BI72" s="1"/>
      <c r="BJ72" s="1"/>
      <c r="BK72" s="1"/>
      <c r="BL72" s="1"/>
      <c r="DE72" s="1"/>
      <c r="DF72" s="1"/>
      <c r="DG72" s="1"/>
      <c r="DH72" s="1"/>
      <c r="EH72" s="1"/>
      <c r="EI72" s="1"/>
      <c r="EJ72" s="1"/>
      <c r="EK72" s="1"/>
    </row>
    <row r="73" spans="30:141" customFormat="1" ht="15.75" customHeight="1" x14ac:dyDescent="0.25">
      <c r="AD73" s="1"/>
      <c r="AE73" s="1"/>
      <c r="AF73" s="1"/>
      <c r="AG73" s="1"/>
      <c r="AH73" s="1"/>
      <c r="AI73" s="1"/>
      <c r="AJ73" s="1"/>
      <c r="AK73" s="1"/>
      <c r="AL73" s="1"/>
      <c r="AM73" s="1"/>
      <c r="AN73" s="1"/>
      <c r="AO73" s="1"/>
      <c r="BG73" s="1"/>
      <c r="BH73" s="1"/>
      <c r="BI73" s="1"/>
      <c r="BJ73" s="1"/>
      <c r="BK73" s="1"/>
      <c r="BL73" s="1"/>
      <c r="DE73" s="1"/>
      <c r="DF73" s="1"/>
      <c r="DG73" s="1"/>
      <c r="DH73" s="1"/>
      <c r="EH73" s="1"/>
      <c r="EI73" s="1"/>
      <c r="EJ73" s="1"/>
      <c r="EK73" s="1"/>
    </row>
    <row r="74" spans="30:141" customFormat="1" ht="15.75" customHeight="1" x14ac:dyDescent="0.25">
      <c r="AD74" s="1"/>
      <c r="AE74" s="1"/>
      <c r="AF74" s="1"/>
      <c r="AG74" s="1"/>
      <c r="AH74" s="1"/>
      <c r="AI74" s="1"/>
      <c r="AJ74" s="1"/>
      <c r="AK74" s="1"/>
      <c r="AL74" s="1"/>
      <c r="AM74" s="1"/>
      <c r="AN74" s="1"/>
      <c r="AO74" s="1"/>
      <c r="BG74" s="1"/>
      <c r="BH74" s="1"/>
      <c r="BI74" s="1"/>
      <c r="BJ74" s="1"/>
      <c r="BK74" s="1"/>
      <c r="BL74" s="1"/>
      <c r="DE74" s="1"/>
      <c r="DF74" s="1"/>
      <c r="DG74" s="1"/>
      <c r="DH74" s="1"/>
      <c r="EH74" s="1"/>
      <c r="EI74" s="1"/>
      <c r="EJ74" s="1"/>
      <c r="EK74" s="1"/>
    </row>
    <row r="75" spans="30:141" customFormat="1" ht="15.75" customHeight="1" x14ac:dyDescent="0.25">
      <c r="AD75" s="1"/>
      <c r="AE75" s="1"/>
      <c r="AF75" s="1"/>
      <c r="AG75" s="1"/>
      <c r="AH75" s="1"/>
      <c r="AI75" s="1"/>
      <c r="AJ75" s="1"/>
      <c r="AK75" s="1"/>
      <c r="AL75" s="1"/>
      <c r="AM75" s="1"/>
      <c r="AN75" s="1"/>
      <c r="AO75" s="1"/>
      <c r="BG75" s="1"/>
      <c r="BH75" s="1"/>
      <c r="BI75" s="1"/>
      <c r="BJ75" s="1"/>
      <c r="BK75" s="1"/>
      <c r="BL75" s="1"/>
      <c r="DE75" s="1"/>
      <c r="DF75" s="1"/>
      <c r="DG75" s="1"/>
      <c r="DH75" s="1"/>
      <c r="EH75" s="1"/>
      <c r="EI75" s="1"/>
      <c r="EJ75" s="1"/>
      <c r="EK75" s="1"/>
    </row>
    <row r="76" spans="30:141" customFormat="1" ht="15.75" customHeight="1" x14ac:dyDescent="0.25">
      <c r="AD76" s="1"/>
      <c r="AE76" s="1"/>
      <c r="AF76" s="1"/>
      <c r="AG76" s="1"/>
      <c r="AH76" s="1"/>
      <c r="AI76" s="1"/>
      <c r="AJ76" s="1"/>
      <c r="AK76" s="1"/>
      <c r="AL76" s="1"/>
      <c r="AM76" s="1"/>
      <c r="AN76" s="1"/>
      <c r="AO76" s="1"/>
      <c r="BG76" s="1"/>
      <c r="BH76" s="1"/>
      <c r="BI76" s="1"/>
      <c r="BJ76" s="1"/>
      <c r="BK76" s="1"/>
      <c r="BL76" s="1"/>
      <c r="DE76" s="1"/>
      <c r="DF76" s="1"/>
      <c r="DG76" s="1"/>
      <c r="DH76" s="1"/>
      <c r="EH76" s="1"/>
      <c r="EI76" s="1"/>
      <c r="EJ76" s="1"/>
      <c r="EK76" s="1"/>
    </row>
    <row r="77" spans="30:141" customFormat="1" ht="15.75" customHeight="1" x14ac:dyDescent="0.25">
      <c r="AD77" s="1"/>
      <c r="AE77" s="1"/>
      <c r="AF77" s="1"/>
      <c r="AG77" s="1"/>
      <c r="AH77" s="1"/>
      <c r="AI77" s="1"/>
      <c r="AJ77" s="1"/>
      <c r="AK77" s="1"/>
      <c r="AL77" s="1"/>
      <c r="AM77" s="1"/>
      <c r="AN77" s="1"/>
      <c r="AO77" s="1"/>
      <c r="BG77" s="1"/>
      <c r="BH77" s="1"/>
      <c r="BI77" s="1"/>
      <c r="BJ77" s="1"/>
      <c r="BK77" s="1"/>
      <c r="BL77" s="1"/>
      <c r="DE77" s="1"/>
      <c r="DF77" s="1"/>
      <c r="DG77" s="1"/>
      <c r="DH77" s="1"/>
      <c r="EH77" s="1"/>
      <c r="EI77" s="1"/>
      <c r="EJ77" s="1"/>
      <c r="EK77" s="1"/>
    </row>
    <row r="78" spans="30:141" customFormat="1" ht="15.75" customHeight="1" x14ac:dyDescent="0.25">
      <c r="AD78" s="1"/>
      <c r="AE78" s="1"/>
      <c r="AF78" s="1"/>
      <c r="AG78" s="1"/>
      <c r="AH78" s="1"/>
      <c r="AI78" s="1"/>
      <c r="AJ78" s="1"/>
      <c r="AK78" s="1"/>
      <c r="AL78" s="1"/>
      <c r="AM78" s="1"/>
      <c r="AN78" s="1"/>
      <c r="AO78" s="1"/>
      <c r="BG78" s="1"/>
      <c r="BH78" s="1"/>
      <c r="BI78" s="1"/>
      <c r="BJ78" s="1"/>
      <c r="BK78" s="1"/>
      <c r="BL78" s="1"/>
      <c r="DE78" s="1"/>
      <c r="DF78" s="1"/>
      <c r="DG78" s="1"/>
      <c r="DH78" s="1"/>
      <c r="EH78" s="1"/>
      <c r="EI78" s="1"/>
      <c r="EJ78" s="1"/>
      <c r="EK78" s="1"/>
    </row>
    <row r="79" spans="30:141" customFormat="1" ht="15.75" customHeight="1" x14ac:dyDescent="0.25">
      <c r="AD79" s="1"/>
      <c r="AE79" s="1"/>
      <c r="AF79" s="1"/>
      <c r="AG79" s="1"/>
      <c r="AH79" s="1"/>
      <c r="AI79" s="1"/>
      <c r="AJ79" s="1"/>
      <c r="AK79" s="1"/>
      <c r="AL79" s="1"/>
      <c r="AM79" s="1"/>
      <c r="AN79" s="1"/>
      <c r="AO79" s="1"/>
      <c r="BG79" s="1"/>
      <c r="BH79" s="1"/>
      <c r="BI79" s="1"/>
      <c r="BJ79" s="1"/>
      <c r="BK79" s="1"/>
      <c r="BL79" s="1"/>
      <c r="DE79" s="1"/>
      <c r="DF79" s="1"/>
      <c r="DG79" s="1"/>
      <c r="DH79" s="1"/>
      <c r="EH79" s="1"/>
      <c r="EI79" s="1"/>
      <c r="EJ79" s="1"/>
      <c r="EK79" s="1"/>
    </row>
    <row r="80" spans="30:141" customFormat="1" ht="15.75" customHeight="1" x14ac:dyDescent="0.25">
      <c r="AD80" s="1"/>
      <c r="AE80" s="1"/>
      <c r="AF80" s="1"/>
      <c r="AG80" s="1"/>
      <c r="AH80" s="1"/>
      <c r="AI80" s="1"/>
      <c r="AJ80" s="1"/>
      <c r="AK80" s="1"/>
      <c r="AL80" s="1"/>
      <c r="AM80" s="1"/>
      <c r="AN80" s="1"/>
      <c r="AO80" s="1"/>
      <c r="BG80" s="1"/>
      <c r="BH80" s="1"/>
      <c r="BI80" s="1"/>
      <c r="BJ80" s="1"/>
      <c r="BK80" s="1"/>
      <c r="BL80" s="1"/>
      <c r="DE80" s="1"/>
      <c r="DF80" s="1"/>
      <c r="DG80" s="1"/>
      <c r="DH80" s="1"/>
      <c r="EH80" s="1"/>
      <c r="EI80" s="1"/>
      <c r="EJ80" s="1"/>
      <c r="EK80" s="1"/>
    </row>
    <row r="81" spans="30:141" customFormat="1" ht="15.75" customHeight="1" x14ac:dyDescent="0.25">
      <c r="AD81" s="1"/>
      <c r="AE81" s="1"/>
      <c r="AF81" s="1"/>
      <c r="AG81" s="1"/>
      <c r="AH81" s="1"/>
      <c r="AI81" s="1"/>
      <c r="AJ81" s="1"/>
      <c r="AK81" s="1"/>
      <c r="AL81" s="1"/>
      <c r="AM81" s="1"/>
      <c r="AN81" s="1"/>
      <c r="AO81" s="1"/>
      <c r="BG81" s="1"/>
      <c r="BH81" s="1"/>
      <c r="BI81" s="1"/>
      <c r="BJ81" s="1"/>
      <c r="BK81" s="1"/>
      <c r="BL81" s="1"/>
      <c r="DE81" s="1"/>
      <c r="DF81" s="1"/>
      <c r="DG81" s="1"/>
      <c r="DH81" s="1"/>
      <c r="EH81" s="1"/>
      <c r="EI81" s="1"/>
      <c r="EJ81" s="1"/>
      <c r="EK81" s="1"/>
    </row>
    <row r="82" spans="30:141" customFormat="1" ht="15.75" customHeight="1" x14ac:dyDescent="0.25">
      <c r="AD82" s="1"/>
      <c r="AE82" s="1"/>
      <c r="AF82" s="1"/>
      <c r="AG82" s="1"/>
      <c r="AH82" s="1"/>
      <c r="AI82" s="1"/>
      <c r="AJ82" s="1"/>
      <c r="AK82" s="1"/>
      <c r="AL82" s="1"/>
      <c r="AM82" s="1"/>
      <c r="AN82" s="1"/>
      <c r="AO82" s="1"/>
      <c r="BG82" s="1"/>
      <c r="BH82" s="1"/>
      <c r="BI82" s="1"/>
      <c r="BJ82" s="1"/>
      <c r="BK82" s="1"/>
      <c r="BL82" s="1"/>
      <c r="DE82" s="1"/>
      <c r="DF82" s="1"/>
      <c r="DG82" s="1"/>
      <c r="DH82" s="1"/>
      <c r="EH82" s="1"/>
      <c r="EI82" s="1"/>
      <c r="EJ82" s="1"/>
      <c r="EK82" s="1"/>
    </row>
    <row r="83" spans="30:141" customFormat="1" ht="15.75" customHeight="1" x14ac:dyDescent="0.25">
      <c r="AD83" s="1"/>
      <c r="AE83" s="1"/>
      <c r="AF83" s="1"/>
      <c r="AG83" s="1"/>
      <c r="AH83" s="1"/>
      <c r="AI83" s="1"/>
      <c r="AJ83" s="1"/>
      <c r="AK83" s="1"/>
      <c r="AL83" s="1"/>
      <c r="AM83" s="1"/>
      <c r="AN83" s="1"/>
      <c r="AO83" s="1"/>
      <c r="BG83" s="1"/>
      <c r="BH83" s="1"/>
      <c r="BI83" s="1"/>
      <c r="BJ83" s="1"/>
      <c r="BK83" s="1"/>
      <c r="BL83" s="1"/>
      <c r="DE83" s="1"/>
      <c r="DF83" s="1"/>
      <c r="DG83" s="1"/>
      <c r="DH83" s="1"/>
      <c r="EH83" s="1"/>
      <c r="EI83" s="1"/>
      <c r="EJ83" s="1"/>
      <c r="EK83" s="1"/>
    </row>
    <row r="84" spans="30:141" customFormat="1" ht="15.75" customHeight="1" x14ac:dyDescent="0.25">
      <c r="AD84" s="1"/>
      <c r="AE84" s="1"/>
      <c r="AF84" s="1"/>
      <c r="AG84" s="1"/>
      <c r="AH84" s="1"/>
      <c r="AI84" s="1"/>
      <c r="AJ84" s="1"/>
      <c r="AK84" s="1"/>
      <c r="AL84" s="1"/>
      <c r="AM84" s="1"/>
      <c r="AN84" s="1"/>
      <c r="AO84" s="1"/>
      <c r="BG84" s="1"/>
      <c r="BH84" s="1"/>
      <c r="BI84" s="1"/>
      <c r="BJ84" s="1"/>
      <c r="BK84" s="1"/>
      <c r="BL84" s="1"/>
      <c r="DE84" s="1"/>
      <c r="DF84" s="1"/>
      <c r="DG84" s="1"/>
      <c r="DH84" s="1"/>
      <c r="EH84" s="1"/>
      <c r="EI84" s="1"/>
      <c r="EJ84" s="1"/>
      <c r="EK84" s="1"/>
    </row>
    <row r="85" spans="30:141" customFormat="1" ht="15.75" customHeight="1" x14ac:dyDescent="0.25">
      <c r="AD85" s="1"/>
      <c r="AE85" s="1"/>
      <c r="AF85" s="1"/>
      <c r="AG85" s="1"/>
      <c r="AH85" s="1"/>
      <c r="AI85" s="1"/>
      <c r="AJ85" s="1"/>
      <c r="AK85" s="1"/>
      <c r="AL85" s="1"/>
      <c r="AM85" s="1"/>
      <c r="AN85" s="1"/>
      <c r="AO85" s="1"/>
      <c r="BG85" s="1"/>
      <c r="BH85" s="1"/>
      <c r="BI85" s="1"/>
      <c r="BJ85" s="1"/>
      <c r="BK85" s="1"/>
      <c r="BL85" s="1"/>
      <c r="DE85" s="1"/>
      <c r="DF85" s="1"/>
      <c r="DG85" s="1"/>
      <c r="DH85" s="1"/>
      <c r="EH85" s="1"/>
      <c r="EI85" s="1"/>
      <c r="EJ85" s="1"/>
      <c r="EK85" s="1"/>
    </row>
    <row r="86" spans="30:141" customFormat="1" ht="15.75" customHeight="1" x14ac:dyDescent="0.25">
      <c r="AD86" s="1"/>
      <c r="AE86" s="1"/>
      <c r="AF86" s="1"/>
      <c r="AG86" s="1"/>
      <c r="AH86" s="1"/>
      <c r="AI86" s="1"/>
      <c r="AJ86" s="1"/>
      <c r="AK86" s="1"/>
      <c r="AL86" s="1"/>
      <c r="AM86" s="1"/>
      <c r="AN86" s="1"/>
      <c r="AO86" s="1"/>
      <c r="BG86" s="1"/>
      <c r="BH86" s="1"/>
      <c r="BI86" s="1"/>
      <c r="BJ86" s="1"/>
      <c r="BK86" s="1"/>
      <c r="BL86" s="1"/>
      <c r="DE86" s="1"/>
      <c r="DF86" s="1"/>
      <c r="DG86" s="1"/>
      <c r="DH86" s="1"/>
      <c r="EH86" s="1"/>
      <c r="EI86" s="1"/>
      <c r="EJ86" s="1"/>
      <c r="EK86" s="1"/>
    </row>
    <row r="87" spans="30:141" customFormat="1" ht="15.75" customHeight="1" x14ac:dyDescent="0.25">
      <c r="AD87" s="1"/>
      <c r="AE87" s="1"/>
      <c r="AF87" s="1"/>
      <c r="AG87" s="1"/>
      <c r="AH87" s="1"/>
      <c r="AI87" s="1"/>
      <c r="AJ87" s="1"/>
      <c r="AK87" s="1"/>
      <c r="AL87" s="1"/>
      <c r="AM87" s="1"/>
      <c r="AN87" s="1"/>
      <c r="AO87" s="1"/>
      <c r="BG87" s="1"/>
      <c r="BH87" s="1"/>
      <c r="BI87" s="1"/>
      <c r="BJ87" s="1"/>
      <c r="BK87" s="1"/>
      <c r="BL87" s="1"/>
      <c r="DE87" s="1"/>
      <c r="DF87" s="1"/>
      <c r="DG87" s="1"/>
      <c r="DH87" s="1"/>
      <c r="EH87" s="1"/>
      <c r="EI87" s="1"/>
      <c r="EJ87" s="1"/>
      <c r="EK87" s="1"/>
    </row>
    <row r="88" spans="30:141" customFormat="1" ht="15.75" customHeight="1" x14ac:dyDescent="0.25">
      <c r="AD88" s="1"/>
      <c r="AE88" s="1"/>
      <c r="AF88" s="1"/>
      <c r="AG88" s="1"/>
      <c r="AH88" s="1"/>
      <c r="AI88" s="1"/>
      <c r="AJ88" s="1"/>
      <c r="AK88" s="1"/>
      <c r="AL88" s="1"/>
      <c r="AM88" s="1"/>
      <c r="AN88" s="1"/>
      <c r="AO88" s="1"/>
      <c r="BG88" s="1"/>
      <c r="BH88" s="1"/>
      <c r="BI88" s="1"/>
      <c r="BJ88" s="1"/>
      <c r="BK88" s="1"/>
      <c r="BL88" s="1"/>
      <c r="DE88" s="1"/>
      <c r="DF88" s="1"/>
      <c r="DG88" s="1"/>
      <c r="DH88" s="1"/>
      <c r="EH88" s="1"/>
      <c r="EI88" s="1"/>
      <c r="EJ88" s="1"/>
      <c r="EK88" s="1"/>
    </row>
    <row r="89" spans="30:141" customFormat="1" ht="15.75" customHeight="1" x14ac:dyDescent="0.25">
      <c r="AD89" s="1"/>
      <c r="AE89" s="1"/>
      <c r="AF89" s="1"/>
      <c r="AG89" s="1"/>
      <c r="AH89" s="1"/>
      <c r="AI89" s="1"/>
      <c r="AJ89" s="1"/>
      <c r="AK89" s="1"/>
      <c r="AL89" s="1"/>
      <c r="AM89" s="1"/>
      <c r="AN89" s="1"/>
      <c r="AO89" s="1"/>
      <c r="BG89" s="1"/>
      <c r="BH89" s="1"/>
      <c r="BI89" s="1"/>
      <c r="BJ89" s="1"/>
      <c r="BK89" s="1"/>
      <c r="BL89" s="1"/>
      <c r="DE89" s="1"/>
      <c r="DF89" s="1"/>
      <c r="DG89" s="1"/>
      <c r="DH89" s="1"/>
      <c r="EH89" s="1"/>
      <c r="EI89" s="1"/>
      <c r="EJ89" s="1"/>
      <c r="EK89" s="1"/>
    </row>
    <row r="90" spans="30:141" customFormat="1" ht="15.75" customHeight="1" x14ac:dyDescent="0.25">
      <c r="AD90" s="1"/>
      <c r="AE90" s="1"/>
      <c r="AF90" s="1"/>
      <c r="AG90" s="1"/>
      <c r="AH90" s="1"/>
      <c r="AI90" s="1"/>
      <c r="AJ90" s="1"/>
      <c r="AK90" s="1"/>
      <c r="AL90" s="1"/>
      <c r="AM90" s="1"/>
      <c r="AN90" s="1"/>
      <c r="AO90" s="1"/>
      <c r="BG90" s="1"/>
      <c r="BH90" s="1"/>
      <c r="BI90" s="1"/>
      <c r="BJ90" s="1"/>
      <c r="BK90" s="1"/>
      <c r="BL90" s="1"/>
      <c r="DE90" s="1"/>
      <c r="DF90" s="1"/>
      <c r="DG90" s="1"/>
      <c r="DH90" s="1"/>
      <c r="EH90" s="1"/>
      <c r="EI90" s="1"/>
      <c r="EJ90" s="1"/>
      <c r="EK90" s="1"/>
    </row>
    <row r="91" spans="30:141" customFormat="1" ht="15.75" customHeight="1" x14ac:dyDescent="0.25">
      <c r="AD91" s="1"/>
      <c r="AE91" s="1"/>
      <c r="AF91" s="1"/>
      <c r="AG91" s="1"/>
      <c r="AH91" s="1"/>
      <c r="AI91" s="1"/>
      <c r="AJ91" s="1"/>
      <c r="AK91" s="1"/>
      <c r="AL91" s="1"/>
      <c r="AM91" s="1"/>
      <c r="AN91" s="1"/>
      <c r="AO91" s="1"/>
      <c r="BG91" s="1"/>
      <c r="BH91" s="1"/>
      <c r="BI91" s="1"/>
      <c r="BJ91" s="1"/>
      <c r="BK91" s="1"/>
      <c r="BL91" s="1"/>
      <c r="DE91" s="1"/>
      <c r="DF91" s="1"/>
      <c r="DG91" s="1"/>
      <c r="DH91" s="1"/>
      <c r="EH91" s="1"/>
      <c r="EI91" s="1"/>
      <c r="EJ91" s="1"/>
      <c r="EK91" s="1"/>
    </row>
    <row r="92" spans="30:141" customFormat="1" ht="15.75" customHeight="1" x14ac:dyDescent="0.25">
      <c r="AD92" s="1"/>
      <c r="AE92" s="1"/>
      <c r="AF92" s="1"/>
      <c r="AG92" s="1"/>
      <c r="AH92" s="1"/>
      <c r="AI92" s="1"/>
      <c r="AJ92" s="1"/>
      <c r="AK92" s="1"/>
      <c r="AL92" s="1"/>
      <c r="AM92" s="1"/>
      <c r="AN92" s="1"/>
      <c r="AO92" s="1"/>
      <c r="AW92" s="1"/>
      <c r="AX92" s="1"/>
      <c r="AY92" s="1"/>
      <c r="AZ92" s="1"/>
      <c r="BG92" s="1"/>
      <c r="BH92" s="1"/>
      <c r="BI92" s="1"/>
      <c r="BJ92" s="1"/>
      <c r="BK92" s="1"/>
      <c r="BL92" s="1"/>
      <c r="BZ92" s="1"/>
      <c r="CA92" s="1"/>
      <c r="CB92" s="1"/>
      <c r="CC92" s="1"/>
    </row>
    <row r="93" spans="30:141" customFormat="1" ht="15.75" customHeight="1" x14ac:dyDescent="0.25">
      <c r="AD93" s="1"/>
      <c r="AE93" s="1"/>
      <c r="AF93" s="1"/>
      <c r="AG93" s="1"/>
      <c r="AH93" s="1"/>
      <c r="AI93" s="1"/>
      <c r="AJ93" s="1"/>
      <c r="AK93" s="1"/>
      <c r="AL93" s="1"/>
      <c r="AM93" s="1"/>
      <c r="AN93" s="1"/>
      <c r="AO93" s="1"/>
      <c r="AW93" s="1"/>
      <c r="AX93" s="1"/>
      <c r="AY93" s="1"/>
      <c r="AZ93" s="1"/>
      <c r="BG93" s="1"/>
      <c r="BH93" s="1"/>
      <c r="BI93" s="1"/>
      <c r="BJ93" s="1"/>
      <c r="BK93" s="1"/>
      <c r="BL93" s="1"/>
      <c r="BZ93" s="1"/>
      <c r="CA93" s="1"/>
      <c r="CB93" s="1"/>
      <c r="CC93" s="1"/>
    </row>
    <row r="94" spans="30:141" customFormat="1" ht="15.75" customHeight="1" x14ac:dyDescent="0.25">
      <c r="AW94" s="1"/>
      <c r="AX94" s="1"/>
      <c r="AY94" s="1"/>
      <c r="AZ94" s="1"/>
      <c r="BZ94" s="1"/>
      <c r="CA94" s="1"/>
      <c r="CB94" s="1"/>
      <c r="CC94" s="1"/>
    </row>
    <row r="95" spans="30:141" customFormat="1" ht="15.75" customHeight="1" x14ac:dyDescent="0.25">
      <c r="AW95" s="1"/>
      <c r="AX95" s="1"/>
      <c r="AY95" s="1"/>
      <c r="AZ95" s="1"/>
      <c r="BZ95" s="1"/>
      <c r="CA95" s="1"/>
      <c r="CB95" s="1"/>
      <c r="CC95" s="1"/>
    </row>
    <row r="96" spans="30:141" customFormat="1" ht="15.75" customHeight="1" x14ac:dyDescent="0.25">
      <c r="AW96" s="1"/>
      <c r="AX96" s="1"/>
      <c r="AY96" s="1"/>
      <c r="AZ96" s="1"/>
      <c r="BZ96" s="1"/>
      <c r="CA96" s="1"/>
      <c r="CB96" s="1"/>
      <c r="CC96" s="1"/>
    </row>
    <row r="97" spans="49:81" customFormat="1" ht="15.75" customHeight="1" x14ac:dyDescent="0.25">
      <c r="AW97" s="1"/>
      <c r="AX97" s="1"/>
      <c r="AY97" s="1"/>
      <c r="AZ97" s="1"/>
      <c r="BZ97" s="1"/>
      <c r="CA97" s="1"/>
      <c r="CB97" s="1"/>
      <c r="CC97" s="1"/>
    </row>
    <row r="98" spans="49:81" customFormat="1" ht="15.75" customHeight="1" x14ac:dyDescent="0.25">
      <c r="AW98" s="1"/>
      <c r="AX98" s="1"/>
      <c r="AY98" s="1"/>
      <c r="AZ98" s="1"/>
      <c r="BZ98" s="1"/>
      <c r="CA98" s="1"/>
      <c r="CB98" s="1"/>
      <c r="CC98" s="1"/>
    </row>
    <row r="99" spans="49:81" customFormat="1" ht="15.75" customHeight="1" x14ac:dyDescent="0.25">
      <c r="AW99" s="1"/>
      <c r="AX99" s="1"/>
      <c r="AY99" s="1"/>
      <c r="AZ99" s="1"/>
      <c r="BZ99" s="1"/>
      <c r="CA99" s="1"/>
      <c r="CB99" s="1"/>
      <c r="CC99" s="1"/>
    </row>
    <row r="100" spans="49:81" customFormat="1" ht="15.75" customHeight="1" x14ac:dyDescent="0.25">
      <c r="AW100" s="1"/>
      <c r="AX100" s="1"/>
      <c r="AY100" s="1"/>
      <c r="AZ100" s="1"/>
      <c r="BZ100" s="1"/>
      <c r="CA100" s="1"/>
      <c r="CB100" s="1"/>
      <c r="CC100" s="1"/>
    </row>
    <row r="101" spans="49:81" customFormat="1" ht="15.75" customHeight="1" x14ac:dyDescent="0.25">
      <c r="AW101" s="1"/>
      <c r="AX101" s="1"/>
      <c r="AY101" s="1"/>
      <c r="AZ101" s="1"/>
      <c r="BZ101" s="1"/>
      <c r="CA101" s="1"/>
      <c r="CB101" s="1"/>
      <c r="CC101" s="1"/>
    </row>
    <row r="102" spans="49:81" customFormat="1" ht="15.75" customHeight="1" x14ac:dyDescent="0.25">
      <c r="AW102" s="1"/>
      <c r="AX102" s="1"/>
      <c r="AY102" s="1"/>
      <c r="AZ102" s="1"/>
      <c r="BZ102" s="1"/>
      <c r="CA102" s="1"/>
      <c r="CB102" s="1"/>
      <c r="CC102" s="1"/>
    </row>
    <row r="103" spans="49:81" customFormat="1" ht="15.75" customHeight="1" x14ac:dyDescent="0.25">
      <c r="AW103" s="1"/>
      <c r="AX103" s="1"/>
      <c r="AY103" s="1"/>
      <c r="AZ103" s="1"/>
      <c r="BZ103" s="1"/>
      <c r="CA103" s="1"/>
      <c r="CB103" s="1"/>
      <c r="CC103" s="1"/>
    </row>
  </sheetData>
  <hyperlinks>
    <hyperlink ref="B1" location="Contents!A1" display="Return to contents"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61"/>
  <sheetViews>
    <sheetView showGridLines="0" showRowColHeaders="0" zoomScaleNormal="100" workbookViewId="0">
      <selection activeCell="B1" sqref="B1"/>
    </sheetView>
  </sheetViews>
  <sheetFormatPr defaultColWidth="9.140625" defaultRowHeight="15" x14ac:dyDescent="0.2"/>
  <cols>
    <col min="1" max="1" width="2.7109375" style="1" customWidth="1"/>
    <col min="2" max="2" width="9.28515625" style="48" bestFit="1" customWidth="1"/>
    <col min="3" max="4" width="18.85546875" style="48" customWidth="1"/>
    <col min="5" max="5" width="3.7109375" style="48" customWidth="1"/>
    <col min="6" max="7" width="18.85546875" style="48" customWidth="1"/>
    <col min="8" max="8" width="9.140625" style="48"/>
    <col min="9" max="9" width="15.85546875" style="48" customWidth="1"/>
    <col min="10" max="10" width="10.5703125" style="48" bestFit="1" customWidth="1"/>
    <col min="11" max="11" width="13.7109375" style="48" customWidth="1"/>
    <col min="12" max="12" width="14.5703125" style="48" customWidth="1"/>
    <col min="13" max="13" width="13.28515625" style="48" customWidth="1"/>
    <col min="14" max="16384" width="9.140625" style="1"/>
  </cols>
  <sheetData>
    <row r="1" spans="2:11" x14ac:dyDescent="0.2">
      <c r="B1" s="41" t="s">
        <v>45</v>
      </c>
    </row>
    <row r="2" spans="2:11" ht="15.75" x14ac:dyDescent="0.25">
      <c r="B2" s="46" t="s">
        <v>80</v>
      </c>
      <c r="C2" s="47"/>
      <c r="D2" s="47"/>
    </row>
    <row r="3" spans="2:11" ht="16.5" thickBot="1" x14ac:dyDescent="0.3">
      <c r="B3" s="46"/>
      <c r="C3" s="47"/>
      <c r="D3" s="47"/>
    </row>
    <row r="4" spans="2:11" ht="15.75" x14ac:dyDescent="0.25">
      <c r="B4" s="55"/>
      <c r="C4" s="56" t="s">
        <v>21</v>
      </c>
      <c r="D4" s="57" t="s">
        <v>22</v>
      </c>
    </row>
    <row r="5" spans="2:11" ht="15.75" x14ac:dyDescent="0.25">
      <c r="B5" s="49">
        <v>1994</v>
      </c>
      <c r="C5" s="50">
        <v>4069707</v>
      </c>
      <c r="D5" s="50">
        <v>40563100</v>
      </c>
      <c r="F5"/>
      <c r="G5" s="106"/>
    </row>
    <row r="6" spans="2:11" ht="15.75" x14ac:dyDescent="0.25">
      <c r="B6" s="51">
        <v>1995</v>
      </c>
      <c r="C6" s="52">
        <v>4075135</v>
      </c>
      <c r="D6" s="52">
        <v>40686100</v>
      </c>
      <c r="F6"/>
      <c r="G6" s="106"/>
    </row>
    <row r="7" spans="2:11" ht="15.75" x14ac:dyDescent="0.25">
      <c r="B7" s="49">
        <v>2000</v>
      </c>
      <c r="C7" s="50">
        <v>4078177</v>
      </c>
      <c r="D7" s="50">
        <v>41568600</v>
      </c>
      <c r="F7"/>
      <c r="G7" s="106"/>
    </row>
    <row r="8" spans="2:11" ht="15.75" x14ac:dyDescent="0.25">
      <c r="B8" s="49">
        <v>2001</v>
      </c>
      <c r="C8" s="50">
        <v>4093826</v>
      </c>
      <c r="D8" s="50">
        <v>41864752</v>
      </c>
      <c r="F8"/>
      <c r="G8" s="106"/>
    </row>
    <row r="9" spans="2:11" ht="15.75" x14ac:dyDescent="0.25">
      <c r="B9" s="49">
        <v>2002</v>
      </c>
      <c r="C9" s="50">
        <v>4108183</v>
      </c>
      <c r="D9" s="50">
        <v>42152278</v>
      </c>
      <c r="F9"/>
      <c r="G9" s="106"/>
    </row>
    <row r="10" spans="2:11" ht="15.75" x14ac:dyDescent="0.25">
      <c r="B10" s="49">
        <v>2003</v>
      </c>
      <c r="C10" s="50">
        <v>4122393</v>
      </c>
      <c r="D10" s="50">
        <v>42436900</v>
      </c>
      <c r="F10"/>
      <c r="G10" s="106"/>
    </row>
    <row r="11" spans="2:11" ht="15.75" x14ac:dyDescent="0.25">
      <c r="B11" s="49">
        <v>2004</v>
      </c>
      <c r="C11" s="50">
        <v>4146554</v>
      </c>
      <c r="D11" s="50">
        <v>42759747</v>
      </c>
      <c r="F11"/>
      <c r="G11" s="106"/>
    </row>
    <row r="12" spans="2:11" ht="15.75" x14ac:dyDescent="0.25">
      <c r="B12" s="49">
        <v>2005</v>
      </c>
      <c r="C12" s="50">
        <v>4178143</v>
      </c>
      <c r="D12" s="50">
        <v>43199048</v>
      </c>
      <c r="F12"/>
      <c r="G12" s="106"/>
    </row>
    <row r="13" spans="2:11" ht="15.75" x14ac:dyDescent="0.25">
      <c r="B13" s="49">
        <v>2006</v>
      </c>
      <c r="C13" s="50">
        <v>4206865</v>
      </c>
      <c r="D13" s="50">
        <v>43583285</v>
      </c>
      <c r="F13"/>
      <c r="G13" s="106"/>
    </row>
    <row r="14" spans="2:11" ht="15.75" x14ac:dyDescent="0.25">
      <c r="B14" s="49">
        <v>2007</v>
      </c>
      <c r="C14" s="50">
        <v>4246375</v>
      </c>
      <c r="D14" s="50">
        <v>44010784</v>
      </c>
      <c r="F14"/>
      <c r="G14" s="106"/>
      <c r="J14" s="111"/>
      <c r="K14" s="114"/>
    </row>
    <row r="15" spans="2:11" ht="15.75" x14ac:dyDescent="0.25">
      <c r="B15" s="49">
        <v>2008</v>
      </c>
      <c r="C15" s="50">
        <v>4281257</v>
      </c>
      <c r="D15" s="50">
        <v>44429942</v>
      </c>
      <c r="F15"/>
      <c r="G15" s="106"/>
      <c r="J15" s="111"/>
      <c r="K15" s="114"/>
    </row>
    <row r="16" spans="2:11" ht="15.75" x14ac:dyDescent="0.25">
      <c r="B16" s="49">
        <v>2009</v>
      </c>
      <c r="C16" s="50">
        <v>4311655</v>
      </c>
      <c r="D16" s="50">
        <v>44774391</v>
      </c>
      <c r="F16"/>
      <c r="G16" s="106"/>
      <c r="J16" s="111"/>
      <c r="K16" s="114"/>
    </row>
    <row r="17" spans="2:13" ht="15.75" x14ac:dyDescent="0.25">
      <c r="B17" s="49">
        <v>2010</v>
      </c>
      <c r="C17" s="50">
        <v>4344402</v>
      </c>
      <c r="D17" s="50">
        <v>45176640</v>
      </c>
      <c r="F17"/>
      <c r="G17" s="106"/>
      <c r="J17" s="111"/>
      <c r="K17" s="114"/>
    </row>
    <row r="18" spans="2:13" ht="15.75" x14ac:dyDescent="0.25">
      <c r="B18" s="49">
        <v>2011</v>
      </c>
      <c r="C18" s="50">
        <v>4383797</v>
      </c>
      <c r="D18" s="50">
        <v>45584956</v>
      </c>
      <c r="F18"/>
      <c r="G18" s="106"/>
      <c r="J18" s="111"/>
      <c r="K18" s="114"/>
    </row>
    <row r="19" spans="2:13" ht="15.75" x14ac:dyDescent="0.25">
      <c r="B19" s="49">
        <v>2012</v>
      </c>
      <c r="C19" s="50">
        <v>4398974</v>
      </c>
      <c r="D19" s="50">
        <v>45881018</v>
      </c>
      <c r="F19"/>
      <c r="G19" s="106"/>
      <c r="J19" s="111"/>
      <c r="K19" s="114"/>
    </row>
    <row r="20" spans="2:13" ht="15.75" x14ac:dyDescent="0.25">
      <c r="B20" s="49">
        <v>2013</v>
      </c>
      <c r="C20" s="50">
        <v>4416121</v>
      </c>
      <c r="D20" s="50">
        <v>46183826</v>
      </c>
      <c r="F20"/>
      <c r="G20" s="106"/>
      <c r="J20" s="111"/>
      <c r="K20" s="114"/>
    </row>
    <row r="21" spans="2:13" ht="15.75" x14ac:dyDescent="0.25">
      <c r="B21" s="49">
        <v>2014</v>
      </c>
      <c r="C21" s="50">
        <v>4436559</v>
      </c>
      <c r="D21" s="50">
        <v>46550257</v>
      </c>
      <c r="F21"/>
      <c r="G21" s="106"/>
      <c r="J21" s="111"/>
      <c r="K21" s="114"/>
    </row>
    <row r="22" spans="2:13" ht="15.75" x14ac:dyDescent="0.25">
      <c r="B22" s="49">
        <v>2015</v>
      </c>
      <c r="C22" s="50">
        <v>4460738</v>
      </c>
      <c r="D22" s="50">
        <v>46925010</v>
      </c>
      <c r="F22"/>
      <c r="G22" s="106"/>
      <c r="J22" s="111"/>
      <c r="K22" s="114"/>
    </row>
    <row r="23" spans="2:13" ht="15.75" x14ac:dyDescent="0.25">
      <c r="B23" s="79">
        <v>2016</v>
      </c>
      <c r="C23" s="87">
        <v>4488783</v>
      </c>
      <c r="D23" s="87">
        <v>47295038</v>
      </c>
      <c r="F23"/>
      <c r="G23" s="106"/>
    </row>
    <row r="24" spans="2:13" x14ac:dyDescent="0.2">
      <c r="B24" s="79">
        <v>2017</v>
      </c>
      <c r="C24" s="87">
        <v>4507358</v>
      </c>
      <c r="D24" s="87">
        <v>47547364</v>
      </c>
    </row>
    <row r="25" spans="2:13" x14ac:dyDescent="0.2">
      <c r="B25" s="79">
        <v>2018</v>
      </c>
      <c r="C25" s="112">
        <v>4518598</v>
      </c>
      <c r="D25" s="112">
        <v>47804642</v>
      </c>
      <c r="E25" s="1"/>
      <c r="F25" s="1"/>
      <c r="G25" s="1"/>
      <c r="H25" s="1"/>
      <c r="I25" s="1"/>
      <c r="J25" s="1"/>
      <c r="K25" s="1"/>
      <c r="L25" s="1"/>
      <c r="M25" s="1"/>
    </row>
    <row r="26" spans="2:13" x14ac:dyDescent="0.2">
      <c r="B26" s="79">
        <v>2019</v>
      </c>
      <c r="C26" s="112">
        <v>4541903</v>
      </c>
      <c r="D26" s="112">
        <v>48059326</v>
      </c>
      <c r="E26" s="1"/>
      <c r="F26" s="1"/>
      <c r="G26" s="1"/>
      <c r="H26" s="1"/>
      <c r="I26" s="1"/>
      <c r="J26" s="1"/>
      <c r="K26" s="1"/>
      <c r="L26" s="1"/>
      <c r="M26" s="1"/>
    </row>
    <row r="27" spans="2:13" ht="15.75" thickBot="1" x14ac:dyDescent="0.25">
      <c r="B27" s="54">
        <v>2020</v>
      </c>
      <c r="C27" s="107">
        <v>4546419</v>
      </c>
      <c r="D27" s="107">
        <v>48388588</v>
      </c>
      <c r="E27" s="1"/>
      <c r="F27" s="1"/>
      <c r="G27" s="1"/>
      <c r="H27" s="1"/>
      <c r="I27" s="1"/>
      <c r="J27" s="1"/>
      <c r="K27" s="1"/>
      <c r="L27" s="1"/>
      <c r="M27" s="1"/>
    </row>
    <row r="28" spans="2:13" s="49" customFormat="1" ht="39.75" customHeight="1" thickBot="1" x14ac:dyDescent="0.3">
      <c r="B28" s="46" t="s">
        <v>81</v>
      </c>
    </row>
    <row r="29" spans="2:13" s="49" customFormat="1" ht="15.75" customHeight="1" x14ac:dyDescent="0.25">
      <c r="B29" s="92"/>
      <c r="C29" s="95" t="s">
        <v>35</v>
      </c>
      <c r="D29" s="94"/>
      <c r="E29" s="67"/>
      <c r="F29" s="96" t="s">
        <v>36</v>
      </c>
      <c r="G29" s="96"/>
    </row>
    <row r="30" spans="2:13" s="49" customFormat="1" ht="15.75" customHeight="1" x14ac:dyDescent="0.25">
      <c r="B30" s="93"/>
      <c r="C30" s="68" t="s">
        <v>24</v>
      </c>
      <c r="D30" s="68" t="s">
        <v>22</v>
      </c>
      <c r="E30" s="69"/>
      <c r="F30" s="70" t="s">
        <v>24</v>
      </c>
      <c r="G30" s="70" t="s">
        <v>22</v>
      </c>
    </row>
    <row r="31" spans="2:13" s="49" customFormat="1" ht="15.75" customHeight="1" x14ac:dyDescent="0.2">
      <c r="B31" s="49">
        <v>2000</v>
      </c>
      <c r="C31" s="62">
        <v>89.72</v>
      </c>
      <c r="D31" s="63">
        <v>90</v>
      </c>
      <c r="E31" s="63"/>
      <c r="F31" s="64">
        <v>3658940.4043999999</v>
      </c>
      <c r="G31" s="64">
        <v>37411740</v>
      </c>
    </row>
    <row r="32" spans="2:13" s="49" customFormat="1" ht="15.75" customHeight="1" x14ac:dyDescent="0.2">
      <c r="B32" s="49">
        <v>2001</v>
      </c>
      <c r="C32" s="62">
        <v>89.54</v>
      </c>
      <c r="D32" s="63">
        <v>88</v>
      </c>
      <c r="E32" s="63"/>
      <c r="F32" s="64">
        <v>3665611.8004000005</v>
      </c>
      <c r="G32" s="64">
        <v>36840981.760000005</v>
      </c>
    </row>
    <row r="33" spans="2:15" s="49" customFormat="1" ht="15.75" customHeight="1" x14ac:dyDescent="0.2">
      <c r="B33" s="49">
        <v>2002</v>
      </c>
      <c r="C33" s="62">
        <v>89.36</v>
      </c>
      <c r="D33" s="63">
        <v>88</v>
      </c>
      <c r="E33" s="63"/>
      <c r="F33" s="64">
        <v>3671072.3288000003</v>
      </c>
      <c r="G33" s="64">
        <v>37094004.640000001</v>
      </c>
    </row>
    <row r="34" spans="2:15" s="49" customFormat="1" ht="15.75" customHeight="1" x14ac:dyDescent="0.2">
      <c r="B34" s="49">
        <v>2003</v>
      </c>
      <c r="C34" s="65">
        <v>88.936700000000002</v>
      </c>
      <c r="D34" s="65">
        <v>89</v>
      </c>
      <c r="E34" s="63"/>
      <c r="F34" s="64">
        <v>3666320.2952310001</v>
      </c>
      <c r="G34" s="64">
        <v>37768841</v>
      </c>
    </row>
    <row r="35" spans="2:15" s="49" customFormat="1" ht="15.75" customHeight="1" x14ac:dyDescent="0.2">
      <c r="B35" s="49">
        <v>2004</v>
      </c>
      <c r="C35" s="65">
        <v>89</v>
      </c>
      <c r="D35" s="65">
        <v>88</v>
      </c>
      <c r="E35" s="63"/>
      <c r="F35" s="64">
        <v>3690433.06</v>
      </c>
      <c r="G35" s="64">
        <v>37628577.359999999</v>
      </c>
    </row>
    <row r="36" spans="2:15" s="49" customFormat="1" ht="15.75" customHeight="1" x14ac:dyDescent="0.2">
      <c r="B36" s="49">
        <v>2005</v>
      </c>
      <c r="C36" s="65">
        <v>88.8</v>
      </c>
      <c r="D36" s="65">
        <v>86.997786565409612</v>
      </c>
      <c r="E36" s="63"/>
      <c r="F36" s="64">
        <v>3710190.9839999997</v>
      </c>
      <c r="G36" s="64">
        <v>37582215.577328846</v>
      </c>
    </row>
    <row r="37" spans="2:15" s="49" customFormat="1" ht="15.75" customHeight="1" x14ac:dyDescent="0.2">
      <c r="B37" s="49">
        <v>2006</v>
      </c>
      <c r="C37" s="65">
        <v>88.6</v>
      </c>
      <c r="D37" s="65">
        <v>86.597197278774502</v>
      </c>
      <c r="E37" s="63"/>
      <c r="F37" s="64">
        <v>3727282.3899999997</v>
      </c>
      <c r="G37" s="64">
        <v>37741903.292020537</v>
      </c>
    </row>
    <row r="38" spans="2:15" s="49" customFormat="1" ht="15.75" customHeight="1" x14ac:dyDescent="0.2">
      <c r="B38" s="49">
        <v>2007</v>
      </c>
      <c r="C38" s="65">
        <v>88.4</v>
      </c>
      <c r="D38" s="65">
        <v>87.202432724299001</v>
      </c>
      <c r="E38" s="63"/>
      <c r="F38" s="64">
        <v>3753795.5000000005</v>
      </c>
      <c r="G38" s="64">
        <v>38378474.309036553</v>
      </c>
    </row>
    <row r="39" spans="2:15" s="49" customFormat="1" ht="15.75" customHeight="1" x14ac:dyDescent="0.2">
      <c r="B39" s="49">
        <v>2008</v>
      </c>
      <c r="C39" s="63">
        <v>88.283600000000007</v>
      </c>
      <c r="D39" s="65">
        <v>85.884651519985283</v>
      </c>
      <c r="E39" s="63"/>
      <c r="F39" s="64">
        <v>3779647.8048520004</v>
      </c>
      <c r="G39" s="64">
        <v>38158500.85723158</v>
      </c>
    </row>
    <row r="40" spans="2:15" s="49" customFormat="1" ht="15.75" customHeight="1" x14ac:dyDescent="0.2">
      <c r="B40" s="49">
        <v>2009</v>
      </c>
      <c r="C40" s="63">
        <v>87.136300000000006</v>
      </c>
      <c r="D40" s="65">
        <v>85.102425674693791</v>
      </c>
      <c r="E40" s="63"/>
      <c r="F40" s="64">
        <v>3757016.6357650007</v>
      </c>
      <c r="G40" s="64">
        <v>38104092.822071783</v>
      </c>
    </row>
    <row r="41" spans="2:15" s="49" customFormat="1" ht="15.75" customHeight="1" x14ac:dyDescent="0.2">
      <c r="B41" s="49">
        <v>2010</v>
      </c>
      <c r="C41" s="63">
        <v>85.327500000000001</v>
      </c>
      <c r="D41" s="65">
        <v>84.730162522672344</v>
      </c>
      <c r="E41" s="63"/>
      <c r="F41" s="64">
        <v>3706969.6165499999</v>
      </c>
      <c r="G41" s="64">
        <v>38278240.494282603</v>
      </c>
    </row>
    <row r="42" spans="2:15" s="49" customFormat="1" ht="15.75" customHeight="1" x14ac:dyDescent="0.25">
      <c r="B42" s="49">
        <v>2011</v>
      </c>
      <c r="C42" s="63">
        <v>85.517499999999998</v>
      </c>
      <c r="D42" s="65">
        <v>83</v>
      </c>
      <c r="E42" s="63"/>
      <c r="F42" s="64">
        <v>3748913.5994750001</v>
      </c>
      <c r="G42" s="64">
        <v>37835513.479999997</v>
      </c>
      <c r="H42"/>
      <c r="I42"/>
      <c r="J42"/>
      <c r="K42"/>
      <c r="L42"/>
      <c r="M42"/>
      <c r="N42"/>
      <c r="O42"/>
    </row>
    <row r="43" spans="2:15" s="49" customFormat="1" ht="15.75" customHeight="1" x14ac:dyDescent="0.25">
      <c r="B43" s="49">
        <v>2012</v>
      </c>
      <c r="C43" s="63">
        <v>85.014299999999992</v>
      </c>
      <c r="D43" s="63">
        <v>81.698000000000008</v>
      </c>
      <c r="E43" s="63"/>
      <c r="F43" s="64">
        <v>3739756.9532819996</v>
      </c>
      <c r="G43" s="64">
        <v>37483874.085640006</v>
      </c>
      <c r="H43"/>
      <c r="I43"/>
      <c r="J43"/>
      <c r="K43"/>
      <c r="L43"/>
      <c r="M43"/>
      <c r="N43"/>
      <c r="O43"/>
    </row>
    <row r="44" spans="2:15" s="49" customFormat="1" ht="15.75" customHeight="1" x14ac:dyDescent="0.25">
      <c r="B44" s="49">
        <v>2013</v>
      </c>
      <c r="C44" s="63">
        <v>83.704400000000007</v>
      </c>
      <c r="D44" s="63">
        <v>82.343999999999994</v>
      </c>
      <c r="E44" s="63"/>
      <c r="F44" s="64">
        <v>3696487.5863240003</v>
      </c>
      <c r="G44" s="64">
        <v>38029609.681439996</v>
      </c>
      <c r="H44"/>
      <c r="I44"/>
      <c r="J44"/>
      <c r="K44"/>
      <c r="L44"/>
      <c r="M44"/>
      <c r="N44"/>
      <c r="O44"/>
    </row>
    <row r="45" spans="2:15" s="49" customFormat="1" ht="15.75" customHeight="1" x14ac:dyDescent="0.25">
      <c r="B45" s="49">
        <v>2014</v>
      </c>
      <c r="C45" s="63">
        <v>84.085399999999993</v>
      </c>
      <c r="D45" s="63">
        <v>81.690738118546264</v>
      </c>
      <c r="E45" s="63"/>
      <c r="F45" s="64">
        <v>3730498.3813859993</v>
      </c>
      <c r="G45" s="64">
        <v>38027248.539380252</v>
      </c>
      <c r="H45"/>
      <c r="I45"/>
      <c r="J45"/>
      <c r="K45"/>
      <c r="L45"/>
      <c r="M45"/>
      <c r="N45"/>
      <c r="O45"/>
    </row>
    <row r="46" spans="2:15" s="49" customFormat="1" ht="15.75" customHeight="1" x14ac:dyDescent="0.25">
      <c r="B46" s="49">
        <v>2015</v>
      </c>
      <c r="C46" s="63">
        <v>84.250500000000002</v>
      </c>
      <c r="D46" s="63">
        <v>82.8</v>
      </c>
      <c r="E46" s="63"/>
      <c r="F46" s="64">
        <v>3758194.0686900001</v>
      </c>
      <c r="G46" s="64">
        <v>38853908.279999994</v>
      </c>
      <c r="H46"/>
      <c r="I46"/>
      <c r="J46"/>
      <c r="K46"/>
      <c r="L46"/>
      <c r="M46"/>
      <c r="N46"/>
      <c r="O46"/>
    </row>
    <row r="47" spans="2:15" s="49" customFormat="1" ht="15.75" customHeight="1" x14ac:dyDescent="0.25">
      <c r="B47" s="49">
        <v>2016</v>
      </c>
      <c r="C47" s="63">
        <v>83.8</v>
      </c>
      <c r="D47" s="63">
        <v>80.8</v>
      </c>
      <c r="E47" s="63"/>
      <c r="F47" s="64">
        <v>3761600.1540000001</v>
      </c>
      <c r="G47" s="64">
        <v>38214390.703999996</v>
      </c>
      <c r="H47"/>
      <c r="I47"/>
      <c r="J47"/>
      <c r="K47"/>
      <c r="L47"/>
      <c r="M47"/>
      <c r="N47"/>
      <c r="O47"/>
    </row>
    <row r="48" spans="2:15" s="49" customFormat="1" ht="15.75" customHeight="1" x14ac:dyDescent="0.25">
      <c r="B48" s="88">
        <v>2017</v>
      </c>
      <c r="C48" s="47">
        <v>83.1</v>
      </c>
      <c r="D48" s="47">
        <v>81.5</v>
      </c>
      <c r="F48" s="64">
        <f t="shared" ref="F48:G51" si="0">C24*(C48/100)</f>
        <v>3745614.4979999997</v>
      </c>
      <c r="G48" s="64">
        <f t="shared" si="0"/>
        <v>38751101.659999996</v>
      </c>
      <c r="H48"/>
      <c r="I48"/>
      <c r="J48"/>
      <c r="K48"/>
      <c r="L48"/>
      <c r="M48"/>
      <c r="N48"/>
      <c r="O48"/>
    </row>
    <row r="49" spans="1:15" s="49" customFormat="1" ht="15.75" customHeight="1" x14ac:dyDescent="0.25">
      <c r="B49" s="113">
        <v>2018</v>
      </c>
      <c r="C49" s="110">
        <v>83.6</v>
      </c>
      <c r="D49" s="110">
        <v>81.900000000000006</v>
      </c>
      <c r="E49" s="79"/>
      <c r="F49" s="64">
        <f t="shared" si="0"/>
        <v>3777547.9279999998</v>
      </c>
      <c r="G49" s="64">
        <f t="shared" si="0"/>
        <v>39152001.798</v>
      </c>
      <c r="H49"/>
      <c r="I49"/>
      <c r="J49"/>
      <c r="K49"/>
      <c r="L49"/>
      <c r="M49"/>
      <c r="N49"/>
      <c r="O49"/>
    </row>
    <row r="50" spans="1:15" s="49" customFormat="1" ht="15.75" customHeight="1" x14ac:dyDescent="0.25">
      <c r="B50" s="113">
        <v>2019</v>
      </c>
      <c r="C50" s="110">
        <v>83.5</v>
      </c>
      <c r="D50" s="147">
        <v>80</v>
      </c>
      <c r="E50" s="79"/>
      <c r="F50" s="112">
        <f t="shared" si="0"/>
        <v>3792489.0049999999</v>
      </c>
      <c r="G50" s="112">
        <f t="shared" si="0"/>
        <v>38447460.800000004</v>
      </c>
      <c r="H50"/>
      <c r="I50"/>
      <c r="J50"/>
      <c r="K50"/>
      <c r="L50"/>
      <c r="M50"/>
      <c r="N50"/>
      <c r="O50"/>
    </row>
    <row r="51" spans="1:15" s="49" customFormat="1" ht="18" thickBot="1" x14ac:dyDescent="0.3">
      <c r="B51" s="108" t="s">
        <v>84</v>
      </c>
      <c r="C51" s="109">
        <v>83.5</v>
      </c>
      <c r="D51" s="148">
        <v>80</v>
      </c>
      <c r="E51" s="54"/>
      <c r="F51" s="107">
        <f t="shared" si="0"/>
        <v>3796259.8649999998</v>
      </c>
      <c r="G51" s="107">
        <f t="shared" si="0"/>
        <v>38710870.399999999</v>
      </c>
      <c r="H51"/>
      <c r="I51"/>
      <c r="J51"/>
      <c r="K51"/>
      <c r="L51"/>
      <c r="M51"/>
      <c r="N51"/>
      <c r="O51"/>
    </row>
    <row r="52" spans="1:15" s="49" customFormat="1" ht="14.25" x14ac:dyDescent="0.2">
      <c r="B52" s="88"/>
      <c r="C52" s="47"/>
      <c r="D52" s="47"/>
      <c r="F52" s="63"/>
      <c r="G52" s="63"/>
      <c r="H52" s="63"/>
    </row>
    <row r="53" spans="1:15" s="49" customFormat="1" x14ac:dyDescent="0.25">
      <c r="B53" s="46" t="s">
        <v>23</v>
      </c>
      <c r="C53" s="49" t="s">
        <v>42</v>
      </c>
      <c r="D53" s="47"/>
      <c r="E53" s="63"/>
      <c r="F53" s="63"/>
      <c r="G53" s="63"/>
      <c r="H53" s="63"/>
      <c r="I53" s="66"/>
      <c r="J53" s="66"/>
    </row>
    <row r="54" spans="1:15" s="49" customFormat="1" ht="14.25" x14ac:dyDescent="0.2">
      <c r="C54" s="49" t="s">
        <v>44</v>
      </c>
      <c r="D54" s="47"/>
      <c r="E54" s="63"/>
      <c r="F54" s="63"/>
      <c r="G54" s="63"/>
      <c r="H54" s="63"/>
      <c r="I54" s="66"/>
      <c r="J54" s="66"/>
    </row>
    <row r="55" spans="1:15" s="49" customFormat="1" ht="14.25" x14ac:dyDescent="0.2">
      <c r="C55" s="85" t="s">
        <v>41</v>
      </c>
      <c r="D55" s="47"/>
      <c r="E55" s="63"/>
      <c r="F55" s="63"/>
      <c r="G55" s="63"/>
    </row>
    <row r="56" spans="1:15" s="49" customFormat="1" ht="14.25" x14ac:dyDescent="0.2">
      <c r="C56" s="53" t="s">
        <v>82</v>
      </c>
    </row>
    <row r="57" spans="1:15" x14ac:dyDescent="0.2">
      <c r="A57" s="49"/>
      <c r="B57" s="49"/>
      <c r="C57" s="53" t="s">
        <v>83</v>
      </c>
      <c r="D57" s="49"/>
      <c r="E57" s="49"/>
      <c r="F57" s="49"/>
      <c r="G57" s="49"/>
    </row>
    <row r="58" spans="1:15" x14ac:dyDescent="0.2">
      <c r="B58" s="89"/>
      <c r="C58" s="89"/>
      <c r="D58" s="89"/>
      <c r="E58" s="89"/>
      <c r="F58" s="89"/>
      <c r="G58" s="89"/>
    </row>
    <row r="59" spans="1:15" ht="17.25" customHeight="1" x14ac:dyDescent="0.25">
      <c r="B59" s="46" t="s">
        <v>31</v>
      </c>
      <c r="C59" s="49"/>
      <c r="D59" s="89"/>
      <c r="E59" s="89"/>
      <c r="F59" s="89"/>
      <c r="G59" s="89"/>
    </row>
    <row r="60" spans="1:15" ht="15.75" customHeight="1" x14ac:dyDescent="0.2">
      <c r="B60" s="53" t="s">
        <v>43</v>
      </c>
      <c r="C60" s="91" t="s">
        <v>85</v>
      </c>
      <c r="D60" s="90"/>
      <c r="E60" s="90"/>
      <c r="F60" s="90"/>
      <c r="G60" s="90"/>
    </row>
    <row r="61" spans="1:15" x14ac:dyDescent="0.2">
      <c r="C61" s="91" t="s">
        <v>86</v>
      </c>
    </row>
  </sheetData>
  <hyperlinks>
    <hyperlink ref="B1" location="Contents!A1" display="Return to contents"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T92"/>
  <sheetViews>
    <sheetView showGridLines="0" zoomScale="80" zoomScaleNormal="80" workbookViewId="0">
      <pane xSplit="3" ySplit="2" topLeftCell="D3" activePane="bottomRight" state="frozen"/>
      <selection pane="topRight" activeCell="D1" sqref="D1"/>
      <selection pane="bottomLeft" activeCell="A3" sqref="A3"/>
      <selection pane="bottomRight" activeCell="P51" sqref="P51"/>
    </sheetView>
  </sheetViews>
  <sheetFormatPr defaultColWidth="9.140625" defaultRowHeight="15.75" x14ac:dyDescent="0.25"/>
  <cols>
    <col min="1" max="1" width="11" style="164" customWidth="1"/>
    <col min="2" max="2" width="11.42578125" style="164" customWidth="1"/>
    <col min="3" max="3" width="9.140625" style="164"/>
    <col min="4" max="4" width="9.28515625" style="164" bestFit="1" customWidth="1"/>
    <col min="5" max="5" width="7.42578125" style="164" bestFit="1" customWidth="1"/>
    <col min="6" max="9" width="6.28515625" style="164" bestFit="1" customWidth="1"/>
    <col min="10" max="10" width="8.28515625" style="164" bestFit="1" customWidth="1"/>
    <col min="11" max="26" width="9.28515625" style="164" bestFit="1" customWidth="1"/>
    <col min="27" max="27" width="9.28515625" style="191" bestFit="1" customWidth="1"/>
    <col min="28" max="28" width="9.140625" style="191" customWidth="1"/>
    <col min="29" max="29" width="11.5703125" style="164" bestFit="1" customWidth="1"/>
    <col min="30" max="30" width="9.140625" style="164"/>
    <col min="31" max="31" width="17.42578125" style="115" customWidth="1"/>
    <col min="32" max="32" width="10.5703125" style="115" bestFit="1" customWidth="1"/>
    <col min="33" max="37" width="9.5703125" style="115" bestFit="1" customWidth="1"/>
    <col min="38" max="38" width="9.140625" style="115"/>
    <col min="39" max="16384" width="9.140625" style="164"/>
  </cols>
  <sheetData>
    <row r="1" spans="1:45" s="6" customFormat="1" ht="16.5" customHeight="1" thickBot="1" x14ac:dyDescent="0.3">
      <c r="A1" s="33" t="s">
        <v>98</v>
      </c>
      <c r="B1" s="33"/>
      <c r="C1" s="33"/>
      <c r="D1" s="8"/>
      <c r="E1" s="8"/>
      <c r="F1" s="8"/>
      <c r="G1" s="8"/>
      <c r="H1" s="8"/>
      <c r="I1" s="8"/>
      <c r="J1" s="8"/>
      <c r="K1" s="8"/>
      <c r="L1" s="8"/>
      <c r="M1" s="8"/>
      <c r="N1" s="8"/>
      <c r="O1" s="8"/>
      <c r="P1" s="8"/>
      <c r="Q1" s="8"/>
      <c r="R1" s="8"/>
      <c r="S1" s="8"/>
      <c r="AA1" s="159"/>
      <c r="AB1" s="159"/>
      <c r="AE1" s="115"/>
      <c r="AF1" s="115"/>
      <c r="AG1" s="115"/>
      <c r="AH1" s="115"/>
      <c r="AI1" s="115"/>
      <c r="AJ1" s="115"/>
      <c r="AK1" s="115"/>
      <c r="AL1" s="115"/>
    </row>
    <row r="2" spans="1:45" x14ac:dyDescent="0.25">
      <c r="A2" s="160"/>
      <c r="B2" s="161"/>
      <c r="C2" s="161"/>
      <c r="D2" s="162">
        <v>1994</v>
      </c>
      <c r="E2" s="162">
        <v>1995</v>
      </c>
      <c r="F2" s="162">
        <v>1996</v>
      </c>
      <c r="G2" s="162">
        <v>1997</v>
      </c>
      <c r="H2" s="162">
        <v>1998</v>
      </c>
      <c r="I2" s="162">
        <v>1999</v>
      </c>
      <c r="J2" s="162">
        <v>2000</v>
      </c>
      <c r="K2" s="162">
        <v>2001</v>
      </c>
      <c r="L2" s="162">
        <v>2002</v>
      </c>
      <c r="M2" s="162">
        <v>2003</v>
      </c>
      <c r="N2" s="162">
        <v>2004</v>
      </c>
      <c r="O2" s="162">
        <v>2005</v>
      </c>
      <c r="P2" s="162">
        <v>2006</v>
      </c>
      <c r="Q2" s="162">
        <v>2007</v>
      </c>
      <c r="R2" s="162">
        <v>2008</v>
      </c>
      <c r="S2" s="162">
        <v>2009</v>
      </c>
      <c r="T2" s="162">
        <v>2010</v>
      </c>
      <c r="U2" s="162">
        <v>2011</v>
      </c>
      <c r="V2" s="162">
        <v>2012</v>
      </c>
      <c r="W2" s="162">
        <v>2013</v>
      </c>
      <c r="X2" s="162">
        <v>2014</v>
      </c>
      <c r="Y2" s="162">
        <v>2015</v>
      </c>
      <c r="Z2" s="162">
        <v>2016</v>
      </c>
      <c r="AA2" s="162">
        <v>2017</v>
      </c>
      <c r="AB2" s="163">
        <v>2018</v>
      </c>
      <c r="AC2" s="163">
        <v>2019</v>
      </c>
      <c r="AD2" s="163">
        <v>2020</v>
      </c>
      <c r="AE2"/>
      <c r="AF2"/>
      <c r="AG2"/>
      <c r="AH2"/>
      <c r="AI2"/>
      <c r="AJ2"/>
      <c r="AK2"/>
      <c r="AL2"/>
      <c r="AM2"/>
      <c r="AN2"/>
      <c r="AO2"/>
      <c r="AP2"/>
      <c r="AQ2"/>
      <c r="AR2"/>
      <c r="AS2"/>
    </row>
    <row r="3" spans="1:45" x14ac:dyDescent="0.25">
      <c r="A3" s="165" t="s">
        <v>24</v>
      </c>
      <c r="B3" s="165" t="s">
        <v>25</v>
      </c>
      <c r="C3" s="165" t="s">
        <v>13</v>
      </c>
      <c r="D3" s="166">
        <v>4.8342080794029467</v>
      </c>
      <c r="E3" s="166">
        <v>4.6091921949583474</v>
      </c>
      <c r="F3" s="166"/>
      <c r="G3" s="166"/>
      <c r="H3" s="166"/>
      <c r="I3" s="166"/>
      <c r="J3" s="166">
        <v>4.4015457580141009</v>
      </c>
      <c r="K3" s="166">
        <v>4.4459183689474377</v>
      </c>
      <c r="L3" s="166">
        <v>4.2007396550680669</v>
      </c>
      <c r="M3" s="166">
        <v>4.2587947766160488</v>
      </c>
      <c r="N3" s="166">
        <v>4.3473924324905715</v>
      </c>
      <c r="O3" s="166">
        <v>4.3411101119319202</v>
      </c>
      <c r="P3" s="166">
        <v>4.2429773517205041</v>
      </c>
      <c r="Q3" s="166">
        <v>4.1316586829714019</v>
      </c>
      <c r="R3" s="166">
        <v>3.9507229009413893</v>
      </c>
      <c r="S3" s="166">
        <v>3.7218562838082221</v>
      </c>
      <c r="T3" s="166">
        <v>3.5632017068518476</v>
      </c>
      <c r="U3" s="166">
        <v>3.2545959999999998</v>
      </c>
      <c r="V3" s="166">
        <v>3.1716359999999999</v>
      </c>
      <c r="W3" s="166">
        <v>2.9942730000000002</v>
      </c>
      <c r="X3" s="166">
        <v>2.9581080000000002</v>
      </c>
      <c r="Y3" s="166">
        <v>2.8941271081283602</v>
      </c>
      <c r="Z3" s="166">
        <v>2.8932571376437402</v>
      </c>
      <c r="AA3" s="167">
        <v>2.8476505915738501</v>
      </c>
      <c r="AB3" s="167">
        <v>2.74099336106159</v>
      </c>
      <c r="AC3" s="167">
        <v>2.7260305247386598</v>
      </c>
      <c r="AD3" s="167">
        <v>0.97147538446109205</v>
      </c>
      <c r="AE3" s="149"/>
      <c r="AF3"/>
      <c r="AG3"/>
      <c r="AH3"/>
      <c r="AI3"/>
      <c r="AJ3"/>
      <c r="AK3"/>
      <c r="AL3"/>
      <c r="AM3"/>
      <c r="AN3" s="206"/>
      <c r="AO3" s="206"/>
      <c r="AP3" s="206"/>
      <c r="AQ3" s="206"/>
      <c r="AR3" s="206"/>
      <c r="AS3" s="206"/>
    </row>
    <row r="4" spans="1:45" x14ac:dyDescent="0.25">
      <c r="A4" s="168"/>
      <c r="B4" s="168"/>
      <c r="C4" s="168" t="s">
        <v>8</v>
      </c>
      <c r="D4" s="169">
        <v>3.1208496527539498</v>
      </c>
      <c r="E4" s="169">
        <v>2.9963835405246799</v>
      </c>
      <c r="F4" s="169"/>
      <c r="G4" s="169"/>
      <c r="H4" s="169"/>
      <c r="I4" s="169"/>
      <c r="J4" s="169">
        <v>2.5754840561873991</v>
      </c>
      <c r="K4" s="169">
        <v>2.5955433753476531</v>
      </c>
      <c r="L4" s="169">
        <v>2.3639578553171696</v>
      </c>
      <c r="M4" s="169">
        <v>2.4700603755207897</v>
      </c>
      <c r="N4" s="169">
        <v>2.4283216164108583</v>
      </c>
      <c r="O4" s="169">
        <v>2.3774913448578388</v>
      </c>
      <c r="P4" s="169">
        <v>2.2549131951614552</v>
      </c>
      <c r="Q4" s="169">
        <v>2.1616883285474979</v>
      </c>
      <c r="R4" s="169">
        <v>2.1084627124769812</v>
      </c>
      <c r="S4" s="169">
        <v>1.9941680531794559</v>
      </c>
      <c r="T4" s="169">
        <v>1.9207893481303675</v>
      </c>
      <c r="U4" s="169">
        <v>1.7075990000000001</v>
      </c>
      <c r="V4" s="169">
        <v>1.6918059999999999</v>
      </c>
      <c r="W4" s="169">
        <v>1.558629</v>
      </c>
      <c r="X4" s="169">
        <v>1.5413809999999999</v>
      </c>
      <c r="Y4" s="169">
        <v>1.5105905885489901</v>
      </c>
      <c r="Z4" s="169">
        <v>1.51584192173454</v>
      </c>
      <c r="AA4" s="170">
        <v>1.5091971157928099</v>
      </c>
      <c r="AB4" s="170">
        <v>1.45465573195111</v>
      </c>
      <c r="AC4" s="170">
        <v>1.43343814225552</v>
      </c>
      <c r="AD4" s="170">
        <v>0.51342987527633299</v>
      </c>
      <c r="AE4" s="149"/>
      <c r="AF4"/>
      <c r="AG4"/>
      <c r="AH4"/>
      <c r="AI4"/>
      <c r="AJ4"/>
      <c r="AK4"/>
      <c r="AL4"/>
      <c r="AM4"/>
      <c r="AN4" s="206"/>
      <c r="AO4" s="206"/>
      <c r="AP4" s="206"/>
      <c r="AQ4" s="206"/>
      <c r="AR4" s="206"/>
      <c r="AS4" s="206"/>
    </row>
    <row r="5" spans="1:45" x14ac:dyDescent="0.25">
      <c r="A5" s="168"/>
      <c r="B5" s="168"/>
      <c r="C5" s="168" t="s">
        <v>26</v>
      </c>
      <c r="D5" s="169">
        <v>1.1880111717971356</v>
      </c>
      <c r="E5" s="169">
        <v>1.0911837373976765</v>
      </c>
      <c r="F5" s="169"/>
      <c r="G5" s="169"/>
      <c r="H5" s="169"/>
      <c r="I5" s="169"/>
      <c r="J5" s="169">
        <v>1.0718553754767213</v>
      </c>
      <c r="K5" s="169">
        <v>1.0611045129368744</v>
      </c>
      <c r="L5" s="169">
        <v>1.0047476175985066</v>
      </c>
      <c r="M5" s="169">
        <v>0.96546037629695647</v>
      </c>
      <c r="N5" s="169">
        <v>0.95720262023515623</v>
      </c>
      <c r="O5" s="169">
        <v>0.89881683942507129</v>
      </c>
      <c r="P5" s="169">
        <v>0.84482228396974468</v>
      </c>
      <c r="Q5" s="169">
        <v>0.83602854837431284</v>
      </c>
      <c r="R5" s="169">
        <v>0.79367625360171246</v>
      </c>
      <c r="S5" s="169">
        <v>0.77794230643206175</v>
      </c>
      <c r="T5" s="169">
        <v>0.71730843592988724</v>
      </c>
      <c r="U5" s="169">
        <v>0.69859309999999997</v>
      </c>
      <c r="V5" s="169">
        <v>0.62674960000000002</v>
      </c>
      <c r="W5" s="169">
        <v>0.63666389999999995</v>
      </c>
      <c r="X5" s="169">
        <v>0.61174899999999999</v>
      </c>
      <c r="Y5" s="169">
        <v>0.58381480825673804</v>
      </c>
      <c r="Z5" s="169">
        <v>0.58963561700929101</v>
      </c>
      <c r="AA5" s="170">
        <v>0.57712860168420699</v>
      </c>
      <c r="AB5" s="170">
        <v>0.58669933453521295</v>
      </c>
      <c r="AC5" s="170">
        <v>0.60316675608715098</v>
      </c>
      <c r="AD5" s="170">
        <v>0.21684606994353001</v>
      </c>
      <c r="AE5" s="149"/>
      <c r="AF5"/>
      <c r="AG5"/>
      <c r="AH5"/>
      <c r="AI5"/>
      <c r="AJ5"/>
      <c r="AK5"/>
      <c r="AL5"/>
      <c r="AM5"/>
      <c r="AN5" s="206"/>
      <c r="AO5" s="206"/>
      <c r="AP5" s="206"/>
      <c r="AQ5" s="206"/>
      <c r="AR5" s="206"/>
      <c r="AS5" s="206"/>
    </row>
    <row r="6" spans="1:45" x14ac:dyDescent="0.25">
      <c r="A6" s="168"/>
      <c r="B6" s="168"/>
      <c r="C6" s="168" t="s">
        <v>14</v>
      </c>
      <c r="D6" s="169">
        <v>0.30590476904699448</v>
      </c>
      <c r="E6" s="169">
        <v>0.28975546507536765</v>
      </c>
      <c r="F6" s="169"/>
      <c r="G6" s="169"/>
      <c r="H6" s="169"/>
      <c r="I6" s="169"/>
      <c r="J6" s="169">
        <v>0.48322816901617055</v>
      </c>
      <c r="K6" s="169">
        <v>0.50850365689120613</v>
      </c>
      <c r="L6" s="169">
        <v>0.59474547722103321</v>
      </c>
      <c r="M6" s="169">
        <v>0.59026718793125665</v>
      </c>
      <c r="N6" s="169">
        <v>0.71554003553218026</v>
      </c>
      <c r="O6" s="169">
        <v>0.75866175680067149</v>
      </c>
      <c r="P6" s="169">
        <v>0.81110237150465758</v>
      </c>
      <c r="Q6" s="169">
        <v>0.80693314037569697</v>
      </c>
      <c r="R6" s="169">
        <v>0.79264954171319602</v>
      </c>
      <c r="S6" s="169">
        <v>0.7153537164305499</v>
      </c>
      <c r="T6" s="169">
        <v>0.68918088753030338</v>
      </c>
      <c r="U6" s="169">
        <v>0.605047</v>
      </c>
      <c r="V6" s="169">
        <v>0.59745029999999999</v>
      </c>
      <c r="W6" s="169">
        <v>0.56447219999999998</v>
      </c>
      <c r="X6" s="169">
        <v>0.57584690000000005</v>
      </c>
      <c r="Y6" s="169">
        <v>0.56842186450083498</v>
      </c>
      <c r="Z6" s="169">
        <v>0.54732532896161401</v>
      </c>
      <c r="AA6" s="170">
        <v>0.50996952287160202</v>
      </c>
      <c r="AB6" s="170">
        <v>0.46041003151641802</v>
      </c>
      <c r="AC6" s="170">
        <v>0.45389784946330902</v>
      </c>
      <c r="AD6" s="170">
        <v>0.161637444460181</v>
      </c>
      <c r="AE6" s="149"/>
      <c r="AF6"/>
      <c r="AG6"/>
      <c r="AH6"/>
      <c r="AI6"/>
      <c r="AJ6"/>
      <c r="AK6"/>
      <c r="AL6"/>
      <c r="AM6"/>
      <c r="AN6" s="206"/>
      <c r="AO6" s="206"/>
      <c r="AP6" s="206"/>
      <c r="AQ6" s="206"/>
      <c r="AR6" s="206"/>
      <c r="AS6" s="206"/>
    </row>
    <row r="7" spans="1:45" x14ac:dyDescent="0.25">
      <c r="A7" s="168"/>
      <c r="B7" s="168"/>
      <c r="C7" s="168" t="s">
        <v>6</v>
      </c>
      <c r="D7" s="169">
        <v>0.19803841904642197</v>
      </c>
      <c r="E7" s="169">
        <v>0.20593170530839056</v>
      </c>
      <c r="F7" s="169"/>
      <c r="G7" s="169"/>
      <c r="H7" s="169"/>
      <c r="I7" s="169"/>
      <c r="J7" s="169">
        <v>0.16934365495812159</v>
      </c>
      <c r="K7" s="169">
        <v>0.16253500127402509</v>
      </c>
      <c r="L7" s="169">
        <v>0.12885989270594664</v>
      </c>
      <c r="M7" s="169">
        <v>0.13617397439543197</v>
      </c>
      <c r="N7" s="169">
        <v>0.16984583018145785</v>
      </c>
      <c r="O7" s="169">
        <v>0.2389111796984234</v>
      </c>
      <c r="P7" s="169">
        <v>0.27360342717977881</v>
      </c>
      <c r="Q7" s="169">
        <v>0.27812133652042065</v>
      </c>
      <c r="R7" s="169">
        <v>0.20917757499281953</v>
      </c>
      <c r="S7" s="169">
        <v>0.19437508920361912</v>
      </c>
      <c r="T7" s="169">
        <v>0.19826363173335204</v>
      </c>
      <c r="U7" s="169">
        <v>0.2035457</v>
      </c>
      <c r="V7" s="169">
        <v>0.2130966</v>
      </c>
      <c r="W7" s="169">
        <v>0.19898160000000001</v>
      </c>
      <c r="X7" s="169">
        <v>0.19248770000000001</v>
      </c>
      <c r="Y7" s="169">
        <v>0.195787403394176</v>
      </c>
      <c r="Z7" s="169">
        <v>0.20665552367850101</v>
      </c>
      <c r="AA7" s="170">
        <v>0.21816272849736601</v>
      </c>
      <c r="AB7" s="170">
        <v>0.21373335578303701</v>
      </c>
      <c r="AC7" s="170">
        <v>0.21128511764999799</v>
      </c>
      <c r="AD7" s="170">
        <v>7.1236274700192906E-2</v>
      </c>
      <c r="AE7" s="149"/>
      <c r="AF7"/>
      <c r="AG7"/>
      <c r="AH7"/>
      <c r="AI7"/>
      <c r="AJ7"/>
      <c r="AK7"/>
      <c r="AL7"/>
      <c r="AM7"/>
      <c r="AN7" s="206"/>
      <c r="AO7" s="206"/>
      <c r="AP7" s="206"/>
      <c r="AQ7" s="206"/>
      <c r="AR7" s="206"/>
      <c r="AS7" s="206"/>
    </row>
    <row r="8" spans="1:45" x14ac:dyDescent="0.25">
      <c r="A8" s="168"/>
      <c r="B8" s="168"/>
      <c r="C8" s="168" t="s">
        <v>5</v>
      </c>
      <c r="D8" s="169">
        <v>2.1404066758445115E-2</v>
      </c>
      <c r="E8" s="169">
        <v>2.5937746652232509E-2</v>
      </c>
      <c r="F8" s="169"/>
      <c r="G8" s="169"/>
      <c r="H8" s="169"/>
      <c r="I8" s="169"/>
      <c r="J8" s="169">
        <v>0.10163450237568826</v>
      </c>
      <c r="K8" s="169">
        <v>0.11823182249767938</v>
      </c>
      <c r="L8" s="169">
        <v>0.10842881222541072</v>
      </c>
      <c r="M8" s="169">
        <v>9.6832862471613698E-2</v>
      </c>
      <c r="N8" s="169">
        <v>7.6482330130919263E-2</v>
      </c>
      <c r="O8" s="169">
        <v>6.7228991149915249E-2</v>
      </c>
      <c r="P8" s="169">
        <v>5.8536073904867487E-2</v>
      </c>
      <c r="Q8" s="169">
        <v>4.8887329153473651E-2</v>
      </c>
      <c r="R8" s="169">
        <v>4.6756818156680272E-2</v>
      </c>
      <c r="S8" s="169">
        <v>4.0017118562535633E-2</v>
      </c>
      <c r="T8" s="169">
        <v>3.7659403527937216E-2</v>
      </c>
      <c r="U8" s="169">
        <v>3.98115E-2</v>
      </c>
      <c r="V8" s="169">
        <v>4.2534399999999993E-2</v>
      </c>
      <c r="W8" s="169">
        <v>3.55269E-2</v>
      </c>
      <c r="X8" s="169">
        <v>3.6643800000000004E-2</v>
      </c>
      <c r="Y8" s="169">
        <v>3.5512443427620999E-2</v>
      </c>
      <c r="Z8" s="169">
        <v>3.3798746259798201E-2</v>
      </c>
      <c r="AA8" s="170">
        <v>3.3192622727863101E-2</v>
      </c>
      <c r="AB8" s="170">
        <v>2.54949072758156E-2</v>
      </c>
      <c r="AC8" s="170">
        <v>2.4242659282688098E-2</v>
      </c>
      <c r="AD8" s="170">
        <v>8.3257200808543996E-3</v>
      </c>
      <c r="AE8" s="149"/>
      <c r="AF8"/>
      <c r="AG8"/>
      <c r="AH8"/>
      <c r="AI8"/>
      <c r="AJ8"/>
      <c r="AK8"/>
      <c r="AL8"/>
      <c r="AM8"/>
      <c r="AN8" s="206"/>
      <c r="AO8" s="206"/>
      <c r="AP8" s="206"/>
      <c r="AQ8" s="206"/>
      <c r="AR8" s="206"/>
      <c r="AS8" s="206"/>
    </row>
    <row r="9" spans="1:45" x14ac:dyDescent="0.25">
      <c r="A9" s="168"/>
      <c r="B9" s="165" t="s">
        <v>27</v>
      </c>
      <c r="C9" s="165" t="s">
        <v>13</v>
      </c>
      <c r="D9" s="166">
        <v>5.2178799085141403</v>
      </c>
      <c r="E9" s="166">
        <v>5.4471220240951137</v>
      </c>
      <c r="F9" s="166"/>
      <c r="G9" s="166"/>
      <c r="H9" s="166"/>
      <c r="I9" s="166"/>
      <c r="J9" s="166">
        <v>6.4960781825066061</v>
      </c>
      <c r="K9" s="166">
        <v>6.6389877584872483</v>
      </c>
      <c r="L9" s="166">
        <v>6.7854839477248117</v>
      </c>
      <c r="M9" s="166">
        <v>7.0187537591970433</v>
      </c>
      <c r="N9" s="166">
        <v>7.1526477564349289</v>
      </c>
      <c r="O9" s="166">
        <v>7.3284394481619097</v>
      </c>
      <c r="P9" s="166">
        <v>7.3989104973384627</v>
      </c>
      <c r="Q9" s="166">
        <v>7.559628304348128</v>
      </c>
      <c r="R9" s="166">
        <v>7.6617780605069967</v>
      </c>
      <c r="S9" s="166">
        <v>7.8636043344573112</v>
      </c>
      <c r="T9" s="166">
        <v>7.9052140952578389</v>
      </c>
      <c r="U9" s="166">
        <v>7.8283967732489197</v>
      </c>
      <c r="V9" s="166">
        <v>7.4063207364423604</v>
      </c>
      <c r="W9" s="166">
        <v>7.3479676974866299</v>
      </c>
      <c r="X9" s="166">
        <v>7.4584140042561904</v>
      </c>
      <c r="Y9" s="166">
        <v>7.44810162586937</v>
      </c>
      <c r="Z9" s="166">
        <v>7.3901748320380696</v>
      </c>
      <c r="AA9" s="167">
        <v>7.4979578823120203</v>
      </c>
      <c r="AB9" s="167">
        <v>7.4402232209400996</v>
      </c>
      <c r="AC9" s="167">
        <v>7.2109013388123202</v>
      </c>
      <c r="AD9" s="167">
        <v>8.3809880489407398</v>
      </c>
      <c r="AE9" s="149"/>
      <c r="AF9"/>
      <c r="AG9"/>
      <c r="AH9"/>
      <c r="AI9"/>
      <c r="AJ9"/>
      <c r="AK9"/>
      <c r="AL9"/>
      <c r="AM9"/>
      <c r="AN9" s="206"/>
      <c r="AO9" s="206"/>
      <c r="AP9" s="206"/>
      <c r="AQ9" s="206"/>
      <c r="AR9" s="206"/>
      <c r="AS9" s="206"/>
    </row>
    <row r="10" spans="1:45" x14ac:dyDescent="0.25">
      <c r="A10" s="168"/>
      <c r="B10" s="168"/>
      <c r="C10" s="168" t="s">
        <v>8</v>
      </c>
      <c r="D10" s="169">
        <v>1.3124506547214783</v>
      </c>
      <c r="E10" s="169">
        <v>1.4188029581433581</v>
      </c>
      <c r="F10" s="169"/>
      <c r="G10" s="169"/>
      <c r="H10" s="169"/>
      <c r="I10" s="169"/>
      <c r="J10" s="169">
        <v>1.7241694393339397</v>
      </c>
      <c r="K10" s="169">
        <v>1.7053569252906133</v>
      </c>
      <c r="L10" s="169">
        <v>1.7593304582238287</v>
      </c>
      <c r="M10" s="169">
        <v>1.8075332109733351</v>
      </c>
      <c r="N10" s="169">
        <v>1.8382488591365267</v>
      </c>
      <c r="O10" s="169">
        <v>1.828437806843854</v>
      </c>
      <c r="P10" s="169">
        <v>1.8413862715109703</v>
      </c>
      <c r="Q10" s="169">
        <v>1.8659269241882781</v>
      </c>
      <c r="R10" s="169">
        <v>1.8420706041706911</v>
      </c>
      <c r="S10" s="169">
        <v>1.8470457933255884</v>
      </c>
      <c r="T10" s="169">
        <v>1.9134762398465148</v>
      </c>
      <c r="U10" s="169">
        <v>1.7673365660984699</v>
      </c>
      <c r="V10" s="169">
        <v>1.6504502961579799</v>
      </c>
      <c r="W10" s="169">
        <v>1.6417024378429399</v>
      </c>
      <c r="X10" s="169">
        <v>1.71402150237393</v>
      </c>
      <c r="Y10" s="169">
        <v>1.70275786734928</v>
      </c>
      <c r="Z10" s="169">
        <v>1.6902062973493399</v>
      </c>
      <c r="AA10" s="170">
        <v>1.69767141057849</v>
      </c>
      <c r="AB10" s="170">
        <v>1.7156900035065401</v>
      </c>
      <c r="AC10" s="170">
        <v>1.66546118335858</v>
      </c>
      <c r="AD10" s="170">
        <v>2.0522198427549299</v>
      </c>
      <c r="AE10" s="149"/>
      <c r="AF10"/>
      <c r="AG10"/>
      <c r="AH10"/>
      <c r="AI10"/>
      <c r="AJ10"/>
      <c r="AK10"/>
      <c r="AL10"/>
      <c r="AM10"/>
      <c r="AN10" s="206"/>
      <c r="AO10" s="206"/>
      <c r="AP10" s="206"/>
      <c r="AQ10" s="206"/>
      <c r="AR10" s="206"/>
      <c r="AS10" s="206"/>
    </row>
    <row r="11" spans="1:45" x14ac:dyDescent="0.25">
      <c r="A11" s="168"/>
      <c r="B11" s="168"/>
      <c r="C11" s="168" t="s">
        <v>26</v>
      </c>
      <c r="D11" s="169">
        <v>2.3196883062633611</v>
      </c>
      <c r="E11" s="169">
        <v>2.2766544379279035</v>
      </c>
      <c r="F11" s="169"/>
      <c r="G11" s="169"/>
      <c r="H11" s="169"/>
      <c r="I11" s="169"/>
      <c r="J11" s="169">
        <v>2.186023374616429</v>
      </c>
      <c r="K11" s="169">
        <v>2.2435639071153446</v>
      </c>
      <c r="L11" s="169">
        <v>2.2773456679023307</v>
      </c>
      <c r="M11" s="169">
        <v>2.4657398021003818</v>
      </c>
      <c r="N11" s="169">
        <v>2.4787583858789732</v>
      </c>
      <c r="O11" s="169">
        <v>2.4127288598068564</v>
      </c>
      <c r="P11" s="169">
        <v>2.4286173623351357</v>
      </c>
      <c r="Q11" s="169">
        <v>2.5383141566630365</v>
      </c>
      <c r="R11" s="169">
        <v>2.6415746068269206</v>
      </c>
      <c r="S11" s="169">
        <v>2.6339773269807756</v>
      </c>
      <c r="T11" s="169">
        <v>2.5645070273014041</v>
      </c>
      <c r="U11" s="169">
        <v>2.5804174965507598</v>
      </c>
      <c r="V11" s="169">
        <v>2.4034511226535198</v>
      </c>
      <c r="W11" s="169">
        <v>2.3301121119277499</v>
      </c>
      <c r="X11" s="169">
        <v>2.3648645481631001</v>
      </c>
      <c r="Y11" s="169">
        <v>2.3942336837303602</v>
      </c>
      <c r="Z11" s="169">
        <v>2.3903553570042702</v>
      </c>
      <c r="AA11" s="170">
        <v>2.4178434962507902</v>
      </c>
      <c r="AB11" s="170">
        <v>2.4015346779354201</v>
      </c>
      <c r="AC11" s="170">
        <v>2.3433565421345599</v>
      </c>
      <c r="AD11" s="170">
        <v>2.6947288445571602</v>
      </c>
      <c r="AE11" s="149"/>
      <c r="AF11"/>
      <c r="AG11"/>
      <c r="AH11"/>
      <c r="AI11"/>
      <c r="AJ11"/>
      <c r="AK11"/>
      <c r="AL11"/>
      <c r="AM11"/>
      <c r="AN11" s="206"/>
      <c r="AO11" s="206"/>
      <c r="AP11" s="206"/>
      <c r="AQ11" s="206"/>
      <c r="AR11" s="206"/>
      <c r="AS11" s="206"/>
    </row>
    <row r="12" spans="1:45" x14ac:dyDescent="0.25">
      <c r="A12" s="168"/>
      <c r="B12" s="168"/>
      <c r="C12" s="168" t="s">
        <v>14</v>
      </c>
      <c r="D12" s="169">
        <v>1.046338427893948</v>
      </c>
      <c r="E12" s="169">
        <v>1.1549744791538861</v>
      </c>
      <c r="F12" s="169"/>
      <c r="G12" s="169"/>
      <c r="H12" s="169"/>
      <c r="I12" s="169"/>
      <c r="J12" s="169">
        <v>1.8041854395685442</v>
      </c>
      <c r="K12" s="169">
        <v>1.8926442975267188</v>
      </c>
      <c r="L12" s="169">
        <v>1.9583563832234347</v>
      </c>
      <c r="M12" s="169">
        <v>1.9942817193799816</v>
      </c>
      <c r="N12" s="169">
        <v>2.0844372218473461</v>
      </c>
      <c r="O12" s="169">
        <v>2.3132957895409518</v>
      </c>
      <c r="P12" s="169">
        <v>2.3257726221307324</v>
      </c>
      <c r="Q12" s="169">
        <v>2.3851276402814166</v>
      </c>
      <c r="R12" s="169">
        <v>2.3983150684483556</v>
      </c>
      <c r="S12" s="169">
        <v>2.5104570576727498</v>
      </c>
      <c r="T12" s="169">
        <v>2.5571307901750941</v>
      </c>
      <c r="U12" s="169">
        <v>2.6038900927449999</v>
      </c>
      <c r="V12" s="169">
        <v>2.4886165446678201</v>
      </c>
      <c r="W12" s="169">
        <v>2.50293221775777</v>
      </c>
      <c r="X12" s="169">
        <v>2.4958986510767098</v>
      </c>
      <c r="Y12" s="169">
        <v>2.4865491846283398</v>
      </c>
      <c r="Z12" s="169">
        <v>2.4455338526338402</v>
      </c>
      <c r="AA12" s="170">
        <v>2.47176902477743</v>
      </c>
      <c r="AB12" s="170">
        <v>2.4099133515715598</v>
      </c>
      <c r="AC12" s="170">
        <v>2.3713380994981899</v>
      </c>
      <c r="AD12" s="170">
        <v>2.6964924099522398</v>
      </c>
      <c r="AE12"/>
      <c r="AF12"/>
      <c r="AG12"/>
      <c r="AH12"/>
      <c r="AI12"/>
      <c r="AJ12"/>
      <c r="AK12"/>
      <c r="AL12"/>
      <c r="AM12"/>
      <c r="AN12" s="206"/>
      <c r="AO12" s="206"/>
      <c r="AP12" s="206"/>
      <c r="AQ12" s="206"/>
      <c r="AR12" s="206"/>
      <c r="AS12" s="206"/>
    </row>
    <row r="13" spans="1:45" x14ac:dyDescent="0.25">
      <c r="A13" s="168"/>
      <c r="B13" s="168"/>
      <c r="C13" s="168" t="s">
        <v>6</v>
      </c>
      <c r="D13" s="169">
        <v>0.18659469596284736</v>
      </c>
      <c r="E13" s="169">
        <v>0.24724228255993719</v>
      </c>
      <c r="F13" s="169"/>
      <c r="G13" s="169"/>
      <c r="H13" s="169"/>
      <c r="I13" s="169"/>
      <c r="J13" s="169">
        <v>0.34456546109347197</v>
      </c>
      <c r="K13" s="169">
        <v>0.32965673452570643</v>
      </c>
      <c r="L13" s="169">
        <v>0.32858332368801824</v>
      </c>
      <c r="M13" s="169">
        <v>0.30775440610674054</v>
      </c>
      <c r="N13" s="169">
        <v>0.31522355796844354</v>
      </c>
      <c r="O13" s="169">
        <v>0.34043422033701187</v>
      </c>
      <c r="P13" s="169">
        <v>0.38012285402212104</v>
      </c>
      <c r="Q13" s="169">
        <v>0.38498840744782997</v>
      </c>
      <c r="R13" s="169">
        <v>0.40150282858328762</v>
      </c>
      <c r="S13" s="169">
        <v>0.49411920002875931</v>
      </c>
      <c r="T13" s="169">
        <v>0.51230685157640743</v>
      </c>
      <c r="U13" s="169">
        <v>0.56031468542594698</v>
      </c>
      <c r="V13" s="169">
        <v>0.55122854813026101</v>
      </c>
      <c r="W13" s="169">
        <v>0.56463398766011796</v>
      </c>
      <c r="X13" s="169">
        <v>0.57933915749518206</v>
      </c>
      <c r="Y13" s="169">
        <v>0.53681030292668697</v>
      </c>
      <c r="Z13" s="169">
        <v>0.53942575149130501</v>
      </c>
      <c r="AA13" s="170">
        <v>0.55576044661253099</v>
      </c>
      <c r="AB13" s="170">
        <v>0.49701957042890199</v>
      </c>
      <c r="AC13" s="170">
        <v>0.41086214755191502</v>
      </c>
      <c r="AD13" s="170">
        <v>0.48401769962394903</v>
      </c>
      <c r="AE13"/>
      <c r="AF13"/>
      <c r="AG13"/>
      <c r="AH13"/>
      <c r="AI13"/>
      <c r="AJ13"/>
      <c r="AK13"/>
      <c r="AL13"/>
      <c r="AM13"/>
      <c r="AN13" s="206"/>
      <c r="AO13" s="206"/>
      <c r="AP13" s="206"/>
      <c r="AQ13" s="206"/>
      <c r="AR13" s="206"/>
      <c r="AS13" s="206"/>
    </row>
    <row r="14" spans="1:45" x14ac:dyDescent="0.25">
      <c r="A14" s="168"/>
      <c r="B14" s="168"/>
      <c r="C14" s="168" t="s">
        <v>5</v>
      </c>
      <c r="D14" s="169">
        <v>0.35280782367250663</v>
      </c>
      <c r="E14" s="169">
        <v>0.34944786631002928</v>
      </c>
      <c r="F14" s="169"/>
      <c r="G14" s="169"/>
      <c r="H14" s="169"/>
      <c r="I14" s="169"/>
      <c r="J14" s="169">
        <v>0.43713446789422183</v>
      </c>
      <c r="K14" s="169">
        <v>0.46776589402886498</v>
      </c>
      <c r="L14" s="169">
        <v>0.46186811468719874</v>
      </c>
      <c r="M14" s="169">
        <v>0.44344462063660595</v>
      </c>
      <c r="N14" s="169">
        <v>0.43597973160364006</v>
      </c>
      <c r="O14" s="169">
        <v>0.43354277163323512</v>
      </c>
      <c r="P14" s="169">
        <v>0.4230113873395035</v>
      </c>
      <c r="Q14" s="169">
        <v>0.38527117576756642</v>
      </c>
      <c r="R14" s="169">
        <v>0.37831495247774199</v>
      </c>
      <c r="S14" s="169">
        <v>0.37800495644943766</v>
      </c>
      <c r="T14" s="169">
        <v>0.357793186358418</v>
      </c>
      <c r="U14" s="169">
        <v>0.3164379324287398</v>
      </c>
      <c r="V14" s="169">
        <v>0.31257422483278025</v>
      </c>
      <c r="W14" s="169">
        <v>0.30858694229805933</v>
      </c>
      <c r="X14" s="169">
        <v>0.30429014514726932</v>
      </c>
      <c r="Y14" s="169">
        <v>0.32775058723469702</v>
      </c>
      <c r="Z14" s="169">
        <v>0.324653573559324</v>
      </c>
      <c r="AA14" s="170">
        <v>0.35491350409278999</v>
      </c>
      <c r="AB14" s="170">
        <v>0.41606561749767801</v>
      </c>
      <c r="AC14" s="170">
        <v>0.41988336626907902</v>
      </c>
      <c r="AD14" s="170">
        <v>0.45352925205245298</v>
      </c>
      <c r="AE14"/>
      <c r="AF14"/>
      <c r="AG14"/>
      <c r="AH14"/>
      <c r="AI14"/>
      <c r="AJ14"/>
      <c r="AK14"/>
      <c r="AL14"/>
      <c r="AM14"/>
      <c r="AN14" s="206"/>
      <c r="AO14" s="206"/>
      <c r="AP14" s="206"/>
      <c r="AQ14" s="206"/>
      <c r="AR14" s="206"/>
      <c r="AS14" s="206"/>
    </row>
    <row r="15" spans="1:45" x14ac:dyDescent="0.25">
      <c r="A15" s="168"/>
      <c r="B15" s="165" t="s">
        <v>28</v>
      </c>
      <c r="C15" s="165" t="s">
        <v>13</v>
      </c>
      <c r="D15" s="166">
        <v>10.052087987917089</v>
      </c>
      <c r="E15" s="166">
        <v>10.05631421905346</v>
      </c>
      <c r="F15" s="166"/>
      <c r="G15" s="166"/>
      <c r="H15" s="166"/>
      <c r="I15" s="166"/>
      <c r="J15" s="166">
        <v>10.897623940520708</v>
      </c>
      <c r="K15" s="166">
        <v>11.084906127434687</v>
      </c>
      <c r="L15" s="166">
        <v>10.986223602792876</v>
      </c>
      <c r="M15" s="166">
        <v>11.277548535813093</v>
      </c>
      <c r="N15" s="166">
        <v>11.5000401889255</v>
      </c>
      <c r="O15" s="166">
        <v>11.669549560093827</v>
      </c>
      <c r="P15" s="166">
        <v>11.641887849058969</v>
      </c>
      <c r="Q15" s="166">
        <v>11.691286987319529</v>
      </c>
      <c r="R15" s="166">
        <v>11.612500961448387</v>
      </c>
      <c r="S15" s="166">
        <v>11.585460618265534</v>
      </c>
      <c r="T15" s="166">
        <v>11.468415802109686</v>
      </c>
      <c r="U15" s="166">
        <v>11.053094</v>
      </c>
      <c r="V15" s="166">
        <v>10.591862000000001</v>
      </c>
      <c r="W15" s="166">
        <v>10.333633000000001</v>
      </c>
      <c r="X15" s="166">
        <v>10.394287</v>
      </c>
      <c r="Y15" s="166">
        <v>10.3422287339977</v>
      </c>
      <c r="Z15" s="166">
        <v>10.2834319696818</v>
      </c>
      <c r="AA15" s="166">
        <v>10.3456084738859</v>
      </c>
      <c r="AB15" s="166">
        <v>10.181216582001699</v>
      </c>
      <c r="AC15" s="166">
        <v>9.9369318635509902</v>
      </c>
      <c r="AD15" s="167">
        <v>9.3524634334018302</v>
      </c>
      <c r="AE15" s="149"/>
      <c r="AF15" s="121"/>
      <c r="AG15"/>
      <c r="AH15"/>
      <c r="AI15"/>
      <c r="AJ15"/>
      <c r="AK15"/>
      <c r="AL15"/>
      <c r="AM15"/>
      <c r="AN15" s="206"/>
      <c r="AO15" s="206"/>
      <c r="AP15" s="206"/>
      <c r="AQ15" s="206"/>
      <c r="AR15" s="206"/>
      <c r="AS15" s="206"/>
    </row>
    <row r="16" spans="1:45" x14ac:dyDescent="0.25">
      <c r="A16" s="171"/>
      <c r="B16" s="168"/>
      <c r="C16" s="168" t="s">
        <v>8</v>
      </c>
      <c r="D16" s="169">
        <v>4.4333003074754282</v>
      </c>
      <c r="E16" s="169">
        <v>4.4151864986680378</v>
      </c>
      <c r="F16" s="169"/>
      <c r="G16" s="169"/>
      <c r="H16" s="169"/>
      <c r="I16" s="169"/>
      <c r="J16" s="169">
        <v>4.2996534955213388</v>
      </c>
      <c r="K16" s="169">
        <v>4.3009003006382658</v>
      </c>
      <c r="L16" s="169">
        <v>4.1232883135409972</v>
      </c>
      <c r="M16" s="169">
        <v>4.2775935864941248</v>
      </c>
      <c r="N16" s="169">
        <v>4.2665704755473852</v>
      </c>
      <c r="O16" s="169">
        <v>4.2059291517016923</v>
      </c>
      <c r="P16" s="169">
        <v>4.0962994666724253</v>
      </c>
      <c r="Q16" s="169">
        <v>4.0276152527357763</v>
      </c>
      <c r="R16" s="169">
        <v>3.9505333166476722</v>
      </c>
      <c r="S16" s="169">
        <v>3.8412138465050449</v>
      </c>
      <c r="T16" s="169">
        <v>3.8342655879768825</v>
      </c>
      <c r="U16" s="169">
        <f t="shared" ref="U16:X16" si="0">SUM(U4,U10)</f>
        <v>3.4749355660984698</v>
      </c>
      <c r="V16" s="169">
        <f t="shared" si="0"/>
        <v>3.3422562961579798</v>
      </c>
      <c r="W16" s="169">
        <f t="shared" si="0"/>
        <v>3.2003314378429399</v>
      </c>
      <c r="X16" s="169">
        <f t="shared" si="0"/>
        <v>3.2554025023739301</v>
      </c>
      <c r="Y16" s="169">
        <v>3.2133484558982701</v>
      </c>
      <c r="Z16" s="169">
        <v>3.2060482190838702</v>
      </c>
      <c r="AA16" s="169">
        <v>3.2068685263712999</v>
      </c>
      <c r="AB16" s="169">
        <v>3.1703457354576501</v>
      </c>
      <c r="AC16" s="169">
        <v>3.0988993256141</v>
      </c>
      <c r="AD16" s="170">
        <v>2.5656497180312599</v>
      </c>
      <c r="AE16"/>
      <c r="AF16" s="121"/>
      <c r="AG16"/>
      <c r="AH16"/>
      <c r="AI16"/>
      <c r="AJ16"/>
      <c r="AK16"/>
      <c r="AL16"/>
      <c r="AM16"/>
      <c r="AN16" s="206"/>
      <c r="AO16" s="206"/>
      <c r="AP16" s="206"/>
      <c r="AQ16" s="206"/>
      <c r="AR16" s="206"/>
      <c r="AS16" s="206"/>
    </row>
    <row r="17" spans="1:45" x14ac:dyDescent="0.25">
      <c r="A17" s="171"/>
      <c r="B17" s="168"/>
      <c r="C17" s="168" t="s">
        <v>26</v>
      </c>
      <c r="D17" s="169">
        <v>3.5076994780604966</v>
      </c>
      <c r="E17" s="169">
        <v>3.3678381753255802</v>
      </c>
      <c r="F17" s="169"/>
      <c r="G17" s="169"/>
      <c r="H17" s="169"/>
      <c r="I17" s="169"/>
      <c r="J17" s="169">
        <v>3.2578787500931501</v>
      </c>
      <c r="K17" s="169">
        <v>3.3046684200522187</v>
      </c>
      <c r="L17" s="169">
        <v>3.2820932855008369</v>
      </c>
      <c r="M17" s="169">
        <v>3.4312001783973387</v>
      </c>
      <c r="N17" s="169">
        <v>3.4359610061141295</v>
      </c>
      <c r="O17" s="169">
        <v>3.3115456992319277</v>
      </c>
      <c r="P17" s="169">
        <v>3.2734396463048805</v>
      </c>
      <c r="Q17" s="169">
        <v>3.3743427050373493</v>
      </c>
      <c r="R17" s="169">
        <v>3.4352508604286327</v>
      </c>
      <c r="S17" s="169">
        <v>3.411919633412837</v>
      </c>
      <c r="T17" s="169">
        <v>3.2818154632312915</v>
      </c>
      <c r="U17" s="169">
        <v>3.2685131000000003</v>
      </c>
      <c r="V17" s="169">
        <v>3.0359566</v>
      </c>
      <c r="W17" s="169">
        <v>2.9638659000000001</v>
      </c>
      <c r="X17" s="169">
        <v>2.9690950000000003</v>
      </c>
      <c r="Y17" s="169">
        <v>2.9780484919871002</v>
      </c>
      <c r="Z17" s="169">
        <v>2.9799909740135599</v>
      </c>
      <c r="AA17" s="169">
        <v>2.9949720979349901</v>
      </c>
      <c r="AB17" s="169">
        <v>2.9882340124706301</v>
      </c>
      <c r="AC17" s="169">
        <v>2.94652329822171</v>
      </c>
      <c r="AD17" s="170">
        <v>2.9115749145006902</v>
      </c>
      <c r="AE17"/>
      <c r="AF17" s="121"/>
      <c r="AG17"/>
      <c r="AH17"/>
      <c r="AI17"/>
      <c r="AJ17"/>
      <c r="AK17"/>
      <c r="AL17"/>
      <c r="AM17"/>
      <c r="AN17" s="206"/>
      <c r="AO17" s="206"/>
      <c r="AP17" s="206"/>
      <c r="AQ17" s="206"/>
      <c r="AR17" s="206"/>
      <c r="AS17" s="206"/>
    </row>
    <row r="18" spans="1:45" x14ac:dyDescent="0.25">
      <c r="A18" s="171"/>
      <c r="B18" s="168"/>
      <c r="C18" s="168" t="s">
        <v>14</v>
      </c>
      <c r="D18" s="169">
        <v>1.3522431969409427</v>
      </c>
      <c r="E18" s="169">
        <v>1.4447299442292536</v>
      </c>
      <c r="F18" s="169"/>
      <c r="G18" s="169"/>
      <c r="H18" s="169"/>
      <c r="I18" s="169"/>
      <c r="J18" s="169">
        <v>2.287413608584715</v>
      </c>
      <c r="K18" s="169">
        <v>2.4011479544179251</v>
      </c>
      <c r="L18" s="169">
        <v>2.5531018604444675</v>
      </c>
      <c r="M18" s="169">
        <v>2.5845489073112384</v>
      </c>
      <c r="N18" s="169">
        <v>2.7999772573795259</v>
      </c>
      <c r="O18" s="169">
        <v>3.0719575463416238</v>
      </c>
      <c r="P18" s="169">
        <v>3.1368749936353901</v>
      </c>
      <c r="Q18" s="169">
        <v>3.1920607806571137</v>
      </c>
      <c r="R18" s="169">
        <v>3.1909646101615516</v>
      </c>
      <c r="S18" s="169">
        <v>3.2258107741032997</v>
      </c>
      <c r="T18" s="169">
        <v>3.2463116777053975</v>
      </c>
      <c r="U18" s="169">
        <v>3.1993290000000001</v>
      </c>
      <c r="V18" s="169">
        <v>3.0859532999999999</v>
      </c>
      <c r="W18" s="169">
        <v>3.0651381999999998</v>
      </c>
      <c r="X18" s="169">
        <v>3.0648369</v>
      </c>
      <c r="Y18" s="169">
        <v>3.0549710491291702</v>
      </c>
      <c r="Z18" s="169">
        <v>2.9928591815954602</v>
      </c>
      <c r="AA18" s="169">
        <v>2.9817385476490301</v>
      </c>
      <c r="AB18" s="169">
        <v>2.87032338308798</v>
      </c>
      <c r="AC18" s="169">
        <v>2.8252359489615002</v>
      </c>
      <c r="AD18" s="170">
        <v>2.8581298544124198</v>
      </c>
      <c r="AE18"/>
      <c r="AF18"/>
      <c r="AG18"/>
      <c r="AH18"/>
      <c r="AI18"/>
      <c r="AJ18"/>
      <c r="AK18"/>
      <c r="AL18"/>
      <c r="AM18"/>
      <c r="AN18" s="206"/>
      <c r="AO18" s="206"/>
      <c r="AP18" s="206"/>
      <c r="AQ18" s="206"/>
      <c r="AR18" s="206"/>
      <c r="AS18" s="206"/>
    </row>
    <row r="19" spans="1:45" x14ac:dyDescent="0.25">
      <c r="A19" s="171"/>
      <c r="B19" s="168"/>
      <c r="C19" s="168" t="s">
        <v>6</v>
      </c>
      <c r="D19" s="169">
        <v>0.38463311500926933</v>
      </c>
      <c r="E19" s="169">
        <v>0.45317398786832774</v>
      </c>
      <c r="F19" s="169"/>
      <c r="G19" s="169"/>
      <c r="H19" s="169"/>
      <c r="I19" s="169"/>
      <c r="J19" s="169">
        <v>0.51390911605159351</v>
      </c>
      <c r="K19" s="169">
        <v>0.49219173579973152</v>
      </c>
      <c r="L19" s="169">
        <v>0.45744321639396485</v>
      </c>
      <c r="M19" s="169">
        <v>0.44392838050217254</v>
      </c>
      <c r="N19" s="169">
        <v>0.48506938814990141</v>
      </c>
      <c r="O19" s="169">
        <v>0.57934540003543522</v>
      </c>
      <c r="P19" s="169">
        <v>0.65372628120189979</v>
      </c>
      <c r="Q19" s="169">
        <v>0.66310974396825062</v>
      </c>
      <c r="R19" s="169">
        <v>0.6106804035761072</v>
      </c>
      <c r="S19" s="169">
        <v>0.68849428923237843</v>
      </c>
      <c r="T19" s="169">
        <v>0.71057048330975947</v>
      </c>
      <c r="U19" s="169">
        <v>0.76303940000000003</v>
      </c>
      <c r="V19" s="169">
        <v>0.76517970000000002</v>
      </c>
      <c r="W19" s="169">
        <v>0.76300210000000002</v>
      </c>
      <c r="X19" s="169">
        <v>0.77043020000000006</v>
      </c>
      <c r="Y19" s="169">
        <v>0.73259770632086296</v>
      </c>
      <c r="Z19" s="169">
        <v>0.74608127516980505</v>
      </c>
      <c r="AA19" s="169">
        <v>0.77392317510989805</v>
      </c>
      <c r="AB19" s="169">
        <v>0.71075292621193897</v>
      </c>
      <c r="AC19" s="169">
        <v>0.62214726520191299</v>
      </c>
      <c r="AD19" s="170">
        <v>0.55525397432414203</v>
      </c>
      <c r="AE19"/>
      <c r="AF19"/>
      <c r="AG19"/>
      <c r="AH19"/>
      <c r="AI19"/>
      <c r="AJ19"/>
      <c r="AK19"/>
      <c r="AL19"/>
      <c r="AM19"/>
      <c r="AN19" s="206"/>
      <c r="AO19" s="206"/>
      <c r="AP19" s="206"/>
      <c r="AQ19" s="206"/>
      <c r="AR19" s="206"/>
      <c r="AS19" s="206"/>
    </row>
    <row r="20" spans="1:45" x14ac:dyDescent="0.25">
      <c r="A20" s="171"/>
      <c r="B20" s="172"/>
      <c r="C20" s="172" t="s">
        <v>5</v>
      </c>
      <c r="D20" s="169">
        <v>0.37421189043095171</v>
      </c>
      <c r="E20" s="169">
        <v>0.37538561296226181</v>
      </c>
      <c r="F20" s="169"/>
      <c r="G20" s="169"/>
      <c r="H20" s="169"/>
      <c r="I20" s="169"/>
      <c r="J20" s="169">
        <v>0.53876897026991011</v>
      </c>
      <c r="K20" s="169">
        <v>0.58599771652654431</v>
      </c>
      <c r="L20" s="169">
        <v>0.57029692691260936</v>
      </c>
      <c r="M20" s="169">
        <v>0.54027748310821966</v>
      </c>
      <c r="N20" s="169">
        <v>0.51246206173455933</v>
      </c>
      <c r="O20" s="169">
        <v>0.50077176278315039</v>
      </c>
      <c r="P20" s="169">
        <v>0.48154746124437098</v>
      </c>
      <c r="Q20" s="169">
        <v>0.43415850492104008</v>
      </c>
      <c r="R20" s="169">
        <v>0.42507177063442225</v>
      </c>
      <c r="S20" s="169">
        <v>0.4180220750119733</v>
      </c>
      <c r="T20" s="169">
        <v>0.39545258988635523</v>
      </c>
      <c r="U20" s="169">
        <v>0.35425020000000002</v>
      </c>
      <c r="V20" s="169">
        <v>0.35618809999999995</v>
      </c>
      <c r="W20" s="169">
        <v>0.34357489999999996</v>
      </c>
      <c r="X20" s="169">
        <v>0.33969020000000005</v>
      </c>
      <c r="Y20" s="169">
        <v>0.36326303066231802</v>
      </c>
      <c r="Z20" s="169">
        <v>0.35845231981912301</v>
      </c>
      <c r="AA20" s="169">
        <v>0.38810612682065299</v>
      </c>
      <c r="AB20" s="169">
        <v>0.441560524773494</v>
      </c>
      <c r="AC20" s="169">
        <v>0.444126025551768</v>
      </c>
      <c r="AD20" s="170">
        <v>0.46185497213330801</v>
      </c>
      <c r="AE20"/>
      <c r="AF20"/>
      <c r="AG20"/>
      <c r="AH20"/>
      <c r="AI20"/>
      <c r="AJ20"/>
      <c r="AK20"/>
      <c r="AL20"/>
      <c r="AM20"/>
      <c r="AN20" s="206"/>
      <c r="AO20" s="206"/>
      <c r="AP20" s="206"/>
      <c r="AQ20" s="206"/>
      <c r="AR20" s="206"/>
      <c r="AS20" s="206"/>
    </row>
    <row r="21" spans="1:45" x14ac:dyDescent="0.25">
      <c r="A21" s="173" t="s">
        <v>30</v>
      </c>
      <c r="B21" s="165" t="s">
        <v>25</v>
      </c>
      <c r="C21" s="174" t="s">
        <v>13</v>
      </c>
      <c r="D21" s="175">
        <v>5.2120380449088772</v>
      </c>
      <c r="E21" s="175">
        <v>5.1287409483287094</v>
      </c>
      <c r="F21" s="175"/>
      <c r="G21" s="175"/>
      <c r="H21" s="175"/>
      <c r="I21" s="175"/>
      <c r="J21" s="175">
        <v>4.7202017842578385</v>
      </c>
      <c r="K21" s="175">
        <v>4.7136540191090885</v>
      </c>
      <c r="L21" s="175">
        <v>4.6875902353627321</v>
      </c>
      <c r="M21" s="175">
        <v>4.6161346276606112</v>
      </c>
      <c r="N21" s="175">
        <v>4.5252226065210754</v>
      </c>
      <c r="O21" s="175">
        <v>4.3904178358132979</v>
      </c>
      <c r="P21" s="175">
        <v>4.2827038420944374</v>
      </c>
      <c r="Q21" s="175">
        <v>3.9948878145460802</v>
      </c>
      <c r="R21" s="175">
        <v>3.6150243884680302</v>
      </c>
      <c r="S21" s="175">
        <v>3.4344589369440701</v>
      </c>
      <c r="T21" s="175">
        <v>3.2597678014774614</v>
      </c>
      <c r="U21" s="175">
        <v>3.1453509999999998</v>
      </c>
      <c r="V21" s="175">
        <v>3.0353690000000002</v>
      </c>
      <c r="W21" s="175">
        <v>2.9175789999999999</v>
      </c>
      <c r="X21" s="175">
        <v>2.8562280000000002</v>
      </c>
      <c r="Y21" s="175">
        <v>2.7841872537295398</v>
      </c>
      <c r="Z21" s="175">
        <v>2.7399980630793301</v>
      </c>
      <c r="AA21" s="167">
        <v>2.67886067372805</v>
      </c>
      <c r="AB21" s="167">
        <v>2.6446941995176201</v>
      </c>
      <c r="AC21" s="167">
        <v>2.60413468810366</v>
      </c>
      <c r="AD21" s="167">
        <v>1.06521632806549</v>
      </c>
      <c r="AE21" s="149"/>
      <c r="AF21"/>
      <c r="AG21"/>
      <c r="AH21"/>
      <c r="AI21"/>
      <c r="AJ21"/>
      <c r="AK21"/>
      <c r="AL21"/>
      <c r="AM21"/>
      <c r="AN21" s="206"/>
      <c r="AO21" s="206"/>
      <c r="AP21" s="206"/>
      <c r="AQ21" s="206"/>
      <c r="AR21" s="206"/>
      <c r="AS21" s="206"/>
    </row>
    <row r="22" spans="1:45" x14ac:dyDescent="0.25">
      <c r="A22" s="173"/>
      <c r="B22" s="168"/>
      <c r="C22" s="168" t="s">
        <v>8</v>
      </c>
      <c r="D22" s="176">
        <v>4.2497755932567376</v>
      </c>
      <c r="E22" s="176">
        <v>4.1698679441604964</v>
      </c>
      <c r="F22" s="176"/>
      <c r="G22" s="176"/>
      <c r="H22" s="176"/>
      <c r="I22" s="176"/>
      <c r="J22" s="176">
        <v>3.4757433754200213</v>
      </c>
      <c r="K22" s="176">
        <v>3.3935712154056126</v>
      </c>
      <c r="L22" s="176">
        <v>3.3056514331189097</v>
      </c>
      <c r="M22" s="176">
        <v>3.2069409502855826</v>
      </c>
      <c r="N22" s="176">
        <v>3.1297003177778224</v>
      </c>
      <c r="O22" s="176">
        <v>3.0064628825277775</v>
      </c>
      <c r="P22" s="176">
        <v>2.8618704395124968</v>
      </c>
      <c r="Q22" s="176">
        <v>2.6293603912320731</v>
      </c>
      <c r="R22" s="176">
        <v>2.3566156023421669</v>
      </c>
      <c r="S22" s="176">
        <v>2.2216083380222584</v>
      </c>
      <c r="T22" s="176">
        <v>2.0923185902164305</v>
      </c>
      <c r="U22" s="176">
        <v>2.005919</v>
      </c>
      <c r="V22" s="176">
        <v>1.8977139999999999</v>
      </c>
      <c r="W22" s="176">
        <v>1.7947740000000001</v>
      </c>
      <c r="X22" s="176">
        <v>1.7551909999999999</v>
      </c>
      <c r="Y22" s="176">
        <v>1.6971961296216</v>
      </c>
      <c r="Z22" s="176">
        <v>1.6597021632794899</v>
      </c>
      <c r="AA22" s="170">
        <v>1.62216691203437</v>
      </c>
      <c r="AB22" s="170">
        <v>1.60721656377802</v>
      </c>
      <c r="AC22" s="170">
        <v>1.5855135494289401</v>
      </c>
      <c r="AD22" s="170">
        <v>0.662282333208147</v>
      </c>
      <c r="AE22"/>
      <c r="AF22"/>
      <c r="AG22"/>
      <c r="AH22"/>
      <c r="AI22"/>
      <c r="AJ22"/>
      <c r="AK22"/>
      <c r="AL22"/>
      <c r="AM22"/>
      <c r="AN22" s="206"/>
      <c r="AO22" s="206"/>
      <c r="AP22" s="206"/>
      <c r="AQ22" s="206"/>
      <c r="AR22" s="206"/>
      <c r="AS22" s="206"/>
    </row>
    <row r="23" spans="1:45" x14ac:dyDescent="0.25">
      <c r="A23" s="173"/>
      <c r="B23" s="168"/>
      <c r="C23" s="168" t="s">
        <v>26</v>
      </c>
      <c r="D23" s="176">
        <v>0.37047849712205139</v>
      </c>
      <c r="E23" s="176">
        <v>0.36318698754406342</v>
      </c>
      <c r="F23" s="176"/>
      <c r="G23" s="176"/>
      <c r="H23" s="176"/>
      <c r="I23" s="176"/>
      <c r="J23" s="176">
        <v>0.48485933942373582</v>
      </c>
      <c r="K23" s="176">
        <v>0.47275486422298574</v>
      </c>
      <c r="L23" s="176">
        <v>0.47753711309483532</v>
      </c>
      <c r="M23" s="176">
        <v>0.48917404299565143</v>
      </c>
      <c r="N23" s="176">
        <v>0.49396351820526502</v>
      </c>
      <c r="O23" s="176">
        <v>0.48228591491528666</v>
      </c>
      <c r="P23" s="176">
        <v>0.45800443930182083</v>
      </c>
      <c r="Q23" s="176">
        <v>0.43429423128983752</v>
      </c>
      <c r="R23" s="176">
        <v>0.40857780894071249</v>
      </c>
      <c r="S23" s="176">
        <v>0.39054645751320632</v>
      </c>
      <c r="T23" s="176">
        <v>0.37613005040082365</v>
      </c>
      <c r="U23" s="176">
        <v>0.36932219999999999</v>
      </c>
      <c r="V23" s="176">
        <v>0.3759266</v>
      </c>
      <c r="W23" s="176">
        <v>0.37612909999999999</v>
      </c>
      <c r="X23" s="176">
        <v>0.36479070000000002</v>
      </c>
      <c r="Y23" s="176">
        <v>0.36423552855431002</v>
      </c>
      <c r="Z23" s="176">
        <v>0.36918510685678801</v>
      </c>
      <c r="AA23" s="170">
        <v>0.36939645531889298</v>
      </c>
      <c r="AB23" s="170">
        <v>0.38050560966723901</v>
      </c>
      <c r="AC23" s="170">
        <v>0.390449901990083</v>
      </c>
      <c r="AD23" s="170">
        <v>0.15625760825881299</v>
      </c>
      <c r="AE23"/>
      <c r="AF23"/>
      <c r="AG23"/>
      <c r="AH23"/>
      <c r="AI23"/>
      <c r="AJ23"/>
      <c r="AK23"/>
      <c r="AL23"/>
      <c r="AM23"/>
      <c r="AN23" s="206"/>
      <c r="AO23" s="206"/>
      <c r="AP23" s="206"/>
      <c r="AQ23" s="206"/>
      <c r="AR23" s="206"/>
      <c r="AS23" s="206"/>
    </row>
    <row r="24" spans="1:45" x14ac:dyDescent="0.25">
      <c r="A24" s="173"/>
      <c r="B24" s="168"/>
      <c r="C24" s="168" t="s">
        <v>14</v>
      </c>
      <c r="D24" s="176">
        <v>0.32406808293488415</v>
      </c>
      <c r="E24" s="176">
        <v>0.3174367661450922</v>
      </c>
      <c r="F24" s="176"/>
      <c r="G24" s="176"/>
      <c r="H24" s="176"/>
      <c r="I24" s="176"/>
      <c r="J24" s="176">
        <v>0.42866250124027638</v>
      </c>
      <c r="K24" s="176">
        <v>0.49277698728804981</v>
      </c>
      <c r="L24" s="176">
        <v>0.54293778682183957</v>
      </c>
      <c r="M24" s="176">
        <v>0.57621077925249764</v>
      </c>
      <c r="N24" s="176">
        <v>0.57999233379265513</v>
      </c>
      <c r="O24" s="176">
        <v>0.59428965726266425</v>
      </c>
      <c r="P24" s="176">
        <v>0.60173117741288518</v>
      </c>
      <c r="Q24" s="176">
        <v>0.57051331512824499</v>
      </c>
      <c r="R24" s="176">
        <v>0.54964343458215137</v>
      </c>
      <c r="S24" s="176">
        <v>0.52428313954762018</v>
      </c>
      <c r="T24" s="176">
        <v>0.50207855211355923</v>
      </c>
      <c r="U24" s="176">
        <v>0.47054950000000001</v>
      </c>
      <c r="V24" s="176">
        <v>0.46292480000000003</v>
      </c>
      <c r="W24" s="176">
        <v>0.45506819999999998</v>
      </c>
      <c r="X24" s="176">
        <v>0.44904159999999999</v>
      </c>
      <c r="Y24" s="176">
        <v>0.44186493659921</v>
      </c>
      <c r="Z24" s="176">
        <v>0.42744951984427498</v>
      </c>
      <c r="AA24" s="170">
        <v>0.40504016157759698</v>
      </c>
      <c r="AB24" s="170">
        <v>0.36886419267826098</v>
      </c>
      <c r="AC24" s="170">
        <v>0.35050197657597298</v>
      </c>
      <c r="AD24" s="170">
        <v>0.14046920340695501</v>
      </c>
      <c r="AE24"/>
      <c r="AF24"/>
      <c r="AG24"/>
      <c r="AH24"/>
      <c r="AI24"/>
      <c r="AJ24"/>
      <c r="AK24"/>
      <c r="AL24"/>
      <c r="AM24"/>
      <c r="AN24" s="206"/>
      <c r="AO24" s="206"/>
      <c r="AP24" s="206"/>
      <c r="AQ24" s="206"/>
      <c r="AR24" s="206"/>
      <c r="AS24" s="206"/>
    </row>
    <row r="25" spans="1:45" x14ac:dyDescent="0.25">
      <c r="A25" s="168"/>
      <c r="B25" s="168"/>
      <c r="C25" s="168" t="s">
        <v>6</v>
      </c>
      <c r="D25" s="176">
        <v>0.24911756329387363</v>
      </c>
      <c r="E25" s="176">
        <v>0.24836444465421179</v>
      </c>
      <c r="F25" s="176"/>
      <c r="G25" s="176"/>
      <c r="H25" s="176"/>
      <c r="I25" s="176"/>
      <c r="J25" s="176">
        <v>0.20814392311606164</v>
      </c>
      <c r="K25" s="176">
        <v>0.19466364418369886</v>
      </c>
      <c r="L25" s="176">
        <v>0.18729710503939156</v>
      </c>
      <c r="M25" s="176">
        <v>0.18698244419218973</v>
      </c>
      <c r="N25" s="176">
        <v>0.1970534237817117</v>
      </c>
      <c r="O25" s="176">
        <v>0.20495127867557436</v>
      </c>
      <c r="P25" s="176">
        <v>0.27397264222925266</v>
      </c>
      <c r="Q25" s="176">
        <v>0.29193468997434252</v>
      </c>
      <c r="R25" s="176">
        <v>0.23997984159335298</v>
      </c>
      <c r="S25" s="176">
        <v>0.24606739010278511</v>
      </c>
      <c r="T25" s="176">
        <v>0.24169440658962571</v>
      </c>
      <c r="U25" s="176">
        <v>0.25223679999999998</v>
      </c>
      <c r="V25" s="176">
        <v>0.25447429999999999</v>
      </c>
      <c r="W25" s="176">
        <v>0.2544495</v>
      </c>
      <c r="X25" s="176">
        <v>0.25479849999999998</v>
      </c>
      <c r="Y25" s="176">
        <v>0.25458541224015502</v>
      </c>
      <c r="Z25" s="176">
        <v>0.26066195114138901</v>
      </c>
      <c r="AA25" s="170">
        <v>0.26093618816344699</v>
      </c>
      <c r="AB25" s="170">
        <v>0.268446639139508</v>
      </c>
      <c r="AC25" s="170">
        <v>0.25852976057438398</v>
      </c>
      <c r="AD25" s="170">
        <v>9.9856846545042302E-2</v>
      </c>
      <c r="AE25"/>
      <c r="AF25"/>
      <c r="AG25"/>
      <c r="AH25"/>
      <c r="AI25"/>
      <c r="AJ25"/>
      <c r="AK25"/>
      <c r="AL25"/>
      <c r="AM25"/>
      <c r="AN25" s="206"/>
      <c r="AO25" s="206"/>
      <c r="AP25" s="206"/>
      <c r="AQ25" s="206"/>
      <c r="AR25" s="206"/>
      <c r="AS25" s="206"/>
    </row>
    <row r="26" spans="1:45" x14ac:dyDescent="0.25">
      <c r="A26" s="168"/>
      <c r="B26" s="168"/>
      <c r="C26" s="168" t="s">
        <v>5</v>
      </c>
      <c r="D26" s="176">
        <v>1.8598308301330833E-2</v>
      </c>
      <c r="E26" s="176">
        <v>2.9884805824845612E-2</v>
      </c>
      <c r="F26" s="176"/>
      <c r="G26" s="176"/>
      <c r="H26" s="176"/>
      <c r="I26" s="176"/>
      <c r="J26" s="176">
        <v>0.12279264505774233</v>
      </c>
      <c r="K26" s="176">
        <v>0.15988730800874115</v>
      </c>
      <c r="L26" s="176">
        <v>0.17416679728775575</v>
      </c>
      <c r="M26" s="176">
        <v>0.1568264109346891</v>
      </c>
      <c r="N26" s="176">
        <v>0.12451301296362141</v>
      </c>
      <c r="O26" s="176">
        <v>0.10242810243199547</v>
      </c>
      <c r="P26" s="176">
        <v>8.7125143637982183E-2</v>
      </c>
      <c r="Q26" s="176">
        <v>6.8785186921582198E-2</v>
      </c>
      <c r="R26" s="176">
        <v>6.0207701009646626E-2</v>
      </c>
      <c r="S26" s="176">
        <v>5.1953611758199805E-2</v>
      </c>
      <c r="T26" s="176">
        <v>4.7546202157022634E-2</v>
      </c>
      <c r="U26" s="176">
        <v>4.7323999999999998E-2</v>
      </c>
      <c r="V26" s="176">
        <v>4.4329299999999995E-2</v>
      </c>
      <c r="W26" s="176">
        <v>3.7158499999999997E-2</v>
      </c>
      <c r="X26" s="176">
        <v>3.2406299999999999E-2</v>
      </c>
      <c r="Y26" s="176">
        <v>2.6305246714262299E-2</v>
      </c>
      <c r="Z26" s="176">
        <v>2.29993219573866E-2</v>
      </c>
      <c r="AA26" s="170">
        <v>2.1320956633736898E-2</v>
      </c>
      <c r="AB26" s="170">
        <v>1.9661194254596E-2</v>
      </c>
      <c r="AC26" s="170">
        <v>1.9139499534274101E-2</v>
      </c>
      <c r="AD26" s="170">
        <v>6.3503366465316397E-3</v>
      </c>
      <c r="AE26"/>
      <c r="AF26"/>
      <c r="AG26"/>
      <c r="AH26"/>
      <c r="AI26"/>
      <c r="AJ26"/>
      <c r="AK26"/>
      <c r="AL26"/>
      <c r="AM26"/>
      <c r="AN26" s="206"/>
      <c r="AO26" s="206"/>
      <c r="AP26" s="206"/>
      <c r="AQ26" s="206"/>
      <c r="AR26" s="206"/>
      <c r="AS26" s="206"/>
    </row>
    <row r="27" spans="1:45" x14ac:dyDescent="0.25">
      <c r="A27" s="168"/>
      <c r="B27" s="165" t="s">
        <v>27</v>
      </c>
      <c r="C27" s="165" t="s">
        <v>13</v>
      </c>
      <c r="D27" s="166">
        <v>3.8336066108004556</v>
      </c>
      <c r="E27" s="166">
        <v>3.9308139445604269</v>
      </c>
      <c r="F27" s="166"/>
      <c r="G27" s="166"/>
      <c r="H27" s="166"/>
      <c r="I27" s="166"/>
      <c r="J27" s="166">
        <v>5.1479067809119208</v>
      </c>
      <c r="K27" s="166">
        <v>5.4339363007893287</v>
      </c>
      <c r="L27" s="166">
        <v>5.616188671901571</v>
      </c>
      <c r="M27" s="166">
        <v>5.7821016040327811</v>
      </c>
      <c r="N27" s="166">
        <v>5.8984707352574617</v>
      </c>
      <c r="O27" s="166">
        <v>6.0930090732934792</v>
      </c>
      <c r="P27" s="166">
        <v>6.115900629858916</v>
      </c>
      <c r="Q27" s="166">
        <v>6.2998567666488139</v>
      </c>
      <c r="R27" s="166">
        <v>6.253167898757555</v>
      </c>
      <c r="S27" s="166">
        <v>6.3180964528968859</v>
      </c>
      <c r="T27" s="166">
        <v>6.3080673916969001</v>
      </c>
      <c r="U27" s="166">
        <v>6.2306781690246797</v>
      </c>
      <c r="V27" s="166">
        <v>6.1378166816072097</v>
      </c>
      <c r="W27" s="166">
        <v>6.10079794238509</v>
      </c>
      <c r="X27" s="166">
        <v>6.1578370930519402</v>
      </c>
      <c r="Y27" s="166">
        <v>6.2266908106240004</v>
      </c>
      <c r="Z27" s="166">
        <v>6.2548730004131396</v>
      </c>
      <c r="AA27" s="167">
        <v>6.4336856420951403</v>
      </c>
      <c r="AB27" s="167">
        <v>6.6302625151327703</v>
      </c>
      <c r="AC27" s="167">
        <v>6.5664699736419996</v>
      </c>
      <c r="AD27" s="167">
        <v>7.7769650323665402</v>
      </c>
      <c r="AE27" s="149"/>
      <c r="AF27"/>
      <c r="AG27"/>
      <c r="AH27"/>
      <c r="AI27"/>
      <c r="AJ27"/>
      <c r="AK27"/>
      <c r="AL27"/>
      <c r="AM27"/>
      <c r="AN27" s="206"/>
      <c r="AO27" s="206"/>
      <c r="AP27" s="206"/>
      <c r="AQ27" s="206"/>
      <c r="AR27" s="206"/>
      <c r="AS27" s="206"/>
    </row>
    <row r="28" spans="1:45" x14ac:dyDescent="0.25">
      <c r="A28" s="168"/>
      <c r="B28" s="168"/>
      <c r="C28" s="168" t="s">
        <v>8</v>
      </c>
      <c r="D28" s="169">
        <v>1.0219306019367356</v>
      </c>
      <c r="E28" s="169">
        <v>1.0782866378197957</v>
      </c>
      <c r="F28" s="169"/>
      <c r="G28" s="169"/>
      <c r="H28" s="169"/>
      <c r="I28" s="169"/>
      <c r="J28" s="169">
        <v>1.5032608795484386</v>
      </c>
      <c r="K28" s="169">
        <v>1.5930565364311806</v>
      </c>
      <c r="L28" s="169">
        <v>1.6496818000260949</v>
      </c>
      <c r="M28" s="169">
        <v>1.6882705587305387</v>
      </c>
      <c r="N28" s="169">
        <v>1.717259174530102</v>
      </c>
      <c r="O28" s="169">
        <v>1.7376509160896321</v>
      </c>
      <c r="P28" s="169">
        <v>1.7701599809055237</v>
      </c>
      <c r="Q28" s="169">
        <v>1.7781985311849937</v>
      </c>
      <c r="R28" s="169">
        <v>1.7368416953684074</v>
      </c>
      <c r="S28" s="169">
        <v>1.703466778103613</v>
      </c>
      <c r="T28" s="169">
        <v>1.7117562599939729</v>
      </c>
      <c r="U28" s="169">
        <v>1.66626282475585</v>
      </c>
      <c r="V28" s="169">
        <v>1.6350005941035399</v>
      </c>
      <c r="W28" s="169">
        <v>1.62074510624587</v>
      </c>
      <c r="X28" s="169">
        <v>1.65909837909415</v>
      </c>
      <c r="Y28" s="169">
        <v>1.6815998927809099</v>
      </c>
      <c r="Z28" s="169">
        <v>1.6886389744321799</v>
      </c>
      <c r="AA28" s="170">
        <v>1.72242201146246</v>
      </c>
      <c r="AB28" s="170">
        <v>1.8242303895973</v>
      </c>
      <c r="AC28" s="170">
        <v>1.8198578433830701</v>
      </c>
      <c r="AD28" s="170">
        <v>2.29705165919736</v>
      </c>
      <c r="AE28"/>
      <c r="AF28"/>
      <c r="AG28"/>
      <c r="AH28"/>
      <c r="AI28"/>
      <c r="AJ28"/>
      <c r="AK28"/>
      <c r="AL28"/>
      <c r="AM28"/>
      <c r="AN28" s="206"/>
      <c r="AO28" s="206"/>
      <c r="AP28" s="206"/>
      <c r="AQ28" s="206"/>
      <c r="AR28" s="206"/>
      <c r="AS28" s="206"/>
    </row>
    <row r="29" spans="1:45" x14ac:dyDescent="0.25">
      <c r="A29" s="168"/>
      <c r="B29" s="168"/>
      <c r="C29" s="168" t="s">
        <v>26</v>
      </c>
      <c r="D29" s="169">
        <v>1.0926214712386377</v>
      </c>
      <c r="E29" s="169">
        <v>1.0717100311900134</v>
      </c>
      <c r="F29" s="169"/>
      <c r="G29" s="169"/>
      <c r="H29" s="169"/>
      <c r="I29" s="169"/>
      <c r="J29" s="169">
        <v>1.1316644114191317</v>
      </c>
      <c r="K29" s="169">
        <v>1.1824014146064095</v>
      </c>
      <c r="L29" s="169">
        <v>1.2078703303887868</v>
      </c>
      <c r="M29" s="169">
        <v>1.3420561822376285</v>
      </c>
      <c r="N29" s="169">
        <v>1.3654326696554122</v>
      </c>
      <c r="O29" s="169">
        <v>1.3839985070272842</v>
      </c>
      <c r="P29" s="169">
        <v>1.3675595856071887</v>
      </c>
      <c r="Q29" s="169">
        <v>1.4214036240072432</v>
      </c>
      <c r="R29" s="169">
        <v>1.4476214722269953</v>
      </c>
      <c r="S29" s="169">
        <v>1.4559345900181395</v>
      </c>
      <c r="T29" s="169">
        <v>1.4820096029201593</v>
      </c>
      <c r="U29" s="169">
        <v>1.46620157056528</v>
      </c>
      <c r="V29" s="169">
        <v>1.4509597761811399</v>
      </c>
      <c r="W29" s="169">
        <v>1.4373646171080401</v>
      </c>
      <c r="X29" s="169">
        <v>1.4652266511509999</v>
      </c>
      <c r="Y29" s="169">
        <v>1.51463313043396</v>
      </c>
      <c r="Z29" s="169">
        <v>1.5461826417286599</v>
      </c>
      <c r="AA29" s="170">
        <v>1.62298700093448</v>
      </c>
      <c r="AB29" s="170">
        <v>1.72661051442852</v>
      </c>
      <c r="AC29" s="170">
        <v>1.7389944041008401</v>
      </c>
      <c r="AD29" s="170">
        <v>2.0399445915722199</v>
      </c>
      <c r="AE29"/>
      <c r="AF29"/>
      <c r="AG29"/>
      <c r="AH29"/>
      <c r="AI29"/>
      <c r="AJ29"/>
      <c r="AK29"/>
      <c r="AL29"/>
      <c r="AM29"/>
      <c r="AN29" s="206"/>
      <c r="AO29" s="206"/>
      <c r="AP29" s="206"/>
      <c r="AQ29" s="206"/>
      <c r="AR29" s="206"/>
      <c r="AS29" s="206"/>
    </row>
    <row r="30" spans="1:45" x14ac:dyDescent="0.25">
      <c r="A30" s="168"/>
      <c r="B30" s="168"/>
      <c r="C30" s="168" t="s">
        <v>14</v>
      </c>
      <c r="D30" s="169">
        <v>1.1789154305267595</v>
      </c>
      <c r="E30" s="169">
        <v>1.2109722730858943</v>
      </c>
      <c r="F30" s="169"/>
      <c r="G30" s="169"/>
      <c r="H30" s="169"/>
      <c r="I30" s="169"/>
      <c r="J30" s="169">
        <v>1.801952215399669</v>
      </c>
      <c r="K30" s="169">
        <v>1.9150769336370017</v>
      </c>
      <c r="L30" s="169">
        <v>2.0221083802398532</v>
      </c>
      <c r="M30" s="169">
        <v>2.0527495410833492</v>
      </c>
      <c r="N30" s="169">
        <v>2.1355330867603124</v>
      </c>
      <c r="O30" s="169">
        <v>2.3108785374043426</v>
      </c>
      <c r="P30" s="169">
        <v>2.3070506762971164</v>
      </c>
      <c r="Q30" s="169">
        <v>2.3944334340647058</v>
      </c>
      <c r="R30" s="169">
        <v>2.367572882494422</v>
      </c>
      <c r="S30" s="169">
        <v>2.4293402270954401</v>
      </c>
      <c r="T30" s="169">
        <v>2.3743979252055674</v>
      </c>
      <c r="U30" s="169">
        <v>2.3643826301352799</v>
      </c>
      <c r="V30" s="169">
        <v>2.3253012297025299</v>
      </c>
      <c r="W30" s="169">
        <v>2.30122753675855</v>
      </c>
      <c r="X30" s="169">
        <v>2.3045359351482899</v>
      </c>
      <c r="Y30" s="169">
        <v>2.3264550284425001</v>
      </c>
      <c r="Z30" s="169">
        <v>2.3147389914512102</v>
      </c>
      <c r="AA30" s="170">
        <v>2.3857809717932899</v>
      </c>
      <c r="AB30" s="170">
        <v>2.3286950112343399</v>
      </c>
      <c r="AC30" s="170">
        <v>2.2983679093777201</v>
      </c>
      <c r="AD30" s="170">
        <v>2.6164372168398402</v>
      </c>
      <c r="AE30"/>
      <c r="AF30"/>
      <c r="AG30"/>
      <c r="AH30"/>
      <c r="AI30"/>
      <c r="AJ30"/>
      <c r="AK30"/>
      <c r="AL30"/>
      <c r="AM30"/>
      <c r="AN30" s="206"/>
      <c r="AO30" s="206"/>
      <c r="AP30" s="206"/>
      <c r="AQ30" s="206"/>
      <c r="AR30" s="206"/>
      <c r="AS30" s="206"/>
    </row>
    <row r="31" spans="1:45" x14ac:dyDescent="0.25">
      <c r="A31" s="168"/>
      <c r="B31" s="168"/>
      <c r="C31" s="168" t="s">
        <v>6</v>
      </c>
      <c r="D31" s="169">
        <v>0.18372371971422302</v>
      </c>
      <c r="E31" s="169">
        <v>0.22332037857597559</v>
      </c>
      <c r="F31" s="169"/>
      <c r="G31" s="169"/>
      <c r="H31" s="169"/>
      <c r="I31" s="169"/>
      <c r="J31" s="169">
        <v>0.3318928047105395</v>
      </c>
      <c r="K31" s="169">
        <v>0.341779651735588</v>
      </c>
      <c r="L31" s="169">
        <v>0.32513142660298028</v>
      </c>
      <c r="M31" s="169">
        <v>0.30352580387320299</v>
      </c>
      <c r="N31" s="169">
        <v>0.30319614590275856</v>
      </c>
      <c r="O31" s="169">
        <v>0.29178188312715952</v>
      </c>
      <c r="P31" s="169">
        <v>0.32769288156963516</v>
      </c>
      <c r="Q31" s="169">
        <v>0.37878423976313091</v>
      </c>
      <c r="R31" s="169">
        <v>0.39178309686202156</v>
      </c>
      <c r="S31" s="169">
        <v>0.43813457289681512</v>
      </c>
      <c r="T31" s="169">
        <v>0.45558370461289466</v>
      </c>
      <c r="U31" s="169">
        <v>0.46591945024083198</v>
      </c>
      <c r="V31" s="169">
        <v>0.472874497956771</v>
      </c>
      <c r="W31" s="169">
        <v>0.49902039091393502</v>
      </c>
      <c r="X31" s="169">
        <v>0.50089191044943704</v>
      </c>
      <c r="Y31" s="169">
        <v>0.48429048714935102</v>
      </c>
      <c r="Z31" s="169">
        <v>0.47857320250410901</v>
      </c>
      <c r="AA31" s="170">
        <v>0.49581759197118003</v>
      </c>
      <c r="AB31" s="170">
        <v>0.52457438573910398</v>
      </c>
      <c r="AC31" s="170">
        <v>0.48481292175745799</v>
      </c>
      <c r="AD31" s="170">
        <v>0.58091931423842202</v>
      </c>
      <c r="AE31"/>
      <c r="AF31"/>
      <c r="AG31"/>
      <c r="AH31"/>
      <c r="AI31"/>
      <c r="AJ31"/>
      <c r="AK31"/>
      <c r="AL31"/>
      <c r="AM31"/>
      <c r="AN31" s="206"/>
      <c r="AO31" s="206"/>
      <c r="AP31" s="206"/>
      <c r="AQ31" s="206"/>
      <c r="AR31" s="206"/>
      <c r="AS31" s="206"/>
    </row>
    <row r="32" spans="1:45" x14ac:dyDescent="0.25">
      <c r="A32" s="168"/>
      <c r="B32" s="168"/>
      <c r="C32" s="168" t="s">
        <v>5</v>
      </c>
      <c r="D32" s="169">
        <v>0.35641538738410034</v>
      </c>
      <c r="E32" s="169">
        <v>0.34652462388874827</v>
      </c>
      <c r="F32" s="169"/>
      <c r="G32" s="169"/>
      <c r="H32" s="169"/>
      <c r="I32" s="169"/>
      <c r="J32" s="169">
        <v>0.37913646983414184</v>
      </c>
      <c r="K32" s="169">
        <v>0.40162176437914943</v>
      </c>
      <c r="L32" s="169">
        <v>0.41139673464385484</v>
      </c>
      <c r="M32" s="169">
        <v>0.39549951810806167</v>
      </c>
      <c r="N32" s="169">
        <v>0.37704965840887694</v>
      </c>
      <c r="O32" s="169">
        <v>0.36869922964506074</v>
      </c>
      <c r="P32" s="169">
        <v>0.34343750547945162</v>
      </c>
      <c r="Q32" s="169">
        <v>0.3270369376287412</v>
      </c>
      <c r="R32" s="169">
        <v>0.30934875180570798</v>
      </c>
      <c r="S32" s="169">
        <v>0.29122028478287959</v>
      </c>
      <c r="T32" s="169">
        <v>0.28431989896430709</v>
      </c>
      <c r="U32" s="169">
        <v>0.26791169332742998</v>
      </c>
      <c r="V32" s="169">
        <v>0.2536805836632281</v>
      </c>
      <c r="W32" s="169">
        <v>0.24244029135869968</v>
      </c>
      <c r="X32" s="169">
        <v>0.22808421720906241</v>
      </c>
      <c r="Y32" s="169">
        <v>0.21971227181727301</v>
      </c>
      <c r="Z32" s="169">
        <v>0.226739190296983</v>
      </c>
      <c r="AA32" s="170">
        <v>0.20667806593372801</v>
      </c>
      <c r="AB32" s="170">
        <v>0.22615221413351899</v>
      </c>
      <c r="AC32" s="170">
        <v>0.224436895022915</v>
      </c>
      <c r="AD32" s="170">
        <v>0.24261225051869201</v>
      </c>
      <c r="AE32"/>
      <c r="AF32"/>
      <c r="AG32"/>
      <c r="AH32"/>
      <c r="AI32"/>
      <c r="AJ32"/>
      <c r="AK32"/>
      <c r="AL32"/>
      <c r="AM32"/>
      <c r="AN32" s="206"/>
      <c r="AO32" s="206"/>
      <c r="AP32" s="206"/>
      <c r="AQ32" s="206"/>
      <c r="AR32" s="206"/>
      <c r="AS32" s="206"/>
    </row>
    <row r="33" spans="1:72" x14ac:dyDescent="0.25">
      <c r="A33" s="168"/>
      <c r="B33" s="165" t="s">
        <v>28</v>
      </c>
      <c r="C33" s="165" t="s">
        <v>13</v>
      </c>
      <c r="D33" s="166">
        <v>9.0456446557093351</v>
      </c>
      <c r="E33" s="166">
        <v>9.0595548928891372</v>
      </c>
      <c r="F33" s="166"/>
      <c r="G33" s="166"/>
      <c r="H33" s="166"/>
      <c r="I33" s="166"/>
      <c r="J33" s="166">
        <v>9.8681085651697575</v>
      </c>
      <c r="K33" s="166">
        <v>10.147590319898418</v>
      </c>
      <c r="L33" s="166">
        <v>10.303778907264302</v>
      </c>
      <c r="M33" s="166">
        <v>10.398236231693391</v>
      </c>
      <c r="N33" s="166">
        <v>10.423693341778538</v>
      </c>
      <c r="O33" s="166">
        <v>10.483426909106777</v>
      </c>
      <c r="P33" s="166">
        <v>10.398604471953353</v>
      </c>
      <c r="Q33" s="166">
        <v>10.294744581194895</v>
      </c>
      <c r="R33" s="166">
        <v>9.8681922872255861</v>
      </c>
      <c r="S33" s="166">
        <v>9.7525553898409587</v>
      </c>
      <c r="T33" s="166">
        <v>9.5678351931743624</v>
      </c>
      <c r="U33" s="166">
        <v>9.3561969999999999</v>
      </c>
      <c r="V33" s="166">
        <v>9.1718450000000011</v>
      </c>
      <c r="W33" s="166">
        <v>9.0080679999999997</v>
      </c>
      <c r="X33" s="166">
        <v>9.0011050000000008</v>
      </c>
      <c r="Y33" s="166">
        <v>9.0108780643535304</v>
      </c>
      <c r="Z33" s="166">
        <v>8.9948710634924698</v>
      </c>
      <c r="AA33" s="166">
        <v>9.1125463158231792</v>
      </c>
      <c r="AB33" s="166">
        <v>9.27495671465039</v>
      </c>
      <c r="AC33" s="166">
        <v>9.1706046617456494</v>
      </c>
      <c r="AD33" s="167">
        <v>8.8421813604320292</v>
      </c>
      <c r="AE33"/>
      <c r="AF33"/>
      <c r="AG33"/>
      <c r="AH33"/>
      <c r="AI33"/>
      <c r="AJ33"/>
      <c r="AK33"/>
      <c r="AL33"/>
      <c r="AM33"/>
      <c r="AN33" s="206"/>
      <c r="AO33" s="206"/>
      <c r="AP33" s="206"/>
      <c r="AQ33" s="206"/>
      <c r="AR33" s="206"/>
      <c r="AS33" s="206"/>
    </row>
    <row r="34" spans="1:72" x14ac:dyDescent="0.25">
      <c r="A34" s="171"/>
      <c r="B34" s="168"/>
      <c r="C34" s="168" t="s">
        <v>8</v>
      </c>
      <c r="D34" s="169">
        <v>5.2717061951934738</v>
      </c>
      <c r="E34" s="169">
        <v>5.2481545819802919</v>
      </c>
      <c r="F34" s="169"/>
      <c r="G34" s="169"/>
      <c r="H34" s="169"/>
      <c r="I34" s="169"/>
      <c r="J34" s="169">
        <v>4.9790042549684603</v>
      </c>
      <c r="K34" s="169">
        <v>4.9866277518367932</v>
      </c>
      <c r="L34" s="169">
        <v>4.9553332331450051</v>
      </c>
      <c r="M34" s="169">
        <v>4.8952115090161215</v>
      </c>
      <c r="N34" s="169">
        <v>4.8469594923079242</v>
      </c>
      <c r="O34" s="169">
        <v>4.74411379861741</v>
      </c>
      <c r="P34" s="169">
        <v>4.6320304204180207</v>
      </c>
      <c r="Q34" s="169">
        <v>4.407558922417067</v>
      </c>
      <c r="R34" s="169">
        <v>4.0934572977105743</v>
      </c>
      <c r="S34" s="169">
        <v>3.9250751161258717</v>
      </c>
      <c r="T34" s="169">
        <v>3.8040748502104029</v>
      </c>
      <c r="U34" s="169">
        <v>3.668145</v>
      </c>
      <c r="V34" s="169">
        <v>3.5334949999999998</v>
      </c>
      <c r="W34" s="169">
        <v>3.4129040000000002</v>
      </c>
      <c r="X34" s="169">
        <v>3.4109280000000002</v>
      </c>
      <c r="Y34" s="169">
        <v>3.37879602240251</v>
      </c>
      <c r="Z34" s="169">
        <v>3.3483411377116701</v>
      </c>
      <c r="AA34" s="169">
        <v>3.34458892349683</v>
      </c>
      <c r="AB34" s="169">
        <v>3.43144695337531</v>
      </c>
      <c r="AC34" s="169">
        <v>3.4053713928120102</v>
      </c>
      <c r="AD34" s="170">
        <v>2.9593339924055102</v>
      </c>
      <c r="AE34"/>
      <c r="AF34"/>
      <c r="AG34"/>
      <c r="AH34"/>
      <c r="AI34"/>
      <c r="AJ34"/>
      <c r="AK34"/>
      <c r="AL34"/>
      <c r="AM34"/>
      <c r="AN34" s="206"/>
      <c r="AO34" s="206"/>
      <c r="AP34" s="206"/>
      <c r="AQ34" s="206"/>
      <c r="AR34" s="206"/>
      <c r="AS34" s="206"/>
    </row>
    <row r="35" spans="1:72" x14ac:dyDescent="0.25">
      <c r="A35" s="171"/>
      <c r="B35" s="168"/>
      <c r="C35" s="168" t="s">
        <v>26</v>
      </c>
      <c r="D35" s="169">
        <v>1.4630999683606891</v>
      </c>
      <c r="E35" s="169">
        <v>1.434897018734077</v>
      </c>
      <c r="F35" s="169"/>
      <c r="G35" s="169"/>
      <c r="H35" s="169"/>
      <c r="I35" s="169"/>
      <c r="J35" s="169">
        <v>1.6165237508428674</v>
      </c>
      <c r="K35" s="169">
        <v>1.655156278829395</v>
      </c>
      <c r="L35" s="169">
        <v>1.6854074434836224</v>
      </c>
      <c r="M35" s="169">
        <v>1.8312302252332797</v>
      </c>
      <c r="N35" s="169">
        <v>1.8593961878606773</v>
      </c>
      <c r="O35" s="169">
        <v>1.8662844219425712</v>
      </c>
      <c r="P35" s="169">
        <v>1.8255640249090095</v>
      </c>
      <c r="Q35" s="169">
        <v>1.8556978552970811</v>
      </c>
      <c r="R35" s="169">
        <v>1.8561992811677075</v>
      </c>
      <c r="S35" s="169">
        <v>1.846481047531346</v>
      </c>
      <c r="T35" s="169">
        <v>1.8581396533209829</v>
      </c>
      <c r="U35" s="169">
        <v>1.8305982000000001</v>
      </c>
      <c r="V35" s="169">
        <v>1.8283936000000001</v>
      </c>
      <c r="W35" s="169">
        <v>1.8107040999999999</v>
      </c>
      <c r="X35" s="169">
        <v>1.8268556999999999</v>
      </c>
      <c r="Y35" s="169">
        <v>1.8788686589882699</v>
      </c>
      <c r="Z35" s="169">
        <v>1.9153677485854399</v>
      </c>
      <c r="AA35" s="169">
        <v>1.99238345625337</v>
      </c>
      <c r="AB35" s="169">
        <v>2.1071161240957599</v>
      </c>
      <c r="AC35" s="169">
        <v>2.1294443060909201</v>
      </c>
      <c r="AD35" s="170">
        <v>2.1962021998310401</v>
      </c>
      <c r="AE35"/>
      <c r="AF35"/>
      <c r="AG35"/>
      <c r="AH35"/>
      <c r="AI35"/>
      <c r="AJ35"/>
      <c r="AK35"/>
      <c r="AL35"/>
      <c r="AM35"/>
      <c r="AN35" s="206"/>
      <c r="AO35" s="206"/>
      <c r="AP35" s="206"/>
      <c r="AQ35" s="206"/>
      <c r="AR35" s="206"/>
      <c r="AS35" s="206"/>
    </row>
    <row r="36" spans="1:72" x14ac:dyDescent="0.25">
      <c r="A36" s="171"/>
      <c r="B36" s="168"/>
      <c r="C36" s="168" t="s">
        <v>14</v>
      </c>
      <c r="D36" s="169">
        <v>1.5029835134616438</v>
      </c>
      <c r="E36" s="169">
        <v>1.5284090392309866</v>
      </c>
      <c r="F36" s="169"/>
      <c r="G36" s="169"/>
      <c r="H36" s="169"/>
      <c r="I36" s="169"/>
      <c r="J36" s="169">
        <v>2.2306147166399453</v>
      </c>
      <c r="K36" s="169">
        <v>2.4078539209250516</v>
      </c>
      <c r="L36" s="169">
        <v>2.5650461670616926</v>
      </c>
      <c r="M36" s="169">
        <v>2.6289603203358474</v>
      </c>
      <c r="N36" s="169">
        <v>2.7155254205529675</v>
      </c>
      <c r="O36" s="169">
        <v>2.9051681946670067</v>
      </c>
      <c r="P36" s="169">
        <v>2.9087818537100016</v>
      </c>
      <c r="Q36" s="169">
        <v>2.9649467491929506</v>
      </c>
      <c r="R36" s="169">
        <v>2.9172163170765737</v>
      </c>
      <c r="S36" s="169">
        <v>2.9536233666430598</v>
      </c>
      <c r="T36" s="169">
        <v>2.8764764773191263</v>
      </c>
      <c r="U36" s="169">
        <v>2.8264465000000003</v>
      </c>
      <c r="V36" s="169">
        <v>2.7846598</v>
      </c>
      <c r="W36" s="169">
        <v>2.7527032</v>
      </c>
      <c r="X36" s="169">
        <v>2.7489006000000002</v>
      </c>
      <c r="Y36" s="169">
        <v>2.7683199650417101</v>
      </c>
      <c r="Z36" s="169">
        <v>2.7421885112954798</v>
      </c>
      <c r="AA36" s="169">
        <v>2.7908211333708901</v>
      </c>
      <c r="AB36" s="169">
        <v>2.6975592039126002</v>
      </c>
      <c r="AC36" s="169">
        <v>2.6488698859536899</v>
      </c>
      <c r="AD36" s="170">
        <v>2.7569064202467999</v>
      </c>
      <c r="AE36"/>
      <c r="AF36"/>
      <c r="AG36"/>
      <c r="AH36"/>
      <c r="AI36"/>
      <c r="AJ36"/>
      <c r="AK36"/>
      <c r="AL36"/>
      <c r="AM36"/>
      <c r="AN36" s="206"/>
      <c r="AO36" s="206"/>
      <c r="AP36" s="206"/>
      <c r="AQ36" s="206"/>
      <c r="AR36" s="206"/>
      <c r="AS36" s="206"/>
    </row>
    <row r="37" spans="1:72" x14ac:dyDescent="0.25">
      <c r="A37" s="171"/>
      <c r="B37" s="168"/>
      <c r="C37" s="168" t="s">
        <v>6</v>
      </c>
      <c r="D37" s="169">
        <v>0.43284128300809666</v>
      </c>
      <c r="E37" s="169">
        <v>0.47168482323018734</v>
      </c>
      <c r="F37" s="169"/>
      <c r="G37" s="169"/>
      <c r="H37" s="169"/>
      <c r="I37" s="169"/>
      <c r="J37" s="169">
        <v>0.54003672782660106</v>
      </c>
      <c r="K37" s="169">
        <v>0.53644329591928674</v>
      </c>
      <c r="L37" s="169">
        <v>0.51242853164237179</v>
      </c>
      <c r="M37" s="169">
        <v>0.49050824806539278</v>
      </c>
      <c r="N37" s="169">
        <v>0.50024956968447032</v>
      </c>
      <c r="O37" s="169">
        <v>0.49673316180273386</v>
      </c>
      <c r="P37" s="169">
        <v>0.60166552379888782</v>
      </c>
      <c r="Q37" s="169">
        <v>0.67071892973747349</v>
      </c>
      <c r="R37" s="169">
        <v>0.63176293845537468</v>
      </c>
      <c r="S37" s="169">
        <v>0.68420196299960012</v>
      </c>
      <c r="T37" s="169">
        <v>0.69727811120252037</v>
      </c>
      <c r="U37" s="169">
        <v>0.7172885</v>
      </c>
      <c r="V37" s="169">
        <v>0.72732839999999999</v>
      </c>
      <c r="W37" s="169">
        <v>0.75275530000000002</v>
      </c>
      <c r="X37" s="169">
        <v>0.75466610000000001</v>
      </c>
      <c r="Y37" s="169">
        <v>0.73887589938950704</v>
      </c>
      <c r="Z37" s="169">
        <v>0.73923515364549897</v>
      </c>
      <c r="AA37" s="169">
        <v>0.75675378013462702</v>
      </c>
      <c r="AB37" s="169">
        <v>0.79302102487861204</v>
      </c>
      <c r="AC37" s="169">
        <v>0.74334268233184297</v>
      </c>
      <c r="AD37" s="170">
        <v>0.68077616078346403</v>
      </c>
      <c r="AE37"/>
      <c r="AF37"/>
      <c r="AG37"/>
      <c r="AH37"/>
      <c r="AI37"/>
      <c r="AJ37"/>
      <c r="AK37"/>
      <c r="AL37"/>
      <c r="AM37"/>
      <c r="AN37" s="206"/>
      <c r="AO37" s="206"/>
      <c r="AP37" s="206"/>
      <c r="AQ37" s="206"/>
      <c r="AR37" s="206"/>
      <c r="AS37" s="206"/>
    </row>
    <row r="38" spans="1:72" ht="16.5" thickBot="1" x14ac:dyDescent="0.3">
      <c r="A38" s="171"/>
      <c r="B38" s="177"/>
      <c r="C38" s="177" t="s">
        <v>5</v>
      </c>
      <c r="D38" s="178">
        <v>0.37501369568543114</v>
      </c>
      <c r="E38" s="178">
        <v>0.37640942971359392</v>
      </c>
      <c r="F38" s="178"/>
      <c r="G38" s="178"/>
      <c r="H38" s="178"/>
      <c r="I38" s="178"/>
      <c r="J38" s="178">
        <v>0.50192911489188419</v>
      </c>
      <c r="K38" s="178">
        <v>0.56150907238789072</v>
      </c>
      <c r="L38" s="178">
        <v>0.58556353193161048</v>
      </c>
      <c r="M38" s="178">
        <v>0.55232592904275069</v>
      </c>
      <c r="N38" s="178">
        <v>0.50156267137249833</v>
      </c>
      <c r="O38" s="178">
        <v>0.47112733207705626</v>
      </c>
      <c r="P38" s="178">
        <v>0.4305626491174338</v>
      </c>
      <c r="Q38" s="178">
        <v>0.3958221245503234</v>
      </c>
      <c r="R38" s="178">
        <v>0.36955645281535454</v>
      </c>
      <c r="S38" s="178">
        <v>0.34317389654107944</v>
      </c>
      <c r="T38" s="178">
        <v>0.33186610112132969</v>
      </c>
      <c r="U38" s="178">
        <v>0.31372</v>
      </c>
      <c r="V38" s="178">
        <v>0.29796849999999997</v>
      </c>
      <c r="W38" s="178">
        <v>0.27900309999999995</v>
      </c>
      <c r="X38" s="178">
        <v>0.25975599999999999</v>
      </c>
      <c r="Y38" s="178">
        <v>0.246017518531535</v>
      </c>
      <c r="Z38" s="178">
        <v>0.24973851225436999</v>
      </c>
      <c r="AA38" s="178">
        <v>0.22799902256746499</v>
      </c>
      <c r="AB38" s="178">
        <v>0.245813408388115</v>
      </c>
      <c r="AC38" s="178">
        <v>0.24357639455718899</v>
      </c>
      <c r="AD38" s="178">
        <v>0.24896258716522399</v>
      </c>
      <c r="AE38"/>
      <c r="AF38"/>
      <c r="AG38"/>
      <c r="AH38"/>
      <c r="AI38"/>
      <c r="AJ38"/>
      <c r="AK38"/>
      <c r="AL38"/>
      <c r="AM38"/>
      <c r="AN38" s="206"/>
      <c r="AO38" s="206"/>
      <c r="AP38" s="206"/>
      <c r="AQ38" s="206"/>
      <c r="AR38" s="206"/>
      <c r="AS38" s="206"/>
    </row>
    <row r="41" spans="1:72" s="18" customFormat="1" ht="16.5" thickBot="1" x14ac:dyDescent="0.3">
      <c r="A41" s="18" t="s">
        <v>101</v>
      </c>
      <c r="AA41" s="179"/>
      <c r="AB41" s="179"/>
    </row>
    <row r="42" spans="1:72" s="18" customFormat="1" x14ac:dyDescent="0.25">
      <c r="A42" s="180"/>
      <c r="B42" s="180"/>
      <c r="C42" s="180"/>
      <c r="D42" s="180">
        <v>1994</v>
      </c>
      <c r="E42" s="180">
        <v>1995</v>
      </c>
      <c r="F42" s="180">
        <v>1996</v>
      </c>
      <c r="G42" s="180">
        <v>1997</v>
      </c>
      <c r="H42" s="180">
        <v>1998</v>
      </c>
      <c r="I42" s="180">
        <v>1999</v>
      </c>
      <c r="J42" s="163">
        <v>2000</v>
      </c>
      <c r="K42" s="163">
        <v>2001</v>
      </c>
      <c r="L42" s="163">
        <v>2002</v>
      </c>
      <c r="M42" s="163">
        <v>2003</v>
      </c>
      <c r="N42" s="163">
        <v>2004</v>
      </c>
      <c r="O42" s="163">
        <v>2005</v>
      </c>
      <c r="P42" s="163">
        <v>2006</v>
      </c>
      <c r="Q42" s="163">
        <v>2007</v>
      </c>
      <c r="R42" s="163">
        <v>2008</v>
      </c>
      <c r="S42" s="163">
        <v>2009</v>
      </c>
      <c r="T42" s="163">
        <v>2010</v>
      </c>
      <c r="U42" s="163">
        <v>2011</v>
      </c>
      <c r="V42" s="163">
        <v>2012</v>
      </c>
      <c r="W42" s="163">
        <v>2013</v>
      </c>
      <c r="X42" s="163">
        <v>2014</v>
      </c>
      <c r="Y42" s="163">
        <v>2015</v>
      </c>
      <c r="Z42" s="163">
        <v>2016</v>
      </c>
      <c r="AA42" s="163">
        <v>2017</v>
      </c>
      <c r="AB42" s="163">
        <v>2018</v>
      </c>
      <c r="AC42" s="163">
        <v>2019</v>
      </c>
      <c r="AD42" s="163">
        <v>2020</v>
      </c>
      <c r="AE42"/>
      <c r="AF42"/>
      <c r="AG42"/>
      <c r="AH42"/>
      <c r="AI42"/>
      <c r="AJ42"/>
      <c r="AK42"/>
      <c r="AL42"/>
      <c r="AM42" s="115"/>
      <c r="AN42" s="115"/>
      <c r="AO42" s="115"/>
      <c r="AP42" s="115"/>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spans="1:72" x14ac:dyDescent="0.25">
      <c r="A43" s="18" t="s">
        <v>24</v>
      </c>
      <c r="B43" s="18" t="s">
        <v>28</v>
      </c>
      <c r="D43" s="181"/>
      <c r="E43" s="181"/>
      <c r="F43" s="181"/>
      <c r="G43" s="181"/>
      <c r="H43" s="181"/>
      <c r="I43" s="181"/>
      <c r="J43" s="182">
        <v>0.6140768227544483</v>
      </c>
      <c r="K43" s="182">
        <v>0.62740476832524295</v>
      </c>
      <c r="L43" s="182">
        <v>0.61023320525338198</v>
      </c>
      <c r="M43" s="182">
        <v>0.61752655542010626</v>
      </c>
      <c r="N43" s="182">
        <v>0.62474380544543107</v>
      </c>
      <c r="O43" s="182">
        <v>0.64135275582604023</v>
      </c>
      <c r="P43" s="182">
        <v>0.65800112510337383</v>
      </c>
      <c r="Q43" s="182">
        <v>0.6732001419987178</v>
      </c>
      <c r="R43" s="182">
        <v>0.68467903622861503</v>
      </c>
      <c r="S43" s="182">
        <v>0.70171929093650232</v>
      </c>
      <c r="T43" s="182">
        <v>0.72971095571989641</v>
      </c>
      <c r="U43" s="182">
        <v>0.76999039999999996</v>
      </c>
      <c r="V43" s="182">
        <v>0.80810490000000001</v>
      </c>
      <c r="W43" s="182">
        <v>0.82418539999999996</v>
      </c>
      <c r="X43" s="182">
        <v>0.84588280000000005</v>
      </c>
      <c r="Y43" s="182">
        <v>0.86785176466896596</v>
      </c>
      <c r="Z43" s="182">
        <v>0.88168389191827701</v>
      </c>
      <c r="AA43" s="182">
        <v>0.89418963194951995</v>
      </c>
      <c r="AB43" s="182">
        <v>0.943037494374662</v>
      </c>
      <c r="AC43" s="182">
        <v>0.988508986984311</v>
      </c>
      <c r="AD43" s="182">
        <v>0.77271869158112305</v>
      </c>
      <c r="AE43"/>
      <c r="AF43"/>
      <c r="AG43"/>
      <c r="AH43"/>
      <c r="AI43"/>
      <c r="AJ43"/>
      <c r="AK43"/>
      <c r="AL43"/>
      <c r="AM43" s="207"/>
      <c r="AN43" s="207"/>
      <c r="AO43" s="207"/>
      <c r="AP43" s="207"/>
      <c r="AQ43" s="207"/>
      <c r="AR43" s="207"/>
      <c r="AS43" s="183"/>
      <c r="AT43" s="183"/>
      <c r="AU43" s="183"/>
      <c r="AV43" s="183"/>
      <c r="AW43" s="183"/>
      <c r="AX43" s="183"/>
      <c r="AY43" s="183"/>
      <c r="AZ43" s="183"/>
      <c r="BA43" s="115"/>
      <c r="BB43" s="115"/>
      <c r="BC43" s="115"/>
      <c r="BD43" s="115"/>
      <c r="BE43" s="115"/>
      <c r="BF43" s="115"/>
      <c r="BG43" s="115"/>
      <c r="BH43" s="115"/>
      <c r="BI43" s="115"/>
      <c r="BJ43" s="115"/>
      <c r="BK43" s="115"/>
      <c r="BL43" s="115"/>
      <c r="BM43" s="115"/>
      <c r="BN43" s="115"/>
      <c r="BO43" s="115"/>
      <c r="BP43" s="115"/>
      <c r="BQ43" s="115"/>
      <c r="BR43" s="115"/>
      <c r="BS43" s="115"/>
      <c r="BT43" s="115"/>
    </row>
    <row r="44" spans="1:72" x14ac:dyDescent="0.25">
      <c r="A44" s="18"/>
      <c r="B44" s="18" t="s">
        <v>25</v>
      </c>
      <c r="D44" s="181"/>
      <c r="E44" s="181"/>
      <c r="F44" s="181"/>
      <c r="G44" s="181"/>
      <c r="H44" s="181"/>
      <c r="I44" s="181"/>
      <c r="J44" s="182">
        <v>0.94954196185933848</v>
      </c>
      <c r="K44" s="182">
        <v>0.98680578454220325</v>
      </c>
      <c r="L44" s="182">
        <v>0.97281928563858244</v>
      </c>
      <c r="M44" s="182">
        <v>0.99486197289777778</v>
      </c>
      <c r="N44" s="182">
        <v>1.0154125165288297</v>
      </c>
      <c r="O44" s="182">
        <v>1.0576068927532161</v>
      </c>
      <c r="P44" s="182">
        <v>1.1098397482171267</v>
      </c>
      <c r="Q44" s="182">
        <v>1.1725178779962229</v>
      </c>
      <c r="R44" s="182">
        <v>1.2114887482285659</v>
      </c>
      <c r="S44" s="182">
        <v>1.2747718492157125</v>
      </c>
      <c r="T44" s="182">
        <v>1.3456325365896304</v>
      </c>
      <c r="U44" s="182">
        <v>1.471403</v>
      </c>
      <c r="V44" s="182">
        <v>1.5346660000000001</v>
      </c>
      <c r="W44" s="182">
        <v>1.568962</v>
      </c>
      <c r="X44" s="182">
        <v>1.656507</v>
      </c>
      <c r="Y44" s="182">
        <v>1.75085227301357</v>
      </c>
      <c r="Z44" s="182">
        <v>1.7857908432963701</v>
      </c>
      <c r="AA44" s="182">
        <v>1.80340235188049</v>
      </c>
      <c r="AB44" s="182">
        <v>1.8867515988263399</v>
      </c>
      <c r="AC44" s="182">
        <v>1.95878259129629</v>
      </c>
      <c r="AD44" s="182">
        <v>1.9972781782839599</v>
      </c>
      <c r="AE44"/>
      <c r="AF44"/>
      <c r="AG44"/>
      <c r="AH44"/>
      <c r="AI44"/>
      <c r="AJ44"/>
      <c r="AK44"/>
      <c r="AL44"/>
      <c r="AM44" s="207"/>
      <c r="AN44" s="207"/>
      <c r="AO44" s="207"/>
      <c r="AP44" s="207"/>
      <c r="AQ44" s="207"/>
      <c r="AR44" s="207"/>
      <c r="AS44" s="183"/>
      <c r="AT44" s="183"/>
      <c r="AU44" s="183"/>
      <c r="AV44" s="183"/>
      <c r="AW44" s="183"/>
      <c r="AX44" s="183"/>
      <c r="AY44" s="183"/>
      <c r="AZ44" s="183"/>
      <c r="BA44" s="115"/>
      <c r="BB44" s="115"/>
      <c r="BC44" s="115"/>
      <c r="BD44" s="115"/>
      <c r="BE44" s="115"/>
      <c r="BF44" s="115"/>
      <c r="BG44" s="115"/>
      <c r="BH44" s="115"/>
      <c r="BI44" s="115"/>
      <c r="BJ44" s="115"/>
      <c r="BK44" s="115"/>
      <c r="BL44" s="115"/>
      <c r="BM44" s="115"/>
      <c r="BN44" s="115"/>
      <c r="BO44" s="115"/>
      <c r="BP44" s="115"/>
      <c r="BQ44" s="115"/>
      <c r="BR44" s="115"/>
      <c r="BS44" s="115"/>
      <c r="BT44" s="115"/>
    </row>
    <row r="45" spans="1:72" x14ac:dyDescent="0.25">
      <c r="A45" s="18"/>
      <c r="B45" s="18" t="s">
        <v>27</v>
      </c>
      <c r="D45" s="181"/>
      <c r="E45" s="181"/>
      <c r="F45" s="181"/>
      <c r="G45" s="181"/>
      <c r="H45" s="181"/>
      <c r="I45" s="181"/>
      <c r="J45" s="182">
        <v>0.38677580843399184</v>
      </c>
      <c r="K45" s="182">
        <v>0.38672536990721512</v>
      </c>
      <c r="L45" s="182">
        <v>0.38576436294471811</v>
      </c>
      <c r="M45" s="182">
        <v>0.38856937012486553</v>
      </c>
      <c r="N45" s="182">
        <v>0.38729464591610224</v>
      </c>
      <c r="O45" s="182">
        <v>0.39477842636203897</v>
      </c>
      <c r="P45" s="182">
        <v>0.39888986200675114</v>
      </c>
      <c r="Q45" s="182">
        <v>0.4003017432362922</v>
      </c>
      <c r="R45" s="182">
        <v>0.41303462455287138</v>
      </c>
      <c r="S45" s="182">
        <v>0.43049261494034169</v>
      </c>
      <c r="T45" s="182">
        <v>0.44989356710250994</v>
      </c>
      <c r="U45" s="182">
        <v>0.47691291493507199</v>
      </c>
      <c r="V45" s="182">
        <v>0.49731118125160501</v>
      </c>
      <c r="W45" s="182">
        <v>0.52005833753786301</v>
      </c>
      <c r="X45" s="182">
        <v>0.52344035224225405</v>
      </c>
      <c r="Y45" s="182">
        <v>0.52474209242507297</v>
      </c>
      <c r="Z45" s="182">
        <v>0.52772556891245903</v>
      </c>
      <c r="AA45" s="182">
        <v>0.54887959148027199</v>
      </c>
      <c r="AB45" s="182">
        <v>0.59537129966130098</v>
      </c>
      <c r="AC45" s="182">
        <v>0.62170387644062697</v>
      </c>
      <c r="AD45" s="182">
        <v>0.63077487884767403</v>
      </c>
      <c r="AE45"/>
      <c r="AF45"/>
      <c r="AG45"/>
      <c r="AH45"/>
      <c r="AI45"/>
      <c r="AJ45"/>
      <c r="AK45"/>
      <c r="AL45"/>
      <c r="AM45" s="207"/>
      <c r="AN45" s="207"/>
      <c r="AO45" s="207"/>
      <c r="AP45" s="207"/>
      <c r="AQ45" s="207"/>
      <c r="AR45" s="207"/>
      <c r="AS45" s="183"/>
      <c r="AT45" s="183"/>
      <c r="AU45" s="183"/>
      <c r="AV45" s="183"/>
      <c r="AW45" s="183"/>
      <c r="AX45" s="183"/>
      <c r="AY45" s="183"/>
      <c r="AZ45" s="183"/>
      <c r="BA45" s="115"/>
      <c r="BB45" s="115"/>
      <c r="BC45" s="115"/>
      <c r="BD45" s="115"/>
      <c r="BE45" s="115"/>
      <c r="BF45" s="115"/>
      <c r="BG45" s="115"/>
      <c r="BH45" s="115"/>
      <c r="BI45" s="115"/>
      <c r="BJ45" s="115"/>
      <c r="BK45" s="115"/>
      <c r="BL45" s="115"/>
      <c r="BM45" s="115"/>
      <c r="BN45" s="115"/>
      <c r="BO45" s="115"/>
      <c r="BP45" s="115"/>
      <c r="BQ45" s="115"/>
      <c r="BR45" s="115"/>
      <c r="BS45" s="115"/>
      <c r="BT45" s="115"/>
    </row>
    <row r="46" spans="1:72" x14ac:dyDescent="0.25">
      <c r="A46" s="18"/>
      <c r="B46" s="18"/>
      <c r="D46" s="181"/>
      <c r="E46" s="181"/>
      <c r="F46" s="181"/>
      <c r="G46" s="181"/>
      <c r="H46" s="181"/>
      <c r="I46" s="181"/>
      <c r="J46" s="182"/>
      <c r="K46" s="182"/>
      <c r="L46" s="182"/>
      <c r="M46" s="182"/>
      <c r="N46" s="182"/>
      <c r="O46" s="182"/>
      <c r="P46" s="182"/>
      <c r="Q46" s="182"/>
      <c r="R46" s="182"/>
      <c r="S46" s="182"/>
      <c r="T46" s="182"/>
      <c r="U46" s="182"/>
      <c r="V46" s="182"/>
      <c r="W46" s="182"/>
      <c r="X46" s="182"/>
      <c r="Y46" s="182"/>
      <c r="Z46" s="182"/>
      <c r="AA46" s="182"/>
      <c r="AB46" s="182"/>
      <c r="AC46" s="182"/>
      <c r="AD46" s="182"/>
      <c r="AM46" s="207"/>
      <c r="AN46" s="207"/>
      <c r="AO46" s="207"/>
      <c r="AP46" s="207"/>
      <c r="AQ46" s="207"/>
      <c r="AR46" s="207"/>
      <c r="AS46" s="183"/>
      <c r="AT46" s="183"/>
      <c r="AU46" s="183"/>
      <c r="AV46" s="183"/>
      <c r="AW46" s="183"/>
      <c r="AX46" s="183"/>
      <c r="AY46" s="183"/>
      <c r="AZ46" s="183"/>
      <c r="BA46" s="115"/>
      <c r="BB46" s="115"/>
      <c r="BC46" s="115"/>
      <c r="BD46" s="115"/>
      <c r="BE46" s="115"/>
      <c r="BF46" s="115"/>
      <c r="BG46" s="115"/>
      <c r="BH46" s="115"/>
      <c r="BI46" s="115"/>
      <c r="BJ46" s="115"/>
      <c r="BK46" s="115"/>
      <c r="BL46" s="115"/>
      <c r="BM46" s="115"/>
      <c r="BN46" s="115"/>
      <c r="BO46" s="115"/>
      <c r="BP46" s="115"/>
      <c r="BQ46" s="115"/>
      <c r="BR46" s="115"/>
      <c r="BS46" s="115"/>
      <c r="BT46" s="115"/>
    </row>
    <row r="47" spans="1:72" x14ac:dyDescent="0.25">
      <c r="A47" s="18" t="s">
        <v>30</v>
      </c>
      <c r="B47" s="18" t="s">
        <v>28</v>
      </c>
      <c r="D47" s="181"/>
      <c r="E47" s="181"/>
      <c r="F47" s="181"/>
      <c r="G47" s="181"/>
      <c r="H47" s="181"/>
      <c r="I47" s="181"/>
      <c r="J47" s="182">
        <v>0.63073467990961363</v>
      </c>
      <c r="K47" s="182">
        <v>0.64071941710256097</v>
      </c>
      <c r="L47" s="182">
        <v>0.64818682824340845</v>
      </c>
      <c r="M47" s="182">
        <v>0.65943435925855443</v>
      </c>
      <c r="N47" s="182">
        <v>0.66950798608390283</v>
      </c>
      <c r="O47" s="182">
        <v>0.67905779853962256</v>
      </c>
      <c r="P47" s="182">
        <v>0.69497854057283404</v>
      </c>
      <c r="Q47" s="182">
        <v>0.69768052982896489</v>
      </c>
      <c r="R47" s="182">
        <v>0.71665912831795608</v>
      </c>
      <c r="S47" s="182">
        <v>0.72866227594020816</v>
      </c>
      <c r="T47" s="182">
        <v>0.74817286527525528</v>
      </c>
      <c r="U47" s="182">
        <v>0.79852480000000003</v>
      </c>
      <c r="V47" s="182">
        <v>0.8349898</v>
      </c>
      <c r="W47" s="182">
        <v>0.85735360000000005</v>
      </c>
      <c r="X47" s="182">
        <v>0.87147929999999996</v>
      </c>
      <c r="Y47" s="182">
        <v>0.88796203796564599</v>
      </c>
      <c r="Z47" s="182">
        <v>0.89689988002341703</v>
      </c>
      <c r="AA47" s="182">
        <v>0.91319056636095697</v>
      </c>
      <c r="AB47" s="182">
        <v>0.93117403124802001</v>
      </c>
      <c r="AC47" s="182">
        <v>0.95425813519222202</v>
      </c>
      <c r="AD47" s="182">
        <v>0.74982927106365005</v>
      </c>
      <c r="AE47"/>
      <c r="AF47"/>
      <c r="AG47"/>
      <c r="AH47"/>
      <c r="AI47"/>
      <c r="AJ47"/>
      <c r="AK47"/>
      <c r="AL47"/>
      <c r="AM47" s="207"/>
      <c r="AN47" s="207"/>
      <c r="AO47" s="207"/>
      <c r="AP47" s="207"/>
      <c r="AQ47" s="207"/>
      <c r="AR47" s="207"/>
      <c r="AS47" s="183"/>
      <c r="AT47" s="183"/>
      <c r="AU47" s="183"/>
      <c r="AV47" s="183"/>
      <c r="AW47" s="183"/>
      <c r="AX47" s="183"/>
      <c r="AY47" s="183"/>
      <c r="AZ47" s="183"/>
      <c r="BA47" s="115"/>
      <c r="BB47" s="115"/>
      <c r="BC47" s="115"/>
      <c r="BD47" s="115"/>
      <c r="BE47" s="115"/>
      <c r="BF47" s="115"/>
      <c r="BG47" s="115"/>
      <c r="BH47" s="115"/>
      <c r="BI47" s="115"/>
      <c r="BJ47" s="115"/>
      <c r="BK47" s="115"/>
      <c r="BL47" s="115"/>
      <c r="BM47" s="115"/>
      <c r="BN47" s="115"/>
      <c r="BO47" s="115"/>
      <c r="BP47" s="115"/>
      <c r="BQ47" s="115"/>
      <c r="BR47" s="115"/>
      <c r="BS47" s="115"/>
      <c r="BT47" s="115"/>
    </row>
    <row r="48" spans="1:72" x14ac:dyDescent="0.25">
      <c r="B48" s="18" t="s">
        <v>25</v>
      </c>
      <c r="D48" s="181"/>
      <c r="E48" s="181"/>
      <c r="F48" s="181"/>
      <c r="G48" s="181"/>
      <c r="H48" s="181"/>
      <c r="I48" s="181"/>
      <c r="J48" s="182">
        <v>0.89395803703917598</v>
      </c>
      <c r="K48" s="182">
        <v>0.93439677750603867</v>
      </c>
      <c r="L48" s="182">
        <v>0.96276229591017792</v>
      </c>
      <c r="M48" s="182">
        <v>0.99673103590869727</v>
      </c>
      <c r="N48" s="182">
        <v>1.030620089287108</v>
      </c>
      <c r="O48" s="182">
        <v>1.070871418349532</v>
      </c>
      <c r="P48" s="182">
        <v>1.1159653663233478</v>
      </c>
      <c r="Q48" s="182">
        <v>1.1601679111325764</v>
      </c>
      <c r="R48" s="182">
        <v>1.2317029829735651</v>
      </c>
      <c r="S48" s="182">
        <v>1.2667667942158551</v>
      </c>
      <c r="T48" s="182">
        <v>1.3208324962349971</v>
      </c>
      <c r="U48" s="182">
        <v>1.4212579999999999</v>
      </c>
      <c r="V48" s="182">
        <v>1.5072140000000001</v>
      </c>
      <c r="W48" s="182">
        <v>1.553256</v>
      </c>
      <c r="X48" s="182">
        <v>1.6045020000000001</v>
      </c>
      <c r="Y48" s="182">
        <v>1.68393606090785</v>
      </c>
      <c r="Z48" s="182">
        <v>1.72451551053014</v>
      </c>
      <c r="AA48" s="182">
        <v>1.78213409797995</v>
      </c>
      <c r="AB48" s="182">
        <v>1.85083240639902</v>
      </c>
      <c r="AC48" s="182">
        <v>1.9123193441426001</v>
      </c>
      <c r="AD48" s="182">
        <v>1.9332573207199999</v>
      </c>
      <c r="AE48"/>
      <c r="AF48"/>
      <c r="AG48"/>
      <c r="AH48"/>
      <c r="AI48"/>
      <c r="AJ48"/>
      <c r="AK48"/>
      <c r="AL48"/>
      <c r="AM48" s="207"/>
      <c r="AN48" s="207"/>
      <c r="AO48" s="207"/>
      <c r="AP48" s="207"/>
      <c r="AQ48" s="207"/>
      <c r="AR48" s="207"/>
      <c r="AS48" s="183"/>
      <c r="AT48" s="183"/>
      <c r="AU48" s="183"/>
      <c r="AV48" s="183"/>
      <c r="AW48" s="183"/>
      <c r="AX48" s="183"/>
      <c r="AY48" s="183"/>
      <c r="AZ48" s="183"/>
      <c r="BA48" s="115"/>
      <c r="BB48" s="115"/>
      <c r="BC48" s="115"/>
      <c r="BD48" s="115"/>
      <c r="BE48" s="115"/>
      <c r="BF48" s="115"/>
      <c r="BG48" s="115"/>
      <c r="BH48" s="115"/>
      <c r="BI48" s="115"/>
      <c r="BJ48" s="115"/>
      <c r="BK48" s="115"/>
      <c r="BL48" s="115"/>
      <c r="BM48" s="115"/>
      <c r="BN48" s="115"/>
      <c r="BO48" s="115"/>
      <c r="BP48" s="115"/>
      <c r="BQ48" s="115"/>
      <c r="BR48" s="115"/>
      <c r="BS48" s="115"/>
      <c r="BT48" s="115"/>
    </row>
    <row r="49" spans="1:72" ht="16.5" thickBot="1" x14ac:dyDescent="0.3">
      <c r="A49" s="184"/>
      <c r="B49" s="184" t="s">
        <v>27</v>
      </c>
      <c r="C49" s="185"/>
      <c r="D49" s="186"/>
      <c r="E49" s="186"/>
      <c r="F49" s="186"/>
      <c r="G49" s="186"/>
      <c r="H49" s="186"/>
      <c r="I49" s="186"/>
      <c r="J49" s="187">
        <v>0.38938078348936733</v>
      </c>
      <c r="K49" s="187">
        <v>0.38596974880296742</v>
      </c>
      <c r="L49" s="187">
        <v>0.38562426550455131</v>
      </c>
      <c r="M49" s="187">
        <v>0.39015391842478897</v>
      </c>
      <c r="N49" s="187">
        <v>0.39246793176341804</v>
      </c>
      <c r="O49" s="187">
        <v>0.39673005472122119</v>
      </c>
      <c r="P49" s="187">
        <v>0.40017945778354097</v>
      </c>
      <c r="Q49" s="187">
        <v>0.40440636941754654</v>
      </c>
      <c r="R49" s="187">
        <v>0.41890667294560779</v>
      </c>
      <c r="S49" s="187">
        <v>0.43615362470643132</v>
      </c>
      <c r="T49" s="187">
        <v>0.45224428520560417</v>
      </c>
      <c r="U49" s="187">
        <v>0.48315469999999999</v>
      </c>
      <c r="V49" s="187">
        <v>0.50247869999999994</v>
      </c>
      <c r="W49" s="187">
        <v>0.5239895</v>
      </c>
      <c r="X49" s="187">
        <v>0.53075950000000005</v>
      </c>
      <c r="Y49" s="187">
        <v>0.53205216603265804</v>
      </c>
      <c r="Z49" s="187">
        <v>0.53435611224222801</v>
      </c>
      <c r="AA49" s="187">
        <v>0.551379501282801</v>
      </c>
      <c r="AB49" s="187">
        <v>0.56433860584089601</v>
      </c>
      <c r="AC49" s="187">
        <v>0.57430963355147702</v>
      </c>
      <c r="AD49" s="187">
        <v>0.58773430518194802</v>
      </c>
      <c r="AE49"/>
      <c r="AF49"/>
      <c r="AG49"/>
      <c r="AH49"/>
      <c r="AI49"/>
      <c r="AJ49"/>
      <c r="AK49"/>
      <c r="AL49"/>
      <c r="AM49" s="207"/>
      <c r="AN49" s="207"/>
      <c r="AO49" s="207"/>
      <c r="AP49" s="207"/>
      <c r="AQ49" s="207"/>
      <c r="AR49" s="207"/>
      <c r="AS49" s="183"/>
      <c r="AT49" s="183"/>
      <c r="AU49" s="183"/>
      <c r="AV49" s="183"/>
      <c r="AW49" s="183"/>
      <c r="AX49" s="183"/>
      <c r="AY49" s="183"/>
      <c r="AZ49" s="183"/>
      <c r="BA49" s="115"/>
      <c r="BB49" s="115"/>
      <c r="BC49" s="115"/>
      <c r="BD49" s="115"/>
      <c r="BE49" s="115"/>
      <c r="BF49" s="115"/>
      <c r="BG49" s="115"/>
      <c r="BH49" s="115"/>
      <c r="BI49" s="115"/>
      <c r="BJ49" s="115"/>
      <c r="BK49" s="115"/>
      <c r="BL49" s="115"/>
      <c r="BM49" s="115"/>
      <c r="BN49" s="115"/>
      <c r="BO49" s="115"/>
      <c r="BP49" s="115"/>
      <c r="BQ49" s="115"/>
      <c r="BR49" s="115"/>
      <c r="BS49" s="115"/>
      <c r="BT49" s="115"/>
    </row>
    <row r="50" spans="1:72" x14ac:dyDescent="0.25">
      <c r="O50" s="188"/>
      <c r="P50" s="61"/>
      <c r="Q50" s="61"/>
      <c r="R50" s="61"/>
      <c r="S50" s="61"/>
      <c r="T50" s="61"/>
      <c r="U50" s="61"/>
      <c r="V50" s="61"/>
      <c r="W50" s="61"/>
      <c r="X50" s="61"/>
      <c r="Y50" s="61"/>
      <c r="Z50" s="61"/>
      <c r="AA50" s="97"/>
      <c r="AB50" s="97"/>
      <c r="AC50" s="61"/>
      <c r="AM50" s="115"/>
      <c r="AN50" s="115"/>
      <c r="AO50" s="115"/>
      <c r="AP50" s="115"/>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spans="1:72" ht="16.5" thickBot="1" x14ac:dyDescent="0.3">
      <c r="A51" s="184" t="s">
        <v>99</v>
      </c>
      <c r="B51" s="185"/>
      <c r="C51" s="185"/>
      <c r="D51" s="185"/>
      <c r="E51" s="185"/>
      <c r="F51" s="185"/>
      <c r="G51" s="185"/>
      <c r="H51" s="185"/>
      <c r="I51" s="185"/>
      <c r="J51" s="185"/>
      <c r="K51" s="185"/>
      <c r="L51" s="185"/>
      <c r="M51" s="185"/>
      <c r="N51" s="185"/>
      <c r="O51" s="185"/>
      <c r="P51" s="185"/>
      <c r="Q51" s="185"/>
      <c r="R51" s="185"/>
      <c r="S51" s="185"/>
      <c r="T51" s="185"/>
      <c r="U51" s="185"/>
      <c r="V51" s="185"/>
      <c r="W51" s="185"/>
      <c r="X51" s="156"/>
      <c r="Y51" s="157"/>
      <c r="Z51" s="157"/>
      <c r="AA51" s="158"/>
      <c r="AB51" s="158"/>
      <c r="AC51" s="157"/>
      <c r="AD51" s="185"/>
    </row>
    <row r="52" spans="1:72" x14ac:dyDescent="0.25">
      <c r="A52" s="189"/>
      <c r="B52" s="189"/>
      <c r="C52" s="189"/>
      <c r="D52" s="189"/>
      <c r="E52" s="189"/>
      <c r="F52" s="189"/>
      <c r="G52" s="189"/>
      <c r="H52" s="189"/>
      <c r="I52" s="189"/>
      <c r="J52" s="180">
        <v>2000</v>
      </c>
      <c r="K52" s="180">
        <v>2001</v>
      </c>
      <c r="L52" s="180">
        <v>2002</v>
      </c>
      <c r="M52" s="180">
        <v>2003</v>
      </c>
      <c r="N52" s="180">
        <v>2004</v>
      </c>
      <c r="O52" s="180">
        <v>2005</v>
      </c>
      <c r="P52" s="180">
        <v>2006</v>
      </c>
      <c r="Q52" s="180">
        <v>2007</v>
      </c>
      <c r="R52" s="180">
        <v>2008</v>
      </c>
      <c r="S52" s="180">
        <v>2009</v>
      </c>
      <c r="T52" s="180">
        <v>2010</v>
      </c>
      <c r="U52" s="180">
        <v>2011</v>
      </c>
      <c r="V52" s="180">
        <v>2012</v>
      </c>
      <c r="W52" s="180">
        <v>2013</v>
      </c>
      <c r="X52" s="180">
        <v>2014</v>
      </c>
      <c r="Y52" s="180">
        <v>2015</v>
      </c>
      <c r="Z52" s="180">
        <v>2016</v>
      </c>
      <c r="AA52" s="163">
        <v>2017</v>
      </c>
      <c r="AB52" s="163">
        <v>2018</v>
      </c>
      <c r="AC52" s="163">
        <v>2019</v>
      </c>
      <c r="AD52" s="180">
        <v>2020</v>
      </c>
    </row>
    <row r="53" spans="1:72" x14ac:dyDescent="0.25">
      <c r="A53" s="18" t="s">
        <v>37</v>
      </c>
      <c r="J53" s="170">
        <v>10.897623940520708</v>
      </c>
      <c r="K53" s="170">
        <v>11.084906127434687</v>
      </c>
      <c r="L53" s="170">
        <v>10.986223602792876</v>
      </c>
      <c r="M53" s="170">
        <v>11.277548535813093</v>
      </c>
      <c r="N53" s="170">
        <v>11.5000401889255</v>
      </c>
      <c r="O53" s="170">
        <v>11.669549560093827</v>
      </c>
      <c r="P53" s="170">
        <v>11.641887849058969</v>
      </c>
      <c r="Q53" s="170">
        <v>11.691286987319529</v>
      </c>
      <c r="R53" s="170">
        <v>11.612500961448387</v>
      </c>
      <c r="S53" s="170">
        <v>11.585460618265534</v>
      </c>
      <c r="T53" s="170">
        <v>11.468415802109686</v>
      </c>
      <c r="U53" s="169">
        <v>11.053094</v>
      </c>
      <c r="V53" s="169">
        <v>10.591862000000001</v>
      </c>
      <c r="W53" s="169">
        <v>10.333633000000001</v>
      </c>
      <c r="X53" s="169">
        <v>10.394287</v>
      </c>
      <c r="Y53" s="169">
        <v>10.3422287339977</v>
      </c>
      <c r="Z53" s="169">
        <v>10.2834319696818</v>
      </c>
      <c r="AA53" s="170">
        <v>10.3456084738859</v>
      </c>
      <c r="AB53" s="170">
        <v>10.181216582001699</v>
      </c>
      <c r="AC53" s="170">
        <v>9.9369318635509902</v>
      </c>
      <c r="AD53" s="170">
        <v>9.3524634334018302</v>
      </c>
    </row>
    <row r="54" spans="1:72" x14ac:dyDescent="0.25">
      <c r="A54" s="18" t="s">
        <v>38</v>
      </c>
      <c r="J54" s="170">
        <v>9.8681085651697575</v>
      </c>
      <c r="K54" s="170">
        <v>10.147590319898418</v>
      </c>
      <c r="L54" s="170">
        <v>10.303778907264302</v>
      </c>
      <c r="M54" s="170">
        <v>10.398236231693391</v>
      </c>
      <c r="N54" s="170">
        <v>10.423693341778538</v>
      </c>
      <c r="O54" s="170">
        <v>10.483426909106777</v>
      </c>
      <c r="P54" s="170">
        <v>10.398604471953353</v>
      </c>
      <c r="Q54" s="170">
        <v>10.294744581194895</v>
      </c>
      <c r="R54" s="170">
        <v>9.8681922872255861</v>
      </c>
      <c r="S54" s="170">
        <v>9.7525553898409587</v>
      </c>
      <c r="T54" s="170">
        <v>9.5678351931743624</v>
      </c>
      <c r="U54" s="170">
        <v>9.3561969999999999</v>
      </c>
      <c r="V54" s="170">
        <v>9.1718450000000011</v>
      </c>
      <c r="W54" s="170">
        <v>9.0080679999999997</v>
      </c>
      <c r="X54" s="170">
        <v>9.0011050000000008</v>
      </c>
      <c r="Y54" s="170">
        <v>9.0108780643535304</v>
      </c>
      <c r="Z54" s="170">
        <v>8.9948710634924698</v>
      </c>
      <c r="AA54" s="170">
        <v>9.1125463158231792</v>
      </c>
      <c r="AB54" s="170">
        <v>9.27495671465039</v>
      </c>
      <c r="AC54" s="170">
        <v>9.1706046617456494</v>
      </c>
      <c r="AD54" s="170">
        <v>8.8421813604320292</v>
      </c>
    </row>
    <row r="55" spans="1:72" x14ac:dyDescent="0.25">
      <c r="A55" s="18" t="s">
        <v>39</v>
      </c>
      <c r="J55" s="170">
        <v>12.170676726067352</v>
      </c>
      <c r="K55" s="170">
        <v>12.4047740906834</v>
      </c>
      <c r="L55" s="170">
        <v>12.31915631620641</v>
      </c>
      <c r="M55" s="170">
        <v>12.671402849228194</v>
      </c>
      <c r="N55" s="170">
        <v>12.950495708249438</v>
      </c>
      <c r="O55" s="170">
        <v>13.171049164891457</v>
      </c>
      <c r="P55" s="170">
        <v>13.169556390338197</v>
      </c>
      <c r="Q55" s="170">
        <v>13.255427423264774</v>
      </c>
      <c r="R55" s="170">
        <v>13.19602381982771</v>
      </c>
      <c r="S55" s="170">
        <v>13.316621400305213</v>
      </c>
      <c r="T55" s="170">
        <v>13.419250237957463</v>
      </c>
      <c r="U55" s="170">
        <v>12.959912962228689</v>
      </c>
      <c r="V55" s="170">
        <v>12.442561872331311</v>
      </c>
      <c r="W55" s="170">
        <v>12.35567245483705</v>
      </c>
      <c r="X55" s="170">
        <v>12.38802641026408</v>
      </c>
      <c r="Y55" s="170">
        <v>12.275569786561199</v>
      </c>
      <c r="Z55" s="170">
        <v>12.2713990342312</v>
      </c>
      <c r="AA55" s="170">
        <v>12.449590673154599</v>
      </c>
      <c r="AB55" s="170">
        <v>12.17848850233</v>
      </c>
      <c r="AC55" s="170">
        <v>11.900517217547099</v>
      </c>
      <c r="AD55" s="170">
        <v>11.200554611755599</v>
      </c>
    </row>
    <row r="56" spans="1:72" ht="16.5" thickBot="1" x14ac:dyDescent="0.3">
      <c r="A56" s="184" t="s">
        <v>40</v>
      </c>
      <c r="B56" s="185"/>
      <c r="C56" s="185"/>
      <c r="D56" s="185"/>
      <c r="E56" s="185"/>
      <c r="F56" s="185"/>
      <c r="G56" s="185"/>
      <c r="H56" s="185"/>
      <c r="I56" s="185"/>
      <c r="J56" s="190">
        <v>10.964565072410842</v>
      </c>
      <c r="K56" s="190">
        <v>11.531352636248203</v>
      </c>
      <c r="L56" s="190">
        <v>11.708839667345799</v>
      </c>
      <c r="M56" s="190">
        <v>11.683411496284711</v>
      </c>
      <c r="N56" s="190">
        <v>11.845106070202885</v>
      </c>
      <c r="O56" s="190">
        <v>12.049915987479055</v>
      </c>
      <c r="P56" s="190">
        <v>11.952418933279716</v>
      </c>
      <c r="Q56" s="190">
        <v>11.833039748499878</v>
      </c>
      <c r="R56" s="190">
        <v>11.474642194448357</v>
      </c>
      <c r="S56" s="190">
        <v>11.473594576283478</v>
      </c>
      <c r="T56" s="190">
        <v>11.334081836103559</v>
      </c>
      <c r="U56" s="190">
        <v>11.295481930224579</v>
      </c>
      <c r="V56" s="190">
        <v>11.22813212445522</v>
      </c>
      <c r="W56" s="190">
        <v>10.9520323985204</v>
      </c>
      <c r="X56" s="190">
        <v>11.03437884511326</v>
      </c>
      <c r="Y56" s="190">
        <v>10.8827030546984</v>
      </c>
      <c r="Z56" s="190">
        <v>11.132266081460701</v>
      </c>
      <c r="AA56" s="190">
        <v>11.181038326221101</v>
      </c>
      <c r="AB56" s="190">
        <v>11.324733414893</v>
      </c>
      <c r="AC56" s="190">
        <v>11.463255767551299</v>
      </c>
      <c r="AD56" s="190">
        <v>11.052726814748</v>
      </c>
    </row>
    <row r="58" spans="1:72" x14ac:dyDescent="0.25">
      <c r="J58"/>
      <c r="K58"/>
      <c r="L58"/>
      <c r="M58"/>
      <c r="N58"/>
      <c r="O58"/>
      <c r="P58"/>
      <c r="Q58"/>
      <c r="R58"/>
      <c r="S58"/>
      <c r="T58"/>
      <c r="U58"/>
      <c r="V58"/>
      <c r="W58"/>
      <c r="X58"/>
      <c r="Y58"/>
      <c r="Z58"/>
      <c r="AA58"/>
      <c r="AB58"/>
      <c r="AC58"/>
      <c r="AD58"/>
      <c r="AE58"/>
      <c r="AF58"/>
      <c r="AG58"/>
      <c r="AH58"/>
      <c r="AI58"/>
      <c r="AJ58"/>
      <c r="AK58"/>
    </row>
    <row r="59" spans="1:72" ht="16.5" thickBot="1" x14ac:dyDescent="0.3">
      <c r="A59" s="33" t="s">
        <v>97</v>
      </c>
      <c r="B59" s="8"/>
      <c r="C59" s="8"/>
      <c r="J59"/>
      <c r="K59"/>
      <c r="L59"/>
      <c r="M59"/>
      <c r="N59"/>
      <c r="O59"/>
      <c r="P59"/>
      <c r="Q59"/>
      <c r="R59"/>
      <c r="S59"/>
      <c r="T59"/>
      <c r="U59"/>
      <c r="V59"/>
      <c r="W59"/>
      <c r="X59"/>
      <c r="Y59"/>
      <c r="Z59"/>
      <c r="AA59"/>
      <c r="AB59"/>
      <c r="AC59"/>
      <c r="AD59"/>
      <c r="AE59"/>
      <c r="AF59"/>
      <c r="AG59"/>
      <c r="AH59"/>
      <c r="AI59"/>
      <c r="AJ59"/>
      <c r="AK59"/>
    </row>
    <row r="60" spans="1:72" x14ac:dyDescent="0.25">
      <c r="A60" s="2" t="s">
        <v>25</v>
      </c>
      <c r="B60" s="200" t="s">
        <v>8</v>
      </c>
      <c r="C60" s="192">
        <f>AD4/$AD$3*100</f>
        <v>52.850528535125854</v>
      </c>
      <c r="J60"/>
      <c r="K60"/>
      <c r="L60"/>
      <c r="M60"/>
      <c r="N60"/>
      <c r="O60"/>
      <c r="P60"/>
      <c r="Q60"/>
      <c r="R60"/>
      <c r="S60"/>
      <c r="T60"/>
      <c r="U60"/>
      <c r="V60"/>
      <c r="W60"/>
      <c r="X60"/>
      <c r="Y60"/>
      <c r="Z60"/>
      <c r="AA60"/>
      <c r="AB60"/>
      <c r="AC60"/>
      <c r="AD60"/>
      <c r="AE60"/>
      <c r="AF60"/>
      <c r="AG60"/>
      <c r="AH60"/>
      <c r="AI60"/>
      <c r="AJ60"/>
      <c r="AK60"/>
    </row>
    <row r="61" spans="1:72" x14ac:dyDescent="0.25">
      <c r="A61" s="2"/>
      <c r="B61" s="201" t="s">
        <v>26</v>
      </c>
      <c r="C61" s="192">
        <f t="shared" ref="C61:C64" si="1">AD5/$AD$3*100</f>
        <v>22.321313891429305</v>
      </c>
    </row>
    <row r="62" spans="1:72" x14ac:dyDescent="0.25">
      <c r="A62" s="2"/>
      <c r="B62" s="201" t="s">
        <v>14</v>
      </c>
      <c r="C62" s="192">
        <f t="shared" si="1"/>
        <v>16.638346894383368</v>
      </c>
    </row>
    <row r="63" spans="1:72" x14ac:dyDescent="0.25">
      <c r="A63" s="2"/>
      <c r="B63" s="201" t="s">
        <v>6</v>
      </c>
      <c r="C63" s="192">
        <f t="shared" si="1"/>
        <v>7.3327925585793308</v>
      </c>
    </row>
    <row r="64" spans="1:72" x14ac:dyDescent="0.25">
      <c r="A64" s="2"/>
      <c r="B64" s="201" t="s">
        <v>5</v>
      </c>
      <c r="C64" s="192">
        <f t="shared" si="1"/>
        <v>0.85701812048206838</v>
      </c>
    </row>
    <row r="65" spans="1:38" x14ac:dyDescent="0.25">
      <c r="A65" s="2"/>
      <c r="B65" s="202"/>
      <c r="C65" s="193"/>
    </row>
    <row r="66" spans="1:38" x14ac:dyDescent="0.25">
      <c r="A66" s="2" t="s">
        <v>27</v>
      </c>
      <c r="B66" s="200" t="s">
        <v>8</v>
      </c>
      <c r="C66" s="193">
        <f>AD10/$AD$9*100</f>
        <v>24.486609821789528</v>
      </c>
    </row>
    <row r="67" spans="1:38" x14ac:dyDescent="0.25">
      <c r="A67" s="2"/>
      <c r="B67" s="201" t="s">
        <v>26</v>
      </c>
      <c r="C67" s="193">
        <f t="shared" ref="C67:C70" si="2">AD11/$AD$9*100</f>
        <v>32.152877785069059</v>
      </c>
    </row>
    <row r="68" spans="1:38" x14ac:dyDescent="0.25">
      <c r="A68" s="2"/>
      <c r="B68" s="201" t="s">
        <v>14</v>
      </c>
      <c r="C68" s="193">
        <f t="shared" si="2"/>
        <v>32.173920237161603</v>
      </c>
    </row>
    <row r="69" spans="1:38" x14ac:dyDescent="0.25">
      <c r="A69" s="2"/>
      <c r="B69" s="201" t="s">
        <v>6</v>
      </c>
      <c r="C69" s="193">
        <f t="shared" si="2"/>
        <v>5.7751866104274336</v>
      </c>
    </row>
    <row r="70" spans="1:38" x14ac:dyDescent="0.25">
      <c r="A70" s="203"/>
      <c r="B70" s="204" t="s">
        <v>5</v>
      </c>
      <c r="C70" s="205">
        <f t="shared" si="2"/>
        <v>5.4114055455522792</v>
      </c>
    </row>
    <row r="72" spans="1:38" x14ac:dyDescent="0.25">
      <c r="A72" s="18" t="s">
        <v>102</v>
      </c>
      <c r="B72" s="200" t="s">
        <v>8</v>
      </c>
      <c r="C72" s="192">
        <f>AD16/$AD$15*100</f>
        <v>27.432876228825197</v>
      </c>
    </row>
    <row r="73" spans="1:38" x14ac:dyDescent="0.25">
      <c r="B73" s="201" t="s">
        <v>26</v>
      </c>
      <c r="C73" s="192">
        <f t="shared" ref="C73:C76" si="3">AD17/$AD$15*100</f>
        <v>31.131636442460213</v>
      </c>
    </row>
    <row r="74" spans="1:38" s="6" customFormat="1" ht="15.75" customHeight="1" x14ac:dyDescent="0.25">
      <c r="B74" s="201" t="s">
        <v>14</v>
      </c>
      <c r="C74" s="192">
        <f t="shared" si="3"/>
        <v>30.560182082132069</v>
      </c>
    </row>
    <row r="75" spans="1:38" s="6" customFormat="1" ht="15.75" customHeight="1" x14ac:dyDescent="0.25">
      <c r="B75" s="201" t="s">
        <v>6</v>
      </c>
      <c r="C75" s="192">
        <f t="shared" si="3"/>
        <v>5.9369809706080403</v>
      </c>
    </row>
    <row r="76" spans="1:38" s="18" customFormat="1" ht="15.75" customHeight="1" x14ac:dyDescent="0.25">
      <c r="A76" s="103"/>
      <c r="B76" s="201" t="s">
        <v>5</v>
      </c>
      <c r="C76" s="192">
        <f t="shared" si="3"/>
        <v>4.9383242759743631</v>
      </c>
    </row>
    <row r="77" spans="1:38" s="195" customFormat="1" x14ac:dyDescent="0.25">
      <c r="A77" s="194"/>
      <c r="Y77" s="196"/>
      <c r="AA77" s="197"/>
      <c r="AB77" s="197"/>
      <c r="AE77" s="115"/>
      <c r="AF77" s="115"/>
      <c r="AG77" s="115"/>
      <c r="AH77" s="115"/>
      <c r="AI77" s="115"/>
      <c r="AJ77" s="115"/>
      <c r="AK77" s="115"/>
      <c r="AL77" s="115"/>
    </row>
    <row r="78" spans="1:38" s="6" customFormat="1" ht="15.75" customHeight="1" x14ac:dyDescent="0.2"/>
    <row r="79" spans="1:38" s="6" customFormat="1" ht="15.75" customHeight="1" x14ac:dyDescent="0.2"/>
    <row r="80" spans="1:38" ht="15.75" customHeight="1" x14ac:dyDescent="0.25">
      <c r="Y80" s="18"/>
      <c r="Z80" s="18"/>
      <c r="AA80" s="18"/>
      <c r="AB80" s="18"/>
      <c r="AC80" s="18"/>
      <c r="AD80" s="18"/>
      <c r="AE80" s="18"/>
      <c r="AF80" s="164"/>
      <c r="AG80" s="164"/>
      <c r="AH80" s="164"/>
      <c r="AI80" s="164"/>
      <c r="AJ80" s="164"/>
      <c r="AK80" s="164"/>
      <c r="AL80" s="164"/>
    </row>
    <row r="81" spans="1:38" s="195" customFormat="1" x14ac:dyDescent="0.25">
      <c r="A81" s="198"/>
      <c r="B81" s="199"/>
      <c r="C81" s="199"/>
      <c r="D81" s="199"/>
      <c r="E81" s="199"/>
      <c r="F81" s="199"/>
      <c r="G81" s="199"/>
      <c r="H81" s="199"/>
      <c r="I81" s="199"/>
      <c r="J81" s="199"/>
      <c r="K81" s="199"/>
      <c r="L81" s="199"/>
      <c r="M81" s="199"/>
      <c r="N81" s="199"/>
      <c r="O81" s="199"/>
      <c r="P81" s="199"/>
      <c r="Q81" s="199"/>
      <c r="R81" s="199"/>
      <c r="S81" s="199"/>
      <c r="T81" s="199"/>
      <c r="U81" s="199"/>
      <c r="V81" s="199"/>
      <c r="W81" s="199"/>
      <c r="X81" s="199"/>
      <c r="Y81" s="196"/>
      <c r="AA81" s="197"/>
      <c r="AB81" s="197"/>
      <c r="AE81" s="115"/>
      <c r="AF81" s="115"/>
      <c r="AG81" s="115"/>
      <c r="AH81" s="115"/>
      <c r="AI81" s="115"/>
      <c r="AJ81" s="115"/>
      <c r="AK81" s="115"/>
      <c r="AL81" s="115"/>
    </row>
    <row r="82" spans="1:38" s="195" customFormat="1" x14ac:dyDescent="0.25">
      <c r="A82" s="194"/>
      <c r="B82" s="199"/>
      <c r="C82" s="199"/>
      <c r="D82" s="199"/>
      <c r="E82" s="199"/>
      <c r="F82" s="199"/>
      <c r="G82" s="199"/>
      <c r="H82" s="199"/>
      <c r="I82" s="199"/>
      <c r="J82" s="199"/>
      <c r="K82" s="199"/>
      <c r="L82" s="199"/>
      <c r="M82" s="199"/>
      <c r="N82" s="199"/>
      <c r="O82" s="199"/>
      <c r="P82" s="199"/>
      <c r="Q82" s="199"/>
      <c r="R82" s="199"/>
      <c r="S82" s="199"/>
      <c r="T82" s="199"/>
      <c r="U82" s="199"/>
      <c r="V82" s="199"/>
      <c r="W82" s="199"/>
      <c r="X82" s="199"/>
      <c r="Y82" s="196"/>
      <c r="AA82" s="197"/>
      <c r="AB82" s="197"/>
      <c r="AE82" s="115"/>
      <c r="AF82" s="115"/>
      <c r="AG82" s="115"/>
      <c r="AH82" s="115"/>
      <c r="AI82" s="115"/>
      <c r="AJ82" s="115"/>
      <c r="AK82" s="115"/>
      <c r="AL82" s="115"/>
    </row>
    <row r="83" spans="1:38" s="195" customFormat="1" x14ac:dyDescent="0.25">
      <c r="A83" s="198"/>
      <c r="B83" s="199"/>
      <c r="C83" s="199"/>
      <c r="D83" s="199"/>
      <c r="E83" s="199"/>
      <c r="F83" s="199"/>
      <c r="G83" s="199"/>
      <c r="H83" s="199"/>
      <c r="I83" s="199"/>
      <c r="J83" s="199"/>
      <c r="K83" s="199"/>
      <c r="L83" s="199"/>
      <c r="M83" s="199"/>
      <c r="N83" s="199"/>
      <c r="O83" s="199"/>
      <c r="P83" s="199"/>
      <c r="Q83" s="199"/>
      <c r="R83" s="199"/>
      <c r="S83" s="199"/>
      <c r="T83" s="199"/>
      <c r="U83" s="199"/>
      <c r="V83" s="199"/>
      <c r="W83" s="199"/>
      <c r="X83" s="199"/>
      <c r="Y83" s="196"/>
      <c r="AA83" s="197"/>
      <c r="AB83" s="197"/>
      <c r="AE83" s="115"/>
      <c r="AF83" s="115"/>
      <c r="AG83" s="115"/>
      <c r="AH83" s="115"/>
      <c r="AI83" s="115"/>
      <c r="AJ83" s="115"/>
      <c r="AK83" s="115"/>
      <c r="AL83" s="115"/>
    </row>
    <row r="85" spans="1:38" x14ac:dyDescent="0.25">
      <c r="A85" s="115"/>
    </row>
    <row r="86" spans="1:38" x14ac:dyDescent="0.25">
      <c r="A86" s="115"/>
    </row>
    <row r="87" spans="1:38" x14ac:dyDescent="0.25">
      <c r="A87" s="115"/>
    </row>
    <row r="88" spans="1:38" x14ac:dyDescent="0.25">
      <c r="A88" s="115"/>
    </row>
    <row r="89" spans="1:38" x14ac:dyDescent="0.25">
      <c r="A89" s="115"/>
    </row>
    <row r="90" spans="1:38" x14ac:dyDescent="0.25">
      <c r="A90" s="115"/>
    </row>
    <row r="91" spans="1:38" x14ac:dyDescent="0.25">
      <c r="A91" s="115"/>
    </row>
    <row r="92" spans="1:38" x14ac:dyDescent="0.25">
      <c r="A92" s="11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Q1:R15"/>
  <sheetViews>
    <sheetView showGridLines="0" showRowColHeaders="0" topLeftCell="A4" workbookViewId="0">
      <selection activeCell="Q1" sqref="Q1"/>
    </sheetView>
  </sheetViews>
  <sheetFormatPr defaultRowHeight="15" x14ac:dyDescent="0.25"/>
  <sheetData>
    <row r="1" spans="17:18" ht="15.75" x14ac:dyDescent="0.25">
      <c r="Q1" s="41" t="s">
        <v>45</v>
      </c>
    </row>
    <row r="15" spans="17:18" ht="15.75" x14ac:dyDescent="0.25">
      <c r="R15" s="115"/>
    </row>
  </sheetData>
  <hyperlinks>
    <hyperlink ref="Q1" location="Contents!A1" display="Return to contents"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Q1"/>
  <sheetViews>
    <sheetView showGridLines="0" showRowColHeaders="0" workbookViewId="0">
      <selection activeCell="Q1" sqref="Q1"/>
    </sheetView>
  </sheetViews>
  <sheetFormatPr defaultRowHeight="15" x14ac:dyDescent="0.25"/>
  <sheetData>
    <row r="1" spans="17:17" ht="15.75" x14ac:dyDescent="0.25">
      <c r="Q1" s="41" t="s">
        <v>45</v>
      </c>
    </row>
  </sheetData>
  <hyperlinks>
    <hyperlink ref="Q1" location="Contents!A1" display="Return to contents"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Q1"/>
  <sheetViews>
    <sheetView showGridLines="0" showRowColHeaders="0" topLeftCell="A4" zoomScaleNormal="100" workbookViewId="0">
      <selection activeCell="Q1" sqref="Q1"/>
    </sheetView>
  </sheetViews>
  <sheetFormatPr defaultRowHeight="15" x14ac:dyDescent="0.25"/>
  <sheetData>
    <row r="1" spans="17:17" ht="15.75" x14ac:dyDescent="0.25">
      <c r="Q1" s="41" t="s">
        <v>45</v>
      </c>
    </row>
  </sheetData>
  <hyperlinks>
    <hyperlink ref="Q1" location="Contents!A1" display="Return to contents" xr:uid="{00000000-0004-0000-0800-000000000000}"/>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HS Document" ma:contentTypeID="0x010100AB71BC9B4D1D724495B6D89DE9CAF183001E1808C355167046BAB3A9B451159AE6" ma:contentTypeVersion="28" ma:contentTypeDescription="Standard Health Scotland document" ma:contentTypeScope="" ma:versionID="1e56d1c1c9f4e5715adf7e0b7263fea1">
  <xsd:schema xmlns:xsd="http://www.w3.org/2001/XMLSchema" xmlns:xs="http://www.w3.org/2001/XMLSchema" xmlns:p="http://schemas.microsoft.com/office/2006/metadata/properties" xmlns:ns2="79392c51-0192-4e0e-b858-3a8b41b0fb8c" xmlns:ns3="1f9c2a4e-c33c-4586-94ce-504a756e9502" targetNamespace="http://schemas.microsoft.com/office/2006/metadata/properties" ma:root="true" ma:fieldsID="2832b4e9fe188795a03278eb69ef2fd2" ns2:_="" ns3:_="">
    <xsd:import namespace="79392c51-0192-4e0e-b858-3a8b41b0fb8c"/>
    <xsd:import namespace="1f9c2a4e-c33c-4586-94ce-504a756e9502"/>
    <xsd:element name="properties">
      <xsd:complexType>
        <xsd:sequence>
          <xsd:element name="documentManagement">
            <xsd:complexType>
              <xsd:all>
                <xsd:element ref="ns2:TaxCatchAll" minOccurs="0"/>
                <xsd:element ref="ns2:TaxCatchAllLabel" minOccurs="0"/>
                <xsd:element ref="ns3:daa1262b318242d28987a366a1d743c9" minOccurs="0"/>
                <xsd:element ref="ns3:f15ab22896834ccda9dd19a0d9fb96a7" minOccurs="0"/>
                <xsd:element ref="ns3:pec585762dee4a4ea7f3d0f1b611b46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392c51-0192-4e0e-b858-3a8b41b0fb8c"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c6bb179b-2e3d-4740-bae1-cd660314586c}" ma:internalName="TaxCatchAll" ma:showField="CatchAllData" ma:web="1f9c2a4e-c33c-4586-94ce-504a756e950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c6bb179b-2e3d-4740-bae1-cd660314586c}" ma:internalName="TaxCatchAllLabel" ma:readOnly="true" ma:showField="CatchAllDataLabel" ma:web="1f9c2a4e-c33c-4586-94ce-504a756e95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daa1262b318242d28987a366a1d743c9" ma:index="10" ma:taxonomy="true" ma:internalName="daa1262b318242d28987a366a1d743c9" ma:taxonomyFieldName="HSDocumentTag" ma:displayName="HS Document Tag" ma:readOnly="false" ma:default="" ma:fieldId="{daa1262b-3182-42d2-8987-a366a1d743c9}" ma:taxonomyMulti="true" ma:sspId="c0f6cbc1-8b72-4b83-9c85-1dd2ec6ede9a" ma:termSetId="de4b84b4-8f63-4e23-8c8c-3fef434f4083" ma:anchorId="00000000-0000-0000-0000-000000000000" ma:open="false" ma:isKeyword="false">
      <xsd:complexType>
        <xsd:sequence>
          <xsd:element ref="pc:Terms" minOccurs="0" maxOccurs="1"/>
        </xsd:sequence>
      </xsd:complexType>
    </xsd:element>
    <xsd:element name="f15ab22896834ccda9dd19a0d9fb96a7" ma:index="12" nillable="true" ma:taxonomy="true" ma:internalName="f15ab22896834ccda9dd19a0d9fb96a7" ma:taxonomyFieldName="HSYear" ma:displayName="HS Year" ma:indexed="true" ma:fieldId="{f15ab228-9683-4ccd-a9dd-19a0d9fb96a7}" ma:sspId="c0f6cbc1-8b72-4b83-9c85-1dd2ec6ede9a" ma:termSetId="9144fb4a-73f0-4b6e-aed3-3dd2466e0982" ma:anchorId="00000000-0000-0000-0000-000000000000" ma:open="false" ma:isKeyword="false">
      <xsd:complexType>
        <xsd:sequence>
          <xsd:element ref="pc:Terms" minOccurs="0" maxOccurs="1"/>
        </xsd:sequence>
      </xsd:complexType>
    </xsd:element>
    <xsd:element name="pec585762dee4a4ea7f3d0f1b611b462" ma:index="14" nillable="true" ma:taxonomy="true" ma:internalName="pec585762dee4a4ea7f3d0f1b611b462" ma:taxonomyFieldName="HSMonth" ma:displayName="HS Month" ma:indexed="true" ma:fieldId="{9ec58576-2dee-4a4e-a7f3-d0f1b611b462}" ma:sspId="c0f6cbc1-8b72-4b83-9c85-1dd2ec6ede9a" ma:termSetId="ac3c59ba-1895-4a12-af7b-2d04ef4651d3"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0f6cbc1-8b72-4b83-9c85-1dd2ec6ede9a" ContentTypeId="0x010100AB71BC9B4D1D724495B6D89DE9CAF183"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79392c51-0192-4e0e-b858-3a8b41b0fb8c">
      <Value>1623</Value>
    </TaxCatchAll>
    <daa1262b318242d28987a366a1d743c9 xmlns="1f9c2a4e-c33c-4586-94ce-504a756e9502">
      <Terms xmlns="http://schemas.microsoft.com/office/infopath/2007/PartnerControls">
        <TermInfo xmlns="http://schemas.microsoft.com/office/infopath/2007/PartnerControls">
          <TermName>MESAS</TermName>
          <TermId>b20e1453-1476-4887-9a6d-487b503fc976</TermId>
        </TermInfo>
      </Terms>
    </daa1262b318242d28987a366a1d743c9>
    <f15ab22896834ccda9dd19a0d9fb96a7 xmlns="1f9c2a4e-c33c-4586-94ce-504a756e9502">
      <Terms xmlns="http://schemas.microsoft.com/office/infopath/2007/PartnerControls"/>
    </f15ab22896834ccda9dd19a0d9fb96a7>
    <pec585762dee4a4ea7f3d0f1b611b462 xmlns="1f9c2a4e-c33c-4586-94ce-504a756e9502">
      <Terms xmlns="http://schemas.microsoft.com/office/infopath/2007/PartnerControls"/>
    </pec585762dee4a4ea7f3d0f1b611b462>
  </documentManagement>
</p:properties>
</file>

<file path=customXml/itemProps1.xml><?xml version="1.0" encoding="utf-8"?>
<ds:datastoreItem xmlns:ds="http://schemas.openxmlformats.org/officeDocument/2006/customXml" ds:itemID="{342BCFFA-1C01-42EB-8807-6291C79F4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392c51-0192-4e0e-b858-3a8b41b0fb8c"/>
    <ds:schemaRef ds:uri="1f9c2a4e-c33c-4586-94ce-504a756e95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80D22A-FADD-45E8-A9C0-022C89751C56}">
  <ds:schemaRefs>
    <ds:schemaRef ds:uri="Microsoft.SharePoint.Taxonomy.ContentTypeSync"/>
  </ds:schemaRefs>
</ds:datastoreItem>
</file>

<file path=customXml/itemProps3.xml><?xml version="1.0" encoding="utf-8"?>
<ds:datastoreItem xmlns:ds="http://schemas.openxmlformats.org/officeDocument/2006/customXml" ds:itemID="{C4C63297-39A8-4B25-A1FC-48AE807B6D36}">
  <ds:schemaRefs>
    <ds:schemaRef ds:uri="http://schemas.microsoft.com/sharepoint/v3/contenttype/forms"/>
  </ds:schemaRefs>
</ds:datastoreItem>
</file>

<file path=customXml/itemProps4.xml><?xml version="1.0" encoding="utf-8"?>
<ds:datastoreItem xmlns:ds="http://schemas.openxmlformats.org/officeDocument/2006/customXml" ds:itemID="{DD62B7BC-993F-4343-A31C-F251A5228983}">
  <ds:schemaRefs>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purl.org/dc/elements/1.1/"/>
    <ds:schemaRef ds:uri="http://www.w3.org/XML/1998/namespace"/>
    <ds:schemaRef ds:uri="1f9c2a4e-c33c-4586-94ce-504a756e9502"/>
    <ds:schemaRef ds:uri="79392c51-0192-4e0e-b858-3a8b41b0fb8c"/>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 sheet</vt:lpstr>
      <vt:lpstr>Contents</vt:lpstr>
      <vt:lpstr>Scotland data</vt:lpstr>
      <vt:lpstr>England &amp; Wales data</vt:lpstr>
      <vt:lpstr>Population data</vt:lpstr>
      <vt:lpstr>Data for charts</vt:lpstr>
      <vt:lpstr>Figure 1</vt:lpstr>
      <vt:lpstr>Figure 2</vt:lpstr>
      <vt:lpstr>Figure 3</vt:lpstr>
      <vt:lpstr>Figure 4</vt:lpstr>
      <vt:lpstr>Figure 5</vt:lpstr>
      <vt:lpstr>Alcohol sales - adult drinker</vt:lpstr>
      <vt:lpstr>Figure 6</vt:lpstr>
    </vt:vector>
  </TitlesOfParts>
  <Company>NHSHealthScotland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Lucie Giles</dc:creator>
  <cp:lastModifiedBy>Damon</cp:lastModifiedBy>
  <cp:lastPrinted>2016-03-24T13:37:03Z</cp:lastPrinted>
  <dcterms:created xsi:type="dcterms:W3CDTF">2016-03-24T10:23:17Z</dcterms:created>
  <dcterms:modified xsi:type="dcterms:W3CDTF">2021-08-24T09:32:24Z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49ef3785-4c90-487a-9432-c3ecc10d76c3</vt:lpwstr>
  </property>
  <property fmtid="{D5CDD505-2E9C-101B-9397-08002B2CF9AE}" pid="3" name="ContentTypeId">
    <vt:lpwstr>0x010100AB71BC9B4D1D724495B6D89DE9CAF183001E1808C355167046BAB3A9B451159AE6</vt:lpwstr>
  </property>
  <property fmtid="{D5CDD505-2E9C-101B-9397-08002B2CF9AE}" pid="4" name="HSDocumentTag">
    <vt:lpwstr>1623;#MESAS|b20e1453-1476-4887-9a6d-487b503fc976</vt:lpwstr>
  </property>
  <property fmtid="{D5CDD505-2E9C-101B-9397-08002B2CF9AE}" pid="5" name="HSYear">
    <vt:lpwstr/>
  </property>
  <property fmtid="{D5CDD505-2E9C-101B-9397-08002B2CF9AE}" pid="6" name="HSMonth">
    <vt:lpwstr/>
  </property>
</Properties>
</file>