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metadata_comptages" sheetId="6" r:id="rId1"/>
    <sheet name="Saleccia" sheetId="1" r:id="rId2"/>
    <sheet name="Lotu" sheetId="2" r:id="rId3"/>
    <sheet name="Mezzanu" sheetId="3" r:id="rId4"/>
    <sheet name="Fiume Santu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<sst xmlns="http://schemas.openxmlformats.org/spreadsheetml/2006/main" count="475" uniqueCount="27">
  <si>
    <t>Secteur</t>
  </si>
  <si>
    <t>Date</t>
  </si>
  <si>
    <t>Observateurs</t>
  </si>
  <si>
    <t>Commentaires</t>
  </si>
  <si>
    <t>Saleccia</t>
  </si>
  <si>
    <t>Cecchini, Laurent Ricquiers, Jean-Philippe Casanova</t>
  </si>
  <si>
    <t>Lotu</t>
  </si>
  <si>
    <t>Aurelie Essartier, Frank Gauthier, Laurent Ricquiers, Jean-Philippe Casanova</t>
  </si>
  <si>
    <t>Mezzanu</t>
  </si>
  <si>
    <t>Laurent Ricquiers, Jean-Philippe Casanova</t>
  </si>
  <si>
    <t>Fiume Santu</t>
  </si>
  <si>
    <t>surestime car contient les données du secteur Puntalle</t>
  </si>
  <si>
    <t>Horaire</t>
  </si>
  <si>
    <t>Type</t>
  </si>
  <si>
    <t>L &lt; 8 m</t>
  </si>
  <si>
    <t>8 m &lt; L &lt; 18 m</t>
  </si>
  <si>
    <t>18 m &lt; L &lt; 24 m</t>
  </si>
  <si>
    <t>24 m &lt; L &lt; 45 m</t>
  </si>
  <si>
    <t>L &gt; 45 m</t>
  </si>
  <si>
    <t>Total</t>
  </si>
  <si>
    <t>Ancré</t>
  </si>
  <si>
    <t>Bouée</t>
  </si>
  <si>
    <t>Navigation</t>
  </si>
  <si>
    <t>Moteur</t>
  </si>
  <si>
    <t>NA</t>
  </si>
  <si>
    <t>Voilier</t>
  </si>
  <si>
    <t>2 JETS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</si>
</sst>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3">
    <dxf>
      <alignment horizontal="center"/>
    </dxf>
    <dxf>
      <numFmt numFmtId="179" formatCode="yyyy\-mm\-dd;@"/>
      <alignment horizontal="center"/>
    </dxf>
    <dxf>
      <alignment horizontal="center"/>
    </dxf>
    <dxf>
      <alignment horizontal="center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1" displayName="Table1" ref="A1:D5" totalsRowShown="0">
  <autoFilter xmlns:etc="http://www.wps.cn/officeDocument/2017/etCustomData" ref="A1:D5" etc:filterBottomFollowUsedRange="0"/>
  <tableColumns count="4">
    <tableColumn id="2" name="Secteur" dataDxfId="0"/>
    <tableColumn id="3" name="Date" dataDxfId="1"/>
    <tableColumn id="4" name="Observateurs" dataDxfId="2"/>
    <tableColumn id="5" name="Commentaires" dataDxfId="3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D15" sqref="D15"/>
    </sheetView>
  </sheetViews>
  <sheetFormatPr defaultColWidth="9.14285714285714" defaultRowHeight="15" outlineLevelRow="4" outlineLevelCol="3"/>
  <cols>
    <col min="1" max="1" width="12.8571428571429" customWidth="1"/>
    <col min="2" max="2" width="11.4285714285714" customWidth="1"/>
    <col min="3" max="3" width="72.7142857142857" customWidth="1"/>
    <col min="4" max="4" width="61" customWidth="1"/>
  </cols>
  <sheetData>
    <row r="1" spans="1:4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s="9" t="s">
        <v>4</v>
      </c>
      <c r="B2" s="10">
        <v>44041</v>
      </c>
      <c r="C2" s="9" t="s">
        <v>5</v>
      </c>
      <c r="D2" s="9"/>
    </row>
    <row r="3" spans="1:4">
      <c r="A3" s="9" t="s">
        <v>6</v>
      </c>
      <c r="B3" s="10">
        <v>44041</v>
      </c>
      <c r="C3" s="9" t="s">
        <v>7</v>
      </c>
      <c r="D3" s="9"/>
    </row>
    <row r="4" spans="1:4">
      <c r="A4" s="11" t="s">
        <v>8</v>
      </c>
      <c r="B4" s="10">
        <v>44041</v>
      </c>
      <c r="C4" s="11" t="s">
        <v>9</v>
      </c>
      <c r="D4" s="11"/>
    </row>
    <row r="5" spans="1:4">
      <c r="A5" s="11" t="s">
        <v>10</v>
      </c>
      <c r="B5" s="10">
        <v>44041</v>
      </c>
      <c r="C5" s="11" t="s">
        <v>9</v>
      </c>
      <c r="D5" s="6" t="s">
        <v>11</v>
      </c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34"/>
  <sheetViews>
    <sheetView zoomScale="55" zoomScaleNormal="55" topLeftCell="K1" workbookViewId="0">
      <selection activeCell="R9" sqref="R9"/>
    </sheetView>
  </sheetViews>
  <sheetFormatPr defaultColWidth="11" defaultRowHeight="15"/>
  <cols>
    <col min="1" max="1" width="31.0190476190476" style="6" customWidth="1"/>
    <col min="2" max="2" width="31.952380952381" style="6" customWidth="1"/>
    <col min="3" max="20" width="20.7809523809524" style="5" customWidth="1"/>
    <col min="21" max="21" width="31.0190476190476" style="5" customWidth="1"/>
    <col min="22" max="22" width="20.5714285714286" style="5" customWidth="1"/>
    <col min="23" max="23" width="14.5714285714286" style="5" customWidth="1"/>
    <col min="24" max="24" width="12.2857142857143" style="5" customWidth="1"/>
    <col min="25" max="25" width="14.5714285714286" style="5" customWidth="1"/>
    <col min="26" max="30" width="11.7142857142857" style="5" customWidth="1"/>
    <col min="31" max="16384" width="11.4285714285714" style="5"/>
  </cols>
  <sheetData>
    <row r="1" ht="49" customHeight="1" spans="1:21">
      <c r="A1" s="1" t="s">
        <v>12</v>
      </c>
      <c r="B1" s="1" t="s">
        <v>13</v>
      </c>
      <c r="C1" s="1" t="s">
        <v>14</v>
      </c>
      <c r="D1" s="1"/>
      <c r="E1" s="1"/>
      <c r="F1" s="1" t="s">
        <v>15</v>
      </c>
      <c r="G1" s="1"/>
      <c r="H1" s="1"/>
      <c r="I1" s="1" t="s">
        <v>16</v>
      </c>
      <c r="J1" s="1"/>
      <c r="K1" s="1"/>
      <c r="L1" s="1" t="s">
        <v>17</v>
      </c>
      <c r="M1" s="1"/>
      <c r="N1" s="1"/>
      <c r="O1" s="1" t="s">
        <v>18</v>
      </c>
      <c r="P1" s="1"/>
      <c r="Q1" s="1"/>
      <c r="R1" s="1" t="s">
        <v>19</v>
      </c>
      <c r="S1" s="1"/>
      <c r="T1" s="1"/>
      <c r="U1" s="1" t="s">
        <v>3</v>
      </c>
    </row>
    <row r="2" s="5" customFormat="1" ht="49" customHeight="1" spans="1:21">
      <c r="A2" s="1"/>
      <c r="B2" s="1"/>
      <c r="C2" s="1" t="s">
        <v>20</v>
      </c>
      <c r="D2" s="1" t="s">
        <v>21</v>
      </c>
      <c r="E2" s="1" t="s">
        <v>22</v>
      </c>
      <c r="F2" s="1" t="s">
        <v>20</v>
      </c>
      <c r="G2" s="1" t="s">
        <v>21</v>
      </c>
      <c r="H2" s="1" t="s">
        <v>22</v>
      </c>
      <c r="I2" s="1" t="s">
        <v>20</v>
      </c>
      <c r="J2" s="1" t="s">
        <v>21</v>
      </c>
      <c r="K2" s="1" t="s">
        <v>22</v>
      </c>
      <c r="L2" s="1" t="s">
        <v>20</v>
      </c>
      <c r="M2" s="1" t="s">
        <v>21</v>
      </c>
      <c r="N2" s="1" t="s">
        <v>22</v>
      </c>
      <c r="O2" s="1" t="s">
        <v>20</v>
      </c>
      <c r="P2" s="1" t="s">
        <v>21</v>
      </c>
      <c r="Q2" s="1" t="s">
        <v>22</v>
      </c>
      <c r="R2" s="1" t="s">
        <v>20</v>
      </c>
      <c r="S2" s="1" t="s">
        <v>21</v>
      </c>
      <c r="T2" s="1" t="s">
        <v>22</v>
      </c>
      <c r="U2" s="1"/>
    </row>
    <row r="3" s="5" customFormat="1" ht="52" customHeight="1" spans="1:21">
      <c r="A3" s="2">
        <v>0.375</v>
      </c>
      <c r="B3" s="2" t="s">
        <v>23</v>
      </c>
      <c r="C3" s="3">
        <v>2</v>
      </c>
      <c r="D3" s="3" t="s">
        <v>24</v>
      </c>
      <c r="E3" s="3" t="s">
        <v>24</v>
      </c>
      <c r="F3" s="3">
        <v>10</v>
      </c>
      <c r="G3" s="3" t="s">
        <v>24</v>
      </c>
      <c r="H3" s="3" t="s">
        <v>24</v>
      </c>
      <c r="I3" s="3">
        <v>2</v>
      </c>
      <c r="J3" s="3" t="s">
        <v>24</v>
      </c>
      <c r="K3" s="3" t="s">
        <v>24</v>
      </c>
      <c r="L3" s="3">
        <v>1</v>
      </c>
      <c r="M3" s="3" t="s">
        <v>24</v>
      </c>
      <c r="N3" s="3" t="s">
        <v>24</v>
      </c>
      <c r="O3" s="3">
        <v>0</v>
      </c>
      <c r="P3" s="3" t="s">
        <v>24</v>
      </c>
      <c r="Q3" s="3" t="s">
        <v>24</v>
      </c>
      <c r="R3" s="3">
        <f>IF(SUM(C3,F3,I3,L3,O3)=0,"NA",SUM(C3,F3,I3,L3,O3))</f>
        <v>15</v>
      </c>
      <c r="S3" s="3" t="str">
        <f>IF(AND(ISTEXT(D3),ISTEXT(G3),ISTEXT(J3),ISTEXT(M3),ISTEXT(P3)),"NA",SUM(D3,G3,J3,M3,P3))</f>
        <v>NA</v>
      </c>
      <c r="T3" s="3" t="str">
        <f t="shared" ref="T3:T10" si="0">IF(AND(ISTEXT(E3),ISTEXT(H3),ISTEXT(K3),ISTEXT(N3),ISTEXT(Q3)),"NA",SUM(E3,H3,K3,N3,Q3))</f>
        <v>NA</v>
      </c>
      <c r="U3" s="3"/>
    </row>
    <row r="4" s="5" customFormat="1" ht="52" customHeight="1" spans="1:21">
      <c r="A4" s="2"/>
      <c r="B4" s="2" t="s">
        <v>25</v>
      </c>
      <c r="C4" s="3">
        <v>0</v>
      </c>
      <c r="D4" s="3" t="s">
        <v>24</v>
      </c>
      <c r="E4" s="3" t="s">
        <v>24</v>
      </c>
      <c r="F4" s="3">
        <v>22</v>
      </c>
      <c r="G4" s="3" t="s">
        <v>24</v>
      </c>
      <c r="H4" s="3" t="s">
        <v>24</v>
      </c>
      <c r="I4" s="3">
        <v>0</v>
      </c>
      <c r="J4" s="3" t="s">
        <v>24</v>
      </c>
      <c r="K4" s="3" t="s">
        <v>24</v>
      </c>
      <c r="L4" s="3">
        <v>0</v>
      </c>
      <c r="M4" s="3" t="s">
        <v>24</v>
      </c>
      <c r="N4" s="3" t="s">
        <v>24</v>
      </c>
      <c r="O4" s="3">
        <v>0</v>
      </c>
      <c r="P4" s="3" t="s">
        <v>24</v>
      </c>
      <c r="Q4" s="3" t="s">
        <v>24</v>
      </c>
      <c r="R4" s="3">
        <f t="shared" ref="R4:R10" si="1">IF(SUM(C4,F4,I4,L4,O4)=0,"NA",SUM(C4,F4,I4,L4,O4))</f>
        <v>22</v>
      </c>
      <c r="S4" s="3" t="str">
        <f t="shared" ref="S4:S10" si="2">IF(AND(ISTEXT(D4),ISTEXT(G4),ISTEXT(J4),ISTEXT(M4),ISTEXT(P4)),"NA",SUM(D4,G4,J4,M4,P4))</f>
        <v>NA</v>
      </c>
      <c r="T4" s="3" t="str">
        <f t="shared" si="0"/>
        <v>NA</v>
      </c>
      <c r="U4" s="3"/>
    </row>
    <row r="5" s="5" customFormat="1" ht="52" customHeight="1" spans="1:21">
      <c r="A5" s="2">
        <v>0.5</v>
      </c>
      <c r="B5" s="2" t="s">
        <v>23</v>
      </c>
      <c r="C5" s="3">
        <v>23</v>
      </c>
      <c r="D5" s="3" t="s">
        <v>24</v>
      </c>
      <c r="E5" s="3" t="s">
        <v>24</v>
      </c>
      <c r="F5" s="3">
        <v>5</v>
      </c>
      <c r="G5" s="3" t="s">
        <v>24</v>
      </c>
      <c r="H5" s="3" t="s">
        <v>24</v>
      </c>
      <c r="I5" s="3">
        <v>6</v>
      </c>
      <c r="J5" s="3" t="s">
        <v>24</v>
      </c>
      <c r="K5" s="3" t="s">
        <v>24</v>
      </c>
      <c r="L5" s="3">
        <v>2</v>
      </c>
      <c r="M5" s="3" t="s">
        <v>24</v>
      </c>
      <c r="N5" s="3" t="s">
        <v>24</v>
      </c>
      <c r="O5" s="3">
        <v>0</v>
      </c>
      <c r="P5" s="3" t="s">
        <v>24</v>
      </c>
      <c r="Q5" s="3" t="s">
        <v>24</v>
      </c>
      <c r="R5" s="3">
        <f t="shared" si="1"/>
        <v>36</v>
      </c>
      <c r="S5" s="3" t="str">
        <f t="shared" si="2"/>
        <v>NA</v>
      </c>
      <c r="T5" s="3" t="str">
        <f t="shared" si="0"/>
        <v>NA</v>
      </c>
      <c r="U5" s="3" t="s">
        <v>26</v>
      </c>
    </row>
    <row r="6" s="5" customFormat="1" ht="52" customHeight="1" spans="1:22">
      <c r="A6" s="2"/>
      <c r="B6" s="2" t="s">
        <v>25</v>
      </c>
      <c r="C6" s="3">
        <v>0</v>
      </c>
      <c r="D6" s="3" t="s">
        <v>24</v>
      </c>
      <c r="E6" s="3" t="s">
        <v>24</v>
      </c>
      <c r="F6" s="3">
        <v>15</v>
      </c>
      <c r="G6" s="3" t="s">
        <v>24</v>
      </c>
      <c r="H6" s="3" t="s">
        <v>24</v>
      </c>
      <c r="I6" s="3">
        <v>0</v>
      </c>
      <c r="J6" s="3" t="s">
        <v>24</v>
      </c>
      <c r="K6" s="3" t="s">
        <v>24</v>
      </c>
      <c r="L6" s="3">
        <v>0</v>
      </c>
      <c r="M6" s="3" t="s">
        <v>24</v>
      </c>
      <c r="N6" s="3" t="s">
        <v>24</v>
      </c>
      <c r="O6" s="3">
        <v>0</v>
      </c>
      <c r="P6" s="3" t="s">
        <v>24</v>
      </c>
      <c r="Q6" s="3" t="s">
        <v>24</v>
      </c>
      <c r="R6" s="3">
        <f t="shared" si="1"/>
        <v>15</v>
      </c>
      <c r="S6" s="3" t="str">
        <f t="shared" si="2"/>
        <v>NA</v>
      </c>
      <c r="T6" s="3" t="str">
        <f t="shared" si="0"/>
        <v>NA</v>
      </c>
      <c r="U6" s="3"/>
      <c r="V6" s="8"/>
    </row>
    <row r="7" s="5" customFormat="1" ht="52" customHeight="1" spans="1:21">
      <c r="A7" s="2">
        <v>0.625</v>
      </c>
      <c r="B7" s="2" t="s">
        <v>23</v>
      </c>
      <c r="C7" s="4">
        <v>33</v>
      </c>
      <c r="D7" s="3" t="s">
        <v>24</v>
      </c>
      <c r="E7" s="3" t="s">
        <v>24</v>
      </c>
      <c r="F7" s="3">
        <v>9</v>
      </c>
      <c r="G7" s="3" t="s">
        <v>24</v>
      </c>
      <c r="H7" s="3" t="s">
        <v>24</v>
      </c>
      <c r="I7" s="3">
        <v>5</v>
      </c>
      <c r="J7" s="3" t="s">
        <v>24</v>
      </c>
      <c r="K7" s="3" t="s">
        <v>24</v>
      </c>
      <c r="L7" s="3">
        <v>3</v>
      </c>
      <c r="M7" s="3" t="s">
        <v>24</v>
      </c>
      <c r="N7" s="3" t="s">
        <v>24</v>
      </c>
      <c r="O7" s="3">
        <v>0</v>
      </c>
      <c r="P7" s="3" t="s">
        <v>24</v>
      </c>
      <c r="Q7" s="3" t="s">
        <v>24</v>
      </c>
      <c r="R7" s="3">
        <f t="shared" si="1"/>
        <v>50</v>
      </c>
      <c r="S7" s="3" t="str">
        <f t="shared" si="2"/>
        <v>NA</v>
      </c>
      <c r="T7" s="3" t="str">
        <f t="shared" si="0"/>
        <v>NA</v>
      </c>
      <c r="U7" s="4"/>
    </row>
    <row r="8" s="5" customFormat="1" ht="52" customHeight="1" spans="1:21">
      <c r="A8" s="2"/>
      <c r="B8" s="2" t="s">
        <v>25</v>
      </c>
      <c r="C8" s="3">
        <v>0</v>
      </c>
      <c r="D8" s="3" t="s">
        <v>24</v>
      </c>
      <c r="E8" s="3" t="s">
        <v>24</v>
      </c>
      <c r="F8" s="4">
        <v>25</v>
      </c>
      <c r="G8" s="3" t="s">
        <v>24</v>
      </c>
      <c r="H8" s="3" t="s">
        <v>24</v>
      </c>
      <c r="I8" s="3">
        <v>3</v>
      </c>
      <c r="J8" s="3" t="s">
        <v>24</v>
      </c>
      <c r="K8" s="3" t="s">
        <v>24</v>
      </c>
      <c r="L8" s="3">
        <v>2</v>
      </c>
      <c r="M8" s="3" t="s">
        <v>24</v>
      </c>
      <c r="N8" s="3" t="s">
        <v>24</v>
      </c>
      <c r="O8" s="3">
        <v>1</v>
      </c>
      <c r="P8" s="3" t="s">
        <v>24</v>
      </c>
      <c r="Q8" s="3" t="s">
        <v>24</v>
      </c>
      <c r="R8" s="3">
        <f t="shared" si="1"/>
        <v>31</v>
      </c>
      <c r="S8" s="3" t="str">
        <f t="shared" si="2"/>
        <v>NA</v>
      </c>
      <c r="T8" s="3" t="str">
        <f t="shared" si="0"/>
        <v>NA</v>
      </c>
      <c r="U8" s="3"/>
    </row>
    <row r="9" s="5" customFormat="1" ht="52" customHeight="1" spans="1:21">
      <c r="A9" s="2">
        <v>0.708333333333333</v>
      </c>
      <c r="B9" s="2" t="s">
        <v>23</v>
      </c>
      <c r="C9" s="3">
        <v>30</v>
      </c>
      <c r="D9" s="3" t="s">
        <v>24</v>
      </c>
      <c r="E9" s="3" t="s">
        <v>24</v>
      </c>
      <c r="F9" s="3">
        <v>14</v>
      </c>
      <c r="G9" s="3" t="s">
        <v>24</v>
      </c>
      <c r="H9" s="3" t="s">
        <v>24</v>
      </c>
      <c r="I9" s="3">
        <v>3</v>
      </c>
      <c r="J9" s="3" t="s">
        <v>24</v>
      </c>
      <c r="K9" s="3" t="s">
        <v>24</v>
      </c>
      <c r="L9" s="3">
        <v>2</v>
      </c>
      <c r="M9" s="3" t="s">
        <v>24</v>
      </c>
      <c r="N9" s="3" t="s">
        <v>24</v>
      </c>
      <c r="O9" s="3">
        <v>0</v>
      </c>
      <c r="P9" s="3" t="s">
        <v>24</v>
      </c>
      <c r="Q9" s="3" t="s">
        <v>24</v>
      </c>
      <c r="R9" s="3">
        <f t="shared" si="1"/>
        <v>49</v>
      </c>
      <c r="S9" s="3" t="str">
        <f t="shared" si="2"/>
        <v>NA</v>
      </c>
      <c r="T9" s="3" t="str">
        <f t="shared" si="0"/>
        <v>NA</v>
      </c>
      <c r="U9" s="3"/>
    </row>
    <row r="10" s="5" customFormat="1" ht="52" customHeight="1" spans="1:23">
      <c r="A10" s="2"/>
      <c r="B10" s="2" t="s">
        <v>25</v>
      </c>
      <c r="C10" s="3">
        <v>1</v>
      </c>
      <c r="D10" s="3" t="s">
        <v>24</v>
      </c>
      <c r="E10" s="3" t="s">
        <v>24</v>
      </c>
      <c r="F10" s="3">
        <v>25</v>
      </c>
      <c r="G10" s="3" t="s">
        <v>24</v>
      </c>
      <c r="H10" s="3" t="s">
        <v>24</v>
      </c>
      <c r="I10" s="3">
        <v>2</v>
      </c>
      <c r="J10" s="3" t="s">
        <v>24</v>
      </c>
      <c r="K10" s="3" t="s">
        <v>24</v>
      </c>
      <c r="L10" s="3">
        <v>1</v>
      </c>
      <c r="M10" s="3" t="s">
        <v>24</v>
      </c>
      <c r="N10" s="3" t="s">
        <v>24</v>
      </c>
      <c r="O10" s="3">
        <v>1</v>
      </c>
      <c r="P10" s="3" t="s">
        <v>24</v>
      </c>
      <c r="Q10" s="3" t="s">
        <v>24</v>
      </c>
      <c r="R10" s="3">
        <f t="shared" si="1"/>
        <v>30</v>
      </c>
      <c r="S10" s="3" t="str">
        <f t="shared" si="2"/>
        <v>NA</v>
      </c>
      <c r="T10" s="3" t="str">
        <f t="shared" si="0"/>
        <v>NA</v>
      </c>
      <c r="U10" s="3"/>
      <c r="W10" s="7"/>
    </row>
    <row r="11" s="5" customFormat="1" spans="1: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Y11" s="7"/>
    </row>
    <row r="12" s="5" customFormat="1" spans="1: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Y12" s="7"/>
    </row>
    <row r="13" s="5" customFormat="1"/>
    <row r="14" s="5" customFormat="1"/>
    <row r="15" s="5" customFormat="1"/>
    <row r="16" s="5" customFormat="1"/>
    <row r="17" s="5" customFormat="1"/>
    <row r="18" s="5" customFormat="1"/>
    <row r="19" s="5" customFormat="1"/>
    <row r="20" s="5" customFormat="1"/>
    <row r="21" s="5" customFormat="1"/>
    <row r="22" s="5" customFormat="1"/>
    <row r="23" s="5" customFormat="1"/>
    <row r="24" s="5" customFormat="1"/>
    <row r="25" s="5" customFormat="1"/>
    <row r="26" s="5" customFormat="1"/>
    <row r="27" s="5" customFormat="1"/>
    <row r="28" s="5" customFormat="1"/>
    <row r="29" s="5" customFormat="1"/>
    <row r="30" s="5" customFormat="1"/>
    <row r="31" s="5" customFormat="1"/>
    <row r="32" s="5" customFormat="1" spans="26:30">
      <c r="Z32" s="7"/>
      <c r="AA32" s="7"/>
      <c r="AB32" s="7"/>
      <c r="AC32" s="7"/>
      <c r="AD32" s="7"/>
    </row>
    <row r="33" s="5" customFormat="1" spans="26:30">
      <c r="Z33" s="7"/>
      <c r="AA33" s="7"/>
      <c r="AB33" s="7"/>
      <c r="AC33" s="7"/>
      <c r="AD33" s="7"/>
    </row>
    <row r="34" s="5" customFormat="1" spans="26:30">
      <c r="Z34" s="7"/>
      <c r="AA34" s="7"/>
      <c r="AB34" s="7"/>
      <c r="AC34" s="7"/>
      <c r="AD34" s="7"/>
    </row>
    <row r="35" s="5" customFormat="1"/>
    <row r="36" s="5" customFormat="1"/>
    <row r="37" s="5" customFormat="1"/>
    <row r="38" s="5" customFormat="1"/>
    <row r="39" s="5" customFormat="1"/>
    <row r="40" s="5" customFormat="1"/>
    <row r="41" s="5" customFormat="1"/>
    <row r="42" s="5" customFormat="1"/>
    <row r="43" s="5" customFormat="1"/>
    <row r="44" s="5" customFormat="1"/>
    <row r="45" s="5" customFormat="1"/>
    <row r="46" s="5" customFormat="1"/>
    <row r="47" s="5" customFormat="1"/>
    <row r="48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U10">
    <cfRule type="cellIs" dxfId="4" priority="1" operator="equal">
      <formula>"NA"</formula>
    </cfRule>
    <cfRule type="cellIs" dxfId="5" priority="2" operator="greaterThan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3"/>
  <sheetViews>
    <sheetView zoomScale="55" zoomScaleNormal="55" topLeftCell="J1" workbookViewId="0">
      <selection activeCell="F23" sqref="F23"/>
    </sheetView>
  </sheetViews>
  <sheetFormatPr defaultColWidth="11" defaultRowHeight="15"/>
  <cols>
    <col min="1" max="2" width="35.2952380952381" style="6" customWidth="1"/>
    <col min="3" max="20" width="20.5142857142857" style="5" customWidth="1"/>
    <col min="21" max="21" width="28.047619047619" style="5" customWidth="1"/>
    <col min="22" max="16382" width="11.4285714285714" style="5"/>
    <col min="16383" max="16383" width="11.4285714285714"/>
  </cols>
  <sheetData>
    <row r="1" s="5" customFormat="1" ht="62" customHeight="1" spans="1:21">
      <c r="A1" s="1" t="s">
        <v>12</v>
      </c>
      <c r="B1" s="1" t="s">
        <v>13</v>
      </c>
      <c r="C1" s="1" t="s">
        <v>14</v>
      </c>
      <c r="D1" s="1"/>
      <c r="E1" s="1"/>
      <c r="F1" s="1" t="s">
        <v>15</v>
      </c>
      <c r="G1" s="1"/>
      <c r="H1" s="1"/>
      <c r="I1" s="1" t="s">
        <v>16</v>
      </c>
      <c r="J1" s="1"/>
      <c r="K1" s="1"/>
      <c r="L1" s="1" t="s">
        <v>17</v>
      </c>
      <c r="M1" s="1"/>
      <c r="N1" s="1"/>
      <c r="O1" s="1" t="s">
        <v>18</v>
      </c>
      <c r="P1" s="1"/>
      <c r="Q1" s="1"/>
      <c r="R1" s="1" t="s">
        <v>19</v>
      </c>
      <c r="S1" s="1"/>
      <c r="T1" s="1"/>
      <c r="U1" s="1" t="s">
        <v>3</v>
      </c>
    </row>
    <row r="2" s="5" customFormat="1" ht="84" customHeight="1" spans="1:21">
      <c r="A2" s="1"/>
      <c r="B2" s="1"/>
      <c r="C2" s="1" t="s">
        <v>20</v>
      </c>
      <c r="D2" s="1" t="s">
        <v>21</v>
      </c>
      <c r="E2" s="1" t="s">
        <v>22</v>
      </c>
      <c r="F2" s="1" t="s">
        <v>20</v>
      </c>
      <c r="G2" s="1" t="s">
        <v>21</v>
      </c>
      <c r="H2" s="1" t="s">
        <v>22</v>
      </c>
      <c r="I2" s="1" t="s">
        <v>20</v>
      </c>
      <c r="J2" s="1" t="s">
        <v>21</v>
      </c>
      <c r="K2" s="1" t="s">
        <v>22</v>
      </c>
      <c r="L2" s="1" t="s">
        <v>20</v>
      </c>
      <c r="M2" s="1" t="s">
        <v>21</v>
      </c>
      <c r="N2" s="1" t="s">
        <v>22</v>
      </c>
      <c r="O2" s="1" t="s">
        <v>20</v>
      </c>
      <c r="P2" s="1" t="s">
        <v>21</v>
      </c>
      <c r="Q2" s="1" t="s">
        <v>22</v>
      </c>
      <c r="R2" s="1" t="s">
        <v>20</v>
      </c>
      <c r="S2" s="1" t="s">
        <v>21</v>
      </c>
      <c r="T2" s="1" t="s">
        <v>22</v>
      </c>
      <c r="U2" s="1"/>
    </row>
    <row r="3" s="5" customFormat="1" ht="63" customHeight="1" spans="1:21">
      <c r="A3" s="2">
        <v>0.375</v>
      </c>
      <c r="B3" s="2" t="s">
        <v>23</v>
      </c>
      <c r="C3" s="3">
        <v>3</v>
      </c>
      <c r="D3" s="3" t="s">
        <v>24</v>
      </c>
      <c r="E3" s="3" t="s">
        <v>24</v>
      </c>
      <c r="F3" s="3">
        <v>1</v>
      </c>
      <c r="G3" s="3" t="s">
        <v>24</v>
      </c>
      <c r="H3" s="3" t="s">
        <v>24</v>
      </c>
      <c r="I3" s="3">
        <v>0</v>
      </c>
      <c r="J3" s="3" t="s">
        <v>24</v>
      </c>
      <c r="K3" s="3" t="s">
        <v>24</v>
      </c>
      <c r="L3" s="3">
        <v>0</v>
      </c>
      <c r="M3" s="3" t="s">
        <v>24</v>
      </c>
      <c r="N3" s="3" t="s">
        <v>24</v>
      </c>
      <c r="O3" s="3">
        <v>0</v>
      </c>
      <c r="P3" s="3" t="s">
        <v>24</v>
      </c>
      <c r="Q3" s="3" t="s">
        <v>24</v>
      </c>
      <c r="R3" s="3">
        <f t="shared" ref="R3:R10" si="0">IF(SUM(C3,F3,I3,L3,O3)=0,"NA",SUM(C3,F3,I3,L3,O3))</f>
        <v>4</v>
      </c>
      <c r="S3" s="3" t="str">
        <f t="shared" ref="S3:S10" si="1">IF(AND(ISTEXT(D3),ISTEXT(G3),ISTEXT(J3),ISTEXT(M3),ISTEXT(P3)),"NA",SUM(D3,G3,J3,M3,P3))</f>
        <v>NA</v>
      </c>
      <c r="T3" s="3" t="str">
        <f t="shared" ref="T3:T10" si="2">IF(AND(ISTEXT(E3),ISTEXT(H3),ISTEXT(K3),ISTEXT(N3),ISTEXT(Q3)),"NA",SUM(E3,H3,K3,N3,Q3))</f>
        <v>NA</v>
      </c>
      <c r="U3" s="3"/>
    </row>
    <row r="4" s="5" customFormat="1" ht="63" customHeight="1" spans="1:21">
      <c r="A4" s="2"/>
      <c r="B4" s="2" t="s">
        <v>25</v>
      </c>
      <c r="C4" s="3">
        <v>0</v>
      </c>
      <c r="D4" s="3" t="s">
        <v>24</v>
      </c>
      <c r="E4" s="3" t="s">
        <v>24</v>
      </c>
      <c r="F4" s="3">
        <v>3</v>
      </c>
      <c r="G4" s="3" t="s">
        <v>24</v>
      </c>
      <c r="H4" s="3" t="s">
        <v>24</v>
      </c>
      <c r="I4" s="3">
        <v>0</v>
      </c>
      <c r="J4" s="3" t="s">
        <v>24</v>
      </c>
      <c r="K4" s="3" t="s">
        <v>24</v>
      </c>
      <c r="L4" s="3">
        <v>0</v>
      </c>
      <c r="M4" s="3" t="s">
        <v>24</v>
      </c>
      <c r="N4" s="3" t="s">
        <v>24</v>
      </c>
      <c r="O4" s="3">
        <v>0</v>
      </c>
      <c r="P4" s="3" t="s">
        <v>24</v>
      </c>
      <c r="Q4" s="3" t="s">
        <v>24</v>
      </c>
      <c r="R4" s="3">
        <f t="shared" si="0"/>
        <v>3</v>
      </c>
      <c r="S4" s="3" t="str">
        <f t="shared" si="1"/>
        <v>NA</v>
      </c>
      <c r="T4" s="3" t="str">
        <f t="shared" si="2"/>
        <v>NA</v>
      </c>
      <c r="U4" s="3"/>
    </row>
    <row r="5" s="5" customFormat="1" ht="63" customHeight="1" spans="1:21">
      <c r="A5" s="2">
        <v>0.5</v>
      </c>
      <c r="B5" s="2" t="s">
        <v>23</v>
      </c>
      <c r="C5" s="3">
        <v>3</v>
      </c>
      <c r="D5" s="3" t="s">
        <v>24</v>
      </c>
      <c r="E5" s="3" t="s">
        <v>24</v>
      </c>
      <c r="F5" s="3">
        <v>4</v>
      </c>
      <c r="G5" s="3" t="s">
        <v>24</v>
      </c>
      <c r="H5" s="3" t="s">
        <v>24</v>
      </c>
      <c r="I5" s="3">
        <v>0</v>
      </c>
      <c r="J5" s="3" t="s">
        <v>24</v>
      </c>
      <c r="K5" s="3" t="s">
        <v>24</v>
      </c>
      <c r="L5" s="3">
        <v>0</v>
      </c>
      <c r="M5" s="3" t="s">
        <v>24</v>
      </c>
      <c r="N5" s="3" t="s">
        <v>24</v>
      </c>
      <c r="O5" s="3">
        <v>0</v>
      </c>
      <c r="P5" s="3" t="s">
        <v>24</v>
      </c>
      <c r="Q5" s="3" t="s">
        <v>24</v>
      </c>
      <c r="R5" s="3">
        <f t="shared" si="0"/>
        <v>7</v>
      </c>
      <c r="S5" s="3" t="str">
        <f t="shared" si="1"/>
        <v>NA</v>
      </c>
      <c r="T5" s="3" t="str">
        <f t="shared" si="2"/>
        <v>NA</v>
      </c>
      <c r="U5" s="3" t="s">
        <v>26</v>
      </c>
    </row>
    <row r="6" s="5" customFormat="1" ht="63" customHeight="1" spans="1:21">
      <c r="A6" s="2"/>
      <c r="B6" s="2" t="s">
        <v>25</v>
      </c>
      <c r="C6" s="3">
        <v>0</v>
      </c>
      <c r="D6" s="3" t="s">
        <v>24</v>
      </c>
      <c r="E6" s="3" t="s">
        <v>24</v>
      </c>
      <c r="F6" s="3">
        <v>6</v>
      </c>
      <c r="G6" s="3" t="s">
        <v>24</v>
      </c>
      <c r="H6" s="3" t="s">
        <v>24</v>
      </c>
      <c r="I6" s="3">
        <v>0</v>
      </c>
      <c r="J6" s="3" t="s">
        <v>24</v>
      </c>
      <c r="K6" s="3" t="s">
        <v>24</v>
      </c>
      <c r="L6" s="3">
        <v>0</v>
      </c>
      <c r="M6" s="3" t="s">
        <v>24</v>
      </c>
      <c r="N6" s="3" t="s">
        <v>24</v>
      </c>
      <c r="O6" s="3">
        <v>0</v>
      </c>
      <c r="P6" s="3" t="s">
        <v>24</v>
      </c>
      <c r="Q6" s="3" t="s">
        <v>24</v>
      </c>
      <c r="R6" s="3">
        <f t="shared" si="0"/>
        <v>6</v>
      </c>
      <c r="S6" s="3" t="str">
        <f t="shared" si="1"/>
        <v>NA</v>
      </c>
      <c r="T6" s="3" t="str">
        <f t="shared" si="2"/>
        <v>NA</v>
      </c>
      <c r="U6" s="3"/>
    </row>
    <row r="7" s="5" customFormat="1" ht="63" customHeight="1" spans="1:21">
      <c r="A7" s="2">
        <v>0.625</v>
      </c>
      <c r="B7" s="2" t="s">
        <v>23</v>
      </c>
      <c r="C7" s="3">
        <v>6</v>
      </c>
      <c r="D7" s="3" t="s">
        <v>24</v>
      </c>
      <c r="E7" s="3" t="s">
        <v>24</v>
      </c>
      <c r="F7" s="3">
        <v>5</v>
      </c>
      <c r="G7" s="3" t="s">
        <v>24</v>
      </c>
      <c r="H7" s="3" t="s">
        <v>24</v>
      </c>
      <c r="I7" s="3">
        <v>0</v>
      </c>
      <c r="J7" s="3" t="s">
        <v>24</v>
      </c>
      <c r="K7" s="3" t="s">
        <v>24</v>
      </c>
      <c r="L7" s="3">
        <v>0</v>
      </c>
      <c r="M7" s="3" t="s">
        <v>24</v>
      </c>
      <c r="N7" s="3" t="s">
        <v>24</v>
      </c>
      <c r="O7" s="3">
        <v>0</v>
      </c>
      <c r="P7" s="3" t="s">
        <v>24</v>
      </c>
      <c r="Q7" s="3" t="s">
        <v>24</v>
      </c>
      <c r="R7" s="3">
        <f t="shared" si="0"/>
        <v>11</v>
      </c>
      <c r="S7" s="3" t="str">
        <f t="shared" si="1"/>
        <v>NA</v>
      </c>
      <c r="T7" s="3" t="str">
        <f t="shared" si="2"/>
        <v>NA</v>
      </c>
      <c r="U7" s="4"/>
    </row>
    <row r="8" s="5" customFormat="1" ht="63" customHeight="1" spans="1:21">
      <c r="A8" s="2"/>
      <c r="B8" s="2" t="s">
        <v>25</v>
      </c>
      <c r="C8" s="3">
        <v>0</v>
      </c>
      <c r="D8" s="3" t="s">
        <v>24</v>
      </c>
      <c r="E8" s="3" t="s">
        <v>24</v>
      </c>
      <c r="F8" s="3">
        <v>8</v>
      </c>
      <c r="G8" s="3" t="s">
        <v>24</v>
      </c>
      <c r="H8" s="3" t="s">
        <v>24</v>
      </c>
      <c r="I8" s="3">
        <v>0</v>
      </c>
      <c r="J8" s="3" t="s">
        <v>24</v>
      </c>
      <c r="K8" s="3" t="s">
        <v>24</v>
      </c>
      <c r="L8" s="3">
        <v>0</v>
      </c>
      <c r="M8" s="3" t="s">
        <v>24</v>
      </c>
      <c r="N8" s="3" t="s">
        <v>24</v>
      </c>
      <c r="O8" s="3">
        <v>0</v>
      </c>
      <c r="P8" s="3" t="s">
        <v>24</v>
      </c>
      <c r="Q8" s="3" t="s">
        <v>24</v>
      </c>
      <c r="R8" s="3">
        <f t="shared" si="0"/>
        <v>8</v>
      </c>
      <c r="S8" s="3" t="str">
        <f t="shared" si="1"/>
        <v>NA</v>
      </c>
      <c r="T8" s="3" t="str">
        <f t="shared" si="2"/>
        <v>NA</v>
      </c>
      <c r="U8" s="3"/>
    </row>
    <row r="9" s="5" customFormat="1" ht="63" customHeight="1" spans="1:21">
      <c r="A9" s="2">
        <v>0.708333333333333</v>
      </c>
      <c r="B9" s="2" t="s">
        <v>23</v>
      </c>
      <c r="C9" s="3">
        <v>5</v>
      </c>
      <c r="D9" s="3" t="s">
        <v>24</v>
      </c>
      <c r="E9" s="3" t="s">
        <v>24</v>
      </c>
      <c r="F9" s="3">
        <v>4</v>
      </c>
      <c r="G9" s="3" t="s">
        <v>24</v>
      </c>
      <c r="H9" s="3" t="s">
        <v>24</v>
      </c>
      <c r="I9" s="3">
        <v>0</v>
      </c>
      <c r="J9" s="3" t="s">
        <v>24</v>
      </c>
      <c r="K9" s="3" t="s">
        <v>24</v>
      </c>
      <c r="L9" s="3">
        <v>0</v>
      </c>
      <c r="M9" s="3" t="s">
        <v>24</v>
      </c>
      <c r="N9" s="3" t="s">
        <v>24</v>
      </c>
      <c r="O9" s="3">
        <v>0</v>
      </c>
      <c r="P9" s="3" t="s">
        <v>24</v>
      </c>
      <c r="Q9" s="3" t="s">
        <v>24</v>
      </c>
      <c r="R9" s="3">
        <f t="shared" si="0"/>
        <v>9</v>
      </c>
      <c r="S9" s="3" t="str">
        <f t="shared" si="1"/>
        <v>NA</v>
      </c>
      <c r="T9" s="3" t="str">
        <f t="shared" si="2"/>
        <v>NA</v>
      </c>
      <c r="U9" s="3"/>
    </row>
    <row r="10" s="5" customFormat="1" ht="64" customHeight="1" spans="1:21">
      <c r="A10" s="2"/>
      <c r="B10" s="2" t="s">
        <v>25</v>
      </c>
      <c r="C10" s="3">
        <v>0</v>
      </c>
      <c r="D10" s="3" t="s">
        <v>24</v>
      </c>
      <c r="E10" s="3" t="s">
        <v>24</v>
      </c>
      <c r="F10" s="3">
        <v>6</v>
      </c>
      <c r="G10" s="3" t="s">
        <v>24</v>
      </c>
      <c r="H10" s="3" t="s">
        <v>24</v>
      </c>
      <c r="I10" s="3">
        <v>0</v>
      </c>
      <c r="J10" s="3" t="s">
        <v>24</v>
      </c>
      <c r="K10" s="3" t="s">
        <v>24</v>
      </c>
      <c r="L10" s="3">
        <v>0</v>
      </c>
      <c r="M10" s="3" t="s">
        <v>24</v>
      </c>
      <c r="N10" s="3" t="s">
        <v>24</v>
      </c>
      <c r="O10" s="3">
        <v>0</v>
      </c>
      <c r="P10" s="3" t="s">
        <v>24</v>
      </c>
      <c r="Q10" s="3" t="s">
        <v>24</v>
      </c>
      <c r="R10" s="3">
        <f t="shared" si="0"/>
        <v>6</v>
      </c>
      <c r="S10" s="3" t="str">
        <f t="shared" si="1"/>
        <v>NA</v>
      </c>
      <c r="T10" s="3" t="str">
        <f t="shared" si="2"/>
        <v>NA</v>
      </c>
      <c r="U10" s="3"/>
    </row>
    <row r="11" s="5" customFormat="1" spans="1:1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N11" s="7"/>
    </row>
    <row r="12" s="5" customFormat="1"/>
    <row r="13" s="5" customFormat="1"/>
    <row r="14" s="5" customFormat="1"/>
    <row r="15" s="5" customFormat="1"/>
    <row r="16" s="5" customFormat="1"/>
    <row r="17" s="5" customFormat="1"/>
    <row r="18" s="5" customFormat="1"/>
    <row r="19" s="5" customFormat="1"/>
    <row r="20" s="5" customFormat="1"/>
    <row r="21" s="5" customFormat="1"/>
    <row r="22" s="5" customFormat="1"/>
    <row r="23" s="5" customFormat="1"/>
    <row r="24" s="5" customFormat="1"/>
    <row r="25" s="5" customFormat="1"/>
    <row r="26" s="5" customFormat="1"/>
    <row r="27" s="5" customFormat="1"/>
    <row r="28" s="5" customFormat="1"/>
    <row r="29" s="5" customFormat="1"/>
    <row r="30" s="5" customFormat="1"/>
    <row r="31" s="5" customFormat="1" spans="15:19">
      <c r="O31" s="7"/>
      <c r="P31" s="7"/>
      <c r="Q31" s="7"/>
      <c r="R31" s="7"/>
      <c r="S31" s="7"/>
    </row>
    <row r="32" s="5" customFormat="1" spans="15:19">
      <c r="O32" s="7"/>
      <c r="P32" s="7"/>
      <c r="Q32" s="7"/>
      <c r="R32" s="7"/>
      <c r="S32" s="7"/>
    </row>
    <row r="33" s="5" customFormat="1" spans="15:19">
      <c r="O33" s="7"/>
      <c r="P33" s="7"/>
      <c r="Q33" s="7"/>
      <c r="R33" s="7"/>
      <c r="S33" s="7"/>
    </row>
    <row r="34" s="5" customFormat="1"/>
    <row r="35" s="5" customFormat="1"/>
    <row r="36" s="5" customFormat="1"/>
    <row r="37" s="5" customFormat="1"/>
    <row r="38" s="5" customFormat="1"/>
    <row r="39" s="5" customFormat="1"/>
    <row r="40" s="5" customFormat="1"/>
    <row r="41" s="5" customFormat="1"/>
    <row r="42" s="5" customFormat="1"/>
    <row r="43" s="5" customFormat="1"/>
    <row r="44" s="5" customFormat="1"/>
    <row r="45" s="5" customFormat="1"/>
    <row r="46" s="5" customFormat="1"/>
    <row r="47" s="5" customFormat="1"/>
    <row r="48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5" priority="10" operator="greaterThan">
      <formula>0</formula>
    </cfRule>
    <cfRule type="cellIs" dxfId="4" priority="9" operator="equal">
      <formula>"NA"</formula>
    </cfRule>
  </conditionalFormatting>
  <conditionalFormatting sqref="F3:F10">
    <cfRule type="cellIs" dxfId="5" priority="8" operator="greaterThan">
      <formula>0</formula>
    </cfRule>
    <cfRule type="cellIs" dxfId="4" priority="7" operator="equal">
      <formula>"NA"</formula>
    </cfRule>
  </conditionalFormatting>
  <conditionalFormatting sqref="I3:I10">
    <cfRule type="cellIs" dxfId="5" priority="6" operator="greaterThan">
      <formula>0</formula>
    </cfRule>
    <cfRule type="cellIs" dxfId="4" priority="5" operator="equal">
      <formula>"NA"</formula>
    </cfRule>
  </conditionalFormatting>
  <conditionalFormatting sqref="L3:L10">
    <cfRule type="cellIs" dxfId="5" priority="4" operator="greaterThan">
      <formula>0</formula>
    </cfRule>
    <cfRule type="cellIs" dxfId="4" priority="3" operator="equal">
      <formula>"NA"</formula>
    </cfRule>
  </conditionalFormatting>
  <conditionalFormatting sqref="O3:O10">
    <cfRule type="cellIs" dxfId="5" priority="2" operator="greaterThan">
      <formula>0</formula>
    </cfRule>
    <cfRule type="cellIs" dxfId="4" priority="1" operator="equal">
      <formula>"NA"</formula>
    </cfRule>
  </conditionalFormatting>
  <conditionalFormatting sqref="D3:E10;G3:H10;J3:K10;M3:N10;P3:U10">
    <cfRule type="cellIs" dxfId="5" priority="12" operator="greaterThan">
      <formula>0</formula>
    </cfRule>
    <cfRule type="cellIs" dxfId="4" priority="11" operator="equal">
      <formula>"NA"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H31" sqref="H31"/>
    </sheetView>
  </sheetViews>
  <sheetFormatPr defaultColWidth="9.14285714285714" defaultRowHeight="15"/>
  <cols>
    <col min="1" max="2" width="35.2952380952381" customWidth="1"/>
    <col min="3" max="20" width="20.5142857142857" customWidth="1"/>
    <col min="21" max="21" width="28.047619047619" customWidth="1"/>
    <col min="40" max="40" width="11.2857142857143"/>
  </cols>
  <sheetData>
    <row r="1" ht="70" customHeight="1" spans="1:21">
      <c r="A1" s="1" t="s">
        <v>12</v>
      </c>
      <c r="B1" s="1" t="s">
        <v>13</v>
      </c>
      <c r="C1" s="1" t="s">
        <v>14</v>
      </c>
      <c r="D1" s="1"/>
      <c r="E1" s="1"/>
      <c r="F1" s="1" t="s">
        <v>15</v>
      </c>
      <c r="G1" s="1"/>
      <c r="H1" s="1"/>
      <c r="I1" s="1" t="s">
        <v>16</v>
      </c>
      <c r="J1" s="1"/>
      <c r="K1" s="1"/>
      <c r="L1" s="1" t="s">
        <v>17</v>
      </c>
      <c r="M1" s="1"/>
      <c r="N1" s="1"/>
      <c r="O1" s="1" t="s">
        <v>18</v>
      </c>
      <c r="P1" s="1"/>
      <c r="Q1" s="1"/>
      <c r="R1" s="1" t="s">
        <v>19</v>
      </c>
      <c r="S1" s="1"/>
      <c r="T1" s="1"/>
      <c r="U1" s="1" t="s">
        <v>3</v>
      </c>
    </row>
    <row r="2" ht="55" customHeight="1" spans="1:21">
      <c r="A2" s="1"/>
      <c r="B2" s="1"/>
      <c r="C2" s="1" t="s">
        <v>20</v>
      </c>
      <c r="D2" s="1" t="s">
        <v>21</v>
      </c>
      <c r="E2" s="1" t="s">
        <v>22</v>
      </c>
      <c r="F2" s="1" t="s">
        <v>20</v>
      </c>
      <c r="G2" s="1" t="s">
        <v>21</v>
      </c>
      <c r="H2" s="1" t="s">
        <v>22</v>
      </c>
      <c r="I2" s="1" t="s">
        <v>20</v>
      </c>
      <c r="J2" s="1" t="s">
        <v>21</v>
      </c>
      <c r="K2" s="1" t="s">
        <v>22</v>
      </c>
      <c r="L2" s="1" t="s">
        <v>20</v>
      </c>
      <c r="M2" s="1" t="s">
        <v>21</v>
      </c>
      <c r="N2" s="1" t="s">
        <v>22</v>
      </c>
      <c r="O2" s="1" t="s">
        <v>20</v>
      </c>
      <c r="P2" s="1" t="s">
        <v>21</v>
      </c>
      <c r="Q2" s="1" t="s">
        <v>22</v>
      </c>
      <c r="R2" s="1" t="s">
        <v>20</v>
      </c>
      <c r="S2" s="1" t="s">
        <v>21</v>
      </c>
      <c r="T2" s="1" t="s">
        <v>22</v>
      </c>
      <c r="U2" s="1"/>
    </row>
    <row r="3" ht="55" customHeight="1" spans="1:21">
      <c r="A3" s="2">
        <v>0.375</v>
      </c>
      <c r="B3" s="2" t="s">
        <v>23</v>
      </c>
      <c r="C3" s="3">
        <v>0</v>
      </c>
      <c r="D3" s="3" t="s">
        <v>24</v>
      </c>
      <c r="E3" s="3" t="s">
        <v>24</v>
      </c>
      <c r="F3" s="3">
        <v>3</v>
      </c>
      <c r="G3" s="3" t="s">
        <v>24</v>
      </c>
      <c r="H3" s="3" t="s">
        <v>24</v>
      </c>
      <c r="I3" s="3">
        <v>0</v>
      </c>
      <c r="J3" s="3" t="s">
        <v>24</v>
      </c>
      <c r="K3" s="3" t="s">
        <v>24</v>
      </c>
      <c r="L3" s="3">
        <v>0</v>
      </c>
      <c r="M3" s="3" t="s">
        <v>24</v>
      </c>
      <c r="N3" s="3" t="s">
        <v>24</v>
      </c>
      <c r="O3" s="3">
        <v>0</v>
      </c>
      <c r="P3" s="3" t="s">
        <v>24</v>
      </c>
      <c r="Q3" s="3" t="s">
        <v>24</v>
      </c>
      <c r="R3" s="3">
        <f t="shared" ref="R3:R10" si="0">IF(SUM(C3,F3,I3,L3,O3)=0,"NA",SUM(C3,F3,I3,L3,O3))</f>
        <v>3</v>
      </c>
      <c r="S3" s="3" t="str">
        <f t="shared" ref="S3:S10" si="1">IF(AND(ISTEXT(D3),ISTEXT(G3),ISTEXT(J3),ISTEXT(M3),ISTEXT(P3)),"NA",SUM(D3,G3,J3,M3,P3))</f>
        <v>NA</v>
      </c>
      <c r="T3" s="3" t="str">
        <f t="shared" ref="T3:T10" si="2">IF(AND(ISTEXT(E3),ISTEXT(H3),ISTEXT(K3),ISTEXT(N3),ISTEXT(Q3)),"NA",SUM(E3,H3,K3,N3,Q3))</f>
        <v>NA</v>
      </c>
      <c r="U3" s="3"/>
    </row>
    <row r="4" ht="55" customHeight="1" spans="1:21">
      <c r="A4" s="2"/>
      <c r="B4" s="2" t="s">
        <v>25</v>
      </c>
      <c r="C4" s="3">
        <v>0</v>
      </c>
      <c r="D4" s="3" t="s">
        <v>24</v>
      </c>
      <c r="E4" s="3" t="s">
        <v>24</v>
      </c>
      <c r="F4" s="3">
        <v>7</v>
      </c>
      <c r="G4" s="3" t="s">
        <v>24</v>
      </c>
      <c r="H4" s="3" t="s">
        <v>24</v>
      </c>
      <c r="I4" s="3">
        <v>1</v>
      </c>
      <c r="J4" s="3" t="s">
        <v>24</v>
      </c>
      <c r="K4" s="3" t="s">
        <v>24</v>
      </c>
      <c r="L4" s="3">
        <v>0</v>
      </c>
      <c r="M4" s="3" t="s">
        <v>24</v>
      </c>
      <c r="N4" s="3" t="s">
        <v>24</v>
      </c>
      <c r="O4" s="3">
        <v>0</v>
      </c>
      <c r="P4" s="3" t="s">
        <v>24</v>
      </c>
      <c r="Q4" s="3" t="s">
        <v>24</v>
      </c>
      <c r="R4" s="3">
        <f t="shared" si="0"/>
        <v>8</v>
      </c>
      <c r="S4" s="3" t="str">
        <f t="shared" si="1"/>
        <v>NA</v>
      </c>
      <c r="T4" s="3" t="str">
        <f t="shared" si="2"/>
        <v>NA</v>
      </c>
      <c r="U4" s="3"/>
    </row>
    <row r="5" ht="55" customHeight="1" spans="1:21">
      <c r="A5" s="2">
        <v>0.5</v>
      </c>
      <c r="B5" s="2" t="s">
        <v>23</v>
      </c>
      <c r="C5" s="3">
        <v>10</v>
      </c>
      <c r="D5" s="3" t="s">
        <v>24</v>
      </c>
      <c r="E5" s="3" t="s">
        <v>24</v>
      </c>
      <c r="F5" s="3">
        <v>11</v>
      </c>
      <c r="G5" s="3" t="s">
        <v>24</v>
      </c>
      <c r="H5" s="3" t="s">
        <v>24</v>
      </c>
      <c r="I5" s="3">
        <v>0</v>
      </c>
      <c r="J5" s="3" t="s">
        <v>24</v>
      </c>
      <c r="K5" s="3" t="s">
        <v>24</v>
      </c>
      <c r="L5" s="3">
        <v>2</v>
      </c>
      <c r="M5" s="3" t="s">
        <v>24</v>
      </c>
      <c r="N5" s="3" t="s">
        <v>24</v>
      </c>
      <c r="O5" s="3">
        <v>0</v>
      </c>
      <c r="P5" s="3" t="s">
        <v>24</v>
      </c>
      <c r="Q5" s="3" t="s">
        <v>24</v>
      </c>
      <c r="R5" s="3">
        <f t="shared" si="0"/>
        <v>23</v>
      </c>
      <c r="S5" s="3" t="str">
        <f t="shared" si="1"/>
        <v>NA</v>
      </c>
      <c r="T5" s="3" t="str">
        <f t="shared" si="2"/>
        <v>NA</v>
      </c>
      <c r="U5" s="3"/>
    </row>
    <row r="6" ht="55" customHeight="1" spans="1:21">
      <c r="A6" s="2"/>
      <c r="B6" s="2" t="s">
        <v>25</v>
      </c>
      <c r="C6" s="3">
        <v>0</v>
      </c>
      <c r="D6" s="3" t="s">
        <v>24</v>
      </c>
      <c r="E6" s="3" t="s">
        <v>24</v>
      </c>
      <c r="F6" s="3">
        <v>1</v>
      </c>
      <c r="G6" s="3" t="s">
        <v>24</v>
      </c>
      <c r="H6" s="3" t="s">
        <v>24</v>
      </c>
      <c r="I6" s="3">
        <v>0</v>
      </c>
      <c r="J6" s="3" t="s">
        <v>24</v>
      </c>
      <c r="K6" s="3" t="s">
        <v>24</v>
      </c>
      <c r="L6" s="3">
        <v>0</v>
      </c>
      <c r="M6" s="3" t="s">
        <v>24</v>
      </c>
      <c r="N6" s="3" t="s">
        <v>24</v>
      </c>
      <c r="O6" s="3">
        <v>0</v>
      </c>
      <c r="P6" s="3" t="s">
        <v>24</v>
      </c>
      <c r="Q6" s="3" t="s">
        <v>24</v>
      </c>
      <c r="R6" s="3">
        <f t="shared" si="0"/>
        <v>1</v>
      </c>
      <c r="S6" s="3" t="str">
        <f t="shared" si="1"/>
        <v>NA</v>
      </c>
      <c r="T6" s="3" t="str">
        <f t="shared" si="2"/>
        <v>NA</v>
      </c>
      <c r="U6" s="3"/>
    </row>
    <row r="7" ht="55" customHeight="1" spans="1:21">
      <c r="A7" s="2">
        <v>0.625</v>
      </c>
      <c r="B7" s="2" t="s">
        <v>23</v>
      </c>
      <c r="C7" s="3">
        <v>10</v>
      </c>
      <c r="D7" s="3" t="s">
        <v>24</v>
      </c>
      <c r="E7" s="3" t="s">
        <v>24</v>
      </c>
      <c r="F7" s="3">
        <v>12</v>
      </c>
      <c r="G7" s="3" t="s">
        <v>24</v>
      </c>
      <c r="H7" s="3" t="s">
        <v>24</v>
      </c>
      <c r="I7" s="3">
        <v>3</v>
      </c>
      <c r="J7" s="3" t="s">
        <v>24</v>
      </c>
      <c r="K7" s="3" t="s">
        <v>24</v>
      </c>
      <c r="L7" s="3">
        <v>2</v>
      </c>
      <c r="M7" s="3" t="s">
        <v>24</v>
      </c>
      <c r="N7" s="3" t="s">
        <v>24</v>
      </c>
      <c r="O7" s="3">
        <v>0</v>
      </c>
      <c r="P7" s="3" t="s">
        <v>24</v>
      </c>
      <c r="Q7" s="3" t="s">
        <v>24</v>
      </c>
      <c r="R7" s="3">
        <f t="shared" si="0"/>
        <v>27</v>
      </c>
      <c r="S7" s="3" t="str">
        <f t="shared" si="1"/>
        <v>NA</v>
      </c>
      <c r="T7" s="3" t="str">
        <f t="shared" si="2"/>
        <v>NA</v>
      </c>
      <c r="U7" s="4"/>
    </row>
    <row r="8" ht="55" customHeight="1" spans="1:21">
      <c r="A8" s="2"/>
      <c r="B8" s="2" t="s">
        <v>25</v>
      </c>
      <c r="C8" s="3">
        <v>0</v>
      </c>
      <c r="D8" s="3" t="s">
        <v>24</v>
      </c>
      <c r="E8" s="3" t="s">
        <v>24</v>
      </c>
      <c r="F8" s="3">
        <v>5</v>
      </c>
      <c r="G8" s="3" t="s">
        <v>24</v>
      </c>
      <c r="H8" s="3" t="s">
        <v>24</v>
      </c>
      <c r="I8" s="3">
        <v>0</v>
      </c>
      <c r="J8" s="3" t="s">
        <v>24</v>
      </c>
      <c r="K8" s="3" t="s">
        <v>24</v>
      </c>
      <c r="L8" s="3">
        <v>1</v>
      </c>
      <c r="M8" s="3" t="s">
        <v>24</v>
      </c>
      <c r="N8" s="3" t="s">
        <v>24</v>
      </c>
      <c r="O8" s="3">
        <v>0</v>
      </c>
      <c r="P8" s="3" t="s">
        <v>24</v>
      </c>
      <c r="Q8" s="3" t="s">
        <v>24</v>
      </c>
      <c r="R8" s="3">
        <f t="shared" si="0"/>
        <v>6</v>
      </c>
      <c r="S8" s="3" t="str">
        <f t="shared" si="1"/>
        <v>NA</v>
      </c>
      <c r="T8" s="3" t="str">
        <f t="shared" si="2"/>
        <v>NA</v>
      </c>
      <c r="U8" s="3"/>
    </row>
    <row r="9" ht="55" customHeight="1" spans="1:21">
      <c r="A9" s="2">
        <v>0.708333333333333</v>
      </c>
      <c r="B9" s="2" t="s">
        <v>23</v>
      </c>
      <c r="C9" s="3">
        <v>19</v>
      </c>
      <c r="D9" s="3" t="s">
        <v>24</v>
      </c>
      <c r="E9" s="3" t="s">
        <v>24</v>
      </c>
      <c r="F9" s="3">
        <v>11</v>
      </c>
      <c r="G9" s="3" t="s">
        <v>24</v>
      </c>
      <c r="H9" s="3" t="s">
        <v>24</v>
      </c>
      <c r="I9" s="3">
        <v>2</v>
      </c>
      <c r="J9" s="3" t="s">
        <v>24</v>
      </c>
      <c r="K9" s="3" t="s">
        <v>24</v>
      </c>
      <c r="L9" s="3">
        <v>3</v>
      </c>
      <c r="M9" s="3" t="s">
        <v>24</v>
      </c>
      <c r="N9" s="3" t="s">
        <v>24</v>
      </c>
      <c r="O9" s="3">
        <v>0</v>
      </c>
      <c r="P9" s="3" t="s">
        <v>24</v>
      </c>
      <c r="Q9" s="3" t="s">
        <v>24</v>
      </c>
      <c r="R9" s="3">
        <f t="shared" si="0"/>
        <v>35</v>
      </c>
      <c r="S9" s="3" t="str">
        <f t="shared" si="1"/>
        <v>NA</v>
      </c>
      <c r="T9" s="3" t="str">
        <f t="shared" si="2"/>
        <v>NA</v>
      </c>
      <c r="U9" s="3"/>
    </row>
    <row r="10" ht="61" customHeight="1" spans="1:21">
      <c r="A10" s="2"/>
      <c r="B10" s="2" t="s">
        <v>25</v>
      </c>
      <c r="C10" s="3">
        <v>0</v>
      </c>
      <c r="D10" s="3" t="s">
        <v>24</v>
      </c>
      <c r="E10" s="3" t="s">
        <v>24</v>
      </c>
      <c r="F10" s="3">
        <v>3</v>
      </c>
      <c r="G10" s="3" t="s">
        <v>24</v>
      </c>
      <c r="H10" s="3" t="s">
        <v>24</v>
      </c>
      <c r="I10" s="3">
        <v>0</v>
      </c>
      <c r="J10" s="3" t="s">
        <v>24</v>
      </c>
      <c r="K10" s="3" t="s">
        <v>24</v>
      </c>
      <c r="L10" s="3">
        <v>1</v>
      </c>
      <c r="M10" s="3" t="s">
        <v>24</v>
      </c>
      <c r="N10" s="3" t="s">
        <v>24</v>
      </c>
      <c r="O10" s="3">
        <v>0</v>
      </c>
      <c r="P10" s="3" t="s">
        <v>24</v>
      </c>
      <c r="Q10" s="3" t="s">
        <v>24</v>
      </c>
      <c r="R10" s="3">
        <f t="shared" si="0"/>
        <v>4</v>
      </c>
      <c r="S10" s="3" t="str">
        <f t="shared" si="1"/>
        <v>NA</v>
      </c>
      <c r="T10" s="3" t="str">
        <f t="shared" si="2"/>
        <v>NA</v>
      </c>
      <c r="U10" s="3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5" priority="10" operator="greaterThan">
      <formula>0</formula>
    </cfRule>
    <cfRule type="cellIs" dxfId="4" priority="9" operator="equal">
      <formula>"NA"</formula>
    </cfRule>
  </conditionalFormatting>
  <conditionalFormatting sqref="F3:F10">
    <cfRule type="cellIs" dxfId="5" priority="8" operator="greaterThan">
      <formula>0</formula>
    </cfRule>
    <cfRule type="cellIs" dxfId="4" priority="7" operator="equal">
      <formula>"NA"</formula>
    </cfRule>
  </conditionalFormatting>
  <conditionalFormatting sqref="I3:I10">
    <cfRule type="cellIs" dxfId="5" priority="6" operator="greaterThan">
      <formula>0</formula>
    </cfRule>
    <cfRule type="cellIs" dxfId="4" priority="5" operator="equal">
      <formula>"NA"</formula>
    </cfRule>
  </conditionalFormatting>
  <conditionalFormatting sqref="L3:L10">
    <cfRule type="cellIs" dxfId="5" priority="4" operator="greaterThan">
      <formula>0</formula>
    </cfRule>
    <cfRule type="cellIs" dxfId="4" priority="3" operator="equal">
      <formula>"NA"</formula>
    </cfRule>
  </conditionalFormatting>
  <conditionalFormatting sqref="O3:O10">
    <cfRule type="cellIs" dxfId="5" priority="2" operator="greaterThan">
      <formula>0</formula>
    </cfRule>
    <cfRule type="cellIs" dxfId="4" priority="1" operator="equal">
      <formula>"NA"</formula>
    </cfRule>
  </conditionalFormatting>
  <conditionalFormatting sqref="D3:E10;G3:H10;J3:K10;M3:N10;P3:U10">
    <cfRule type="cellIs" dxfId="5" priority="12" operator="greaterThan">
      <formula>0</formula>
    </cfRule>
    <cfRule type="cellIs" dxfId="4" priority="11" operator="equal">
      <formula>"NA"</formula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B50" sqref="B50"/>
    </sheetView>
  </sheetViews>
  <sheetFormatPr defaultColWidth="9.14285714285714" defaultRowHeight="15"/>
  <cols>
    <col min="1" max="2" width="35.2952380952381" customWidth="1"/>
    <col min="3" max="20" width="20.5142857142857" customWidth="1"/>
    <col min="21" max="21" width="28.047619047619" customWidth="1"/>
    <col min="40" max="40" width="11.2857142857143"/>
  </cols>
  <sheetData>
    <row r="1" customFormat="1" ht="70" customHeight="1" spans="1:21">
      <c r="A1" s="1" t="s">
        <v>12</v>
      </c>
      <c r="B1" s="1" t="s">
        <v>13</v>
      </c>
      <c r="C1" s="1" t="s">
        <v>14</v>
      </c>
      <c r="D1" s="1"/>
      <c r="E1" s="1"/>
      <c r="F1" s="1" t="s">
        <v>15</v>
      </c>
      <c r="G1" s="1"/>
      <c r="H1" s="1"/>
      <c r="I1" s="1" t="s">
        <v>16</v>
      </c>
      <c r="J1" s="1"/>
      <c r="K1" s="1"/>
      <c r="L1" s="1" t="s">
        <v>17</v>
      </c>
      <c r="M1" s="1"/>
      <c r="N1" s="1"/>
      <c r="O1" s="1" t="s">
        <v>18</v>
      </c>
      <c r="P1" s="1"/>
      <c r="Q1" s="1"/>
      <c r="R1" s="1" t="s">
        <v>19</v>
      </c>
      <c r="S1" s="1"/>
      <c r="T1" s="1"/>
      <c r="U1" s="1" t="s">
        <v>3</v>
      </c>
    </row>
    <row r="2" customFormat="1" ht="55" customHeight="1" spans="1:21">
      <c r="A2" s="1"/>
      <c r="B2" s="1"/>
      <c r="C2" s="1" t="s">
        <v>20</v>
      </c>
      <c r="D2" s="1" t="s">
        <v>21</v>
      </c>
      <c r="E2" s="1" t="s">
        <v>22</v>
      </c>
      <c r="F2" s="1" t="s">
        <v>20</v>
      </c>
      <c r="G2" s="1" t="s">
        <v>21</v>
      </c>
      <c r="H2" s="1" t="s">
        <v>22</v>
      </c>
      <c r="I2" s="1" t="s">
        <v>20</v>
      </c>
      <c r="J2" s="1" t="s">
        <v>21</v>
      </c>
      <c r="K2" s="1" t="s">
        <v>22</v>
      </c>
      <c r="L2" s="1" t="s">
        <v>20</v>
      </c>
      <c r="M2" s="1" t="s">
        <v>21</v>
      </c>
      <c r="N2" s="1" t="s">
        <v>22</v>
      </c>
      <c r="O2" s="1" t="s">
        <v>20</v>
      </c>
      <c r="P2" s="1" t="s">
        <v>21</v>
      </c>
      <c r="Q2" s="1" t="s">
        <v>22</v>
      </c>
      <c r="R2" s="1" t="s">
        <v>20</v>
      </c>
      <c r="S2" s="1" t="s">
        <v>21</v>
      </c>
      <c r="T2" s="1" t="s">
        <v>22</v>
      </c>
      <c r="U2" s="1"/>
    </row>
    <row r="3" customFormat="1" ht="55" customHeight="1" spans="1:21">
      <c r="A3" s="2">
        <v>0.375</v>
      </c>
      <c r="B3" s="2" t="s">
        <v>23</v>
      </c>
      <c r="C3" s="3">
        <v>1</v>
      </c>
      <c r="D3" s="3" t="s">
        <v>24</v>
      </c>
      <c r="E3" s="3" t="s">
        <v>24</v>
      </c>
      <c r="F3" s="3">
        <v>3</v>
      </c>
      <c r="G3" s="3" t="s">
        <v>24</v>
      </c>
      <c r="H3" s="3" t="s">
        <v>24</v>
      </c>
      <c r="I3" s="3">
        <v>0</v>
      </c>
      <c r="J3" s="3" t="s">
        <v>24</v>
      </c>
      <c r="K3" s="3" t="s">
        <v>24</v>
      </c>
      <c r="L3" s="3">
        <v>0</v>
      </c>
      <c r="M3" s="3" t="s">
        <v>24</v>
      </c>
      <c r="N3" s="3" t="s">
        <v>24</v>
      </c>
      <c r="O3" s="3">
        <v>0</v>
      </c>
      <c r="P3" s="3" t="s">
        <v>24</v>
      </c>
      <c r="Q3" s="3" t="s">
        <v>24</v>
      </c>
      <c r="R3" s="3">
        <f t="shared" ref="R3:R10" si="0">IF(SUM(C3,F3,I3,L3,O3)=0,"NA",SUM(C3,F3,I3,L3,O3))</f>
        <v>4</v>
      </c>
      <c r="S3" s="3" t="str">
        <f t="shared" ref="S3:S10" si="1">IF(AND(ISTEXT(D3),ISTEXT(G3),ISTEXT(J3),ISTEXT(M3),ISTEXT(P3)),"NA",SUM(D3,G3,J3,M3,P3))</f>
        <v>NA</v>
      </c>
      <c r="T3" s="3" t="str">
        <f t="shared" ref="T3:T10" si="2">IF(AND(ISTEXT(E3),ISTEXT(H3),ISTEXT(K3),ISTEXT(N3),ISTEXT(Q3)),"NA",SUM(E3,H3,K3,N3,Q3))</f>
        <v>NA</v>
      </c>
      <c r="U3" s="3"/>
    </row>
    <row r="4" customFormat="1" ht="55" customHeight="1" spans="1:21">
      <c r="A4" s="2"/>
      <c r="B4" s="2" t="s">
        <v>25</v>
      </c>
      <c r="C4" s="3">
        <v>0</v>
      </c>
      <c r="D4" s="3" t="s">
        <v>24</v>
      </c>
      <c r="E4" s="3" t="s">
        <v>24</v>
      </c>
      <c r="F4" s="3">
        <v>4</v>
      </c>
      <c r="G4" s="3" t="s">
        <v>24</v>
      </c>
      <c r="H4" s="3" t="s">
        <v>24</v>
      </c>
      <c r="I4" s="3">
        <v>0</v>
      </c>
      <c r="J4" s="3" t="s">
        <v>24</v>
      </c>
      <c r="K4" s="3" t="s">
        <v>24</v>
      </c>
      <c r="L4" s="3">
        <v>0</v>
      </c>
      <c r="M4" s="3" t="s">
        <v>24</v>
      </c>
      <c r="N4" s="3" t="s">
        <v>24</v>
      </c>
      <c r="O4" s="3">
        <v>0</v>
      </c>
      <c r="P4" s="3" t="s">
        <v>24</v>
      </c>
      <c r="Q4" s="3" t="s">
        <v>24</v>
      </c>
      <c r="R4" s="3">
        <f t="shared" si="0"/>
        <v>4</v>
      </c>
      <c r="S4" s="3" t="str">
        <f t="shared" si="1"/>
        <v>NA</v>
      </c>
      <c r="T4" s="3" t="str">
        <f t="shared" si="2"/>
        <v>NA</v>
      </c>
      <c r="U4" s="3"/>
    </row>
    <row r="5" customFormat="1" ht="55" customHeight="1" spans="1:21">
      <c r="A5" s="2">
        <v>0.5</v>
      </c>
      <c r="B5" s="2" t="s">
        <v>23</v>
      </c>
      <c r="C5" s="3">
        <v>3</v>
      </c>
      <c r="D5" s="3" t="s">
        <v>24</v>
      </c>
      <c r="E5" s="3" t="s">
        <v>24</v>
      </c>
      <c r="F5" s="3">
        <v>12</v>
      </c>
      <c r="G5" s="3" t="s">
        <v>24</v>
      </c>
      <c r="H5" s="3" t="s">
        <v>24</v>
      </c>
      <c r="I5" s="3">
        <v>0</v>
      </c>
      <c r="J5" s="3" t="s">
        <v>24</v>
      </c>
      <c r="K5" s="3" t="s">
        <v>24</v>
      </c>
      <c r="L5" s="3">
        <v>0</v>
      </c>
      <c r="M5" s="3" t="s">
        <v>24</v>
      </c>
      <c r="N5" s="3" t="s">
        <v>24</v>
      </c>
      <c r="O5" s="3">
        <v>0</v>
      </c>
      <c r="P5" s="3" t="s">
        <v>24</v>
      </c>
      <c r="Q5" s="3" t="s">
        <v>24</v>
      </c>
      <c r="R5" s="3">
        <f t="shared" si="0"/>
        <v>15</v>
      </c>
      <c r="S5" s="3" t="str">
        <f t="shared" si="1"/>
        <v>NA</v>
      </c>
      <c r="T5" s="3" t="str">
        <f t="shared" si="2"/>
        <v>NA</v>
      </c>
      <c r="U5" s="3"/>
    </row>
    <row r="6" customFormat="1" ht="55" customHeight="1" spans="1:21">
      <c r="A6" s="2"/>
      <c r="B6" s="2" t="s">
        <v>25</v>
      </c>
      <c r="C6" s="3">
        <v>0</v>
      </c>
      <c r="D6" s="3" t="s">
        <v>24</v>
      </c>
      <c r="E6" s="3" t="s">
        <v>24</v>
      </c>
      <c r="F6" s="3">
        <v>4</v>
      </c>
      <c r="G6" s="3" t="s">
        <v>24</v>
      </c>
      <c r="H6" s="3" t="s">
        <v>24</v>
      </c>
      <c r="I6" s="3">
        <v>0</v>
      </c>
      <c r="J6" s="3" t="s">
        <v>24</v>
      </c>
      <c r="K6" s="3" t="s">
        <v>24</v>
      </c>
      <c r="L6" s="3">
        <v>0</v>
      </c>
      <c r="M6" s="3" t="s">
        <v>24</v>
      </c>
      <c r="N6" s="3" t="s">
        <v>24</v>
      </c>
      <c r="O6" s="3">
        <v>0</v>
      </c>
      <c r="P6" s="3" t="s">
        <v>24</v>
      </c>
      <c r="Q6" s="3" t="s">
        <v>24</v>
      </c>
      <c r="R6" s="3">
        <f t="shared" si="0"/>
        <v>4</v>
      </c>
      <c r="S6" s="3" t="str">
        <f t="shared" si="1"/>
        <v>NA</v>
      </c>
      <c r="T6" s="3" t="str">
        <f t="shared" si="2"/>
        <v>NA</v>
      </c>
      <c r="U6" s="3"/>
    </row>
    <row r="7" customFormat="1" ht="55" customHeight="1" spans="1:21">
      <c r="A7" s="2">
        <v>0.625</v>
      </c>
      <c r="B7" s="2" t="s">
        <v>23</v>
      </c>
      <c r="C7" s="4">
        <v>15</v>
      </c>
      <c r="D7" s="3" t="s">
        <v>24</v>
      </c>
      <c r="E7" s="3" t="s">
        <v>24</v>
      </c>
      <c r="F7" s="3">
        <v>8</v>
      </c>
      <c r="G7" s="3" t="s">
        <v>24</v>
      </c>
      <c r="H7" s="3" t="s">
        <v>24</v>
      </c>
      <c r="I7" s="3">
        <v>0</v>
      </c>
      <c r="J7" s="3" t="s">
        <v>24</v>
      </c>
      <c r="K7" s="3" t="s">
        <v>24</v>
      </c>
      <c r="L7" s="3">
        <v>0</v>
      </c>
      <c r="M7" s="3" t="s">
        <v>24</v>
      </c>
      <c r="N7" s="3" t="s">
        <v>24</v>
      </c>
      <c r="O7" s="3">
        <v>0</v>
      </c>
      <c r="P7" s="3" t="s">
        <v>24</v>
      </c>
      <c r="Q7" s="3" t="s">
        <v>24</v>
      </c>
      <c r="R7" s="3">
        <f t="shared" si="0"/>
        <v>23</v>
      </c>
      <c r="S7" s="3" t="str">
        <f t="shared" si="1"/>
        <v>NA</v>
      </c>
      <c r="T7" s="3" t="str">
        <f t="shared" si="2"/>
        <v>NA</v>
      </c>
      <c r="U7" s="4"/>
    </row>
    <row r="8" customFormat="1" ht="55" customHeight="1" spans="1:21">
      <c r="A8" s="2"/>
      <c r="B8" s="2" t="s">
        <v>25</v>
      </c>
      <c r="C8" s="3">
        <v>0</v>
      </c>
      <c r="D8" s="3" t="s">
        <v>24</v>
      </c>
      <c r="E8" s="3" t="s">
        <v>24</v>
      </c>
      <c r="F8" s="4">
        <v>2</v>
      </c>
      <c r="G8" s="3" t="s">
        <v>24</v>
      </c>
      <c r="H8" s="3" t="s">
        <v>24</v>
      </c>
      <c r="I8" s="3">
        <v>0</v>
      </c>
      <c r="J8" s="3" t="s">
        <v>24</v>
      </c>
      <c r="K8" s="3" t="s">
        <v>24</v>
      </c>
      <c r="L8" s="3">
        <v>0</v>
      </c>
      <c r="M8" s="3" t="s">
        <v>24</v>
      </c>
      <c r="N8" s="3" t="s">
        <v>24</v>
      </c>
      <c r="O8" s="3">
        <v>0</v>
      </c>
      <c r="P8" s="3" t="s">
        <v>24</v>
      </c>
      <c r="Q8" s="3" t="s">
        <v>24</v>
      </c>
      <c r="R8" s="3">
        <f t="shared" si="0"/>
        <v>2</v>
      </c>
      <c r="S8" s="3" t="str">
        <f t="shared" si="1"/>
        <v>NA</v>
      </c>
      <c r="T8" s="3" t="str">
        <f t="shared" si="2"/>
        <v>NA</v>
      </c>
      <c r="U8" s="3"/>
    </row>
    <row r="9" customFormat="1" ht="55" customHeight="1" spans="1:21">
      <c r="A9" s="2">
        <v>0.708333333333333</v>
      </c>
      <c r="B9" s="2" t="s">
        <v>23</v>
      </c>
      <c r="C9" s="3">
        <v>15</v>
      </c>
      <c r="D9" s="3" t="s">
        <v>24</v>
      </c>
      <c r="E9" s="3" t="s">
        <v>24</v>
      </c>
      <c r="F9" s="3">
        <v>4</v>
      </c>
      <c r="G9" s="3" t="s">
        <v>24</v>
      </c>
      <c r="H9" s="3" t="s">
        <v>24</v>
      </c>
      <c r="I9" s="3">
        <v>0</v>
      </c>
      <c r="J9" s="3" t="s">
        <v>24</v>
      </c>
      <c r="K9" s="3" t="s">
        <v>24</v>
      </c>
      <c r="L9" s="3">
        <v>0</v>
      </c>
      <c r="M9" s="3" t="s">
        <v>24</v>
      </c>
      <c r="N9" s="3" t="s">
        <v>24</v>
      </c>
      <c r="O9" s="3">
        <v>0</v>
      </c>
      <c r="P9" s="3" t="s">
        <v>24</v>
      </c>
      <c r="Q9" s="3" t="s">
        <v>24</v>
      </c>
      <c r="R9" s="3">
        <f t="shared" si="0"/>
        <v>19</v>
      </c>
      <c r="S9" s="3" t="str">
        <f t="shared" si="1"/>
        <v>NA</v>
      </c>
      <c r="T9" s="3" t="str">
        <f t="shared" si="2"/>
        <v>NA</v>
      </c>
      <c r="U9" s="3"/>
    </row>
    <row r="10" customFormat="1" ht="61" customHeight="1" spans="1:21">
      <c r="A10" s="2"/>
      <c r="B10" s="2" t="s">
        <v>25</v>
      </c>
      <c r="C10" s="3">
        <v>0</v>
      </c>
      <c r="D10" s="3" t="s">
        <v>24</v>
      </c>
      <c r="E10" s="3" t="s">
        <v>24</v>
      </c>
      <c r="F10" s="3">
        <v>2</v>
      </c>
      <c r="G10" s="3" t="s">
        <v>24</v>
      </c>
      <c r="H10" s="3" t="s">
        <v>24</v>
      </c>
      <c r="I10" s="3">
        <v>0</v>
      </c>
      <c r="J10" s="3" t="s">
        <v>24</v>
      </c>
      <c r="K10" s="3" t="s">
        <v>24</v>
      </c>
      <c r="L10" s="3">
        <v>0</v>
      </c>
      <c r="M10" s="3" t="s">
        <v>24</v>
      </c>
      <c r="N10" s="3" t="s">
        <v>24</v>
      </c>
      <c r="O10" s="3">
        <v>0</v>
      </c>
      <c r="P10" s="3" t="s">
        <v>24</v>
      </c>
      <c r="Q10" s="3" t="s">
        <v>24</v>
      </c>
      <c r="R10" s="3">
        <f t="shared" si="0"/>
        <v>2</v>
      </c>
      <c r="S10" s="3" t="str">
        <f t="shared" si="1"/>
        <v>NA</v>
      </c>
      <c r="T10" s="3" t="str">
        <f t="shared" si="2"/>
        <v>NA</v>
      </c>
      <c r="U10" s="3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5" priority="10" operator="greaterThan">
      <formula>0</formula>
    </cfRule>
    <cfRule type="cellIs" dxfId="4" priority="9" operator="equal">
      <formula>"NA"</formula>
    </cfRule>
  </conditionalFormatting>
  <conditionalFormatting sqref="F3:F10">
    <cfRule type="cellIs" dxfId="5" priority="8" operator="greaterThan">
      <formula>0</formula>
    </cfRule>
    <cfRule type="cellIs" dxfId="4" priority="7" operator="equal">
      <formula>"NA"</formula>
    </cfRule>
  </conditionalFormatting>
  <conditionalFormatting sqref="I3:I10">
    <cfRule type="cellIs" dxfId="5" priority="6" operator="greaterThan">
      <formula>0</formula>
    </cfRule>
    <cfRule type="cellIs" dxfId="4" priority="5" operator="equal">
      <formula>"NA"</formula>
    </cfRule>
  </conditionalFormatting>
  <conditionalFormatting sqref="L3:L10">
    <cfRule type="cellIs" dxfId="5" priority="4" operator="greaterThan">
      <formula>0</formula>
    </cfRule>
    <cfRule type="cellIs" dxfId="4" priority="3" operator="equal">
      <formula>"NA"</formula>
    </cfRule>
  </conditionalFormatting>
  <conditionalFormatting sqref="O3:O10">
    <cfRule type="cellIs" dxfId="5" priority="2" operator="greaterThan">
      <formula>0</formula>
    </cfRule>
    <cfRule type="cellIs" dxfId="4" priority="1" operator="equal">
      <formula>"NA"</formula>
    </cfRule>
  </conditionalFormatting>
  <conditionalFormatting sqref="D3:E10;G3:H10;J3:K10;M3:N10;P3:U10">
    <cfRule type="cellIs" dxfId="5" priority="22" operator="greaterThan">
      <formula>0</formula>
    </cfRule>
    <cfRule type="cellIs" dxfId="4" priority="21" operator="equal">
      <formula>"NA"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2024-07-10T20:24:00Z</dcterms:created>
  <dcterms:modified xsi:type="dcterms:W3CDTF">2025-01-29T14:01:52Z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2EA845AC52A84CE5A1C798C58B2B4947_12</vt:lpwstr>
  </property>
  <property fmtid="{D5CDD505-2E9C-101B-9397-08002B2CF9AE}" pid="3" name="KSOProductBuildVer">
    <vt:lpwstr>1033-12.2.0.19805</vt:lpwstr>
  </property>
</Properties>
</file>