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mleyje\Desktop\"/>
    </mc:Choice>
  </mc:AlternateContent>
  <xr:revisionPtr revIDLastSave="0" documentId="13_ncr:1_{158FF6D3-BEE5-415C-9919-6F4A3CCCC27D}" xr6:coauthVersionLast="36" xr6:coauthVersionMax="36" xr10:uidLastSave="{00000000-0000-0000-0000-000000000000}"/>
  <bookViews>
    <workbookView xWindow="480" yWindow="360" windowWidth="19875" windowHeight="7710" xr2:uid="{00000000-000D-0000-FFFF-FFFF00000000}"/>
  </bookViews>
  <sheets>
    <sheet name="BatteryLife" sheetId="1" r:id="rId1"/>
    <sheet name="Graph" sheetId="2" r:id="rId2"/>
  </sheets>
  <calcPr calcId="191029"/>
</workbook>
</file>

<file path=xl/calcChain.xml><?xml version="1.0" encoding="utf-8"?>
<calcChain xmlns="http://schemas.openxmlformats.org/spreadsheetml/2006/main">
  <c r="H3" i="1" l="1"/>
  <c r="D3" i="1" l="1"/>
  <c r="M3" i="1" s="1"/>
  <c r="J13" i="1"/>
  <c r="O14" i="1" l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P13" i="1"/>
  <c r="Q13" i="1"/>
  <c r="O13" i="1"/>
  <c r="S13" i="1" s="1"/>
  <c r="K13" i="1"/>
  <c r="L13" i="1"/>
  <c r="G3" i="1"/>
  <c r="C3" i="1"/>
  <c r="N32" i="1" l="1"/>
  <c r="N13" i="1"/>
  <c r="U13" i="1" s="1"/>
  <c r="N24" i="1"/>
  <c r="N16" i="1"/>
  <c r="S27" i="1"/>
  <c r="S19" i="1"/>
  <c r="N29" i="1"/>
  <c r="N21" i="1"/>
  <c r="S16" i="1"/>
  <c r="U16" i="1" s="1"/>
  <c r="S29" i="1"/>
  <c r="S21" i="1"/>
  <c r="N31" i="1"/>
  <c r="N23" i="1"/>
  <c r="N15" i="1"/>
  <c r="S26" i="1"/>
  <c r="N28" i="1"/>
  <c r="N20" i="1"/>
  <c r="S31" i="1"/>
  <c r="S23" i="1"/>
  <c r="N25" i="1"/>
  <c r="N17" i="1"/>
  <c r="S28" i="1"/>
  <c r="S20" i="1"/>
  <c r="N26" i="1"/>
  <c r="S18" i="1"/>
  <c r="S15" i="1"/>
  <c r="N30" i="1"/>
  <c r="N22" i="1"/>
  <c r="N14" i="1"/>
  <c r="S25" i="1"/>
  <c r="S17" i="1"/>
  <c r="S32" i="1"/>
  <c r="U32" i="1" s="1"/>
  <c r="S24" i="1"/>
  <c r="U24" i="1" s="1"/>
  <c r="N18" i="1"/>
  <c r="J3" i="1"/>
  <c r="N27" i="1"/>
  <c r="U27" i="1" s="1"/>
  <c r="N19" i="1"/>
  <c r="S30" i="1"/>
  <c r="S22" i="1"/>
  <c r="S14" i="1"/>
  <c r="R14" i="1"/>
  <c r="M26" i="1"/>
  <c r="M18" i="1"/>
  <c r="R29" i="1"/>
  <c r="R21" i="1"/>
  <c r="M25" i="1"/>
  <c r="M17" i="1"/>
  <c r="R28" i="1"/>
  <c r="R20" i="1"/>
  <c r="M19" i="1"/>
  <c r="R30" i="1"/>
  <c r="R22" i="1"/>
  <c r="M13" i="1"/>
  <c r="M32" i="1"/>
  <c r="M24" i="1"/>
  <c r="M16" i="1"/>
  <c r="R27" i="1"/>
  <c r="R19" i="1"/>
  <c r="M29" i="1"/>
  <c r="M21" i="1"/>
  <c r="R32" i="1"/>
  <c r="R24" i="1"/>
  <c r="R16" i="1"/>
  <c r="M27" i="1"/>
  <c r="R13" i="1"/>
  <c r="M31" i="1"/>
  <c r="M23" i="1"/>
  <c r="M15" i="1"/>
  <c r="R26" i="1"/>
  <c r="R18" i="1"/>
  <c r="M28" i="1"/>
  <c r="M20" i="1"/>
  <c r="R31" i="1"/>
  <c r="R23" i="1"/>
  <c r="R15" i="1"/>
  <c r="M30" i="1"/>
  <c r="M22" i="1"/>
  <c r="M14" i="1"/>
  <c r="R25" i="1"/>
  <c r="R17" i="1"/>
  <c r="U31" i="1" l="1"/>
  <c r="U15" i="1"/>
  <c r="U19" i="1"/>
  <c r="U23" i="1"/>
  <c r="U29" i="1"/>
  <c r="U14" i="1"/>
  <c r="U22" i="1"/>
  <c r="U18" i="1"/>
  <c r="U26" i="1"/>
  <c r="U28" i="1"/>
  <c r="U21" i="1"/>
  <c r="U17" i="1"/>
  <c r="U25" i="1"/>
  <c r="U30" i="1"/>
  <c r="U20" i="1"/>
  <c r="T31" i="1"/>
  <c r="T19" i="1"/>
  <c r="T20" i="1"/>
  <c r="T16" i="1"/>
  <c r="T28" i="1"/>
  <c r="T24" i="1"/>
  <c r="T32" i="1"/>
  <c r="T25" i="1"/>
  <c r="T22" i="1"/>
  <c r="T26" i="1"/>
  <c r="T27" i="1"/>
  <c r="T17" i="1"/>
  <c r="T14" i="1"/>
  <c r="T30" i="1"/>
  <c r="T15" i="1"/>
  <c r="T21" i="1"/>
  <c r="T23" i="1"/>
  <c r="T29" i="1"/>
  <c r="T18" i="1"/>
  <c r="T13" i="1"/>
</calcChain>
</file>

<file path=xl/sharedStrings.xml><?xml version="1.0" encoding="utf-8"?>
<sst xmlns="http://schemas.openxmlformats.org/spreadsheetml/2006/main" count="34" uniqueCount="20">
  <si>
    <t>Brand</t>
  </si>
  <si>
    <t>Generic</t>
  </si>
  <si>
    <t>Mean</t>
  </si>
  <si>
    <t>Mean Diff</t>
  </si>
  <si>
    <t>Index</t>
  </si>
  <si>
    <t>Value</t>
  </si>
  <si>
    <t>Sum</t>
  </si>
  <si>
    <t>Sample 1 - Generic</t>
  </si>
  <si>
    <t>Sample 2 - Brand</t>
  </si>
  <si>
    <t>Sum Diff</t>
  </si>
  <si>
    <t>Observed Data and Summary Statistics</t>
  </si>
  <si>
    <t>Observed Difference</t>
  </si>
  <si>
    <t>X-barG - X-barB</t>
  </si>
  <si>
    <t>Data Merged into One Pool--No Groupings</t>
  </si>
  <si>
    <t>Hypotheses</t>
  </si>
  <si>
    <t>SumG - SumB</t>
  </si>
  <si>
    <t>Statistics for Permuted Samples</t>
  </si>
  <si>
    <t>Ho:  mu G = mu B</t>
  </si>
  <si>
    <t>Ha:  mu G &gt; mu B</t>
  </si>
  <si>
    <t>All Possible Regroupings (numbers are Index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</si>
</sst>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10" xfId="0" applyBorder="1" applyAlignment="1">
      <alignment horizontal="center"/>
    </xf>
    <xf numFmtId="0" fontId="1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16" fillId="0" borderId="13" xfId="0" applyFon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35" borderId="0" xfId="0" applyFill="1" applyAlignment="1">
      <alignment horizontal="center"/>
    </xf>
    <xf numFmtId="0" fontId="18" fillId="3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35" borderId="0" xfId="0" applyNumberFormat="1" applyFill="1" applyBorder="1" applyAlignment="1">
      <alignment horizontal="center"/>
    </xf>
    <xf numFmtId="164" fontId="0" fillId="35" borderId="13" xfId="0" applyNumberFormat="1" applyFill="1" applyBorder="1" applyAlignment="1">
      <alignment horizontal="center"/>
    </xf>
    <xf numFmtId="164" fontId="0" fillId="35" borderId="0" xfId="0" applyNumberFormat="1" applyFill="1" applyAlignment="1">
      <alignment horizontal="center"/>
    </xf>
    <xf numFmtId="164" fontId="0" fillId="35" borderId="11" xfId="0" applyNumberFormat="1" applyFill="1" applyBorder="1" applyAlignment="1">
      <alignment horizontal="center"/>
    </xf>
    <xf numFmtId="0" fontId="16" fillId="0" borderId="11" xfId="0" applyFont="1" applyBorder="1"/>
    <xf numFmtId="0" fontId="16" fillId="0" borderId="11" xfId="0" applyFont="1" applyBorder="1" applyAlignment="1">
      <alignment horizontal="center"/>
    </xf>
    <xf numFmtId="164" fontId="16" fillId="0" borderId="0" xfId="0" applyNumberFormat="1" applyFont="1"/>
    <xf numFmtId="164" fontId="0" fillId="0" borderId="0" xfId="0" applyNumberFormat="1"/>
    <xf numFmtId="0" fontId="17" fillId="0" borderId="0" xfId="0" applyFont="1"/>
    <xf numFmtId="0" fontId="16" fillId="34" borderId="0" xfId="0" applyFont="1" applyFill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5" borderId="0" xfId="0" applyFill="1" applyAlignment="1">
      <alignment horizontal="center"/>
    </xf>
    <xf numFmtId="0" fontId="16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Graph!$A$2:$A$21</c:f>
              <c:numCache>
                <c:formatCode>0.0</c:formatCode>
                <c:ptCount val="20"/>
                <c:pt idx="0">
                  <c:v>-20</c:v>
                </c:pt>
                <c:pt idx="1">
                  <c:v>-16</c:v>
                </c:pt>
                <c:pt idx="2">
                  <c:v>-15.333333333333314</c:v>
                </c:pt>
                <c:pt idx="3">
                  <c:v>-12</c:v>
                </c:pt>
                <c:pt idx="4">
                  <c:v>-11.333333333333314</c:v>
                </c:pt>
                <c:pt idx="5">
                  <c:v>-7.3333333333333144</c:v>
                </c:pt>
                <c:pt idx="6">
                  <c:v>-4.6666666666666856</c:v>
                </c:pt>
                <c:pt idx="7">
                  <c:v>-4</c:v>
                </c:pt>
                <c:pt idx="8">
                  <c:v>-3.3333333333333144</c:v>
                </c:pt>
                <c:pt idx="9">
                  <c:v>-0.66666666666668561</c:v>
                </c:pt>
                <c:pt idx="10">
                  <c:v>0.66666666666668561</c:v>
                </c:pt>
                <c:pt idx="11">
                  <c:v>3.3333333333333144</c:v>
                </c:pt>
                <c:pt idx="12">
                  <c:v>4</c:v>
                </c:pt>
                <c:pt idx="13">
                  <c:v>4.6666666666666856</c:v>
                </c:pt>
                <c:pt idx="14">
                  <c:v>7.3333333333333144</c:v>
                </c:pt>
                <c:pt idx="15">
                  <c:v>11.333333333333314</c:v>
                </c:pt>
                <c:pt idx="16">
                  <c:v>12</c:v>
                </c:pt>
                <c:pt idx="17">
                  <c:v>15.333333333333314</c:v>
                </c:pt>
                <c:pt idx="18">
                  <c:v>16</c:v>
                </c:pt>
                <c:pt idx="19">
                  <c:v>20</c:v>
                </c:pt>
              </c:numCache>
            </c:numRef>
          </c:xVal>
          <c:yVal>
            <c:numRef>
              <c:f>Graph!$B$2:$B$21</c:f>
              <c:numCache>
                <c:formatCode>General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91-479C-930A-734944E50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428928"/>
        <c:axId val="262431104"/>
      </c:scatterChart>
      <c:valAx>
        <c:axId val="262428928"/>
        <c:scaling>
          <c:orientation val="minMax"/>
          <c:max val="20"/>
          <c:min val="-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Difference (X-barG - X-barB)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62431104"/>
        <c:crosses val="autoZero"/>
        <c:crossBetween val="midCat"/>
      </c:valAx>
      <c:valAx>
        <c:axId val="262431104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one"/>
        <c:crossAx val="262428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</xdr:row>
      <xdr:rowOff>9525</xdr:rowOff>
    </xdr:from>
    <xdr:to>
      <xdr:col>11</xdr:col>
      <xdr:colOff>590550</xdr:colOff>
      <xdr:row>20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32"/>
  <sheetViews>
    <sheetView tabSelected="1" workbookViewId="0">
      <selection activeCell="Y11" sqref="Y11"/>
    </sheetView>
  </sheetViews>
  <sheetFormatPr defaultRowHeight="15" x14ac:dyDescent="0.25"/>
  <cols>
    <col min="1" max="7" width="9.140625" style="1"/>
    <col min="8" max="8" width="9.140625" style="15"/>
    <col min="9" max="12" width="9.140625" style="1" customWidth="1"/>
    <col min="13" max="13" width="9.140625" style="15" customWidth="1"/>
    <col min="14" max="17" width="9.140625" style="1" customWidth="1"/>
    <col min="18" max="18" width="9.140625" style="15" customWidth="1"/>
    <col min="19" max="19" width="9.85546875" customWidth="1"/>
    <col min="20" max="20" width="9.85546875" style="1" bestFit="1" customWidth="1"/>
  </cols>
  <sheetData>
    <row r="1" spans="1:21" x14ac:dyDescent="0.25">
      <c r="A1" s="35" t="s">
        <v>10</v>
      </c>
      <c r="B1" s="36"/>
      <c r="C1" s="36"/>
      <c r="D1" s="36"/>
      <c r="E1" s="36"/>
      <c r="F1" s="36"/>
      <c r="G1" s="36"/>
      <c r="H1" s="37"/>
      <c r="I1" s="18"/>
      <c r="J1" s="38" t="s">
        <v>11</v>
      </c>
      <c r="K1" s="39"/>
      <c r="L1" s="40"/>
      <c r="M1" s="38" t="s">
        <v>11</v>
      </c>
      <c r="N1" s="39"/>
      <c r="O1" s="40"/>
      <c r="P1" s="18"/>
      <c r="Q1" s="18"/>
      <c r="R1" s="18"/>
      <c r="T1" s="18"/>
    </row>
    <row r="2" spans="1:21" x14ac:dyDescent="0.25">
      <c r="A2" s="1">
        <v>200</v>
      </c>
      <c r="B2" s="1" t="s">
        <v>1</v>
      </c>
      <c r="C2" s="1" t="s">
        <v>2</v>
      </c>
      <c r="D2" s="1" t="s">
        <v>6</v>
      </c>
      <c r="E2" s="1">
        <v>182</v>
      </c>
      <c r="F2" s="1" t="s">
        <v>0</v>
      </c>
      <c r="G2" s="1" t="s">
        <v>2</v>
      </c>
      <c r="H2" s="15" t="s">
        <v>6</v>
      </c>
      <c r="J2" s="41" t="s">
        <v>12</v>
      </c>
      <c r="K2" s="42"/>
      <c r="L2" s="43"/>
      <c r="M2" s="41" t="s">
        <v>15</v>
      </c>
      <c r="N2" s="42"/>
      <c r="O2" s="43"/>
    </row>
    <row r="3" spans="1:21" x14ac:dyDescent="0.25">
      <c r="A3" s="1">
        <v>207</v>
      </c>
      <c r="B3" s="1" t="s">
        <v>1</v>
      </c>
      <c r="C3" s="4">
        <f>AVERAGE(A2:A4)</f>
        <v>210</v>
      </c>
      <c r="D3" s="4">
        <f>SUM(A2:A4)</f>
        <v>630</v>
      </c>
      <c r="E3" s="1">
        <v>194</v>
      </c>
      <c r="F3" s="1" t="s">
        <v>0</v>
      </c>
      <c r="G3" s="5">
        <f>AVERAGE(E2:E4)</f>
        <v>194</v>
      </c>
      <c r="H3" s="5">
        <f>SUM(E2:E4)</f>
        <v>582</v>
      </c>
      <c r="J3" s="44">
        <f>C3-G3</f>
        <v>16</v>
      </c>
      <c r="K3" s="44"/>
      <c r="L3" s="44"/>
      <c r="M3" s="44">
        <f>D3-H3</f>
        <v>48</v>
      </c>
      <c r="N3" s="44"/>
      <c r="O3" s="44"/>
    </row>
    <row r="4" spans="1:21" x14ac:dyDescent="0.25">
      <c r="A4" s="1">
        <v>223</v>
      </c>
      <c r="B4" s="1" t="s">
        <v>1</v>
      </c>
      <c r="E4" s="1">
        <v>206</v>
      </c>
      <c r="F4" s="1" t="s">
        <v>0</v>
      </c>
    </row>
    <row r="5" spans="1:2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T5" s="18"/>
    </row>
    <row r="6" spans="1:21" x14ac:dyDescent="0.25">
      <c r="A6" s="35" t="s">
        <v>13</v>
      </c>
      <c r="B6" s="36"/>
      <c r="C6" s="36"/>
      <c r="D6" s="36"/>
      <c r="E6" s="36"/>
      <c r="F6" s="36"/>
      <c r="G6" s="37"/>
      <c r="J6" s="35" t="s">
        <v>14</v>
      </c>
      <c r="K6" s="37"/>
    </row>
    <row r="7" spans="1:21" x14ac:dyDescent="0.25">
      <c r="A7" s="6">
        <v>1</v>
      </c>
      <c r="B7" s="6">
        <v>2</v>
      </c>
      <c r="C7" s="6">
        <v>3</v>
      </c>
      <c r="D7" s="6">
        <v>4</v>
      </c>
      <c r="E7" s="6">
        <v>5</v>
      </c>
      <c r="F7" s="6">
        <v>6</v>
      </c>
      <c r="G7" s="6" t="s">
        <v>4</v>
      </c>
      <c r="H7" s="19"/>
      <c r="J7" s="2" t="s">
        <v>17</v>
      </c>
    </row>
    <row r="8" spans="1:21" x14ac:dyDescent="0.25">
      <c r="A8" s="6">
        <v>182</v>
      </c>
      <c r="B8" s="6">
        <v>194</v>
      </c>
      <c r="C8" s="6">
        <v>200</v>
      </c>
      <c r="D8" s="6">
        <v>206</v>
      </c>
      <c r="E8" s="6">
        <v>207</v>
      </c>
      <c r="F8" s="6">
        <v>223</v>
      </c>
      <c r="G8" s="6" t="s">
        <v>5</v>
      </c>
      <c r="H8" s="19"/>
      <c r="J8" s="2" t="s">
        <v>18</v>
      </c>
    </row>
    <row r="9" spans="1:21" x14ac:dyDescent="0.25">
      <c r="A9" s="19"/>
      <c r="B9" s="19"/>
      <c r="C9" s="19"/>
      <c r="D9" s="19"/>
      <c r="E9" s="19"/>
      <c r="F9" s="19"/>
      <c r="G9" s="19"/>
      <c r="H9" s="19"/>
      <c r="I9" s="18"/>
      <c r="J9" s="2"/>
      <c r="K9" s="18"/>
      <c r="L9" s="18"/>
      <c r="M9" s="18"/>
      <c r="N9" s="18"/>
      <c r="O9" s="18"/>
      <c r="P9" s="18"/>
      <c r="Q9" s="18"/>
      <c r="R9" s="18"/>
      <c r="T9" s="18"/>
    </row>
    <row r="10" spans="1:21" x14ac:dyDescent="0.25">
      <c r="A10" s="19"/>
      <c r="B10" s="19"/>
      <c r="C10" s="19"/>
      <c r="D10" s="19"/>
      <c r="E10" s="19"/>
      <c r="F10" s="19"/>
      <c r="G10" s="19"/>
      <c r="H10" s="19"/>
      <c r="I10" s="18"/>
      <c r="J10" s="2"/>
      <c r="K10" s="18"/>
      <c r="L10" s="18"/>
      <c r="M10" s="18"/>
      <c r="N10" s="18"/>
      <c r="O10" s="18"/>
      <c r="P10" s="18"/>
      <c r="Q10" s="18"/>
      <c r="R10" s="18"/>
      <c r="T10" s="18"/>
    </row>
    <row r="11" spans="1:21" x14ac:dyDescent="0.25">
      <c r="A11" s="35" t="s">
        <v>19</v>
      </c>
      <c r="B11" s="36"/>
      <c r="C11" s="36"/>
      <c r="D11" s="36"/>
      <c r="E11" s="36"/>
      <c r="F11" s="37"/>
      <c r="J11" s="35" t="s">
        <v>16</v>
      </c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7"/>
    </row>
    <row r="12" spans="1:21" x14ac:dyDescent="0.25">
      <c r="A12" s="45" t="s">
        <v>7</v>
      </c>
      <c r="B12" s="45"/>
      <c r="C12" s="45"/>
      <c r="D12" s="34" t="s">
        <v>8</v>
      </c>
      <c r="E12" s="34"/>
      <c r="F12" s="34"/>
      <c r="G12" s="7"/>
      <c r="H12" s="7"/>
      <c r="I12" s="7"/>
      <c r="J12" s="45" t="s">
        <v>7</v>
      </c>
      <c r="K12" s="45"/>
      <c r="L12" s="45"/>
      <c r="M12" s="21" t="s">
        <v>2</v>
      </c>
      <c r="N12" s="11" t="s">
        <v>6</v>
      </c>
      <c r="O12" s="34" t="s">
        <v>8</v>
      </c>
      <c r="P12" s="34"/>
      <c r="Q12" s="34"/>
      <c r="R12" s="7" t="s">
        <v>2</v>
      </c>
      <c r="S12" s="7" t="s">
        <v>6</v>
      </c>
      <c r="T12" s="29" t="s">
        <v>3</v>
      </c>
      <c r="U12" s="30" t="s">
        <v>9</v>
      </c>
    </row>
    <row r="13" spans="1:21" x14ac:dyDescent="0.25">
      <c r="A13" s="3">
        <v>1</v>
      </c>
      <c r="B13" s="1">
        <v>2</v>
      </c>
      <c r="C13" s="2">
        <v>3</v>
      </c>
      <c r="D13" s="3">
        <v>4</v>
      </c>
      <c r="E13" s="1">
        <v>5</v>
      </c>
      <c r="F13" s="2">
        <v>6</v>
      </c>
      <c r="I13" s="15"/>
      <c r="J13" s="1">
        <f t="shared" ref="J13:J32" si="0">HLOOKUP(A13,$A$7:$F$8,2)</f>
        <v>182</v>
      </c>
      <c r="K13" s="1">
        <f t="shared" ref="K13:K32" si="1">HLOOKUP(B13,$A$7:$F$8,2)</f>
        <v>194</v>
      </c>
      <c r="L13" s="1">
        <f t="shared" ref="L13:L32" si="2">HLOOKUP(C13,$A$7:$F$8,2)</f>
        <v>200</v>
      </c>
      <c r="M13" s="22">
        <f t="shared" ref="M13:M32" si="3">AVERAGE(J13:L13)</f>
        <v>192</v>
      </c>
      <c r="N13" s="12">
        <f>SUM(J13:L13)</f>
        <v>576</v>
      </c>
      <c r="O13" s="1">
        <f t="shared" ref="O13:O32" si="4">HLOOKUP(D13,$A$7:$F$8,2)</f>
        <v>206</v>
      </c>
      <c r="P13" s="1">
        <f t="shared" ref="P13:P32" si="5">HLOOKUP(E13,$A$7:$F$8,2)</f>
        <v>207</v>
      </c>
      <c r="Q13" s="1">
        <f t="shared" ref="Q13:Q32" si="6">HLOOKUP(F13,$A$7:$F$8,2)</f>
        <v>223</v>
      </c>
      <c r="R13" s="8">
        <f>AVERAGE(O13:Q13)</f>
        <v>212</v>
      </c>
      <c r="S13" s="8">
        <f>SUM(O13:Q13)</f>
        <v>636</v>
      </c>
      <c r="T13" s="9">
        <f>M13-R13</f>
        <v>-20</v>
      </c>
      <c r="U13" s="10">
        <f>N13-S13</f>
        <v>-60</v>
      </c>
    </row>
    <row r="14" spans="1:21" x14ac:dyDescent="0.25">
      <c r="A14" s="3">
        <v>1</v>
      </c>
      <c r="B14" s="1">
        <v>2</v>
      </c>
      <c r="C14" s="2">
        <v>4</v>
      </c>
      <c r="D14" s="3">
        <v>3</v>
      </c>
      <c r="E14" s="1">
        <v>5</v>
      </c>
      <c r="F14" s="2">
        <v>6</v>
      </c>
      <c r="I14" s="15"/>
      <c r="J14" s="13">
        <f t="shared" si="0"/>
        <v>182</v>
      </c>
      <c r="K14" s="13">
        <f t="shared" si="1"/>
        <v>194</v>
      </c>
      <c r="L14" s="13">
        <f t="shared" si="2"/>
        <v>206</v>
      </c>
      <c r="M14" s="23">
        <f t="shared" si="3"/>
        <v>194</v>
      </c>
      <c r="N14" s="12">
        <f t="shared" ref="N14:N32" si="7">SUM(J14:L14)</f>
        <v>582</v>
      </c>
      <c r="O14" s="13">
        <f t="shared" si="4"/>
        <v>200</v>
      </c>
      <c r="P14" s="13">
        <f t="shared" si="5"/>
        <v>207</v>
      </c>
      <c r="Q14" s="13">
        <f t="shared" si="6"/>
        <v>223</v>
      </c>
      <c r="R14" s="14">
        <f t="shared" ref="R14:R32" si="8">AVERAGE(O14:Q14)</f>
        <v>210</v>
      </c>
      <c r="S14" s="8">
        <f t="shared" ref="S14:S32" si="9">SUM(O14:Q14)</f>
        <v>630</v>
      </c>
      <c r="T14" s="9">
        <f t="shared" ref="T14:T32" si="10">M14-R14</f>
        <v>-16</v>
      </c>
      <c r="U14" s="10">
        <f t="shared" ref="U14:U32" si="11">N14-S14</f>
        <v>-48</v>
      </c>
    </row>
    <row r="15" spans="1:21" x14ac:dyDescent="0.25">
      <c r="A15" s="3">
        <v>1</v>
      </c>
      <c r="B15" s="1">
        <v>2</v>
      </c>
      <c r="C15" s="2">
        <v>5</v>
      </c>
      <c r="D15" s="3">
        <v>3</v>
      </c>
      <c r="E15" s="1">
        <v>4</v>
      </c>
      <c r="F15" s="2">
        <v>6</v>
      </c>
      <c r="I15" s="15"/>
      <c r="J15" s="1">
        <f t="shared" si="0"/>
        <v>182</v>
      </c>
      <c r="K15" s="1">
        <f t="shared" si="1"/>
        <v>194</v>
      </c>
      <c r="L15" s="1">
        <f t="shared" si="2"/>
        <v>207</v>
      </c>
      <c r="M15" s="22">
        <f t="shared" si="3"/>
        <v>194.33333333333334</v>
      </c>
      <c r="N15" s="12">
        <f t="shared" si="7"/>
        <v>583</v>
      </c>
      <c r="O15" s="1">
        <f t="shared" si="4"/>
        <v>200</v>
      </c>
      <c r="P15" s="1">
        <f t="shared" si="5"/>
        <v>206</v>
      </c>
      <c r="Q15" s="1">
        <f t="shared" si="6"/>
        <v>223</v>
      </c>
      <c r="R15" s="8">
        <f t="shared" si="8"/>
        <v>209.66666666666666</v>
      </c>
      <c r="S15" s="8">
        <f t="shared" si="9"/>
        <v>629</v>
      </c>
      <c r="T15" s="9">
        <f t="shared" si="10"/>
        <v>-15.333333333333314</v>
      </c>
      <c r="U15" s="10">
        <f t="shared" si="11"/>
        <v>-46</v>
      </c>
    </row>
    <row r="16" spans="1:21" x14ac:dyDescent="0.25">
      <c r="A16" s="3">
        <v>1</v>
      </c>
      <c r="B16" s="1">
        <v>2</v>
      </c>
      <c r="C16" s="2">
        <v>6</v>
      </c>
      <c r="D16" s="3">
        <v>3</v>
      </c>
      <c r="E16" s="1">
        <v>4</v>
      </c>
      <c r="F16" s="2">
        <v>5</v>
      </c>
      <c r="I16" s="15"/>
      <c r="J16" s="1">
        <f t="shared" si="0"/>
        <v>182</v>
      </c>
      <c r="K16" s="1">
        <f t="shared" si="1"/>
        <v>194</v>
      </c>
      <c r="L16" s="1">
        <f t="shared" si="2"/>
        <v>223</v>
      </c>
      <c r="M16" s="22">
        <f t="shared" si="3"/>
        <v>199.66666666666666</v>
      </c>
      <c r="N16" s="12">
        <f t="shared" si="7"/>
        <v>599</v>
      </c>
      <c r="O16" s="1">
        <f t="shared" si="4"/>
        <v>200</v>
      </c>
      <c r="P16" s="1">
        <f t="shared" si="5"/>
        <v>206</v>
      </c>
      <c r="Q16" s="1">
        <f t="shared" si="6"/>
        <v>207</v>
      </c>
      <c r="R16" s="8">
        <f t="shared" si="8"/>
        <v>204.33333333333334</v>
      </c>
      <c r="S16" s="8">
        <f t="shared" si="9"/>
        <v>613</v>
      </c>
      <c r="T16" s="9">
        <f t="shared" si="10"/>
        <v>-4.6666666666666856</v>
      </c>
      <c r="U16" s="10">
        <f t="shared" si="11"/>
        <v>-14</v>
      </c>
    </row>
    <row r="17" spans="1:21" x14ac:dyDescent="0.25">
      <c r="A17" s="3">
        <v>1</v>
      </c>
      <c r="B17" s="1">
        <v>3</v>
      </c>
      <c r="C17" s="2">
        <v>4</v>
      </c>
      <c r="D17" s="3">
        <v>2</v>
      </c>
      <c r="E17" s="1">
        <v>5</v>
      </c>
      <c r="F17" s="2">
        <v>6</v>
      </c>
      <c r="I17" s="15"/>
      <c r="J17" s="1">
        <f t="shared" si="0"/>
        <v>182</v>
      </c>
      <c r="K17" s="1">
        <f t="shared" si="1"/>
        <v>200</v>
      </c>
      <c r="L17" s="1">
        <f t="shared" si="2"/>
        <v>206</v>
      </c>
      <c r="M17" s="22">
        <f t="shared" si="3"/>
        <v>196</v>
      </c>
      <c r="N17" s="12">
        <f t="shared" si="7"/>
        <v>588</v>
      </c>
      <c r="O17" s="1">
        <f t="shared" si="4"/>
        <v>194</v>
      </c>
      <c r="P17" s="1">
        <f t="shared" si="5"/>
        <v>207</v>
      </c>
      <c r="Q17" s="1">
        <f t="shared" si="6"/>
        <v>223</v>
      </c>
      <c r="R17" s="8">
        <f t="shared" si="8"/>
        <v>208</v>
      </c>
      <c r="S17" s="8">
        <f t="shared" si="9"/>
        <v>624</v>
      </c>
      <c r="T17" s="9">
        <f t="shared" si="10"/>
        <v>-12</v>
      </c>
      <c r="U17" s="10">
        <f t="shared" si="11"/>
        <v>-36</v>
      </c>
    </row>
    <row r="18" spans="1:21" x14ac:dyDescent="0.25">
      <c r="A18" s="3">
        <v>1</v>
      </c>
      <c r="B18" s="1">
        <v>3</v>
      </c>
      <c r="C18" s="2">
        <v>5</v>
      </c>
      <c r="D18" s="3">
        <v>2</v>
      </c>
      <c r="E18" s="1">
        <v>4</v>
      </c>
      <c r="F18" s="2">
        <v>6</v>
      </c>
      <c r="I18" s="15"/>
      <c r="J18" s="1">
        <f t="shared" si="0"/>
        <v>182</v>
      </c>
      <c r="K18" s="1">
        <f t="shared" si="1"/>
        <v>200</v>
      </c>
      <c r="L18" s="1">
        <f t="shared" si="2"/>
        <v>207</v>
      </c>
      <c r="M18" s="22">
        <f t="shared" si="3"/>
        <v>196.33333333333334</v>
      </c>
      <c r="N18" s="12">
        <f t="shared" si="7"/>
        <v>589</v>
      </c>
      <c r="O18" s="1">
        <f t="shared" si="4"/>
        <v>194</v>
      </c>
      <c r="P18" s="1">
        <f t="shared" si="5"/>
        <v>206</v>
      </c>
      <c r="Q18" s="1">
        <f t="shared" si="6"/>
        <v>223</v>
      </c>
      <c r="R18" s="8">
        <f t="shared" si="8"/>
        <v>207.66666666666666</v>
      </c>
      <c r="S18" s="8">
        <f t="shared" si="9"/>
        <v>623</v>
      </c>
      <c r="T18" s="9">
        <f t="shared" si="10"/>
        <v>-11.333333333333314</v>
      </c>
      <c r="U18" s="10">
        <f t="shared" si="11"/>
        <v>-34</v>
      </c>
    </row>
    <row r="19" spans="1:21" x14ac:dyDescent="0.25">
      <c r="A19" s="3">
        <v>1</v>
      </c>
      <c r="B19" s="1">
        <v>3</v>
      </c>
      <c r="C19" s="2">
        <v>6</v>
      </c>
      <c r="D19" s="3">
        <v>2</v>
      </c>
      <c r="E19" s="1">
        <v>4</v>
      </c>
      <c r="F19" s="2">
        <v>5</v>
      </c>
      <c r="I19" s="15"/>
      <c r="J19" s="1">
        <f t="shared" si="0"/>
        <v>182</v>
      </c>
      <c r="K19" s="1">
        <f t="shared" si="1"/>
        <v>200</v>
      </c>
      <c r="L19" s="1">
        <f t="shared" si="2"/>
        <v>223</v>
      </c>
      <c r="M19" s="22">
        <f t="shared" si="3"/>
        <v>201.66666666666666</v>
      </c>
      <c r="N19" s="12">
        <f t="shared" si="7"/>
        <v>605</v>
      </c>
      <c r="O19" s="1">
        <f t="shared" si="4"/>
        <v>194</v>
      </c>
      <c r="P19" s="1">
        <f t="shared" si="5"/>
        <v>206</v>
      </c>
      <c r="Q19" s="1">
        <f t="shared" si="6"/>
        <v>207</v>
      </c>
      <c r="R19" s="8">
        <f t="shared" si="8"/>
        <v>202.33333333333334</v>
      </c>
      <c r="S19" s="8">
        <f t="shared" si="9"/>
        <v>607</v>
      </c>
      <c r="T19" s="9">
        <f t="shared" si="10"/>
        <v>-0.66666666666668561</v>
      </c>
      <c r="U19" s="10">
        <f t="shared" si="11"/>
        <v>-2</v>
      </c>
    </row>
    <row r="20" spans="1:21" x14ac:dyDescent="0.25">
      <c r="A20" s="3">
        <v>1</v>
      </c>
      <c r="B20" s="1">
        <v>4</v>
      </c>
      <c r="C20" s="2">
        <v>5</v>
      </c>
      <c r="D20" s="3">
        <v>2</v>
      </c>
      <c r="E20" s="1">
        <v>3</v>
      </c>
      <c r="F20" s="2">
        <v>6</v>
      </c>
      <c r="I20" s="15"/>
      <c r="J20" s="1">
        <f t="shared" si="0"/>
        <v>182</v>
      </c>
      <c r="K20" s="1">
        <f t="shared" si="1"/>
        <v>206</v>
      </c>
      <c r="L20" s="1">
        <f t="shared" si="2"/>
        <v>207</v>
      </c>
      <c r="M20" s="22">
        <f t="shared" si="3"/>
        <v>198.33333333333334</v>
      </c>
      <c r="N20" s="12">
        <f t="shared" si="7"/>
        <v>595</v>
      </c>
      <c r="O20" s="1">
        <f t="shared" si="4"/>
        <v>194</v>
      </c>
      <c r="P20" s="1">
        <f t="shared" si="5"/>
        <v>200</v>
      </c>
      <c r="Q20" s="1">
        <f t="shared" si="6"/>
        <v>223</v>
      </c>
      <c r="R20" s="8">
        <f t="shared" si="8"/>
        <v>205.66666666666666</v>
      </c>
      <c r="S20" s="8">
        <f t="shared" si="9"/>
        <v>617</v>
      </c>
      <c r="T20" s="9">
        <f t="shared" si="10"/>
        <v>-7.3333333333333144</v>
      </c>
      <c r="U20" s="10">
        <f t="shared" si="11"/>
        <v>-22</v>
      </c>
    </row>
    <row r="21" spans="1:21" x14ac:dyDescent="0.25">
      <c r="A21" s="3">
        <v>1</v>
      </c>
      <c r="B21" s="1">
        <v>4</v>
      </c>
      <c r="C21" s="2">
        <v>6</v>
      </c>
      <c r="D21" s="3">
        <v>2</v>
      </c>
      <c r="E21" s="1">
        <v>3</v>
      </c>
      <c r="F21" s="2">
        <v>5</v>
      </c>
      <c r="I21" s="15"/>
      <c r="J21" s="1">
        <f t="shared" si="0"/>
        <v>182</v>
      </c>
      <c r="K21" s="1">
        <f t="shared" si="1"/>
        <v>206</v>
      </c>
      <c r="L21" s="1">
        <f t="shared" si="2"/>
        <v>223</v>
      </c>
      <c r="M21" s="22">
        <f t="shared" si="3"/>
        <v>203.66666666666666</v>
      </c>
      <c r="N21" s="12">
        <f t="shared" si="7"/>
        <v>611</v>
      </c>
      <c r="O21" s="1">
        <f t="shared" si="4"/>
        <v>194</v>
      </c>
      <c r="P21" s="1">
        <f t="shared" si="5"/>
        <v>200</v>
      </c>
      <c r="Q21" s="1">
        <f t="shared" si="6"/>
        <v>207</v>
      </c>
      <c r="R21" s="8">
        <f t="shared" si="8"/>
        <v>200.33333333333334</v>
      </c>
      <c r="S21" s="8">
        <f t="shared" si="9"/>
        <v>601</v>
      </c>
      <c r="T21" s="9">
        <f t="shared" si="10"/>
        <v>3.3333333333333144</v>
      </c>
      <c r="U21" s="10">
        <f t="shared" si="11"/>
        <v>10</v>
      </c>
    </row>
    <row r="22" spans="1:21" x14ac:dyDescent="0.25">
      <c r="A22" s="3">
        <v>1</v>
      </c>
      <c r="B22" s="1">
        <v>5</v>
      </c>
      <c r="C22" s="2">
        <v>6</v>
      </c>
      <c r="D22" s="3">
        <v>2</v>
      </c>
      <c r="E22" s="1">
        <v>3</v>
      </c>
      <c r="F22" s="2">
        <v>4</v>
      </c>
      <c r="I22" s="15"/>
      <c r="J22" s="1">
        <f t="shared" si="0"/>
        <v>182</v>
      </c>
      <c r="K22" s="1">
        <f t="shared" si="1"/>
        <v>207</v>
      </c>
      <c r="L22" s="1">
        <f t="shared" si="2"/>
        <v>223</v>
      </c>
      <c r="M22" s="22">
        <f t="shared" si="3"/>
        <v>204</v>
      </c>
      <c r="N22" s="12">
        <f t="shared" si="7"/>
        <v>612</v>
      </c>
      <c r="O22" s="1">
        <f t="shared" si="4"/>
        <v>194</v>
      </c>
      <c r="P22" s="1">
        <f t="shared" si="5"/>
        <v>200</v>
      </c>
      <c r="Q22" s="1">
        <f t="shared" si="6"/>
        <v>206</v>
      </c>
      <c r="R22" s="8">
        <f t="shared" si="8"/>
        <v>200</v>
      </c>
      <c r="S22" s="8">
        <f t="shared" si="9"/>
        <v>600</v>
      </c>
      <c r="T22" s="9">
        <f t="shared" si="10"/>
        <v>4</v>
      </c>
      <c r="U22" s="10">
        <f t="shared" si="11"/>
        <v>12</v>
      </c>
    </row>
    <row r="23" spans="1:21" x14ac:dyDescent="0.25">
      <c r="A23" s="3">
        <v>2</v>
      </c>
      <c r="B23" s="1">
        <v>3</v>
      </c>
      <c r="C23" s="2">
        <v>4</v>
      </c>
      <c r="D23" s="3">
        <v>1</v>
      </c>
      <c r="E23" s="1">
        <v>5</v>
      </c>
      <c r="F23" s="2">
        <v>6</v>
      </c>
      <c r="I23" s="15"/>
      <c r="J23" s="1">
        <f t="shared" si="0"/>
        <v>194</v>
      </c>
      <c r="K23" s="1">
        <f t="shared" si="1"/>
        <v>200</v>
      </c>
      <c r="L23" s="1">
        <f t="shared" si="2"/>
        <v>206</v>
      </c>
      <c r="M23" s="22">
        <f t="shared" si="3"/>
        <v>200</v>
      </c>
      <c r="N23" s="12">
        <f t="shared" si="7"/>
        <v>600</v>
      </c>
      <c r="O23" s="1">
        <f t="shared" si="4"/>
        <v>182</v>
      </c>
      <c r="P23" s="1">
        <f t="shared" si="5"/>
        <v>207</v>
      </c>
      <c r="Q23" s="1">
        <f t="shared" si="6"/>
        <v>223</v>
      </c>
      <c r="R23" s="8">
        <f t="shared" si="8"/>
        <v>204</v>
      </c>
      <c r="S23" s="8">
        <f t="shared" si="9"/>
        <v>612</v>
      </c>
      <c r="T23" s="9">
        <f t="shared" si="10"/>
        <v>-4</v>
      </c>
      <c r="U23" s="10">
        <f t="shared" si="11"/>
        <v>-12</v>
      </c>
    </row>
    <row r="24" spans="1:21" x14ac:dyDescent="0.25">
      <c r="A24" s="3">
        <v>2</v>
      </c>
      <c r="B24" s="1">
        <v>3</v>
      </c>
      <c r="C24" s="2">
        <v>5</v>
      </c>
      <c r="D24" s="3">
        <v>1</v>
      </c>
      <c r="E24" s="1">
        <v>4</v>
      </c>
      <c r="F24" s="2">
        <v>6</v>
      </c>
      <c r="I24" s="15"/>
      <c r="J24" s="1">
        <f t="shared" si="0"/>
        <v>194</v>
      </c>
      <c r="K24" s="1">
        <f t="shared" si="1"/>
        <v>200</v>
      </c>
      <c r="L24" s="1">
        <f t="shared" si="2"/>
        <v>207</v>
      </c>
      <c r="M24" s="22">
        <f t="shared" si="3"/>
        <v>200.33333333333334</v>
      </c>
      <c r="N24" s="12">
        <f t="shared" si="7"/>
        <v>601</v>
      </c>
      <c r="O24" s="1">
        <f t="shared" si="4"/>
        <v>182</v>
      </c>
      <c r="P24" s="1">
        <f t="shared" si="5"/>
        <v>206</v>
      </c>
      <c r="Q24" s="1">
        <f t="shared" si="6"/>
        <v>223</v>
      </c>
      <c r="R24" s="8">
        <f t="shared" si="8"/>
        <v>203.66666666666666</v>
      </c>
      <c r="S24" s="8">
        <f t="shared" si="9"/>
        <v>611</v>
      </c>
      <c r="T24" s="9">
        <f t="shared" si="10"/>
        <v>-3.3333333333333144</v>
      </c>
      <c r="U24" s="10">
        <f t="shared" si="11"/>
        <v>-10</v>
      </c>
    </row>
    <row r="25" spans="1:21" x14ac:dyDescent="0.25">
      <c r="A25" s="3">
        <v>2</v>
      </c>
      <c r="B25" s="1">
        <v>3</v>
      </c>
      <c r="C25" s="2">
        <v>6</v>
      </c>
      <c r="D25" s="3">
        <v>1</v>
      </c>
      <c r="E25" s="1">
        <v>4</v>
      </c>
      <c r="F25" s="2">
        <v>5</v>
      </c>
      <c r="I25" s="15"/>
      <c r="J25" s="1">
        <f t="shared" si="0"/>
        <v>194</v>
      </c>
      <c r="K25" s="1">
        <f t="shared" si="1"/>
        <v>200</v>
      </c>
      <c r="L25" s="1">
        <f t="shared" si="2"/>
        <v>223</v>
      </c>
      <c r="M25" s="22">
        <f t="shared" si="3"/>
        <v>205.66666666666666</v>
      </c>
      <c r="N25" s="12">
        <f t="shared" si="7"/>
        <v>617</v>
      </c>
      <c r="O25" s="1">
        <f t="shared" si="4"/>
        <v>182</v>
      </c>
      <c r="P25" s="1">
        <f t="shared" si="5"/>
        <v>206</v>
      </c>
      <c r="Q25" s="1">
        <f t="shared" si="6"/>
        <v>207</v>
      </c>
      <c r="R25" s="8">
        <f t="shared" si="8"/>
        <v>198.33333333333334</v>
      </c>
      <c r="S25" s="8">
        <f t="shared" si="9"/>
        <v>595</v>
      </c>
      <c r="T25" s="9">
        <f t="shared" si="10"/>
        <v>7.3333333333333144</v>
      </c>
      <c r="U25" s="10">
        <f t="shared" si="11"/>
        <v>22</v>
      </c>
    </row>
    <row r="26" spans="1:21" x14ac:dyDescent="0.25">
      <c r="A26" s="3">
        <v>2</v>
      </c>
      <c r="B26" s="1">
        <v>4</v>
      </c>
      <c r="C26" s="2">
        <v>5</v>
      </c>
      <c r="D26" s="3">
        <v>1</v>
      </c>
      <c r="E26" s="1">
        <v>3</v>
      </c>
      <c r="F26" s="2">
        <v>6</v>
      </c>
      <c r="I26" s="15"/>
      <c r="J26" s="1">
        <f t="shared" si="0"/>
        <v>194</v>
      </c>
      <c r="K26" s="1">
        <f t="shared" si="1"/>
        <v>206</v>
      </c>
      <c r="L26" s="1">
        <f t="shared" si="2"/>
        <v>207</v>
      </c>
      <c r="M26" s="22">
        <f t="shared" si="3"/>
        <v>202.33333333333334</v>
      </c>
      <c r="N26" s="12">
        <f t="shared" si="7"/>
        <v>607</v>
      </c>
      <c r="O26" s="1">
        <f t="shared" si="4"/>
        <v>182</v>
      </c>
      <c r="P26" s="1">
        <f t="shared" si="5"/>
        <v>200</v>
      </c>
      <c r="Q26" s="1">
        <f t="shared" si="6"/>
        <v>223</v>
      </c>
      <c r="R26" s="8">
        <f t="shared" si="8"/>
        <v>201.66666666666666</v>
      </c>
      <c r="S26" s="8">
        <f t="shared" si="9"/>
        <v>605</v>
      </c>
      <c r="T26" s="9">
        <f t="shared" si="10"/>
        <v>0.66666666666668561</v>
      </c>
      <c r="U26" s="10">
        <f t="shared" si="11"/>
        <v>2</v>
      </c>
    </row>
    <row r="27" spans="1:21" x14ac:dyDescent="0.25">
      <c r="A27" s="3">
        <v>2</v>
      </c>
      <c r="B27" s="1">
        <v>4</v>
      </c>
      <c r="C27" s="2">
        <v>6</v>
      </c>
      <c r="D27" s="3">
        <v>1</v>
      </c>
      <c r="E27" s="1">
        <v>3</v>
      </c>
      <c r="F27" s="2">
        <v>5</v>
      </c>
      <c r="I27" s="15"/>
      <c r="J27" s="1">
        <f t="shared" si="0"/>
        <v>194</v>
      </c>
      <c r="K27" s="1">
        <f t="shared" si="1"/>
        <v>206</v>
      </c>
      <c r="L27" s="1">
        <f t="shared" si="2"/>
        <v>223</v>
      </c>
      <c r="M27" s="22">
        <f t="shared" si="3"/>
        <v>207.66666666666666</v>
      </c>
      <c r="N27" s="12">
        <f t="shared" si="7"/>
        <v>623</v>
      </c>
      <c r="O27" s="1">
        <f t="shared" si="4"/>
        <v>182</v>
      </c>
      <c r="P27" s="1">
        <f t="shared" si="5"/>
        <v>200</v>
      </c>
      <c r="Q27" s="1">
        <f t="shared" si="6"/>
        <v>207</v>
      </c>
      <c r="R27" s="8">
        <f t="shared" si="8"/>
        <v>196.33333333333334</v>
      </c>
      <c r="S27" s="8">
        <f t="shared" si="9"/>
        <v>589</v>
      </c>
      <c r="T27" s="9">
        <f t="shared" si="10"/>
        <v>11.333333333333314</v>
      </c>
      <c r="U27" s="10">
        <f t="shared" si="11"/>
        <v>34</v>
      </c>
    </row>
    <row r="28" spans="1:21" x14ac:dyDescent="0.25">
      <c r="A28" s="3">
        <v>2</v>
      </c>
      <c r="B28" s="1">
        <v>5</v>
      </c>
      <c r="C28" s="2">
        <v>6</v>
      </c>
      <c r="D28" s="3">
        <v>1</v>
      </c>
      <c r="E28" s="1">
        <v>3</v>
      </c>
      <c r="F28" s="2">
        <v>4</v>
      </c>
      <c r="I28" s="15"/>
      <c r="J28" s="1">
        <f t="shared" si="0"/>
        <v>194</v>
      </c>
      <c r="K28" s="1">
        <f t="shared" si="1"/>
        <v>207</v>
      </c>
      <c r="L28" s="1">
        <f t="shared" si="2"/>
        <v>223</v>
      </c>
      <c r="M28" s="22">
        <f t="shared" si="3"/>
        <v>208</v>
      </c>
      <c r="N28" s="12">
        <f t="shared" si="7"/>
        <v>624</v>
      </c>
      <c r="O28" s="1">
        <f t="shared" si="4"/>
        <v>182</v>
      </c>
      <c r="P28" s="1">
        <f t="shared" si="5"/>
        <v>200</v>
      </c>
      <c r="Q28" s="1">
        <f t="shared" si="6"/>
        <v>206</v>
      </c>
      <c r="R28" s="8">
        <f t="shared" si="8"/>
        <v>196</v>
      </c>
      <c r="S28" s="8">
        <f t="shared" si="9"/>
        <v>588</v>
      </c>
      <c r="T28" s="9">
        <f t="shared" si="10"/>
        <v>12</v>
      </c>
      <c r="U28" s="10">
        <f t="shared" si="11"/>
        <v>36</v>
      </c>
    </row>
    <row r="29" spans="1:21" x14ac:dyDescent="0.25">
      <c r="A29" s="3">
        <v>3</v>
      </c>
      <c r="B29" s="1">
        <v>4</v>
      </c>
      <c r="C29" s="2">
        <v>5</v>
      </c>
      <c r="D29" s="3">
        <v>1</v>
      </c>
      <c r="E29" s="1">
        <v>2</v>
      </c>
      <c r="F29" s="2">
        <v>6</v>
      </c>
      <c r="I29" s="15"/>
      <c r="J29" s="1">
        <f t="shared" si="0"/>
        <v>200</v>
      </c>
      <c r="K29" s="1">
        <f t="shared" si="1"/>
        <v>206</v>
      </c>
      <c r="L29" s="1">
        <f t="shared" si="2"/>
        <v>207</v>
      </c>
      <c r="M29" s="22">
        <f t="shared" si="3"/>
        <v>204.33333333333334</v>
      </c>
      <c r="N29" s="12">
        <f t="shared" si="7"/>
        <v>613</v>
      </c>
      <c r="O29" s="1">
        <f t="shared" si="4"/>
        <v>182</v>
      </c>
      <c r="P29" s="1">
        <f t="shared" si="5"/>
        <v>194</v>
      </c>
      <c r="Q29" s="1">
        <f t="shared" si="6"/>
        <v>223</v>
      </c>
      <c r="R29" s="8">
        <f t="shared" si="8"/>
        <v>199.66666666666666</v>
      </c>
      <c r="S29" s="8">
        <f t="shared" si="9"/>
        <v>599</v>
      </c>
      <c r="T29" s="9">
        <f t="shared" si="10"/>
        <v>4.6666666666666856</v>
      </c>
      <c r="U29" s="10">
        <f t="shared" si="11"/>
        <v>14</v>
      </c>
    </row>
    <row r="30" spans="1:21" x14ac:dyDescent="0.25">
      <c r="A30" s="3">
        <v>3</v>
      </c>
      <c r="B30" s="1">
        <v>4</v>
      </c>
      <c r="C30" s="2">
        <v>6</v>
      </c>
      <c r="D30" s="3">
        <v>1</v>
      </c>
      <c r="E30" s="1">
        <v>2</v>
      </c>
      <c r="F30" s="2">
        <v>5</v>
      </c>
      <c r="I30" s="15"/>
      <c r="J30" s="1">
        <f t="shared" si="0"/>
        <v>200</v>
      </c>
      <c r="K30" s="1">
        <f t="shared" si="1"/>
        <v>206</v>
      </c>
      <c r="L30" s="1">
        <f t="shared" si="2"/>
        <v>223</v>
      </c>
      <c r="M30" s="22">
        <f t="shared" si="3"/>
        <v>209.66666666666666</v>
      </c>
      <c r="N30" s="12">
        <f t="shared" si="7"/>
        <v>629</v>
      </c>
      <c r="O30" s="1">
        <f t="shared" si="4"/>
        <v>182</v>
      </c>
      <c r="P30" s="1">
        <f t="shared" si="5"/>
        <v>194</v>
      </c>
      <c r="Q30" s="1">
        <f t="shared" si="6"/>
        <v>207</v>
      </c>
      <c r="R30" s="8">
        <f t="shared" si="8"/>
        <v>194.33333333333334</v>
      </c>
      <c r="S30" s="8">
        <f t="shared" si="9"/>
        <v>583</v>
      </c>
      <c r="T30" s="9">
        <f t="shared" si="10"/>
        <v>15.333333333333314</v>
      </c>
      <c r="U30" s="10">
        <f t="shared" si="11"/>
        <v>46</v>
      </c>
    </row>
    <row r="31" spans="1:21" x14ac:dyDescent="0.25">
      <c r="A31" s="3">
        <v>3</v>
      </c>
      <c r="B31" s="1">
        <v>5</v>
      </c>
      <c r="C31" s="2">
        <v>6</v>
      </c>
      <c r="D31" s="3">
        <v>1</v>
      </c>
      <c r="E31" s="1">
        <v>2</v>
      </c>
      <c r="F31" s="2">
        <v>4</v>
      </c>
      <c r="I31" s="15"/>
      <c r="J31" s="16">
        <f t="shared" si="0"/>
        <v>200</v>
      </c>
      <c r="K31" s="16">
        <f t="shared" si="1"/>
        <v>207</v>
      </c>
      <c r="L31" s="16">
        <f t="shared" si="2"/>
        <v>223</v>
      </c>
      <c r="M31" s="25">
        <f t="shared" si="3"/>
        <v>210</v>
      </c>
      <c r="N31" s="26">
        <f t="shared" si="7"/>
        <v>630</v>
      </c>
      <c r="O31" s="17">
        <f t="shared" si="4"/>
        <v>182</v>
      </c>
      <c r="P31" s="17">
        <f t="shared" si="5"/>
        <v>194</v>
      </c>
      <c r="Q31" s="17">
        <f t="shared" si="6"/>
        <v>206</v>
      </c>
      <c r="R31" s="27">
        <f t="shared" si="8"/>
        <v>194</v>
      </c>
      <c r="S31" s="27">
        <f t="shared" si="9"/>
        <v>582</v>
      </c>
      <c r="T31" s="28">
        <f t="shared" si="10"/>
        <v>16</v>
      </c>
      <c r="U31" s="28">
        <f t="shared" si="11"/>
        <v>48</v>
      </c>
    </row>
    <row r="32" spans="1:21" x14ac:dyDescent="0.25">
      <c r="A32" s="3">
        <v>4</v>
      </c>
      <c r="B32" s="1">
        <v>5</v>
      </c>
      <c r="C32" s="2">
        <v>6</v>
      </c>
      <c r="D32" s="3">
        <v>1</v>
      </c>
      <c r="E32" s="1">
        <v>2</v>
      </c>
      <c r="F32" s="2">
        <v>3</v>
      </c>
      <c r="I32" s="15"/>
      <c r="J32" s="1">
        <f t="shared" si="0"/>
        <v>206</v>
      </c>
      <c r="K32" s="1">
        <f t="shared" si="1"/>
        <v>207</v>
      </c>
      <c r="L32" s="1">
        <f t="shared" si="2"/>
        <v>223</v>
      </c>
      <c r="M32" s="22">
        <f t="shared" si="3"/>
        <v>212</v>
      </c>
      <c r="N32" s="12">
        <f t="shared" si="7"/>
        <v>636</v>
      </c>
      <c r="O32" s="1">
        <f t="shared" si="4"/>
        <v>182</v>
      </c>
      <c r="P32" s="1">
        <f t="shared" si="5"/>
        <v>194</v>
      </c>
      <c r="Q32" s="1">
        <f t="shared" si="6"/>
        <v>200</v>
      </c>
      <c r="R32" s="8">
        <f t="shared" si="8"/>
        <v>192</v>
      </c>
      <c r="S32" s="8">
        <f t="shared" si="9"/>
        <v>576</v>
      </c>
      <c r="T32" s="20">
        <f t="shared" si="10"/>
        <v>20</v>
      </c>
      <c r="U32" s="24">
        <f t="shared" si="11"/>
        <v>60</v>
      </c>
    </row>
  </sheetData>
  <mergeCells count="15">
    <mergeCell ref="O12:Q12"/>
    <mergeCell ref="A1:H1"/>
    <mergeCell ref="J1:L1"/>
    <mergeCell ref="A6:G6"/>
    <mergeCell ref="J6:K6"/>
    <mergeCell ref="M1:O1"/>
    <mergeCell ref="M2:O2"/>
    <mergeCell ref="M3:O3"/>
    <mergeCell ref="A11:F11"/>
    <mergeCell ref="J11:U11"/>
    <mergeCell ref="J3:L3"/>
    <mergeCell ref="J2:L2"/>
    <mergeCell ref="A12:C12"/>
    <mergeCell ref="D12:F12"/>
    <mergeCell ref="J12:L12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workbookViewId="0"/>
  </sheetViews>
  <sheetFormatPr defaultRowHeight="15" x14ac:dyDescent="0.25"/>
  <cols>
    <col min="1" max="1" width="9.85546875" style="32" bestFit="1" customWidth="1"/>
  </cols>
  <sheetData>
    <row r="1" spans="1:2" x14ac:dyDescent="0.25">
      <c r="A1" s="31" t="s">
        <v>3</v>
      </c>
    </row>
    <row r="2" spans="1:2" x14ac:dyDescent="0.25">
      <c r="A2" s="8">
        <v>-20</v>
      </c>
      <c r="B2" s="33">
        <v>0.5</v>
      </c>
    </row>
    <row r="3" spans="1:2" x14ac:dyDescent="0.25">
      <c r="A3" s="8">
        <v>-16</v>
      </c>
      <c r="B3" s="33">
        <v>0.5</v>
      </c>
    </row>
    <row r="4" spans="1:2" x14ac:dyDescent="0.25">
      <c r="A4" s="8">
        <v>-15.333333333333314</v>
      </c>
      <c r="B4" s="33">
        <v>0.5</v>
      </c>
    </row>
    <row r="5" spans="1:2" x14ac:dyDescent="0.25">
      <c r="A5" s="8">
        <v>-12</v>
      </c>
      <c r="B5" s="33">
        <v>0.5</v>
      </c>
    </row>
    <row r="6" spans="1:2" x14ac:dyDescent="0.25">
      <c r="A6" s="8">
        <v>-11.333333333333314</v>
      </c>
      <c r="B6" s="33">
        <v>0.5</v>
      </c>
    </row>
    <row r="7" spans="1:2" x14ac:dyDescent="0.25">
      <c r="A7" s="8">
        <v>-7.3333333333333144</v>
      </c>
      <c r="B7" s="33">
        <v>0.5</v>
      </c>
    </row>
    <row r="8" spans="1:2" x14ac:dyDescent="0.25">
      <c r="A8" s="8">
        <v>-4.6666666666666856</v>
      </c>
      <c r="B8" s="33">
        <v>0.5</v>
      </c>
    </row>
    <row r="9" spans="1:2" x14ac:dyDescent="0.25">
      <c r="A9" s="8">
        <v>-4</v>
      </c>
      <c r="B9" s="33">
        <v>0.5</v>
      </c>
    </row>
    <row r="10" spans="1:2" x14ac:dyDescent="0.25">
      <c r="A10" s="8">
        <v>-3.3333333333333144</v>
      </c>
      <c r="B10" s="33">
        <v>0.5</v>
      </c>
    </row>
    <row r="11" spans="1:2" x14ac:dyDescent="0.25">
      <c r="A11" s="8">
        <v>-0.66666666666668561</v>
      </c>
      <c r="B11" s="33">
        <v>0.5</v>
      </c>
    </row>
    <row r="12" spans="1:2" x14ac:dyDescent="0.25">
      <c r="A12" s="8">
        <v>0.66666666666668561</v>
      </c>
      <c r="B12" s="33">
        <v>0.5</v>
      </c>
    </row>
    <row r="13" spans="1:2" x14ac:dyDescent="0.25">
      <c r="A13" s="8">
        <v>3.3333333333333144</v>
      </c>
      <c r="B13" s="33">
        <v>0.5</v>
      </c>
    </row>
    <row r="14" spans="1:2" x14ac:dyDescent="0.25">
      <c r="A14" s="8">
        <v>4</v>
      </c>
      <c r="B14" s="33">
        <v>0.5</v>
      </c>
    </row>
    <row r="15" spans="1:2" x14ac:dyDescent="0.25">
      <c r="A15" s="8">
        <v>4.6666666666666856</v>
      </c>
      <c r="B15" s="33">
        <v>0.5</v>
      </c>
    </row>
    <row r="16" spans="1:2" x14ac:dyDescent="0.25">
      <c r="A16" s="8">
        <v>7.3333333333333144</v>
      </c>
      <c r="B16" s="33">
        <v>0.5</v>
      </c>
    </row>
    <row r="17" spans="1:2" x14ac:dyDescent="0.25">
      <c r="A17" s="8">
        <v>11.333333333333314</v>
      </c>
      <c r="B17" s="33">
        <v>0.5</v>
      </c>
    </row>
    <row r="18" spans="1:2" x14ac:dyDescent="0.25">
      <c r="A18" s="8">
        <v>12</v>
      </c>
      <c r="B18" s="33">
        <v>0.5</v>
      </c>
    </row>
    <row r="19" spans="1:2" x14ac:dyDescent="0.25">
      <c r="A19" s="8">
        <v>15.333333333333314</v>
      </c>
      <c r="B19" s="33">
        <v>0.5</v>
      </c>
    </row>
    <row r="20" spans="1:2" x14ac:dyDescent="0.25">
      <c r="A20" s="8">
        <v>16</v>
      </c>
      <c r="B20" s="33">
        <v>0.5</v>
      </c>
    </row>
    <row r="21" spans="1:2" x14ac:dyDescent="0.25">
      <c r="A21" s="8">
        <v>20</v>
      </c>
      <c r="B21" s="33">
        <v>0.5</v>
      </c>
    </row>
  </sheetData>
  <sortState ref="A2:A21">
    <sortCondition ref="A2:A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BatteryLife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</dc:creator>
  <cp:lastModifiedBy>Thomley, Jill</cp:lastModifiedBy>
  <cp:lastPrinted>2014-10-09T14:35:07Z</cp:lastPrinted>
  <dcterms:created xsi:type="dcterms:W3CDTF">2014-10-09T02:13:03Z</dcterms:created>
  <dcterms:modified xsi:type="dcterms:W3CDTF">2019-11-05T15:51:21Z</dcterms:modified>
</cp:coreProperties>
</file>