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6600" windowHeight="230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D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<sst xmlns="http://schemas.openxmlformats.org/spreadsheetml/2006/main" count="62" uniqueCount="42">
  <si>
    <t>Type</t>
  </si>
  <si>
    <t>Use</t>
  </si>
  <si>
    <t>Pin</t>
  </si>
  <si>
    <t>Analog</t>
  </si>
  <si>
    <t>Wheel Front R Angle Sensor</t>
  </si>
  <si>
    <t>Wheel Back L Angle Sensor</t>
  </si>
  <si>
    <t>Wheel Back R Angle Sensor</t>
  </si>
  <si>
    <t>Wheel Front L Angle Motor</t>
  </si>
  <si>
    <t>CAN</t>
  </si>
  <si>
    <t>Wheel Front R Angle Motor</t>
  </si>
  <si>
    <t>Wheel Back R Angle Motor</t>
  </si>
  <si>
    <t>Wheel Back L Angle Motor</t>
  </si>
  <si>
    <t>Wheel Front L Drive Motor</t>
  </si>
  <si>
    <t>Wheel Front R Drive Motor</t>
  </si>
  <si>
    <t>Wheel Back R Drive Motor</t>
  </si>
  <si>
    <t>Wheel Back L Drive Motor</t>
  </si>
  <si>
    <t>PWM</t>
  </si>
  <si>
    <t>Wheel Front L Shifter</t>
  </si>
  <si>
    <t>Wheel Front R Shifter</t>
  </si>
  <si>
    <t>Wheel Back R Shifter</t>
  </si>
  <si>
    <t>Wheel Back L Shifter</t>
  </si>
  <si>
    <t>Wheel Front L Angle Sensor</t>
  </si>
  <si>
    <t>Lift Motor</t>
  </si>
  <si>
    <t>Ejector Motor</t>
  </si>
  <si>
    <t>Lift Encoder A</t>
  </si>
  <si>
    <t>Digital</t>
  </si>
  <si>
    <t>Lift Encoder B</t>
  </si>
  <si>
    <t>Lift Min/Max Switch</t>
  </si>
  <si>
    <t>Column1</t>
  </si>
  <si>
    <t>Pneumatics</t>
  </si>
  <si>
    <t xml:space="preserve">31 - 40A circuit </t>
  </si>
  <si>
    <t xml:space="preserve">21 - 30A circuit </t>
  </si>
  <si>
    <t xml:space="preserve">6 -20A circuit </t>
  </si>
  <si>
    <t>12awg</t>
  </si>
  <si>
    <t>14 awg</t>
  </si>
  <si>
    <t>18awg</t>
  </si>
  <si>
    <t>PDP to VRM/PCM</t>
  </si>
  <si>
    <t>PCM to compresor</t>
  </si>
  <si>
    <t>PDP to ROBORio</t>
  </si>
  <si>
    <t xml:space="preserve">VRM 2A circuit </t>
  </si>
  <si>
    <t xml:space="preserve">CAN </t>
  </si>
  <si>
    <t>22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</si>
</sst>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>
                <c:manualLayout>
                  <c:x val="0.0250943498372864"/>
                  <c:y val="-0.33353554480073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Sheet3!$B$1:$B$26</c:f>
              <c:numCache>
                <c:formatCode>General</c:formatCode>
                <c:ptCount val="26"/>
                <c:pt idx="0">
                  <c:v>3.05</c:v>
                </c:pt>
                <c:pt idx="1">
                  <c:v>2.75</c:v>
                </c:pt>
                <c:pt idx="2">
                  <c:v>2.35</c:v>
                </c:pt>
                <c:pt idx="3">
                  <c:v>2.02</c:v>
                </c:pt>
                <c:pt idx="4">
                  <c:v>1.75</c:v>
                </c:pt>
                <c:pt idx="5">
                  <c:v>1.56</c:v>
                </c:pt>
                <c:pt idx="6">
                  <c:v>1.4</c:v>
                </c:pt>
                <c:pt idx="7">
                  <c:v>1.27</c:v>
                </c:pt>
                <c:pt idx="8">
                  <c:v>1.16</c:v>
                </c:pt>
                <c:pt idx="9">
                  <c:v>1.07</c:v>
                </c:pt>
                <c:pt idx="10">
                  <c:v>1.0</c:v>
                </c:pt>
                <c:pt idx="11">
                  <c:v>0.93</c:v>
                </c:pt>
                <c:pt idx="12">
                  <c:v>0.85</c:v>
                </c:pt>
                <c:pt idx="13">
                  <c:v>0.81</c:v>
                </c:pt>
                <c:pt idx="14">
                  <c:v>0.72</c:v>
                </c:pt>
                <c:pt idx="15">
                  <c:v>0.66</c:v>
                </c:pt>
                <c:pt idx="16">
                  <c:v>0.6</c:v>
                </c:pt>
                <c:pt idx="17">
                  <c:v>0.55</c:v>
                </c:pt>
                <c:pt idx="18">
                  <c:v>0.5</c:v>
                </c:pt>
                <c:pt idx="19">
                  <c:v>0.47</c:v>
                </c:pt>
                <c:pt idx="20">
                  <c:v>0.44</c:v>
                </c:pt>
                <c:pt idx="21">
                  <c:v>0.41</c:v>
                </c:pt>
                <c:pt idx="22">
                  <c:v>0.38</c:v>
                </c:pt>
                <c:pt idx="23">
                  <c:v>0.36</c:v>
                </c:pt>
                <c:pt idx="24">
                  <c:v>0.33</c:v>
                </c:pt>
                <c:pt idx="25">
                  <c:v>0.31</c:v>
                </c:pt>
              </c:numCache>
            </c:numRef>
          </c:xVal>
          <c:yVal>
            <c:numRef>
              <c:f>Sheet3!$A$1:$A$26</c:f>
              <c:numCache>
                <c:formatCode>General</c:formatCode>
                <c:ptCount val="2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18.0</c:v>
                </c:pt>
                <c:pt idx="15">
                  <c:v>20.0</c:v>
                </c:pt>
                <c:pt idx="16">
                  <c:v>22.0</c:v>
                </c:pt>
                <c:pt idx="17">
                  <c:v>24.0</c:v>
                </c:pt>
                <c:pt idx="18">
                  <c:v>26.0</c:v>
                </c:pt>
                <c:pt idx="19">
                  <c:v>28.0</c:v>
                </c:pt>
                <c:pt idx="20">
                  <c:v>30.0</c:v>
                </c:pt>
                <c:pt idx="21">
                  <c:v>32.0</c:v>
                </c:pt>
                <c:pt idx="22">
                  <c:v>34.0</c:v>
                </c:pt>
                <c:pt idx="23">
                  <c:v>36.0</c:v>
                </c:pt>
                <c:pt idx="24">
                  <c:v>38.0</c:v>
                </c:pt>
                <c:pt idx="25">
                  <c:v>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22152"/>
        <c:axId val="2146015608"/>
      </c:scatterChart>
      <c:valAx>
        <c:axId val="214612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15608"/>
        <c:crosses val="autoZero"/>
        <c:crossBetween val="midCat"/>
      </c:valAx>
      <c:valAx>
        <c:axId val="21460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12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5</xdr:row>
      <xdr:rowOff>82550</xdr:rowOff>
    </xdr:from>
    <xdr:to>
      <xdr:col>13</xdr:col>
      <xdr:colOff>101600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3" totalsRowShown="0">
  <autoFilter ref="A1:D23"/>
  <tableColumns count="4">
    <tableColumn id="1" name="Use"/>
    <tableColumn id="2" name="Type"/>
    <tableColumn id="3" name="Pin"/>
    <tableColumn id="4" name="Column1" dataDxfId="0">
      <calculatedColumnFormula>IF(EXACT(B2,"Analog"),IF(C2&lt;4,"RoboRio","MXP"),IF(EXACT(B2,"Digital"),IF(C2&lt;10,"RoboRio","MXP"),IF(EXACT(B2,"PWM"),IF(C2&lt;10,"RoboRio","MXP"),"N/A")))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50" zoomScaleNormal="150" zoomScalePageLayoutView="150" workbookViewId="0">
      <selection activeCell="D19" sqref="A19:D22"/>
    </sheetView>
  </sheetViews>
  <sheetFormatPr baseColWidth="10" defaultRowHeight="15" x14ac:dyDescent="0"/>
  <cols>
    <col min="1" max="1" width="26" bestFit="1" customWidth="1"/>
    <col min="2" max="2" width="20.83203125" customWidth="1"/>
  </cols>
  <sheetData>
    <row r="1" spans="1:4">
      <c r="A1" t="s">
        <v>1</v>
      </c>
      <c r="B1" t="s">
        <v>0</v>
      </c>
      <c r="C1" t="s">
        <v>2</v>
      </c>
      <c r="D1" t="s">
        <v>28</v>
      </c>
    </row>
    <row r="2" spans="1:4">
      <c r="A2" t="s">
        <v>21</v>
      </c>
      <c r="B2" t="s">
        <v>3</v>
      </c>
      <c r="C2">
        <v>0</v>
      </c>
      <c r="D2" t="str">
        <f t="shared" ref="D2:D22" si="0">IF(EXACT(B2,"Analog"),IF(C2&lt;4,"RoboRio","MXP"),IF(EXACT(B2,"Digital"),IF(C2&lt;10,"RoboRio","MXP"),IF(EXACT(B2,"PWM"),IF(C2&lt;10,"RoboRio","MXP"),"N/A")))</f>
        <v>RoboRio</v>
      </c>
    </row>
    <row r="3" spans="1:4">
      <c r="A3" t="s">
        <v>4</v>
      </c>
      <c r="B3" t="s">
        <v>3</v>
      </c>
      <c r="C3">
        <v>1</v>
      </c>
      <c r="D3" t="str">
        <f t="shared" si="0"/>
        <v>RoboRio</v>
      </c>
    </row>
    <row r="4" spans="1:4">
      <c r="A4" t="s">
        <v>6</v>
      </c>
      <c r="B4" t="s">
        <v>3</v>
      </c>
      <c r="C4">
        <v>2</v>
      </c>
      <c r="D4" t="str">
        <f t="shared" si="0"/>
        <v>RoboRio</v>
      </c>
    </row>
    <row r="5" spans="1:4">
      <c r="A5" t="s">
        <v>5</v>
      </c>
      <c r="B5" t="s">
        <v>3</v>
      </c>
      <c r="C5">
        <v>3</v>
      </c>
      <c r="D5" t="str">
        <f t="shared" si="0"/>
        <v>RoboRio</v>
      </c>
    </row>
    <row r="6" spans="1:4">
      <c r="A6" t="s">
        <v>12</v>
      </c>
      <c r="B6" t="s">
        <v>8</v>
      </c>
      <c r="C6">
        <v>11</v>
      </c>
      <c r="D6" t="str">
        <f t="shared" si="0"/>
        <v>N/A</v>
      </c>
    </row>
    <row r="7" spans="1:4">
      <c r="A7" t="s">
        <v>13</v>
      </c>
      <c r="B7" t="s">
        <v>8</v>
      </c>
      <c r="C7">
        <v>12</v>
      </c>
      <c r="D7" t="str">
        <f t="shared" si="0"/>
        <v>N/A</v>
      </c>
    </row>
    <row r="8" spans="1:4">
      <c r="A8" t="s">
        <v>14</v>
      </c>
      <c r="B8" t="s">
        <v>8</v>
      </c>
      <c r="C8">
        <v>13</v>
      </c>
      <c r="D8" t="str">
        <f t="shared" si="0"/>
        <v>N/A</v>
      </c>
    </row>
    <row r="9" spans="1:4">
      <c r="A9" t="s">
        <v>15</v>
      </c>
      <c r="B9" t="s">
        <v>8</v>
      </c>
      <c r="C9">
        <v>14</v>
      </c>
      <c r="D9" t="str">
        <f t="shared" si="0"/>
        <v>N/A</v>
      </c>
    </row>
    <row r="10" spans="1:4">
      <c r="A10" t="s">
        <v>7</v>
      </c>
      <c r="B10" t="s">
        <v>16</v>
      </c>
      <c r="C10">
        <v>0</v>
      </c>
      <c r="D10" t="str">
        <f t="shared" si="0"/>
        <v>RoboRio</v>
      </c>
    </row>
    <row r="11" spans="1:4">
      <c r="A11" t="s">
        <v>9</v>
      </c>
      <c r="B11" t="s">
        <v>16</v>
      </c>
      <c r="C11">
        <v>1</v>
      </c>
      <c r="D11" t="str">
        <f t="shared" si="0"/>
        <v>RoboRio</v>
      </c>
    </row>
    <row r="12" spans="1:4">
      <c r="A12" t="s">
        <v>10</v>
      </c>
      <c r="B12" t="s">
        <v>16</v>
      </c>
      <c r="C12">
        <v>2</v>
      </c>
      <c r="D12" t="str">
        <f t="shared" si="0"/>
        <v>RoboRio</v>
      </c>
    </row>
    <row r="13" spans="1:4">
      <c r="A13" t="s">
        <v>11</v>
      </c>
      <c r="B13" t="s">
        <v>16</v>
      </c>
      <c r="C13">
        <v>3</v>
      </c>
      <c r="D13" t="str">
        <f t="shared" si="0"/>
        <v>RoboRio</v>
      </c>
    </row>
    <row r="14" spans="1:4">
      <c r="A14" t="s">
        <v>17</v>
      </c>
      <c r="B14" t="s">
        <v>16</v>
      </c>
      <c r="C14">
        <v>4</v>
      </c>
      <c r="D14" t="str">
        <f t="shared" si="0"/>
        <v>RoboRio</v>
      </c>
    </row>
    <row r="15" spans="1:4">
      <c r="A15" t="s">
        <v>18</v>
      </c>
      <c r="B15" t="s">
        <v>16</v>
      </c>
      <c r="C15">
        <v>5</v>
      </c>
      <c r="D15" t="str">
        <f t="shared" si="0"/>
        <v>RoboRio</v>
      </c>
    </row>
    <row r="16" spans="1:4">
      <c r="A16" t="s">
        <v>19</v>
      </c>
      <c r="B16" t="s">
        <v>16</v>
      </c>
      <c r="C16">
        <v>6</v>
      </c>
      <c r="D16" t="str">
        <f t="shared" si="0"/>
        <v>RoboRio</v>
      </c>
    </row>
    <row r="17" spans="1:4">
      <c r="A17" t="s">
        <v>20</v>
      </c>
      <c r="B17" t="s">
        <v>16</v>
      </c>
      <c r="C17">
        <v>7</v>
      </c>
      <c r="D17" t="str">
        <f t="shared" si="0"/>
        <v>RoboRio</v>
      </c>
    </row>
    <row r="18" spans="1:4">
      <c r="A18" s="1" t="s">
        <v>22</v>
      </c>
      <c r="B18" s="1" t="s">
        <v>16</v>
      </c>
      <c r="C18" s="1">
        <v>8</v>
      </c>
      <c r="D18" t="str">
        <f t="shared" si="0"/>
        <v>RoboRio</v>
      </c>
    </row>
    <row r="19" spans="1:4">
      <c r="A19" s="1" t="s">
        <v>23</v>
      </c>
      <c r="B19" s="1" t="s">
        <v>16</v>
      </c>
      <c r="C19" s="1">
        <v>9</v>
      </c>
      <c r="D19" t="str">
        <f t="shared" si="0"/>
        <v>RoboRio</v>
      </c>
    </row>
    <row r="20" spans="1:4">
      <c r="A20" s="1" t="s">
        <v>24</v>
      </c>
      <c r="B20" s="1" t="s">
        <v>25</v>
      </c>
      <c r="C20" s="1">
        <v>0</v>
      </c>
      <c r="D20" t="str">
        <f t="shared" si="0"/>
        <v>RoboRio</v>
      </c>
    </row>
    <row r="21" spans="1:4">
      <c r="A21" s="1" t="s">
        <v>26</v>
      </c>
      <c r="B21" s="1" t="s">
        <v>25</v>
      </c>
      <c r="C21" s="1">
        <v>1</v>
      </c>
      <c r="D21" t="str">
        <f t="shared" si="0"/>
        <v>RoboRio</v>
      </c>
    </row>
    <row r="22" spans="1:4">
      <c r="A22" s="1" t="s">
        <v>27</v>
      </c>
      <c r="B22" s="1" t="s">
        <v>25</v>
      </c>
      <c r="C22" s="1">
        <v>2</v>
      </c>
      <c r="D22" t="str">
        <f t="shared" si="0"/>
        <v>RoboRio</v>
      </c>
    </row>
    <row r="23" spans="1:4">
      <c r="A23" s="1"/>
      <c r="B23" s="1" t="s">
        <v>29</v>
      </c>
      <c r="C23" s="1">
        <v>0</v>
      </c>
      <c r="D23" s="2" t="str">
        <f>IF(EXACT(B23,"Analog"),IF(C23&lt;4,"RoboRio","MXP"),IF(EXACT(B23,"Digital"),IF(C23&lt;10,"RoboRio","MXP"),IF(EXACT(B23,"PWM"),IF(C23&lt;10,"RoboRio","MXP"),"N/A")))</f>
        <v>N/A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:C4"/>
    </sheetView>
  </sheetViews>
  <sheetFormatPr baseColWidth="10" defaultRowHeight="15" x14ac:dyDescent="0"/>
  <cols>
    <col min="1" max="1" width="16.5" bestFit="1" customWidth="1"/>
  </cols>
  <sheetData>
    <row r="1" spans="1:3">
      <c r="A1" t="s">
        <v>30</v>
      </c>
      <c r="C1" t="s">
        <v>33</v>
      </c>
    </row>
    <row r="2" spans="1:3">
      <c r="A2" t="s">
        <v>31</v>
      </c>
      <c r="C2" t="s">
        <v>34</v>
      </c>
    </row>
    <row r="3" spans="1:3">
      <c r="A3" t="s">
        <v>32</v>
      </c>
      <c r="C3" t="s">
        <v>35</v>
      </c>
    </row>
    <row r="4" spans="1:3">
      <c r="A4" t="s">
        <v>36</v>
      </c>
      <c r="C4" t="s">
        <v>35</v>
      </c>
    </row>
    <row r="5" spans="1:3">
      <c r="A5" t="s">
        <v>37</v>
      </c>
      <c r="C5" t="s">
        <v>35</v>
      </c>
    </row>
    <row r="6" spans="1:3">
      <c r="A6" t="s">
        <v>38</v>
      </c>
      <c r="C6" t="s">
        <v>41</v>
      </c>
    </row>
    <row r="7" spans="1:3">
      <c r="A7" t="s">
        <v>39</v>
      </c>
      <c r="C7" t="s">
        <v>41</v>
      </c>
    </row>
    <row r="8" spans="1:3">
      <c r="A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3" sqref="B3"/>
    </sheetView>
  </sheetViews>
  <sheetFormatPr baseColWidth="10" defaultRowHeight="15" x14ac:dyDescent="0"/>
  <sheetData>
    <row r="1" spans="1:2">
      <c r="A1">
        <v>3</v>
      </c>
      <c r="B1">
        <v>3.05</v>
      </c>
    </row>
    <row r="2" spans="1:2">
      <c r="A2">
        <f t="shared" ref="A2:A14" si="0">A1+1</f>
        <v>4</v>
      </c>
      <c r="B2">
        <v>2.75</v>
      </c>
    </row>
    <row r="3" spans="1:2">
      <c r="A3">
        <f t="shared" si="0"/>
        <v>5</v>
      </c>
      <c r="B3">
        <v>2.35</v>
      </c>
    </row>
    <row r="4" spans="1:2">
      <c r="A4">
        <f t="shared" si="0"/>
        <v>6</v>
      </c>
      <c r="B4">
        <v>2.02</v>
      </c>
    </row>
    <row r="5" spans="1:2">
      <c r="A5">
        <f t="shared" si="0"/>
        <v>7</v>
      </c>
      <c r="B5">
        <v>1.75</v>
      </c>
    </row>
    <row r="6" spans="1:2">
      <c r="A6">
        <f t="shared" si="0"/>
        <v>8</v>
      </c>
      <c r="B6">
        <v>1.56</v>
      </c>
    </row>
    <row r="7" spans="1:2">
      <c r="A7">
        <f t="shared" si="0"/>
        <v>9</v>
      </c>
      <c r="B7">
        <v>1.4</v>
      </c>
    </row>
    <row r="8" spans="1:2">
      <c r="A8">
        <f t="shared" si="0"/>
        <v>10</v>
      </c>
      <c r="B8">
        <v>1.27</v>
      </c>
    </row>
    <row r="9" spans="1:2">
      <c r="A9">
        <f t="shared" si="0"/>
        <v>11</v>
      </c>
      <c r="B9">
        <v>1.1599999999999999</v>
      </c>
    </row>
    <row r="10" spans="1:2">
      <c r="A10">
        <f t="shared" si="0"/>
        <v>12</v>
      </c>
      <c r="B10">
        <v>1.07</v>
      </c>
    </row>
    <row r="11" spans="1:2">
      <c r="A11">
        <f t="shared" si="0"/>
        <v>13</v>
      </c>
      <c r="B11">
        <v>1</v>
      </c>
    </row>
    <row r="12" spans="1:2">
      <c r="A12">
        <f t="shared" si="0"/>
        <v>14</v>
      </c>
      <c r="B12">
        <v>0.93</v>
      </c>
    </row>
    <row r="13" spans="1:2">
      <c r="A13">
        <f t="shared" si="0"/>
        <v>15</v>
      </c>
      <c r="B13">
        <v>0.85</v>
      </c>
    </row>
    <row r="14" spans="1:2">
      <c r="A14">
        <f t="shared" si="0"/>
        <v>16</v>
      </c>
      <c r="B14">
        <v>0.81</v>
      </c>
    </row>
    <row r="15" spans="1:2">
      <c r="A15">
        <f>A14+2</f>
        <v>18</v>
      </c>
      <c r="B15">
        <v>0.72</v>
      </c>
    </row>
    <row r="16" spans="1:2">
      <c r="A16">
        <f t="shared" ref="A16:A26" si="1">A15+2</f>
        <v>20</v>
      </c>
      <c r="B16">
        <v>0.66</v>
      </c>
    </row>
    <row r="17" spans="1:2">
      <c r="A17">
        <f t="shared" si="1"/>
        <v>22</v>
      </c>
      <c r="B17">
        <v>0.6</v>
      </c>
    </row>
    <row r="18" spans="1:2">
      <c r="A18">
        <f t="shared" si="1"/>
        <v>24</v>
      </c>
      <c r="B18">
        <v>0.55000000000000004</v>
      </c>
    </row>
    <row r="19" spans="1:2">
      <c r="A19">
        <f t="shared" si="1"/>
        <v>26</v>
      </c>
      <c r="B19">
        <v>0.5</v>
      </c>
    </row>
    <row r="20" spans="1:2">
      <c r="A20">
        <f t="shared" si="1"/>
        <v>28</v>
      </c>
      <c r="B20">
        <v>0.47</v>
      </c>
    </row>
    <row r="21" spans="1:2">
      <c r="A21">
        <f t="shared" si="1"/>
        <v>30</v>
      </c>
      <c r="B21">
        <v>0.44</v>
      </c>
    </row>
    <row r="22" spans="1:2">
      <c r="A22">
        <f t="shared" si="1"/>
        <v>32</v>
      </c>
      <c r="B22">
        <v>0.41</v>
      </c>
    </row>
    <row r="23" spans="1:2">
      <c r="A23">
        <f t="shared" si="1"/>
        <v>34</v>
      </c>
      <c r="B23">
        <v>0.38</v>
      </c>
    </row>
    <row r="24" spans="1:2">
      <c r="A24">
        <f t="shared" si="1"/>
        <v>36</v>
      </c>
      <c r="B24">
        <v>0.36</v>
      </c>
    </row>
    <row r="25" spans="1:2">
      <c r="A25">
        <f t="shared" si="1"/>
        <v>38</v>
      </c>
      <c r="B25">
        <v>0.33</v>
      </c>
    </row>
    <row r="26" spans="1:2">
      <c r="A26">
        <f t="shared" si="1"/>
        <v>40</v>
      </c>
      <c r="B26">
        <v>0.31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Poppe</dc:creator>
  <cp:lastModifiedBy>Brad Poppe</cp:lastModifiedBy>
  <dcterms:created xsi:type="dcterms:W3CDTF">2015-02-05T22:15:09Z</dcterms:created>
  <dcterms:modified xsi:type="dcterms:W3CDTF">2015-02-15T00:24:54Z</dcterms:modified>
</cp:coreProperties>
</file>