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 windowWidth="16260" windowHeight="8472"/>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2" i="1" l="1"/>
  <c r="C3" i="1"/>
  <c r="D4" i="1"/>
  <c r="C4" i="1" s="1"/>
  <c r="B5" i="1"/>
  <c r="B4" i="1"/>
  <c r="B3" i="1"/>
  <c r="B2" i="1"/>
  <c r="F2" i="1" s="1"/>
  <c r="D13" i="1" s="1"/>
  <c r="F4" i="1" l="1"/>
  <c r="D53" i="1" s="1"/>
  <c r="F3" i="1"/>
  <c r="D55" i="1" s="1"/>
  <c r="D18" i="1"/>
  <c r="D16" i="1"/>
  <c r="D9" i="1"/>
  <c r="D12" i="1"/>
  <c r="D15" i="1"/>
  <c r="D17" i="1"/>
  <c r="D10" i="1"/>
  <c r="D22" i="1"/>
  <c r="D26" i="1"/>
  <c r="D30" i="1"/>
  <c r="D35" i="1"/>
  <c r="D7" i="1"/>
  <c r="D25" i="1"/>
  <c r="D29" i="1"/>
  <c r="D33" i="1"/>
  <c r="D39" i="1"/>
  <c r="D43" i="1"/>
  <c r="D47" i="1"/>
  <c r="D51" i="1"/>
  <c r="D20" i="1"/>
  <c r="D37" i="1"/>
  <c r="D41" i="1"/>
  <c r="D45" i="1"/>
  <c r="D49" i="1"/>
  <c r="D31" i="1" l="1"/>
  <c r="D27" i="1"/>
  <c r="D23" i="1"/>
  <c r="D57" i="1"/>
  <c r="D32" i="1"/>
  <c r="D28" i="1"/>
  <c r="D24" i="1"/>
  <c r="D59" i="1" s="1"/>
</calcChain>
</file>

<file path=xl/sharedStrings.xml><?xml version="1.0" encoding="utf-8"?>
<sst xmlns="http://schemas.openxmlformats.org/spreadsheetml/2006/main" count="98" uniqueCount="62">
  <si>
    <t>save the workbook as WizardWorks Order Form.</t>
  </si>
  <si>
    <t xml:space="preserve">In the Documentation sheet, </t>
  </si>
  <si>
    <t xml:space="preserve">enter your name in cell B3 </t>
  </si>
  <si>
    <t>enter the date in cell B4.</t>
  </si>
  <si>
    <t xml:space="preserve">In the Order Form worksheet, </t>
  </si>
  <si>
    <t xml:space="preserve">in cell C4, enter the customer name, Kevin Kemper. </t>
  </si>
  <si>
    <t xml:space="preserve">In cell C6, enter the order number, 28314. </t>
  </si>
  <si>
    <t xml:space="preserve">In the range C9:C13, enter the following address: </t>
  </si>
  <si>
    <t>in cell C9 Address 1: 315 Avalon Street</t>
  </si>
  <si>
    <t>in cell C11 City:  Greenfield</t>
  </si>
  <si>
    <t>in cell C12 State: IN</t>
  </si>
  <si>
    <t>in cell C13 Zip: 46140</t>
  </si>
  <si>
    <t>In cell C5, enter a function that displays the current date.</t>
  </si>
  <si>
    <t>In the range B20:E22, enter the following orders:</t>
  </si>
  <si>
    <t>in cell B20 BF001</t>
  </si>
  <si>
    <t>in cell C20 Bucket of Fireworks</t>
  </si>
  <si>
    <t>in cell D20 $45.75</t>
  </si>
  <si>
    <t>in cell E20 1</t>
  </si>
  <si>
    <t>in cell B21 NAF</t>
  </si>
  <si>
    <t>in cell C21 Nightair Fountain</t>
  </si>
  <si>
    <t>in cell D21 $12.95</t>
  </si>
  <si>
    <t>in cell E21 4</t>
  </si>
  <si>
    <t>in cell B22 MR20B</t>
  </si>
  <si>
    <t>in cell c22 Mountain Rockets (Box 20)</t>
  </si>
  <si>
    <t>in cell D22 $55.25</t>
  </si>
  <si>
    <t>in cell E22 2</t>
  </si>
  <si>
    <t>In cell C15, enter overnight to ship this order overnight.</t>
  </si>
  <si>
    <t xml:space="preserve"> </t>
  </si>
  <si>
    <t xml:space="preserve">In cell F20, enter an IF function that tests whether the order quantity in cell E20 is greater than 0 (zero). If it is, return the value of cell E20 multiplied by cell D20; otherwise, return no text by entering "". </t>
  </si>
  <si>
    <t>AutoFill this formula into the range F21:F25.</t>
  </si>
  <si>
    <t>In cell F27, calculate the sum of the values in the range F20:F25.</t>
  </si>
  <si>
    <t>In cell F28, enter an IF function that tests whether cell F27 is greater than 200. If it is, return the value of cell F27 multiplied by the discount percentage in cell F12; otherwise, return the value 0(zero)</t>
  </si>
  <si>
    <t>In cell F29, subtract the discount value in cell F28 from the subtotal value in cell F27</t>
  </si>
  <si>
    <t>In cell F31, calculate the sales tax by multiplying the after discount value in cell F29 by the sales tax percentage, 0.05.</t>
  </si>
  <si>
    <t>In cell F32, determine the shipping charge by entering an IF function that tests whether cell C15 equals “standard”. If it does, return the value in cell F9; otherwise, return the value in cell F10.</t>
  </si>
  <si>
    <t>In cell G32, display the value of cell C15</t>
  </si>
  <si>
    <t>In cell F34, calculate the total of the after discount value, the sales tax, and the shipping fee</t>
  </si>
  <si>
    <t>In E22, reduce the quantity of Mountain Rockets boxes from 2 to 1, and then verify that the discount is changed to 0 for the order</t>
  </si>
  <si>
    <t>in cell C15, change the shipping option from overnight to standard, and then verify that the shipping fee is changed to the fee for standard shipping.</t>
  </si>
  <si>
    <t>accuracy</t>
  </si>
  <si>
    <t>neatness</t>
  </si>
  <si>
    <t>primary</t>
  </si>
  <si>
    <t>complexity multiplier</t>
  </si>
  <si>
    <t>category</t>
  </si>
  <si>
    <t>step</t>
  </si>
  <si>
    <t>units</t>
  </si>
  <si>
    <t>pts</t>
  </si>
  <si>
    <t>pts each</t>
  </si>
  <si>
    <t>Column2</t>
  </si>
  <si>
    <t>Total Pts</t>
  </si>
  <si>
    <t>Weight</t>
  </si>
  <si>
    <t>Scenario</t>
  </si>
  <si>
    <t>error in relational expression, incorrect results</t>
  </si>
  <si>
    <t>error in relational expression, correct results</t>
  </si>
  <si>
    <t>missing false expression</t>
  </si>
  <si>
    <t>error in results expression, correct results</t>
  </si>
  <si>
    <t>error in results expression, incorrect results</t>
  </si>
  <si>
    <t>omitted function, correct results</t>
  </si>
  <si>
    <t>omitted function, incorrect results</t>
  </si>
  <si>
    <t>correct</t>
  </si>
  <si>
    <t>use of literal value in lieu of cell reference</t>
  </si>
  <si>
    <t>incomplete autofill, correct output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</si>
</sst>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9" fontId="0" fillId="0" borderId="0" xfId="0" applyNumberFormat="1"/>
    <xf numFmtId="164" fontId="0" fillId="0" borderId="0" xfId="0" applyNumberFormat="1"/>
    <xf numFmtId="2" fontId="0" fillId="0" borderId="0" xfId="0" applyNumberFormat="1"/>
  </cellXfs>
  <cellStyles count="1">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ptValues" displayName="ptValues" ref="A1:F4" totalsRowShown="0">
  <autoFilter ref="A1:F4"/>
  <tableColumns count="6">
    <tableColumn id="1" name="category"/>
    <tableColumn id="2" name="units">
      <calculatedColumnFormula>SUMIF($A$7:$A$57,A2,$B$7:$B$57)</calculatedColumnFormula>
    </tableColumn>
    <tableColumn id="3" name="pts"/>
    <tableColumn id="4" name="Weight"/>
    <tableColumn id="5" name="Column2" dataDxfId="0"/>
    <tableColumn id="6" name="pts each">
      <calculatedColumnFormula>C2/B2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tabSelected="1" workbookViewId="0">
      <pane ySplit="6" topLeftCell="A7" activePane="bottomLeft" state="frozen"/>
      <selection pane="bottomLeft" activeCell="E38" sqref="E38"/>
    </sheetView>
  </sheetViews>
  <sheetFormatPr defaultRowHeight="14.4" x14ac:dyDescent="0.3"/>
  <cols>
    <col min="1" max="1" width="13.109375" customWidth="1"/>
    <col min="2" max="2" width="10.109375" customWidth="1"/>
    <col min="4" max="4" width="10.44140625" customWidth="1"/>
    <col min="5" max="5" width="50" style="1" customWidth="1"/>
    <col min="6" max="6" width="9.88671875" customWidth="1"/>
    <col min="7" max="7" width="15" style="1" customWidth="1"/>
    <col min="8" max="16" width="15" customWidth="1"/>
  </cols>
  <sheetData>
    <row r="1" spans="1:6" x14ac:dyDescent="0.3">
      <c r="A1" t="s">
        <v>43</v>
      </c>
      <c r="B1" t="s">
        <v>45</v>
      </c>
      <c r="C1" t="s">
        <v>46</v>
      </c>
      <c r="D1" t="s">
        <v>50</v>
      </c>
      <c r="E1" s="1" t="s">
        <v>48</v>
      </c>
      <c r="F1" s="2" t="s">
        <v>47</v>
      </c>
    </row>
    <row r="2" spans="1:6" x14ac:dyDescent="0.3">
      <c r="A2" t="s">
        <v>40</v>
      </c>
      <c r="B2">
        <f>SUMIF($A$7:$A$57,A2,$B$7:$B$57)</f>
        <v>8</v>
      </c>
      <c r="C2">
        <f>$C$5*ptValues[[#This Row],[Weight]]</f>
        <v>2.5</v>
      </c>
      <c r="D2" s="2">
        <v>0.05</v>
      </c>
      <c r="F2" s="3">
        <f>C2/B2</f>
        <v>0.3125</v>
      </c>
    </row>
    <row r="3" spans="1:6" x14ac:dyDescent="0.3">
      <c r="A3" t="s">
        <v>39</v>
      </c>
      <c r="B3">
        <f>SUMIF($A$7:$A$57,A3,$B$7:$B$57)</f>
        <v>15</v>
      </c>
      <c r="C3">
        <f>$C$5*ptValues[[#This Row],[Weight]]</f>
        <v>7.5</v>
      </c>
      <c r="D3" s="2">
        <v>0.15</v>
      </c>
      <c r="F3" s="3">
        <f>C3/B3</f>
        <v>0.5</v>
      </c>
    </row>
    <row r="4" spans="1:6" x14ac:dyDescent="0.3">
      <c r="A4" t="s">
        <v>41</v>
      </c>
      <c r="B4">
        <f>SUMIF($A$7:$A$57,A4,$B$7:$B$57)</f>
        <v>15</v>
      </c>
      <c r="C4">
        <f>$C$5*ptValues[[#This Row],[Weight]]</f>
        <v>40</v>
      </c>
      <c r="D4" s="2">
        <f>100%-SUM(D2:D3)</f>
        <v>0.8</v>
      </c>
      <c r="F4" s="3">
        <f>C4/B4</f>
        <v>2.6666666666666665</v>
      </c>
    </row>
    <row r="5" spans="1:6" x14ac:dyDescent="0.3">
      <c r="A5" t="s">
        <v>49</v>
      </c>
      <c r="B5">
        <f>SUMIF($A$7:$A$57,A5,$B$7:$B$57)</f>
        <v>0</v>
      </c>
      <c r="C5">
        <v>50</v>
      </c>
    </row>
    <row r="6" spans="1:6" ht="27.6" customHeight="1" x14ac:dyDescent="0.3">
      <c r="A6" t="s">
        <v>43</v>
      </c>
      <c r="B6" s="1" t="s">
        <v>42</v>
      </c>
      <c r="C6" t="s">
        <v>44</v>
      </c>
      <c r="D6" t="s">
        <v>46</v>
      </c>
    </row>
    <row r="7" spans="1:6" x14ac:dyDescent="0.3">
      <c r="A7" t="s">
        <v>39</v>
      </c>
      <c r="B7">
        <v>1</v>
      </c>
      <c r="C7">
        <v>1</v>
      </c>
      <c r="D7" s="4">
        <f>VLOOKUP(A7,ptValues[],6,)*B7</f>
        <v>0.5</v>
      </c>
      <c r="E7" s="1" t="s">
        <v>0</v>
      </c>
    </row>
    <row r="8" spans="1:6" x14ac:dyDescent="0.3">
      <c r="C8">
        <v>2</v>
      </c>
      <c r="D8" t="s">
        <v>1</v>
      </c>
    </row>
    <row r="9" spans="1:6" x14ac:dyDescent="0.3">
      <c r="A9" t="s">
        <v>40</v>
      </c>
      <c r="B9">
        <v>1</v>
      </c>
      <c r="D9" s="4">
        <f>VLOOKUP(A9,ptValues[],6,)*B9</f>
        <v>0.3125</v>
      </c>
      <c r="E9" s="1" t="s">
        <v>2</v>
      </c>
    </row>
    <row r="10" spans="1:6" x14ac:dyDescent="0.3">
      <c r="A10" t="s">
        <v>40</v>
      </c>
      <c r="B10">
        <v>1</v>
      </c>
      <c r="D10" s="4">
        <f>VLOOKUP(A10,ptValues[],6,)*B10</f>
        <v>0.3125</v>
      </c>
      <c r="E10" s="1" t="s">
        <v>3</v>
      </c>
    </row>
    <row r="11" spans="1:6" x14ac:dyDescent="0.3">
      <c r="C11">
        <v>3</v>
      </c>
      <c r="D11" t="s">
        <v>4</v>
      </c>
    </row>
    <row r="12" spans="1:6" x14ac:dyDescent="0.3">
      <c r="A12" t="s">
        <v>40</v>
      </c>
      <c r="B12">
        <v>1</v>
      </c>
      <c r="D12" s="4">
        <f>VLOOKUP(A12,ptValues[],6,)*B12</f>
        <v>0.3125</v>
      </c>
      <c r="E12" s="1" t="s">
        <v>5</v>
      </c>
    </row>
    <row r="13" spans="1:6" x14ac:dyDescent="0.3">
      <c r="A13" t="s">
        <v>40</v>
      </c>
      <c r="B13">
        <v>1</v>
      </c>
      <c r="D13" s="4">
        <f>VLOOKUP(A13,ptValues[],6,)*B13</f>
        <v>0.3125</v>
      </c>
      <c r="E13" s="1" t="s">
        <v>6</v>
      </c>
    </row>
    <row r="14" spans="1:6" x14ac:dyDescent="0.3">
      <c r="D14" t="s">
        <v>7</v>
      </c>
    </row>
    <row r="15" spans="1:6" x14ac:dyDescent="0.3">
      <c r="A15" t="s">
        <v>40</v>
      </c>
      <c r="B15">
        <v>1</v>
      </c>
      <c r="D15" s="4">
        <f>VLOOKUP(A15,ptValues[],6,)*B15</f>
        <v>0.3125</v>
      </c>
      <c r="E15" s="1" t="s">
        <v>8</v>
      </c>
    </row>
    <row r="16" spans="1:6" x14ac:dyDescent="0.3">
      <c r="A16" t="s">
        <v>40</v>
      </c>
      <c r="B16">
        <v>1</v>
      </c>
      <c r="D16" s="4">
        <f>VLOOKUP(A16,ptValues[],6,)*B16</f>
        <v>0.3125</v>
      </c>
      <c r="E16" s="1" t="s">
        <v>9</v>
      </c>
    </row>
    <row r="17" spans="1:5" x14ac:dyDescent="0.3">
      <c r="A17" t="s">
        <v>40</v>
      </c>
      <c r="B17">
        <v>1</v>
      </c>
      <c r="D17" s="4">
        <f>VLOOKUP(A17,ptValues[],6,)*B17</f>
        <v>0.3125</v>
      </c>
      <c r="E17" s="1" t="s">
        <v>10</v>
      </c>
    </row>
    <row r="18" spans="1:5" x14ac:dyDescent="0.3">
      <c r="A18" t="s">
        <v>40</v>
      </c>
      <c r="B18">
        <v>1</v>
      </c>
      <c r="D18" s="4">
        <f>VLOOKUP(A18,ptValues[],6,)*B18</f>
        <v>0.3125</v>
      </c>
      <c r="E18" s="1" t="s">
        <v>11</v>
      </c>
    </row>
    <row r="19" spans="1:5" x14ac:dyDescent="0.3">
      <c r="C19">
        <v>4</v>
      </c>
    </row>
    <row r="20" spans="1:5" x14ac:dyDescent="0.3">
      <c r="A20" t="s">
        <v>41</v>
      </c>
      <c r="B20">
        <v>1</v>
      </c>
      <c r="D20" s="4">
        <f>VLOOKUP(A20,ptValues[],6,)*B20</f>
        <v>2.6666666666666665</v>
      </c>
      <c r="E20" s="1" t="s">
        <v>12</v>
      </c>
    </row>
    <row r="21" spans="1:5" x14ac:dyDescent="0.3">
      <c r="C21">
        <v>5</v>
      </c>
      <c r="D21" t="s">
        <v>13</v>
      </c>
    </row>
    <row r="22" spans="1:5" x14ac:dyDescent="0.3">
      <c r="A22" t="s">
        <v>39</v>
      </c>
      <c r="B22">
        <v>1</v>
      </c>
      <c r="D22" s="4">
        <f>VLOOKUP(A22,ptValues[],6,)*B22</f>
        <v>0.5</v>
      </c>
      <c r="E22" s="1" t="s">
        <v>14</v>
      </c>
    </row>
    <row r="23" spans="1:5" x14ac:dyDescent="0.3">
      <c r="A23" t="s">
        <v>39</v>
      </c>
      <c r="B23">
        <v>1</v>
      </c>
      <c r="D23" s="4">
        <f>VLOOKUP(A23,ptValues[],6,)*B23</f>
        <v>0.5</v>
      </c>
      <c r="E23" s="1" t="s">
        <v>15</v>
      </c>
    </row>
    <row r="24" spans="1:5" x14ac:dyDescent="0.3">
      <c r="A24" t="s">
        <v>39</v>
      </c>
      <c r="B24">
        <v>1</v>
      </c>
      <c r="D24" s="4">
        <f>VLOOKUP(A24,ptValues[],6,)*B24</f>
        <v>0.5</v>
      </c>
      <c r="E24" s="1" t="s">
        <v>16</v>
      </c>
    </row>
    <row r="25" spans="1:5" x14ac:dyDescent="0.3">
      <c r="A25" t="s">
        <v>39</v>
      </c>
      <c r="B25">
        <v>1</v>
      </c>
      <c r="D25" s="4">
        <f>VLOOKUP(A25,ptValues[],6,)*B25</f>
        <v>0.5</v>
      </c>
      <c r="E25" s="1" t="s">
        <v>17</v>
      </c>
    </row>
    <row r="26" spans="1:5" x14ac:dyDescent="0.3">
      <c r="A26" t="s">
        <v>39</v>
      </c>
      <c r="B26">
        <v>1</v>
      </c>
      <c r="D26" s="4">
        <f>VLOOKUP(A26,ptValues[],6,)*B26</f>
        <v>0.5</v>
      </c>
      <c r="E26" s="1" t="s">
        <v>18</v>
      </c>
    </row>
    <row r="27" spans="1:5" x14ac:dyDescent="0.3">
      <c r="A27" t="s">
        <v>39</v>
      </c>
      <c r="B27">
        <v>1</v>
      </c>
      <c r="D27" s="4">
        <f>VLOOKUP(A27,ptValues[],6,)*B27</f>
        <v>0.5</v>
      </c>
      <c r="E27" s="1" t="s">
        <v>19</v>
      </c>
    </row>
    <row r="28" spans="1:5" x14ac:dyDescent="0.3">
      <c r="A28" t="s">
        <v>39</v>
      </c>
      <c r="B28">
        <v>1</v>
      </c>
      <c r="D28" s="4">
        <f>VLOOKUP(A28,ptValues[],6,)*B28</f>
        <v>0.5</v>
      </c>
      <c r="E28" s="1" t="s">
        <v>20</v>
      </c>
    </row>
    <row r="29" spans="1:5" x14ac:dyDescent="0.3">
      <c r="A29" t="s">
        <v>39</v>
      </c>
      <c r="B29">
        <v>1</v>
      </c>
      <c r="D29" s="4">
        <f>VLOOKUP(A29,ptValues[],6,)*B29</f>
        <v>0.5</v>
      </c>
      <c r="E29" s="1" t="s">
        <v>21</v>
      </c>
    </row>
    <row r="30" spans="1:5" x14ac:dyDescent="0.3">
      <c r="A30" t="s">
        <v>39</v>
      </c>
      <c r="B30">
        <v>1</v>
      </c>
      <c r="D30" s="4">
        <f>VLOOKUP(A30,ptValues[],6,)*B30</f>
        <v>0.5</v>
      </c>
      <c r="E30" s="1" t="s">
        <v>22</v>
      </c>
    </row>
    <row r="31" spans="1:5" x14ac:dyDescent="0.3">
      <c r="A31" t="s">
        <v>39</v>
      </c>
      <c r="B31">
        <v>1</v>
      </c>
      <c r="D31" s="4">
        <f>VLOOKUP(A31,ptValues[],6,)*B31</f>
        <v>0.5</v>
      </c>
      <c r="E31" s="1" t="s">
        <v>23</v>
      </c>
    </row>
    <row r="32" spans="1:5" x14ac:dyDescent="0.3">
      <c r="A32" t="s">
        <v>39</v>
      </c>
      <c r="B32">
        <v>1</v>
      </c>
      <c r="D32" s="4">
        <f>VLOOKUP(A32,ptValues[],6,)*B32</f>
        <v>0.5</v>
      </c>
      <c r="E32" s="1" t="s">
        <v>24</v>
      </c>
    </row>
    <row r="33" spans="1:14" x14ac:dyDescent="0.3">
      <c r="A33" t="s">
        <v>39</v>
      </c>
      <c r="B33">
        <v>1</v>
      </c>
      <c r="D33" s="4">
        <f>VLOOKUP(A33,ptValues[],6,)*B33</f>
        <v>0.5</v>
      </c>
      <c r="E33" s="1" t="s">
        <v>25</v>
      </c>
    </row>
    <row r="34" spans="1:14" x14ac:dyDescent="0.3">
      <c r="C34">
        <v>6</v>
      </c>
    </row>
    <row r="35" spans="1:14" x14ac:dyDescent="0.3">
      <c r="A35" t="s">
        <v>39</v>
      </c>
      <c r="B35">
        <v>0</v>
      </c>
      <c r="D35" s="4">
        <f>VLOOKUP(A35,ptValues[],6,)*B35</f>
        <v>0</v>
      </c>
      <c r="E35" s="1" t="s">
        <v>26</v>
      </c>
    </row>
    <row r="36" spans="1:14" x14ac:dyDescent="0.3">
      <c r="C36">
        <v>7</v>
      </c>
      <c r="D36" t="s">
        <v>27</v>
      </c>
      <c r="F36" t="s">
        <v>51</v>
      </c>
    </row>
    <row r="37" spans="1:14" ht="57.6" x14ac:dyDescent="0.3">
      <c r="A37" t="s">
        <v>41</v>
      </c>
      <c r="B37">
        <v>3</v>
      </c>
      <c r="D37" s="4">
        <f>VLOOKUP(A37,ptValues[],6,)*B37</f>
        <v>8</v>
      </c>
      <c r="E37" s="1" t="s">
        <v>28</v>
      </c>
      <c r="F37" t="s">
        <v>59</v>
      </c>
      <c r="G37" s="1" t="s">
        <v>53</v>
      </c>
      <c r="H37" s="1" t="s">
        <v>52</v>
      </c>
      <c r="I37" s="1" t="s">
        <v>54</v>
      </c>
      <c r="J37" s="1" t="s">
        <v>55</v>
      </c>
      <c r="K37" s="1" t="s">
        <v>56</v>
      </c>
      <c r="L37" s="1" t="s">
        <v>57</v>
      </c>
      <c r="M37" s="1" t="s">
        <v>58</v>
      </c>
      <c r="N37" s="1" t="s">
        <v>60</v>
      </c>
    </row>
    <row r="38" spans="1:14" x14ac:dyDescent="0.3">
      <c r="D38" s="4"/>
      <c r="H38" s="1"/>
      <c r="I38" s="1"/>
      <c r="J38" s="1"/>
      <c r="K38" s="1"/>
      <c r="L38" s="1"/>
      <c r="M38" s="1"/>
      <c r="N38" s="1"/>
    </row>
    <row r="39" spans="1:14" x14ac:dyDescent="0.3">
      <c r="A39" t="s">
        <v>41</v>
      </c>
      <c r="B39">
        <v>1</v>
      </c>
      <c r="D39" s="4">
        <f>VLOOKUP(A39,ptValues[],6,)*B39</f>
        <v>2.6666666666666665</v>
      </c>
      <c r="E39" s="1" t="s">
        <v>29</v>
      </c>
    </row>
    <row r="40" spans="1:14" x14ac:dyDescent="0.3">
      <c r="C40">
        <v>8</v>
      </c>
    </row>
    <row r="41" spans="1:14" ht="43.2" x14ac:dyDescent="0.3">
      <c r="A41" t="s">
        <v>41</v>
      </c>
      <c r="B41">
        <v>1</v>
      </c>
      <c r="D41" s="4">
        <f>VLOOKUP(A41,ptValues[],6,)*B41</f>
        <v>2.6666666666666665</v>
      </c>
      <c r="E41" s="1" t="s">
        <v>30</v>
      </c>
      <c r="G41" s="1" t="s">
        <v>61</v>
      </c>
    </row>
    <row r="42" spans="1:14" x14ac:dyDescent="0.3">
      <c r="C42">
        <v>9</v>
      </c>
    </row>
    <row r="43" spans="1:14" ht="57.6" x14ac:dyDescent="0.3">
      <c r="A43" t="s">
        <v>41</v>
      </c>
      <c r="B43">
        <v>3</v>
      </c>
      <c r="D43" s="4">
        <f>VLOOKUP(A43,ptValues[],6,)*B43</f>
        <v>8</v>
      </c>
      <c r="E43" s="1" t="s">
        <v>31</v>
      </c>
    </row>
    <row r="44" spans="1:14" x14ac:dyDescent="0.3">
      <c r="C44">
        <v>10</v>
      </c>
    </row>
    <row r="45" spans="1:14" ht="28.8" x14ac:dyDescent="0.3">
      <c r="A45" t="s">
        <v>41</v>
      </c>
      <c r="B45">
        <v>1</v>
      </c>
      <c r="D45" s="4">
        <f>VLOOKUP(A45,ptValues[],6,)*B45</f>
        <v>2.6666666666666665</v>
      </c>
      <c r="E45" s="1" t="s">
        <v>32</v>
      </c>
    </row>
    <row r="46" spans="1:14" x14ac:dyDescent="0.3">
      <c r="C46">
        <v>11</v>
      </c>
    </row>
    <row r="47" spans="1:14" ht="28.8" x14ac:dyDescent="0.3">
      <c r="A47" t="s">
        <v>41</v>
      </c>
      <c r="B47">
        <v>1</v>
      </c>
      <c r="D47" s="4">
        <f>VLOOKUP(A47,ptValues[],6,)*B47</f>
        <v>2.6666666666666665</v>
      </c>
      <c r="E47" s="1" t="s">
        <v>33</v>
      </c>
    </row>
    <row r="48" spans="1:14" x14ac:dyDescent="0.3">
      <c r="C48">
        <v>12</v>
      </c>
    </row>
    <row r="49" spans="1:5" ht="57.6" x14ac:dyDescent="0.3">
      <c r="A49" t="s">
        <v>41</v>
      </c>
      <c r="B49">
        <v>2</v>
      </c>
      <c r="D49" s="4">
        <f>VLOOKUP(A49,ptValues[],6,)*B49</f>
        <v>5.333333333333333</v>
      </c>
      <c r="E49" s="1" t="s">
        <v>34</v>
      </c>
    </row>
    <row r="50" spans="1:5" x14ac:dyDescent="0.3">
      <c r="C50">
        <v>13</v>
      </c>
    </row>
    <row r="51" spans="1:5" x14ac:dyDescent="0.3">
      <c r="A51" t="s">
        <v>41</v>
      </c>
      <c r="B51">
        <v>1</v>
      </c>
      <c r="D51" s="4">
        <f>VLOOKUP(A51,ptValues[],6,)*B51</f>
        <v>2.6666666666666665</v>
      </c>
      <c r="E51" s="1" t="s">
        <v>35</v>
      </c>
    </row>
    <row r="52" spans="1:5" x14ac:dyDescent="0.3">
      <c r="C52">
        <v>14</v>
      </c>
    </row>
    <row r="53" spans="1:5" ht="28.8" x14ac:dyDescent="0.3">
      <c r="A53" t="s">
        <v>41</v>
      </c>
      <c r="B53">
        <v>1</v>
      </c>
      <c r="D53" s="4">
        <f>VLOOKUP(A53,ptValues[],6,)*B53</f>
        <v>2.6666666666666665</v>
      </c>
      <c r="E53" s="1" t="s">
        <v>36</v>
      </c>
    </row>
    <row r="54" spans="1:5" x14ac:dyDescent="0.3">
      <c r="C54">
        <v>15</v>
      </c>
    </row>
    <row r="55" spans="1:5" ht="43.2" x14ac:dyDescent="0.3">
      <c r="A55" t="s">
        <v>39</v>
      </c>
      <c r="B55">
        <v>1</v>
      </c>
      <c r="D55" s="4">
        <f>VLOOKUP(A55,ptValues[],6,)*B55</f>
        <v>0.5</v>
      </c>
      <c r="E55" s="1" t="s">
        <v>37</v>
      </c>
    </row>
    <row r="56" spans="1:5" x14ac:dyDescent="0.3">
      <c r="C56">
        <v>16</v>
      </c>
    </row>
    <row r="57" spans="1:5" ht="43.2" x14ac:dyDescent="0.3">
      <c r="A57" t="s">
        <v>39</v>
      </c>
      <c r="B57">
        <v>1</v>
      </c>
      <c r="D57" s="4">
        <f>VLOOKUP(A57,ptValues[],6,)*B57</f>
        <v>0.5</v>
      </c>
      <c r="E57" s="1" t="s">
        <v>38</v>
      </c>
    </row>
    <row r="59" spans="1:5" x14ac:dyDescent="0.3">
      <c r="D59" s="4">
        <f>SUM(D7:D57)</f>
        <v>49.999999999999993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Zeknow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E. Sibbitts</dc:creator>
  <cp:lastModifiedBy>Gary E. Sibbitts</cp:lastModifiedBy>
  <dcterms:created xsi:type="dcterms:W3CDTF">2012-08-11T14:33:41Z</dcterms:created>
  <dcterms:modified xsi:type="dcterms:W3CDTF">2012-08-25T15:24:38Z</dcterms:modified>
</cp:coreProperties>
</file>