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urizio.rossi\Documents\Projects\[2021][11] Proton Gantry\datasheets\"/>
    </mc:Choice>
  </mc:AlternateContent>
  <xr:revisionPtr revIDLastSave="0" documentId="13_ncr:1_{5DA9CD45-CB39-4204-9F11-BA7848897BAA}" xr6:coauthVersionLast="47" xr6:coauthVersionMax="47" xr10:uidLastSave="{00000000-0000-0000-0000-000000000000}"/>
  <bookViews>
    <workbookView xWindow="28680" yWindow="135" windowWidth="29040" windowHeight="15840" xr2:uid="{00000000-000D-0000-FFFF-FFFF00000000}"/>
  </bookViews>
  <sheets>
    <sheet name="ntcg163jh103j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72" i="1" l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K8" i="1"/>
  <c r="O8" i="1" s="1"/>
  <c r="K9" i="1"/>
  <c r="K10" i="1"/>
  <c r="O10" i="1" s="1"/>
  <c r="K11" i="1"/>
  <c r="M11" i="1" s="1"/>
  <c r="K12" i="1"/>
  <c r="O12" i="1" s="1"/>
  <c r="K13" i="1"/>
  <c r="O13" i="1" s="1"/>
  <c r="K14" i="1"/>
  <c r="O14" i="1" s="1"/>
  <c r="K15" i="1"/>
  <c r="M15" i="1" s="1"/>
  <c r="K16" i="1"/>
  <c r="K17" i="1"/>
  <c r="K18" i="1"/>
  <c r="O18" i="1" s="1"/>
  <c r="K19" i="1"/>
  <c r="K20" i="1"/>
  <c r="O20" i="1" s="1"/>
  <c r="K21" i="1"/>
  <c r="O21" i="1" s="1"/>
  <c r="K22" i="1"/>
  <c r="O22" i="1" s="1"/>
  <c r="K23" i="1"/>
  <c r="M23" i="1" s="1"/>
  <c r="K24" i="1"/>
  <c r="K25" i="1"/>
  <c r="K26" i="1"/>
  <c r="O26" i="1" s="1"/>
  <c r="K27" i="1"/>
  <c r="M27" i="1" s="1"/>
  <c r="K28" i="1"/>
  <c r="O28" i="1" s="1"/>
  <c r="K29" i="1"/>
  <c r="O29" i="1" s="1"/>
  <c r="K30" i="1"/>
  <c r="O30" i="1" s="1"/>
  <c r="K31" i="1"/>
  <c r="M31" i="1" s="1"/>
  <c r="K32" i="1"/>
  <c r="K33" i="1"/>
  <c r="K34" i="1"/>
  <c r="O34" i="1" s="1"/>
  <c r="K35" i="1"/>
  <c r="M35" i="1" s="1"/>
  <c r="K36" i="1"/>
  <c r="O36" i="1" s="1"/>
  <c r="K37" i="1"/>
  <c r="O37" i="1" s="1"/>
  <c r="K38" i="1"/>
  <c r="O38" i="1" s="1"/>
  <c r="K39" i="1"/>
  <c r="M39" i="1" s="1"/>
  <c r="K40" i="1"/>
  <c r="K41" i="1"/>
  <c r="K42" i="1"/>
  <c r="O42" i="1" s="1"/>
  <c r="K43" i="1"/>
  <c r="M43" i="1" s="1"/>
  <c r="K44" i="1"/>
  <c r="O44" i="1" s="1"/>
  <c r="K45" i="1"/>
  <c r="O45" i="1" s="1"/>
  <c r="K46" i="1"/>
  <c r="O46" i="1" s="1"/>
  <c r="K47" i="1"/>
  <c r="M47" i="1" s="1"/>
  <c r="K48" i="1"/>
  <c r="K49" i="1"/>
  <c r="K50" i="1"/>
  <c r="O50" i="1" s="1"/>
  <c r="K51" i="1"/>
  <c r="M51" i="1" s="1"/>
  <c r="K52" i="1"/>
  <c r="O52" i="1" s="1"/>
  <c r="K53" i="1"/>
  <c r="O53" i="1" s="1"/>
  <c r="K54" i="1"/>
  <c r="O54" i="1" s="1"/>
  <c r="K55" i="1"/>
  <c r="M55" i="1" s="1"/>
  <c r="K56" i="1"/>
  <c r="K57" i="1"/>
  <c r="K58" i="1"/>
  <c r="O58" i="1" s="1"/>
  <c r="K59" i="1"/>
  <c r="M59" i="1" s="1"/>
  <c r="K60" i="1"/>
  <c r="O60" i="1" s="1"/>
  <c r="K61" i="1"/>
  <c r="O61" i="1" s="1"/>
  <c r="K62" i="1"/>
  <c r="O62" i="1" s="1"/>
  <c r="K63" i="1"/>
  <c r="M63" i="1" s="1"/>
  <c r="K64" i="1"/>
  <c r="K65" i="1"/>
  <c r="K66" i="1"/>
  <c r="O66" i="1" s="1"/>
  <c r="K67" i="1"/>
  <c r="M67" i="1" s="1"/>
  <c r="K68" i="1"/>
  <c r="O68" i="1" s="1"/>
  <c r="K69" i="1"/>
  <c r="O69" i="1" s="1"/>
  <c r="K70" i="1"/>
  <c r="O70" i="1" s="1"/>
  <c r="K71" i="1"/>
  <c r="M71" i="1" s="1"/>
  <c r="K72" i="1"/>
  <c r="K73" i="1"/>
  <c r="K74" i="1"/>
  <c r="O74" i="1" s="1"/>
  <c r="K75" i="1"/>
  <c r="M75" i="1" s="1"/>
  <c r="K76" i="1"/>
  <c r="O76" i="1" s="1"/>
  <c r="K77" i="1"/>
  <c r="O77" i="1" s="1"/>
  <c r="K78" i="1"/>
  <c r="O78" i="1" s="1"/>
  <c r="K79" i="1"/>
  <c r="M79" i="1" s="1"/>
  <c r="K80" i="1"/>
  <c r="K81" i="1"/>
  <c r="K82" i="1"/>
  <c r="O82" i="1" s="1"/>
  <c r="K83" i="1"/>
  <c r="M83" i="1" s="1"/>
  <c r="K84" i="1"/>
  <c r="O84" i="1" s="1"/>
  <c r="K85" i="1"/>
  <c r="O85" i="1" s="1"/>
  <c r="K86" i="1"/>
  <c r="O86" i="1" s="1"/>
  <c r="K87" i="1"/>
  <c r="M87" i="1" s="1"/>
  <c r="K88" i="1"/>
  <c r="K89" i="1"/>
  <c r="K90" i="1"/>
  <c r="O90" i="1" s="1"/>
  <c r="K91" i="1"/>
  <c r="M91" i="1" s="1"/>
  <c r="K92" i="1"/>
  <c r="O92" i="1" s="1"/>
  <c r="K93" i="1"/>
  <c r="O93" i="1" s="1"/>
  <c r="K94" i="1"/>
  <c r="O94" i="1" s="1"/>
  <c r="K95" i="1"/>
  <c r="M95" i="1" s="1"/>
  <c r="K96" i="1"/>
  <c r="K97" i="1"/>
  <c r="K98" i="1"/>
  <c r="O98" i="1" s="1"/>
  <c r="K99" i="1"/>
  <c r="M99" i="1" s="1"/>
  <c r="K100" i="1"/>
  <c r="O100" i="1" s="1"/>
  <c r="K101" i="1"/>
  <c r="O101" i="1" s="1"/>
  <c r="K102" i="1"/>
  <c r="O102" i="1" s="1"/>
  <c r="K103" i="1"/>
  <c r="M103" i="1" s="1"/>
  <c r="K104" i="1"/>
  <c r="K105" i="1"/>
  <c r="K106" i="1"/>
  <c r="O106" i="1" s="1"/>
  <c r="K107" i="1"/>
  <c r="M107" i="1" s="1"/>
  <c r="K108" i="1"/>
  <c r="O108" i="1" s="1"/>
  <c r="K109" i="1"/>
  <c r="O109" i="1" s="1"/>
  <c r="K110" i="1"/>
  <c r="O110" i="1" s="1"/>
  <c r="K111" i="1"/>
  <c r="M111" i="1" s="1"/>
  <c r="K112" i="1"/>
  <c r="K113" i="1"/>
  <c r="K114" i="1"/>
  <c r="O114" i="1" s="1"/>
  <c r="K115" i="1"/>
  <c r="M115" i="1" s="1"/>
  <c r="K116" i="1"/>
  <c r="O116" i="1" s="1"/>
  <c r="K117" i="1"/>
  <c r="O117" i="1" s="1"/>
  <c r="K118" i="1"/>
  <c r="O118" i="1" s="1"/>
  <c r="K119" i="1"/>
  <c r="M119" i="1" s="1"/>
  <c r="K120" i="1"/>
  <c r="K121" i="1"/>
  <c r="K122" i="1"/>
  <c r="O122" i="1" s="1"/>
  <c r="K123" i="1"/>
  <c r="M123" i="1" s="1"/>
  <c r="K124" i="1"/>
  <c r="O124" i="1" s="1"/>
  <c r="K125" i="1"/>
  <c r="O125" i="1" s="1"/>
  <c r="K126" i="1"/>
  <c r="O126" i="1" s="1"/>
  <c r="K127" i="1"/>
  <c r="M127" i="1" s="1"/>
  <c r="K128" i="1"/>
  <c r="K129" i="1"/>
  <c r="K130" i="1"/>
  <c r="O130" i="1" s="1"/>
  <c r="K131" i="1"/>
  <c r="M131" i="1" s="1"/>
  <c r="K132" i="1"/>
  <c r="O132" i="1" s="1"/>
  <c r="K133" i="1"/>
  <c r="O133" i="1" s="1"/>
  <c r="K134" i="1"/>
  <c r="O134" i="1" s="1"/>
  <c r="K135" i="1"/>
  <c r="M135" i="1" s="1"/>
  <c r="K136" i="1"/>
  <c r="K137" i="1"/>
  <c r="K138" i="1"/>
  <c r="O138" i="1" s="1"/>
  <c r="K139" i="1"/>
  <c r="M139" i="1" s="1"/>
  <c r="K140" i="1"/>
  <c r="O140" i="1" s="1"/>
  <c r="K141" i="1"/>
  <c r="O141" i="1" s="1"/>
  <c r="K142" i="1"/>
  <c r="O142" i="1" s="1"/>
  <c r="K143" i="1"/>
  <c r="M143" i="1" s="1"/>
  <c r="K144" i="1"/>
  <c r="K145" i="1"/>
  <c r="K146" i="1"/>
  <c r="O146" i="1" s="1"/>
  <c r="K147" i="1"/>
  <c r="M147" i="1" s="1"/>
  <c r="K148" i="1"/>
  <c r="O148" i="1" s="1"/>
  <c r="K149" i="1"/>
  <c r="O149" i="1" s="1"/>
  <c r="K150" i="1"/>
  <c r="O150" i="1" s="1"/>
  <c r="K151" i="1"/>
  <c r="M151" i="1" s="1"/>
  <c r="K152" i="1"/>
  <c r="K153" i="1"/>
  <c r="K154" i="1"/>
  <c r="O154" i="1" s="1"/>
  <c r="K155" i="1"/>
  <c r="M155" i="1" s="1"/>
  <c r="K156" i="1"/>
  <c r="O156" i="1" s="1"/>
  <c r="K157" i="1"/>
  <c r="O157" i="1" s="1"/>
  <c r="K158" i="1"/>
  <c r="O158" i="1" s="1"/>
  <c r="K159" i="1"/>
  <c r="M159" i="1" s="1"/>
  <c r="K160" i="1"/>
  <c r="K161" i="1"/>
  <c r="K162" i="1"/>
  <c r="O162" i="1" s="1"/>
  <c r="K163" i="1"/>
  <c r="M163" i="1" s="1"/>
  <c r="K164" i="1"/>
  <c r="O164" i="1" s="1"/>
  <c r="K165" i="1"/>
  <c r="O165" i="1" s="1"/>
  <c r="K166" i="1"/>
  <c r="O166" i="1" s="1"/>
  <c r="K167" i="1"/>
  <c r="M167" i="1" s="1"/>
  <c r="K168" i="1"/>
  <c r="K169" i="1"/>
  <c r="K170" i="1"/>
  <c r="O170" i="1" s="1"/>
  <c r="K171" i="1"/>
  <c r="M171" i="1" s="1"/>
  <c r="K172" i="1"/>
  <c r="O172" i="1" s="1"/>
  <c r="K7" i="1"/>
  <c r="O7" i="1" s="1"/>
  <c r="J8" i="1"/>
  <c r="Q8" i="1" s="1"/>
  <c r="J9" i="1"/>
  <c r="Q9" i="1" s="1"/>
  <c r="J10" i="1"/>
  <c r="Q10" i="1" s="1"/>
  <c r="J11" i="1"/>
  <c r="Q11" i="1" s="1"/>
  <c r="J12" i="1"/>
  <c r="Q12" i="1" s="1"/>
  <c r="J13" i="1"/>
  <c r="Q13" i="1" s="1"/>
  <c r="J14" i="1"/>
  <c r="Q14" i="1" s="1"/>
  <c r="J15" i="1"/>
  <c r="Q15" i="1" s="1"/>
  <c r="J16" i="1"/>
  <c r="Q16" i="1" s="1"/>
  <c r="J17" i="1"/>
  <c r="Q17" i="1" s="1"/>
  <c r="J18" i="1"/>
  <c r="Q18" i="1" s="1"/>
  <c r="J19" i="1"/>
  <c r="Q19" i="1" s="1"/>
  <c r="J20" i="1"/>
  <c r="Q20" i="1" s="1"/>
  <c r="J21" i="1"/>
  <c r="Q21" i="1" s="1"/>
  <c r="J22" i="1"/>
  <c r="Q22" i="1" s="1"/>
  <c r="J23" i="1"/>
  <c r="Q23" i="1" s="1"/>
  <c r="J24" i="1"/>
  <c r="Q24" i="1" s="1"/>
  <c r="J25" i="1"/>
  <c r="Q25" i="1" s="1"/>
  <c r="J26" i="1"/>
  <c r="Q26" i="1" s="1"/>
  <c r="J27" i="1"/>
  <c r="Q27" i="1" s="1"/>
  <c r="J28" i="1"/>
  <c r="Q28" i="1" s="1"/>
  <c r="J29" i="1"/>
  <c r="Q29" i="1" s="1"/>
  <c r="J30" i="1"/>
  <c r="Q30" i="1" s="1"/>
  <c r="J31" i="1"/>
  <c r="Q31" i="1" s="1"/>
  <c r="J32" i="1"/>
  <c r="Q32" i="1" s="1"/>
  <c r="J33" i="1"/>
  <c r="Q33" i="1" s="1"/>
  <c r="J34" i="1"/>
  <c r="Q34" i="1" s="1"/>
  <c r="J35" i="1"/>
  <c r="Q35" i="1" s="1"/>
  <c r="J36" i="1"/>
  <c r="Q36" i="1" s="1"/>
  <c r="J37" i="1"/>
  <c r="Q37" i="1" s="1"/>
  <c r="J38" i="1"/>
  <c r="Q38" i="1" s="1"/>
  <c r="J39" i="1"/>
  <c r="Q39" i="1" s="1"/>
  <c r="J40" i="1"/>
  <c r="Q40" i="1" s="1"/>
  <c r="J41" i="1"/>
  <c r="Q41" i="1" s="1"/>
  <c r="J42" i="1"/>
  <c r="Q42" i="1" s="1"/>
  <c r="J43" i="1"/>
  <c r="Q43" i="1" s="1"/>
  <c r="J44" i="1"/>
  <c r="Q44" i="1" s="1"/>
  <c r="J45" i="1"/>
  <c r="Q45" i="1" s="1"/>
  <c r="J46" i="1"/>
  <c r="Q46" i="1" s="1"/>
  <c r="J47" i="1"/>
  <c r="Q47" i="1" s="1"/>
  <c r="J48" i="1"/>
  <c r="Q48" i="1" s="1"/>
  <c r="J49" i="1"/>
  <c r="Q49" i="1" s="1"/>
  <c r="J50" i="1"/>
  <c r="Q50" i="1" s="1"/>
  <c r="J51" i="1"/>
  <c r="Q51" i="1" s="1"/>
  <c r="J52" i="1"/>
  <c r="Q52" i="1" s="1"/>
  <c r="J53" i="1"/>
  <c r="Q53" i="1" s="1"/>
  <c r="J54" i="1"/>
  <c r="Q54" i="1" s="1"/>
  <c r="J55" i="1"/>
  <c r="Q55" i="1" s="1"/>
  <c r="J56" i="1"/>
  <c r="Q56" i="1" s="1"/>
  <c r="J57" i="1"/>
  <c r="Q57" i="1" s="1"/>
  <c r="J58" i="1"/>
  <c r="Q58" i="1" s="1"/>
  <c r="J59" i="1"/>
  <c r="Q59" i="1" s="1"/>
  <c r="J60" i="1"/>
  <c r="Q60" i="1" s="1"/>
  <c r="J61" i="1"/>
  <c r="Q61" i="1" s="1"/>
  <c r="J62" i="1"/>
  <c r="Q62" i="1" s="1"/>
  <c r="J63" i="1"/>
  <c r="Q63" i="1" s="1"/>
  <c r="J64" i="1"/>
  <c r="Q64" i="1" s="1"/>
  <c r="J65" i="1"/>
  <c r="Q65" i="1" s="1"/>
  <c r="J66" i="1"/>
  <c r="Q66" i="1" s="1"/>
  <c r="J67" i="1"/>
  <c r="Q67" i="1" s="1"/>
  <c r="J68" i="1"/>
  <c r="Q68" i="1" s="1"/>
  <c r="J69" i="1"/>
  <c r="Q69" i="1" s="1"/>
  <c r="J70" i="1"/>
  <c r="Q70" i="1" s="1"/>
  <c r="J71" i="1"/>
  <c r="Q71" i="1" s="1"/>
  <c r="J72" i="1"/>
  <c r="Q72" i="1" s="1"/>
  <c r="J73" i="1"/>
  <c r="Q73" i="1" s="1"/>
  <c r="J74" i="1"/>
  <c r="Q74" i="1" s="1"/>
  <c r="J75" i="1"/>
  <c r="Q75" i="1" s="1"/>
  <c r="J76" i="1"/>
  <c r="Q76" i="1" s="1"/>
  <c r="J77" i="1"/>
  <c r="Q77" i="1" s="1"/>
  <c r="J78" i="1"/>
  <c r="Q78" i="1" s="1"/>
  <c r="J79" i="1"/>
  <c r="Q79" i="1" s="1"/>
  <c r="J80" i="1"/>
  <c r="Q80" i="1" s="1"/>
  <c r="J81" i="1"/>
  <c r="Q81" i="1" s="1"/>
  <c r="J82" i="1"/>
  <c r="Q82" i="1" s="1"/>
  <c r="J83" i="1"/>
  <c r="Q83" i="1" s="1"/>
  <c r="J84" i="1"/>
  <c r="Q84" i="1" s="1"/>
  <c r="J85" i="1"/>
  <c r="Q85" i="1" s="1"/>
  <c r="J86" i="1"/>
  <c r="Q86" i="1" s="1"/>
  <c r="J87" i="1"/>
  <c r="Q87" i="1" s="1"/>
  <c r="J88" i="1"/>
  <c r="Q88" i="1" s="1"/>
  <c r="J89" i="1"/>
  <c r="Q89" i="1" s="1"/>
  <c r="J90" i="1"/>
  <c r="Q90" i="1" s="1"/>
  <c r="J91" i="1"/>
  <c r="Q91" i="1" s="1"/>
  <c r="J92" i="1"/>
  <c r="Q92" i="1" s="1"/>
  <c r="J93" i="1"/>
  <c r="Q93" i="1" s="1"/>
  <c r="J94" i="1"/>
  <c r="Q94" i="1" s="1"/>
  <c r="J95" i="1"/>
  <c r="Q95" i="1" s="1"/>
  <c r="J96" i="1"/>
  <c r="Q96" i="1" s="1"/>
  <c r="J97" i="1"/>
  <c r="Q97" i="1" s="1"/>
  <c r="J98" i="1"/>
  <c r="Q98" i="1" s="1"/>
  <c r="J99" i="1"/>
  <c r="Q99" i="1" s="1"/>
  <c r="J100" i="1"/>
  <c r="Q100" i="1" s="1"/>
  <c r="J101" i="1"/>
  <c r="Q101" i="1" s="1"/>
  <c r="J102" i="1"/>
  <c r="Q102" i="1" s="1"/>
  <c r="J103" i="1"/>
  <c r="Q103" i="1" s="1"/>
  <c r="J104" i="1"/>
  <c r="Q104" i="1" s="1"/>
  <c r="J105" i="1"/>
  <c r="Q105" i="1" s="1"/>
  <c r="J106" i="1"/>
  <c r="Q106" i="1" s="1"/>
  <c r="J107" i="1"/>
  <c r="Q107" i="1" s="1"/>
  <c r="J108" i="1"/>
  <c r="Q108" i="1" s="1"/>
  <c r="J109" i="1"/>
  <c r="Q109" i="1" s="1"/>
  <c r="J110" i="1"/>
  <c r="Q110" i="1" s="1"/>
  <c r="J111" i="1"/>
  <c r="Q111" i="1" s="1"/>
  <c r="J112" i="1"/>
  <c r="Q112" i="1" s="1"/>
  <c r="J113" i="1"/>
  <c r="Q113" i="1" s="1"/>
  <c r="J114" i="1"/>
  <c r="Q114" i="1" s="1"/>
  <c r="J115" i="1"/>
  <c r="Q115" i="1" s="1"/>
  <c r="J116" i="1"/>
  <c r="Q116" i="1" s="1"/>
  <c r="J117" i="1"/>
  <c r="Q117" i="1" s="1"/>
  <c r="J118" i="1"/>
  <c r="Q118" i="1" s="1"/>
  <c r="J119" i="1"/>
  <c r="Q119" i="1" s="1"/>
  <c r="J120" i="1"/>
  <c r="Q120" i="1" s="1"/>
  <c r="J121" i="1"/>
  <c r="Q121" i="1" s="1"/>
  <c r="J122" i="1"/>
  <c r="Q122" i="1" s="1"/>
  <c r="J123" i="1"/>
  <c r="Q123" i="1" s="1"/>
  <c r="J124" i="1"/>
  <c r="Q124" i="1" s="1"/>
  <c r="J125" i="1"/>
  <c r="Q125" i="1" s="1"/>
  <c r="J126" i="1"/>
  <c r="Q126" i="1" s="1"/>
  <c r="J127" i="1"/>
  <c r="Q127" i="1" s="1"/>
  <c r="J128" i="1"/>
  <c r="Q128" i="1" s="1"/>
  <c r="J129" i="1"/>
  <c r="Q129" i="1" s="1"/>
  <c r="J130" i="1"/>
  <c r="Q130" i="1" s="1"/>
  <c r="J131" i="1"/>
  <c r="Q131" i="1" s="1"/>
  <c r="J132" i="1"/>
  <c r="Q132" i="1" s="1"/>
  <c r="J133" i="1"/>
  <c r="Q133" i="1" s="1"/>
  <c r="J134" i="1"/>
  <c r="Q134" i="1" s="1"/>
  <c r="J135" i="1"/>
  <c r="Q135" i="1" s="1"/>
  <c r="J136" i="1"/>
  <c r="Q136" i="1" s="1"/>
  <c r="J137" i="1"/>
  <c r="Q137" i="1" s="1"/>
  <c r="J138" i="1"/>
  <c r="Q138" i="1" s="1"/>
  <c r="J139" i="1"/>
  <c r="Q139" i="1" s="1"/>
  <c r="J140" i="1"/>
  <c r="Q140" i="1" s="1"/>
  <c r="J141" i="1"/>
  <c r="Q141" i="1" s="1"/>
  <c r="J142" i="1"/>
  <c r="Q142" i="1" s="1"/>
  <c r="J143" i="1"/>
  <c r="Q143" i="1" s="1"/>
  <c r="J144" i="1"/>
  <c r="Q144" i="1" s="1"/>
  <c r="J145" i="1"/>
  <c r="Q145" i="1" s="1"/>
  <c r="J146" i="1"/>
  <c r="Q146" i="1" s="1"/>
  <c r="J147" i="1"/>
  <c r="Q147" i="1" s="1"/>
  <c r="J148" i="1"/>
  <c r="Q148" i="1" s="1"/>
  <c r="J149" i="1"/>
  <c r="Q149" i="1" s="1"/>
  <c r="J150" i="1"/>
  <c r="Q150" i="1" s="1"/>
  <c r="J151" i="1"/>
  <c r="Q151" i="1" s="1"/>
  <c r="J152" i="1"/>
  <c r="Q152" i="1" s="1"/>
  <c r="J153" i="1"/>
  <c r="Q153" i="1" s="1"/>
  <c r="J154" i="1"/>
  <c r="Q154" i="1" s="1"/>
  <c r="J155" i="1"/>
  <c r="Q155" i="1" s="1"/>
  <c r="J156" i="1"/>
  <c r="Q156" i="1" s="1"/>
  <c r="J157" i="1"/>
  <c r="Q157" i="1" s="1"/>
  <c r="J158" i="1"/>
  <c r="Q158" i="1" s="1"/>
  <c r="J159" i="1"/>
  <c r="Q159" i="1" s="1"/>
  <c r="J160" i="1"/>
  <c r="Q160" i="1" s="1"/>
  <c r="J161" i="1"/>
  <c r="Q161" i="1" s="1"/>
  <c r="J162" i="1"/>
  <c r="Q162" i="1" s="1"/>
  <c r="J163" i="1"/>
  <c r="Q163" i="1" s="1"/>
  <c r="J164" i="1"/>
  <c r="Q164" i="1" s="1"/>
  <c r="J165" i="1"/>
  <c r="Q165" i="1" s="1"/>
  <c r="J166" i="1"/>
  <c r="Q166" i="1" s="1"/>
  <c r="J167" i="1"/>
  <c r="Q167" i="1" s="1"/>
  <c r="J168" i="1"/>
  <c r="Q168" i="1" s="1"/>
  <c r="J169" i="1"/>
  <c r="Q169" i="1" s="1"/>
  <c r="J170" i="1"/>
  <c r="Q170" i="1" s="1"/>
  <c r="J171" i="1"/>
  <c r="Q171" i="1" s="1"/>
  <c r="J172" i="1"/>
  <c r="Q172" i="1" s="1"/>
  <c r="J7" i="1"/>
  <c r="Q7" i="1" s="1"/>
  <c r="M19" i="1" l="1"/>
  <c r="M169" i="1"/>
  <c r="M161" i="1"/>
  <c r="M153" i="1"/>
  <c r="M145" i="1"/>
  <c r="M137" i="1"/>
  <c r="M129" i="1"/>
  <c r="M121" i="1"/>
  <c r="M113" i="1"/>
  <c r="M105" i="1"/>
  <c r="M97" i="1"/>
  <c r="M89" i="1"/>
  <c r="M81" i="1"/>
  <c r="M73" i="1"/>
  <c r="M65" i="1"/>
  <c r="M57" i="1"/>
  <c r="M49" i="1"/>
  <c r="M41" i="1"/>
  <c r="M33" i="1"/>
  <c r="M25" i="1"/>
  <c r="M17" i="1"/>
  <c r="O145" i="1"/>
  <c r="O167" i="1"/>
  <c r="O159" i="1"/>
  <c r="O151" i="1"/>
  <c r="O143" i="1"/>
  <c r="O135" i="1"/>
  <c r="O127" i="1"/>
  <c r="O119" i="1"/>
  <c r="O111" i="1"/>
  <c r="O103" i="1"/>
  <c r="O95" i="1"/>
  <c r="O87" i="1"/>
  <c r="O79" i="1"/>
  <c r="O71" i="1"/>
  <c r="O63" i="1"/>
  <c r="O55" i="1"/>
  <c r="O47" i="1"/>
  <c r="O39" i="1"/>
  <c r="O31" i="1"/>
  <c r="O23" i="1"/>
  <c r="O15" i="1"/>
  <c r="M9" i="1"/>
  <c r="M168" i="1"/>
  <c r="M160" i="1"/>
  <c r="M152" i="1"/>
  <c r="M144" i="1"/>
  <c r="M136" i="1"/>
  <c r="M128" i="1"/>
  <c r="M120" i="1"/>
  <c r="M112" i="1"/>
  <c r="M104" i="1"/>
  <c r="M96" i="1"/>
  <c r="M88" i="1"/>
  <c r="M80" i="1"/>
  <c r="M72" i="1"/>
  <c r="M64" i="1"/>
  <c r="M56" i="1"/>
  <c r="M48" i="1"/>
  <c r="M40" i="1"/>
  <c r="M32" i="1"/>
  <c r="M24" i="1"/>
  <c r="M16" i="1"/>
  <c r="O171" i="1"/>
  <c r="O163" i="1"/>
  <c r="O155" i="1"/>
  <c r="O147" i="1"/>
  <c r="O139" i="1"/>
  <c r="O131" i="1"/>
  <c r="O123" i="1"/>
  <c r="O115" i="1"/>
  <c r="O107" i="1"/>
  <c r="O99" i="1"/>
  <c r="O91" i="1"/>
  <c r="O83" i="1"/>
  <c r="O75" i="1"/>
  <c r="O67" i="1"/>
  <c r="O59" i="1"/>
  <c r="O51" i="1"/>
  <c r="O43" i="1"/>
  <c r="O35" i="1"/>
  <c r="O27" i="1"/>
  <c r="O19" i="1"/>
  <c r="O11" i="1"/>
  <c r="O153" i="1"/>
  <c r="O129" i="1"/>
  <c r="O105" i="1"/>
  <c r="O17" i="1"/>
  <c r="O169" i="1"/>
  <c r="O161" i="1"/>
  <c r="O137" i="1"/>
  <c r="O121" i="1"/>
  <c r="O113" i="1"/>
  <c r="O97" i="1"/>
  <c r="O89" i="1"/>
  <c r="O81" i="1"/>
  <c r="O73" i="1"/>
  <c r="O65" i="1"/>
  <c r="O57" i="1"/>
  <c r="O49" i="1"/>
  <c r="O41" i="1"/>
  <c r="O33" i="1"/>
  <c r="O25" i="1"/>
  <c r="O9" i="1"/>
  <c r="O168" i="1"/>
  <c r="O160" i="1"/>
  <c r="O152" i="1"/>
  <c r="O144" i="1"/>
  <c r="O136" i="1"/>
  <c r="O128" i="1"/>
  <c r="O120" i="1"/>
  <c r="O112" i="1"/>
  <c r="O104" i="1"/>
  <c r="O96" i="1"/>
  <c r="O88" i="1"/>
  <c r="O80" i="1"/>
  <c r="O72" i="1"/>
  <c r="O64" i="1"/>
  <c r="O56" i="1"/>
  <c r="O48" i="1"/>
  <c r="O40" i="1"/>
  <c r="O32" i="1"/>
  <c r="O24" i="1"/>
  <c r="O16" i="1"/>
  <c r="M170" i="1"/>
  <c r="M154" i="1"/>
  <c r="M146" i="1"/>
  <c r="M130" i="1"/>
  <c r="M114" i="1"/>
  <c r="M106" i="1"/>
  <c r="M90" i="1"/>
  <c r="M158" i="1"/>
  <c r="M142" i="1"/>
  <c r="M126" i="1"/>
  <c r="M102" i="1"/>
  <c r="M86" i="1"/>
  <c r="M62" i="1"/>
  <c r="M38" i="1"/>
  <c r="M22" i="1"/>
  <c r="M166" i="1"/>
  <c r="M150" i="1"/>
  <c r="M134" i="1"/>
  <c r="M118" i="1"/>
  <c r="M110" i="1"/>
  <c r="M94" i="1"/>
  <c r="M78" i="1"/>
  <c r="M70" i="1"/>
  <c r="M54" i="1"/>
  <c r="M46" i="1"/>
  <c r="M30" i="1"/>
  <c r="M14" i="1"/>
  <c r="M162" i="1"/>
  <c r="M138" i="1"/>
  <c r="M122" i="1"/>
  <c r="M98" i="1"/>
  <c r="M172" i="1"/>
  <c r="M164" i="1"/>
  <c r="M156" i="1"/>
  <c r="M148" i="1"/>
  <c r="M140" i="1"/>
  <c r="M132" i="1"/>
  <c r="M124" i="1"/>
  <c r="M116" i="1"/>
  <c r="M108" i="1"/>
  <c r="M100" i="1"/>
  <c r="M92" i="1"/>
  <c r="M84" i="1"/>
  <c r="M76" i="1"/>
  <c r="M68" i="1"/>
  <c r="M60" i="1"/>
  <c r="M52" i="1"/>
  <c r="M44" i="1"/>
  <c r="M36" i="1"/>
  <c r="M28" i="1"/>
  <c r="M8" i="1"/>
  <c r="M82" i="1"/>
  <c r="M74" i="1"/>
  <c r="M66" i="1"/>
  <c r="M58" i="1"/>
  <c r="M50" i="1"/>
  <c r="M42" i="1"/>
  <c r="M34" i="1"/>
  <c r="M26" i="1"/>
  <c r="M18" i="1"/>
  <c r="M10" i="1"/>
  <c r="M165" i="1"/>
  <c r="M157" i="1"/>
  <c r="M149" i="1"/>
  <c r="M141" i="1"/>
  <c r="M133" i="1"/>
  <c r="M125" i="1"/>
  <c r="M117" i="1"/>
  <c r="M109" i="1"/>
  <c r="M101" i="1"/>
  <c r="M93" i="1"/>
  <c r="M85" i="1"/>
  <c r="M77" i="1"/>
  <c r="M69" i="1"/>
  <c r="M61" i="1"/>
  <c r="M53" i="1"/>
  <c r="M45" i="1"/>
  <c r="M37" i="1"/>
  <c r="M29" i="1"/>
  <c r="M21" i="1"/>
  <c r="M13" i="1"/>
  <c r="M12" i="1"/>
  <c r="M20" i="1"/>
  <c r="M7" i="1"/>
</calcChain>
</file>

<file path=xl/sharedStrings.xml><?xml version="1.0" encoding="utf-8"?>
<sst xmlns="http://schemas.openxmlformats.org/spreadsheetml/2006/main" count="35" uniqueCount="30">
  <si>
    <t>P/N</t>
  </si>
  <si>
    <t>NTCG163JH103JT1</t>
  </si>
  <si>
    <t>R25</t>
  </si>
  <si>
    <t>kƒ¶ +/-</t>
  </si>
  <si>
    <t>%</t>
  </si>
  <si>
    <t>B25/85</t>
  </si>
  <si>
    <t xml:space="preserve">K  +/- </t>
  </si>
  <si>
    <t xml:space="preserve"> </t>
  </si>
  <si>
    <t>Temp</t>
  </si>
  <si>
    <t>Min</t>
  </si>
  <si>
    <t>Nom</t>
  </si>
  <si>
    <t>Max</t>
  </si>
  <si>
    <t>B25/T</t>
  </si>
  <si>
    <t xml:space="preserve"> -dT</t>
  </si>
  <si>
    <t>dT</t>
  </si>
  <si>
    <t>(degC)</t>
  </si>
  <si>
    <t>(k ohm)</t>
  </si>
  <si>
    <t>(K)</t>
  </si>
  <si>
    <t>R kOhm</t>
  </si>
  <si>
    <t>Vdd</t>
  </si>
  <si>
    <t>Ivdiv</t>
  </si>
  <si>
    <t>V*I</t>
  </si>
  <si>
    <t>2718334.pdf (farnell.com)</t>
  </si>
  <si>
    <t>How to Use Temperature Protection Devices : Chip NTC Thermistors | Application Note | Tech Library | TDK Product Center</t>
  </si>
  <si>
    <t>Vout-ampli (T)</t>
  </si>
  <si>
    <t>Ra</t>
  </si>
  <si>
    <t>Rb</t>
  </si>
  <si>
    <t>Vout-ampli (B)</t>
  </si>
  <si>
    <t>Vout-div (T)</t>
  </si>
  <si>
    <t>Vout-div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</si>
</sst>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Vout divider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ntcg163jh103jt1!$C$5</c:f>
              <c:strCache>
                <c:ptCount val="1"/>
                <c:pt idx="0">
                  <c:v>Nom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ntcg163jh103jt1!$A$7:$A$172</c:f>
              <c:numCache>
                <c:formatCode>General</c:formatCode>
                <c:ptCount val="166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  <c:pt idx="91">
                  <c:v>51</c:v>
                </c:pt>
                <c:pt idx="92">
                  <c:v>52</c:v>
                </c:pt>
                <c:pt idx="93">
                  <c:v>53</c:v>
                </c:pt>
                <c:pt idx="94">
                  <c:v>54</c:v>
                </c:pt>
                <c:pt idx="95">
                  <c:v>55</c:v>
                </c:pt>
                <c:pt idx="96">
                  <c:v>56</c:v>
                </c:pt>
                <c:pt idx="97">
                  <c:v>57</c:v>
                </c:pt>
                <c:pt idx="98">
                  <c:v>58</c:v>
                </c:pt>
                <c:pt idx="99">
                  <c:v>59</c:v>
                </c:pt>
                <c:pt idx="100">
                  <c:v>60</c:v>
                </c:pt>
                <c:pt idx="101">
                  <c:v>61</c:v>
                </c:pt>
                <c:pt idx="102">
                  <c:v>62</c:v>
                </c:pt>
                <c:pt idx="103">
                  <c:v>63</c:v>
                </c:pt>
                <c:pt idx="104">
                  <c:v>64</c:v>
                </c:pt>
                <c:pt idx="105">
                  <c:v>65</c:v>
                </c:pt>
                <c:pt idx="106">
                  <c:v>66</c:v>
                </c:pt>
                <c:pt idx="107">
                  <c:v>67</c:v>
                </c:pt>
                <c:pt idx="108">
                  <c:v>68</c:v>
                </c:pt>
                <c:pt idx="109">
                  <c:v>69</c:v>
                </c:pt>
                <c:pt idx="110">
                  <c:v>70</c:v>
                </c:pt>
                <c:pt idx="111">
                  <c:v>71</c:v>
                </c:pt>
                <c:pt idx="112">
                  <c:v>72</c:v>
                </c:pt>
                <c:pt idx="113">
                  <c:v>73</c:v>
                </c:pt>
                <c:pt idx="114">
                  <c:v>74</c:v>
                </c:pt>
                <c:pt idx="115">
                  <c:v>75</c:v>
                </c:pt>
                <c:pt idx="116">
                  <c:v>76</c:v>
                </c:pt>
                <c:pt idx="117">
                  <c:v>77</c:v>
                </c:pt>
                <c:pt idx="118">
                  <c:v>78</c:v>
                </c:pt>
                <c:pt idx="119">
                  <c:v>79</c:v>
                </c:pt>
                <c:pt idx="120">
                  <c:v>80</c:v>
                </c:pt>
                <c:pt idx="121">
                  <c:v>81</c:v>
                </c:pt>
                <c:pt idx="122">
                  <c:v>82</c:v>
                </c:pt>
                <c:pt idx="123">
                  <c:v>83</c:v>
                </c:pt>
                <c:pt idx="124">
                  <c:v>84</c:v>
                </c:pt>
                <c:pt idx="125">
                  <c:v>85</c:v>
                </c:pt>
                <c:pt idx="126">
                  <c:v>86</c:v>
                </c:pt>
                <c:pt idx="127">
                  <c:v>87</c:v>
                </c:pt>
                <c:pt idx="128">
                  <c:v>88</c:v>
                </c:pt>
                <c:pt idx="129">
                  <c:v>89</c:v>
                </c:pt>
                <c:pt idx="130">
                  <c:v>90</c:v>
                </c:pt>
                <c:pt idx="131">
                  <c:v>91</c:v>
                </c:pt>
                <c:pt idx="132">
                  <c:v>92</c:v>
                </c:pt>
                <c:pt idx="133">
                  <c:v>93</c:v>
                </c:pt>
                <c:pt idx="134">
                  <c:v>94</c:v>
                </c:pt>
                <c:pt idx="135">
                  <c:v>95</c:v>
                </c:pt>
                <c:pt idx="136">
                  <c:v>96</c:v>
                </c:pt>
                <c:pt idx="137">
                  <c:v>97</c:v>
                </c:pt>
                <c:pt idx="138">
                  <c:v>98</c:v>
                </c:pt>
                <c:pt idx="139">
                  <c:v>99</c:v>
                </c:pt>
                <c:pt idx="140">
                  <c:v>100</c:v>
                </c:pt>
                <c:pt idx="141">
                  <c:v>101</c:v>
                </c:pt>
                <c:pt idx="142">
                  <c:v>102</c:v>
                </c:pt>
                <c:pt idx="143">
                  <c:v>103</c:v>
                </c:pt>
                <c:pt idx="144">
                  <c:v>104</c:v>
                </c:pt>
                <c:pt idx="145">
                  <c:v>105</c:v>
                </c:pt>
                <c:pt idx="146">
                  <c:v>106</c:v>
                </c:pt>
                <c:pt idx="147">
                  <c:v>107</c:v>
                </c:pt>
                <c:pt idx="148">
                  <c:v>108</c:v>
                </c:pt>
                <c:pt idx="149">
                  <c:v>109</c:v>
                </c:pt>
                <c:pt idx="150">
                  <c:v>110</c:v>
                </c:pt>
                <c:pt idx="151">
                  <c:v>111</c:v>
                </c:pt>
                <c:pt idx="152">
                  <c:v>112</c:v>
                </c:pt>
                <c:pt idx="153">
                  <c:v>113</c:v>
                </c:pt>
                <c:pt idx="154">
                  <c:v>114</c:v>
                </c:pt>
                <c:pt idx="155">
                  <c:v>115</c:v>
                </c:pt>
                <c:pt idx="156">
                  <c:v>116</c:v>
                </c:pt>
                <c:pt idx="157">
                  <c:v>117</c:v>
                </c:pt>
                <c:pt idx="158">
                  <c:v>118</c:v>
                </c:pt>
                <c:pt idx="159">
                  <c:v>119</c:v>
                </c:pt>
                <c:pt idx="160">
                  <c:v>120</c:v>
                </c:pt>
                <c:pt idx="161">
                  <c:v>121</c:v>
                </c:pt>
                <c:pt idx="162">
                  <c:v>122</c:v>
                </c:pt>
                <c:pt idx="163">
                  <c:v>123</c:v>
                </c:pt>
                <c:pt idx="164">
                  <c:v>124</c:v>
                </c:pt>
                <c:pt idx="165">
                  <c:v>125</c:v>
                </c:pt>
              </c:numCache>
            </c:numRef>
          </c:xVal>
          <c:yVal>
            <c:numRef>
              <c:f>ntcg163jh103jt1!$C$7:$C$172</c:f>
              <c:numCache>
                <c:formatCode>General</c:formatCode>
                <c:ptCount val="166"/>
                <c:pt idx="0">
                  <c:v>188.5</c:v>
                </c:pt>
                <c:pt idx="1">
                  <c:v>178.6</c:v>
                </c:pt>
                <c:pt idx="2">
                  <c:v>169.2</c:v>
                </c:pt>
                <c:pt idx="3">
                  <c:v>160.4</c:v>
                </c:pt>
                <c:pt idx="4">
                  <c:v>152.1</c:v>
                </c:pt>
                <c:pt idx="5">
                  <c:v>144.30000000000001</c:v>
                </c:pt>
                <c:pt idx="6">
                  <c:v>136.9</c:v>
                </c:pt>
                <c:pt idx="7">
                  <c:v>130</c:v>
                </c:pt>
                <c:pt idx="8">
                  <c:v>123.4</c:v>
                </c:pt>
                <c:pt idx="9">
                  <c:v>117.2</c:v>
                </c:pt>
                <c:pt idx="10">
                  <c:v>111.3</c:v>
                </c:pt>
                <c:pt idx="11">
                  <c:v>105.8</c:v>
                </c:pt>
                <c:pt idx="12">
                  <c:v>100.6</c:v>
                </c:pt>
                <c:pt idx="13">
                  <c:v>95.64</c:v>
                </c:pt>
                <c:pt idx="14">
                  <c:v>90.97</c:v>
                </c:pt>
                <c:pt idx="15">
                  <c:v>86.56</c:v>
                </c:pt>
                <c:pt idx="16">
                  <c:v>82.38</c:v>
                </c:pt>
                <c:pt idx="17">
                  <c:v>78.430000000000007</c:v>
                </c:pt>
                <c:pt idx="18">
                  <c:v>74.69</c:v>
                </c:pt>
                <c:pt idx="19">
                  <c:v>71.14</c:v>
                </c:pt>
                <c:pt idx="20">
                  <c:v>67.790000000000006</c:v>
                </c:pt>
                <c:pt idx="21">
                  <c:v>64.61</c:v>
                </c:pt>
                <c:pt idx="22">
                  <c:v>61.6</c:v>
                </c:pt>
                <c:pt idx="23">
                  <c:v>58.74</c:v>
                </c:pt>
                <c:pt idx="24">
                  <c:v>56.03</c:v>
                </c:pt>
                <c:pt idx="25">
                  <c:v>53.46</c:v>
                </c:pt>
                <c:pt idx="26">
                  <c:v>51.03</c:v>
                </c:pt>
                <c:pt idx="27">
                  <c:v>48.71</c:v>
                </c:pt>
                <c:pt idx="28">
                  <c:v>46.52</c:v>
                </c:pt>
                <c:pt idx="29">
                  <c:v>44.43</c:v>
                </c:pt>
                <c:pt idx="30">
                  <c:v>42.45</c:v>
                </c:pt>
                <c:pt idx="31">
                  <c:v>40.57</c:v>
                </c:pt>
                <c:pt idx="32">
                  <c:v>38.78</c:v>
                </c:pt>
                <c:pt idx="33">
                  <c:v>37.08</c:v>
                </c:pt>
                <c:pt idx="34">
                  <c:v>35.46</c:v>
                </c:pt>
                <c:pt idx="35">
                  <c:v>33.93</c:v>
                </c:pt>
                <c:pt idx="36">
                  <c:v>32.46</c:v>
                </c:pt>
                <c:pt idx="37">
                  <c:v>31.07</c:v>
                </c:pt>
                <c:pt idx="38">
                  <c:v>29.75</c:v>
                </c:pt>
                <c:pt idx="39">
                  <c:v>28.49</c:v>
                </c:pt>
                <c:pt idx="40">
                  <c:v>27.28</c:v>
                </c:pt>
                <c:pt idx="41">
                  <c:v>26.14</c:v>
                </c:pt>
                <c:pt idx="42">
                  <c:v>25.05</c:v>
                </c:pt>
                <c:pt idx="43">
                  <c:v>24.01</c:v>
                </c:pt>
                <c:pt idx="44">
                  <c:v>23.02</c:v>
                </c:pt>
                <c:pt idx="45">
                  <c:v>22.07</c:v>
                </c:pt>
                <c:pt idx="46">
                  <c:v>21.17</c:v>
                </c:pt>
                <c:pt idx="47">
                  <c:v>20.309999999999999</c:v>
                </c:pt>
                <c:pt idx="48">
                  <c:v>19.489999999999998</c:v>
                </c:pt>
                <c:pt idx="49">
                  <c:v>18.71</c:v>
                </c:pt>
                <c:pt idx="50">
                  <c:v>17.96</c:v>
                </c:pt>
                <c:pt idx="51">
                  <c:v>17.25</c:v>
                </c:pt>
                <c:pt idx="52">
                  <c:v>16.57</c:v>
                </c:pt>
                <c:pt idx="53">
                  <c:v>15.91</c:v>
                </c:pt>
                <c:pt idx="54">
                  <c:v>15.29</c:v>
                </c:pt>
                <c:pt idx="55">
                  <c:v>14.7</c:v>
                </c:pt>
                <c:pt idx="56">
                  <c:v>14.13</c:v>
                </c:pt>
                <c:pt idx="57">
                  <c:v>13.59</c:v>
                </c:pt>
                <c:pt idx="58">
                  <c:v>13.07</c:v>
                </c:pt>
                <c:pt idx="59">
                  <c:v>12.57</c:v>
                </c:pt>
                <c:pt idx="60">
                  <c:v>12.09</c:v>
                </c:pt>
                <c:pt idx="61">
                  <c:v>11.64</c:v>
                </c:pt>
                <c:pt idx="62">
                  <c:v>11.2</c:v>
                </c:pt>
                <c:pt idx="63">
                  <c:v>10.78</c:v>
                </c:pt>
                <c:pt idx="64">
                  <c:v>10.38</c:v>
                </c:pt>
                <c:pt idx="65">
                  <c:v>10</c:v>
                </c:pt>
                <c:pt idx="66">
                  <c:v>9.6329999999999991</c:v>
                </c:pt>
                <c:pt idx="67">
                  <c:v>9.282</c:v>
                </c:pt>
                <c:pt idx="68">
                  <c:v>8.9450000000000003</c:v>
                </c:pt>
                <c:pt idx="69">
                  <c:v>8.6219999999999999</c:v>
                </c:pt>
                <c:pt idx="70">
                  <c:v>8.3119999999999994</c:v>
                </c:pt>
                <c:pt idx="71">
                  <c:v>8.0150000000000006</c:v>
                </c:pt>
                <c:pt idx="72">
                  <c:v>7.73</c:v>
                </c:pt>
                <c:pt idx="73">
                  <c:v>7.4560000000000004</c:v>
                </c:pt>
                <c:pt idx="74">
                  <c:v>7.194</c:v>
                </c:pt>
                <c:pt idx="75">
                  <c:v>6.9420000000000002</c:v>
                </c:pt>
                <c:pt idx="76">
                  <c:v>6.7</c:v>
                </c:pt>
                <c:pt idx="77">
                  <c:v>6.468</c:v>
                </c:pt>
                <c:pt idx="78">
                  <c:v>6.2450000000000001</c:v>
                </c:pt>
                <c:pt idx="79">
                  <c:v>6.0309999999999997</c:v>
                </c:pt>
                <c:pt idx="80">
                  <c:v>5.8259999999999996</c:v>
                </c:pt>
                <c:pt idx="81">
                  <c:v>5.6280000000000001</c:v>
                </c:pt>
                <c:pt idx="82">
                  <c:v>5.4379999999999997</c:v>
                </c:pt>
                <c:pt idx="83">
                  <c:v>5.2549999999999999</c:v>
                </c:pt>
                <c:pt idx="84">
                  <c:v>5.08</c:v>
                </c:pt>
                <c:pt idx="85">
                  <c:v>4.9109999999999996</c:v>
                </c:pt>
                <c:pt idx="86">
                  <c:v>4.7489999999999997</c:v>
                </c:pt>
                <c:pt idx="87">
                  <c:v>4.5919999999999996</c:v>
                </c:pt>
                <c:pt idx="88">
                  <c:v>4.4420000000000002</c:v>
                </c:pt>
                <c:pt idx="89">
                  <c:v>4.2969999999999997</c:v>
                </c:pt>
                <c:pt idx="90">
                  <c:v>4.1580000000000004</c:v>
                </c:pt>
                <c:pt idx="91">
                  <c:v>4.024</c:v>
                </c:pt>
                <c:pt idx="92">
                  <c:v>3.895</c:v>
                </c:pt>
                <c:pt idx="93">
                  <c:v>3.7709999999999999</c:v>
                </c:pt>
                <c:pt idx="94">
                  <c:v>3.6509999999999998</c:v>
                </c:pt>
                <c:pt idx="95">
                  <c:v>3.536</c:v>
                </c:pt>
                <c:pt idx="96">
                  <c:v>3.4249999999999998</c:v>
                </c:pt>
                <c:pt idx="97">
                  <c:v>3.3180000000000001</c:v>
                </c:pt>
                <c:pt idx="98">
                  <c:v>3.2149999999999999</c:v>
                </c:pt>
                <c:pt idx="99">
                  <c:v>3.1150000000000002</c:v>
                </c:pt>
                <c:pt idx="100">
                  <c:v>3.0190000000000001</c:v>
                </c:pt>
                <c:pt idx="101">
                  <c:v>2.927</c:v>
                </c:pt>
                <c:pt idx="102">
                  <c:v>2.8370000000000002</c:v>
                </c:pt>
                <c:pt idx="103">
                  <c:v>2.7509999999999999</c:v>
                </c:pt>
                <c:pt idx="104">
                  <c:v>2.6680000000000001</c:v>
                </c:pt>
                <c:pt idx="105">
                  <c:v>2.5880000000000001</c:v>
                </c:pt>
                <c:pt idx="106">
                  <c:v>2.5110000000000001</c:v>
                </c:pt>
                <c:pt idx="107">
                  <c:v>2.4359999999999999</c:v>
                </c:pt>
                <c:pt idx="108">
                  <c:v>2.3639999999999999</c:v>
                </c:pt>
                <c:pt idx="109">
                  <c:v>2.2949999999999999</c:v>
                </c:pt>
                <c:pt idx="110">
                  <c:v>2.2269999999999999</c:v>
                </c:pt>
                <c:pt idx="111">
                  <c:v>2.1629999999999998</c:v>
                </c:pt>
                <c:pt idx="112">
                  <c:v>2.1</c:v>
                </c:pt>
                <c:pt idx="113">
                  <c:v>2.0390000000000001</c:v>
                </c:pt>
                <c:pt idx="114">
                  <c:v>1.9810000000000001</c:v>
                </c:pt>
                <c:pt idx="115">
                  <c:v>1.9239999999999999</c:v>
                </c:pt>
                <c:pt idx="116">
                  <c:v>1.869</c:v>
                </c:pt>
                <c:pt idx="117">
                  <c:v>1.8169999999999999</c:v>
                </c:pt>
                <c:pt idx="118">
                  <c:v>1.7649999999999999</c:v>
                </c:pt>
                <c:pt idx="119">
                  <c:v>1.716</c:v>
                </c:pt>
                <c:pt idx="120">
                  <c:v>1.6679999999999999</c:v>
                </c:pt>
                <c:pt idx="121">
                  <c:v>1.6220000000000001</c:v>
                </c:pt>
                <c:pt idx="122">
                  <c:v>1.577</c:v>
                </c:pt>
                <c:pt idx="123">
                  <c:v>1.534</c:v>
                </c:pt>
                <c:pt idx="124">
                  <c:v>1.492</c:v>
                </c:pt>
                <c:pt idx="125">
                  <c:v>1.4510000000000001</c:v>
                </c:pt>
                <c:pt idx="126">
                  <c:v>1.4119999999999999</c:v>
                </c:pt>
                <c:pt idx="127">
                  <c:v>1.3740000000000001</c:v>
                </c:pt>
                <c:pt idx="128">
                  <c:v>1.337</c:v>
                </c:pt>
                <c:pt idx="129">
                  <c:v>1.302</c:v>
                </c:pt>
                <c:pt idx="130">
                  <c:v>1.2669999999999999</c:v>
                </c:pt>
                <c:pt idx="131">
                  <c:v>1.234</c:v>
                </c:pt>
                <c:pt idx="132">
                  <c:v>1.2010000000000001</c:v>
                </c:pt>
                <c:pt idx="133">
                  <c:v>1.17</c:v>
                </c:pt>
                <c:pt idx="134">
                  <c:v>1.139</c:v>
                </c:pt>
                <c:pt idx="135">
                  <c:v>1.1100000000000001</c:v>
                </c:pt>
                <c:pt idx="136">
                  <c:v>1.081</c:v>
                </c:pt>
                <c:pt idx="137">
                  <c:v>1.054</c:v>
                </c:pt>
                <c:pt idx="138">
                  <c:v>1.0269999999999999</c:v>
                </c:pt>
                <c:pt idx="139">
                  <c:v>1.0009999999999999</c:v>
                </c:pt>
                <c:pt idx="140">
                  <c:v>0.97499999999999998</c:v>
                </c:pt>
                <c:pt idx="141">
                  <c:v>0.95099999999999996</c:v>
                </c:pt>
                <c:pt idx="142">
                  <c:v>0.92700000000000005</c:v>
                </c:pt>
                <c:pt idx="143">
                  <c:v>0.90400000000000003</c:v>
                </c:pt>
                <c:pt idx="144">
                  <c:v>0.88100000000000001</c:v>
                </c:pt>
                <c:pt idx="145">
                  <c:v>0.86</c:v>
                </c:pt>
                <c:pt idx="146">
                  <c:v>0.83799999999999997</c:v>
                </c:pt>
                <c:pt idx="147">
                  <c:v>0.81799999999999995</c:v>
                </c:pt>
                <c:pt idx="148">
                  <c:v>0.79800000000000004</c:v>
                </c:pt>
                <c:pt idx="149">
                  <c:v>0.77900000000000003</c:v>
                </c:pt>
                <c:pt idx="150">
                  <c:v>0.76</c:v>
                </c:pt>
                <c:pt idx="151">
                  <c:v>0.74199999999999999</c:v>
                </c:pt>
                <c:pt idx="152">
                  <c:v>0.72399999999999998</c:v>
                </c:pt>
                <c:pt idx="153">
                  <c:v>0.70699999999999996</c:v>
                </c:pt>
                <c:pt idx="154">
                  <c:v>0.69</c:v>
                </c:pt>
                <c:pt idx="155">
                  <c:v>0.67400000000000004</c:v>
                </c:pt>
                <c:pt idx="156">
                  <c:v>0.65800000000000003</c:v>
                </c:pt>
                <c:pt idx="157">
                  <c:v>0.64300000000000002</c:v>
                </c:pt>
                <c:pt idx="158">
                  <c:v>0.628</c:v>
                </c:pt>
                <c:pt idx="159">
                  <c:v>0.61299999999999999</c:v>
                </c:pt>
                <c:pt idx="160">
                  <c:v>0.59899999999999998</c:v>
                </c:pt>
                <c:pt idx="161">
                  <c:v>0.58499999999999996</c:v>
                </c:pt>
                <c:pt idx="162">
                  <c:v>0.57199999999999995</c:v>
                </c:pt>
                <c:pt idx="163">
                  <c:v>0.55900000000000005</c:v>
                </c:pt>
                <c:pt idx="164">
                  <c:v>0.54600000000000004</c:v>
                </c:pt>
                <c:pt idx="165">
                  <c:v>0.53400000000000003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71-4DD2-AC8C-1EBBE0EB4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460416"/>
        <c:axId val="1319454592"/>
      </c:scatterChart>
      <c:scatterChart>
        <c:scatterStyle val="smoothMarker"/>
        <c:varyColors val="0"/>
        <c:ser>
          <c:idx val="1"/>
          <c:order val="1"/>
          <c:tx>
            <c:strRef>
              <c:f>ntcg163jh103jt1!$J$6</c:f>
              <c:strCache>
                <c:ptCount val="1"/>
                <c:pt idx="0">
                  <c:v>Vout-div (B)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ntcg163jh103jt1!$A$7:$A$172</c:f>
              <c:numCache>
                <c:formatCode>General</c:formatCode>
                <c:ptCount val="166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  <c:pt idx="91">
                  <c:v>51</c:v>
                </c:pt>
                <c:pt idx="92">
                  <c:v>52</c:v>
                </c:pt>
                <c:pt idx="93">
                  <c:v>53</c:v>
                </c:pt>
                <c:pt idx="94">
                  <c:v>54</c:v>
                </c:pt>
                <c:pt idx="95">
                  <c:v>55</c:v>
                </c:pt>
                <c:pt idx="96">
                  <c:v>56</c:v>
                </c:pt>
                <c:pt idx="97">
                  <c:v>57</c:v>
                </c:pt>
                <c:pt idx="98">
                  <c:v>58</c:v>
                </c:pt>
                <c:pt idx="99">
                  <c:v>59</c:v>
                </c:pt>
                <c:pt idx="100">
                  <c:v>60</c:v>
                </c:pt>
                <c:pt idx="101">
                  <c:v>61</c:v>
                </c:pt>
                <c:pt idx="102">
                  <c:v>62</c:v>
                </c:pt>
                <c:pt idx="103">
                  <c:v>63</c:v>
                </c:pt>
                <c:pt idx="104">
                  <c:v>64</c:v>
                </c:pt>
                <c:pt idx="105">
                  <c:v>65</c:v>
                </c:pt>
                <c:pt idx="106">
                  <c:v>66</c:v>
                </c:pt>
                <c:pt idx="107">
                  <c:v>67</c:v>
                </c:pt>
                <c:pt idx="108">
                  <c:v>68</c:v>
                </c:pt>
                <c:pt idx="109">
                  <c:v>69</c:v>
                </c:pt>
                <c:pt idx="110">
                  <c:v>70</c:v>
                </c:pt>
                <c:pt idx="111">
                  <c:v>71</c:v>
                </c:pt>
                <c:pt idx="112">
                  <c:v>72</c:v>
                </c:pt>
                <c:pt idx="113">
                  <c:v>73</c:v>
                </c:pt>
                <c:pt idx="114">
                  <c:v>74</c:v>
                </c:pt>
                <c:pt idx="115">
                  <c:v>75</c:v>
                </c:pt>
                <c:pt idx="116">
                  <c:v>76</c:v>
                </c:pt>
                <c:pt idx="117">
                  <c:v>77</c:v>
                </c:pt>
                <c:pt idx="118">
                  <c:v>78</c:v>
                </c:pt>
                <c:pt idx="119">
                  <c:v>79</c:v>
                </c:pt>
                <c:pt idx="120">
                  <c:v>80</c:v>
                </c:pt>
                <c:pt idx="121">
                  <c:v>81</c:v>
                </c:pt>
                <c:pt idx="122">
                  <c:v>82</c:v>
                </c:pt>
                <c:pt idx="123">
                  <c:v>83</c:v>
                </c:pt>
                <c:pt idx="124">
                  <c:v>84</c:v>
                </c:pt>
                <c:pt idx="125">
                  <c:v>85</c:v>
                </c:pt>
                <c:pt idx="126">
                  <c:v>86</c:v>
                </c:pt>
                <c:pt idx="127">
                  <c:v>87</c:v>
                </c:pt>
                <c:pt idx="128">
                  <c:v>88</c:v>
                </c:pt>
                <c:pt idx="129">
                  <c:v>89</c:v>
                </c:pt>
                <c:pt idx="130">
                  <c:v>90</c:v>
                </c:pt>
                <c:pt idx="131">
                  <c:v>91</c:v>
                </c:pt>
                <c:pt idx="132">
                  <c:v>92</c:v>
                </c:pt>
                <c:pt idx="133">
                  <c:v>93</c:v>
                </c:pt>
                <c:pt idx="134">
                  <c:v>94</c:v>
                </c:pt>
                <c:pt idx="135">
                  <c:v>95</c:v>
                </c:pt>
                <c:pt idx="136">
                  <c:v>96</c:v>
                </c:pt>
                <c:pt idx="137">
                  <c:v>97</c:v>
                </c:pt>
                <c:pt idx="138">
                  <c:v>98</c:v>
                </c:pt>
                <c:pt idx="139">
                  <c:v>99</c:v>
                </c:pt>
                <c:pt idx="140">
                  <c:v>100</c:v>
                </c:pt>
                <c:pt idx="141">
                  <c:v>101</c:v>
                </c:pt>
                <c:pt idx="142">
                  <c:v>102</c:v>
                </c:pt>
                <c:pt idx="143">
                  <c:v>103</c:v>
                </c:pt>
                <c:pt idx="144">
                  <c:v>104</c:v>
                </c:pt>
                <c:pt idx="145">
                  <c:v>105</c:v>
                </c:pt>
                <c:pt idx="146">
                  <c:v>106</c:v>
                </c:pt>
                <c:pt idx="147">
                  <c:v>107</c:v>
                </c:pt>
                <c:pt idx="148">
                  <c:v>108</c:v>
                </c:pt>
                <c:pt idx="149">
                  <c:v>109</c:v>
                </c:pt>
                <c:pt idx="150">
                  <c:v>110</c:v>
                </c:pt>
                <c:pt idx="151">
                  <c:v>111</c:v>
                </c:pt>
                <c:pt idx="152">
                  <c:v>112</c:v>
                </c:pt>
                <c:pt idx="153">
                  <c:v>113</c:v>
                </c:pt>
                <c:pt idx="154">
                  <c:v>114</c:v>
                </c:pt>
                <c:pt idx="155">
                  <c:v>115</c:v>
                </c:pt>
                <c:pt idx="156">
                  <c:v>116</c:v>
                </c:pt>
                <c:pt idx="157">
                  <c:v>117</c:v>
                </c:pt>
                <c:pt idx="158">
                  <c:v>118</c:v>
                </c:pt>
                <c:pt idx="159">
                  <c:v>119</c:v>
                </c:pt>
                <c:pt idx="160">
                  <c:v>120</c:v>
                </c:pt>
                <c:pt idx="161">
                  <c:v>121</c:v>
                </c:pt>
                <c:pt idx="162">
                  <c:v>122</c:v>
                </c:pt>
                <c:pt idx="163">
                  <c:v>123</c:v>
                </c:pt>
                <c:pt idx="164">
                  <c:v>124</c:v>
                </c:pt>
                <c:pt idx="165">
                  <c:v>125</c:v>
                </c:pt>
              </c:numCache>
            </c:numRef>
          </c:xVal>
          <c:yVal>
            <c:numRef>
              <c:f>ntcg163jh103jt1!$J$7:$J$172</c:f>
              <c:numCache>
                <c:formatCode>General</c:formatCode>
                <c:ptCount val="166"/>
                <c:pt idx="0">
                  <c:v>3.1337531486146095</c:v>
                </c:pt>
                <c:pt idx="1">
                  <c:v>3.1250265111346764</c:v>
                </c:pt>
                <c:pt idx="2">
                  <c:v>3.1158482142857138</c:v>
                </c:pt>
                <c:pt idx="3">
                  <c:v>3.1063380281690134</c:v>
                </c:pt>
                <c:pt idx="4">
                  <c:v>3.0964219617520046</c:v>
                </c:pt>
                <c:pt idx="5">
                  <c:v>3.086130913804277</c:v>
                </c:pt>
                <c:pt idx="6">
                  <c:v>3.0753573859768548</c:v>
                </c:pt>
                <c:pt idx="7">
                  <c:v>3.0642857142857145</c:v>
                </c:pt>
                <c:pt idx="8">
                  <c:v>3.0526236881559217</c:v>
                </c:pt>
                <c:pt idx="9">
                  <c:v>3.0405660377358488</c:v>
                </c:pt>
                <c:pt idx="10">
                  <c:v>3.027947238252267</c:v>
                </c:pt>
                <c:pt idx="11">
                  <c:v>3.0150259067357514</c:v>
                </c:pt>
                <c:pt idx="12">
                  <c:v>3.0016274864376129</c:v>
                </c:pt>
                <c:pt idx="13">
                  <c:v>2.9876183263915181</c:v>
                </c:pt>
                <c:pt idx="14">
                  <c:v>2.9731702485886893</c:v>
                </c:pt>
                <c:pt idx="15">
                  <c:v>2.9582435791217891</c:v>
                </c:pt>
                <c:pt idx="16">
                  <c:v>2.9427798224723967</c:v>
                </c:pt>
                <c:pt idx="17">
                  <c:v>2.9268234761958611</c:v>
                </c:pt>
                <c:pt idx="18">
                  <c:v>2.910343606092809</c:v>
                </c:pt>
                <c:pt idx="19">
                  <c:v>2.8932955385753019</c:v>
                </c:pt>
                <c:pt idx="20">
                  <c:v>2.8757809487080603</c:v>
                </c:pt>
                <c:pt idx="21">
                  <c:v>2.8577000402090871</c:v>
                </c:pt>
                <c:pt idx="22">
                  <c:v>2.8391061452513968</c:v>
                </c:pt>
                <c:pt idx="23">
                  <c:v>2.8199301716613321</c:v>
                </c:pt>
                <c:pt idx="24">
                  <c:v>2.8002271694684233</c:v>
                </c:pt>
                <c:pt idx="25">
                  <c:v>2.7799873936337853</c:v>
                </c:pt>
                <c:pt idx="26">
                  <c:v>2.7592823201704078</c:v>
                </c:pt>
                <c:pt idx="27">
                  <c:v>2.7379151762902398</c:v>
                </c:pt>
                <c:pt idx="28">
                  <c:v>2.7161358811040337</c:v>
                </c:pt>
                <c:pt idx="29">
                  <c:v>2.6937167003490723</c:v>
                </c:pt>
                <c:pt idx="30">
                  <c:v>2.6708293612964726</c:v>
                </c:pt>
                <c:pt idx="31">
                  <c:v>2.6474391931975481</c:v>
                </c:pt>
                <c:pt idx="32">
                  <c:v>2.6234932349323494</c:v>
                </c:pt>
                <c:pt idx="33">
                  <c:v>2.5990654205607475</c:v>
                </c:pt>
                <c:pt idx="34">
                  <c:v>2.5740871095468543</c:v>
                </c:pt>
                <c:pt idx="35">
                  <c:v>2.5488049169132712</c:v>
                </c:pt>
                <c:pt idx="36">
                  <c:v>2.5227979274611396</c:v>
                </c:pt>
                <c:pt idx="37">
                  <c:v>2.4964937910883855</c:v>
                </c:pt>
                <c:pt idx="38">
                  <c:v>2.469811320754717</c:v>
                </c:pt>
                <c:pt idx="39">
                  <c:v>2.4426344505066253</c:v>
                </c:pt>
                <c:pt idx="40">
                  <c:v>2.4148068669527896</c:v>
                </c:pt>
                <c:pt idx="41">
                  <c:v>2.3868843386828997</c:v>
                </c:pt>
                <c:pt idx="42">
                  <c:v>2.3584878744650499</c:v>
                </c:pt>
                <c:pt idx="43">
                  <c:v>2.3296971478976771</c:v>
                </c:pt>
                <c:pt idx="44">
                  <c:v>2.3006056935190795</c:v>
                </c:pt>
                <c:pt idx="45">
                  <c:v>2.2710009354536953</c:v>
                </c:pt>
                <c:pt idx="46">
                  <c:v>2.2412897016361888</c:v>
                </c:pt>
                <c:pt idx="47">
                  <c:v>2.2112504124051466</c:v>
                </c:pt>
                <c:pt idx="48">
                  <c:v>2.1809766022380468</c:v>
                </c:pt>
                <c:pt idx="49">
                  <c:v>2.1505747126436781</c:v>
                </c:pt>
                <c:pt idx="50">
                  <c:v>2.1197424892703864</c:v>
                </c:pt>
                <c:pt idx="51">
                  <c:v>2.0889908256880734</c:v>
                </c:pt>
                <c:pt idx="52">
                  <c:v>2.0579977418140758</c:v>
                </c:pt>
                <c:pt idx="53">
                  <c:v>2.0263604785796989</c:v>
                </c:pt>
                <c:pt idx="54">
                  <c:v>1.9951364175563462</c:v>
                </c:pt>
                <c:pt idx="55">
                  <c:v>1.9639676113360323</c:v>
                </c:pt>
                <c:pt idx="56">
                  <c:v>1.9324077911313715</c:v>
                </c:pt>
                <c:pt idx="57">
                  <c:v>1.9011021619330222</c:v>
                </c:pt>
                <c:pt idx="58">
                  <c:v>1.8695708712613783</c:v>
                </c:pt>
                <c:pt idx="59">
                  <c:v>1.8378821444395215</c:v>
                </c:pt>
                <c:pt idx="60">
                  <c:v>1.8061113626075147</c:v>
                </c:pt>
                <c:pt idx="61">
                  <c:v>1.7750462107208871</c:v>
                </c:pt>
                <c:pt idx="62">
                  <c:v>1.7433962264150942</c:v>
                </c:pt>
                <c:pt idx="63">
                  <c:v>1.7119345524542828</c:v>
                </c:pt>
                <c:pt idx="64">
                  <c:v>1.6807654563297347</c:v>
                </c:pt>
                <c:pt idx="65">
                  <c:v>1.65</c:v>
                </c:pt>
                <c:pt idx="66">
                  <c:v>1.6191565221820403</c:v>
                </c:pt>
                <c:pt idx="67">
                  <c:v>1.5885592780831863</c:v>
                </c:pt>
                <c:pt idx="68">
                  <c:v>1.5581155977830561</c:v>
                </c:pt>
                <c:pt idx="69">
                  <c:v>1.5279024809365265</c:v>
                </c:pt>
                <c:pt idx="70">
                  <c:v>1.497903014416776</c:v>
                </c:pt>
                <c:pt idx="71">
                  <c:v>1.4681931723563697</c:v>
                </c:pt>
                <c:pt idx="72">
                  <c:v>1.4387478849407784</c:v>
                </c:pt>
                <c:pt idx="73">
                  <c:v>1.4095325389550872</c:v>
                </c:pt>
                <c:pt idx="74">
                  <c:v>1.3807258345934628</c:v>
                </c:pt>
                <c:pt idx="75">
                  <c:v>1.3521780191240704</c:v>
                </c:pt>
                <c:pt idx="76">
                  <c:v>1.3239520958083832</c:v>
                </c:pt>
                <c:pt idx="77">
                  <c:v>1.2961136750060724</c:v>
                </c:pt>
                <c:pt idx="78">
                  <c:v>1.2686057248384117</c:v>
                </c:pt>
                <c:pt idx="79">
                  <c:v>1.2414883662903125</c:v>
                </c:pt>
                <c:pt idx="80">
                  <c:v>1.2148237078225701</c:v>
                </c:pt>
                <c:pt idx="81">
                  <c:v>1.1884054261581776</c:v>
                </c:pt>
                <c:pt idx="82">
                  <c:v>1.1624174115818111</c:v>
                </c:pt>
                <c:pt idx="83">
                  <c:v>1.1367748279252705</c:v>
                </c:pt>
                <c:pt idx="84">
                  <c:v>1.1116710875331564</c:v>
                </c:pt>
                <c:pt idx="85">
                  <c:v>1.0868687546106901</c:v>
                </c:pt>
                <c:pt idx="86">
                  <c:v>1.0625601735710895</c:v>
                </c:pt>
                <c:pt idx="87">
                  <c:v>1.0384868421052631</c:v>
                </c:pt>
                <c:pt idx="88">
                  <c:v>1.0149979227253842</c:v>
                </c:pt>
                <c:pt idx="89">
                  <c:v>0.99182345946702088</c:v>
                </c:pt>
                <c:pt idx="90">
                  <c:v>0.96916231106088424</c:v>
                </c:pt>
                <c:pt idx="91">
                  <c:v>0.94689104392470036</c:v>
                </c:pt>
                <c:pt idx="92">
                  <c:v>0.92504498020870807</c:v>
                </c:pt>
                <c:pt idx="93">
                  <c:v>0.90365986493355588</c:v>
                </c:pt>
                <c:pt idx="94">
                  <c:v>0.88259468170829969</c:v>
                </c:pt>
                <c:pt idx="95">
                  <c:v>0.86205673758865242</c:v>
                </c:pt>
                <c:pt idx="96">
                  <c:v>0.84189944134078198</c:v>
                </c:pt>
                <c:pt idx="97">
                  <c:v>0.82215047304400057</c:v>
                </c:pt>
                <c:pt idx="98">
                  <c:v>0.80283768444948911</c:v>
                </c:pt>
                <c:pt idx="99">
                  <c:v>0.78379717880289745</c:v>
                </c:pt>
                <c:pt idx="100">
                  <c:v>0.7652431062293571</c:v>
                </c:pt>
                <c:pt idx="101">
                  <c:v>0.74720352750058028</c:v>
                </c:pt>
                <c:pt idx="102">
                  <c:v>0.72930591259640098</c:v>
                </c:pt>
                <c:pt idx="103">
                  <c:v>0.71196768880872086</c:v>
                </c:pt>
                <c:pt idx="104">
                  <c:v>0.69501105146826647</c:v>
                </c:pt>
                <c:pt idx="105">
                  <c:v>0.67845567206863677</c:v>
                </c:pt>
                <c:pt idx="106">
                  <c:v>0.66232115738150432</c:v>
                </c:pt>
                <c:pt idx="107">
                  <c:v>0.64641363782566741</c:v>
                </c:pt>
                <c:pt idx="108">
                  <c:v>0.63096085409252656</c:v>
                </c:pt>
                <c:pt idx="109">
                  <c:v>0.61598210654737695</c:v>
                </c:pt>
                <c:pt idx="110">
                  <c:v>0.60105504211989846</c:v>
                </c:pt>
                <c:pt idx="111">
                  <c:v>0.586853572309463</c:v>
                </c:pt>
                <c:pt idx="112">
                  <c:v>0.57272727272727275</c:v>
                </c:pt>
                <c:pt idx="113">
                  <c:v>0.55890854722153005</c:v>
                </c:pt>
                <c:pt idx="114">
                  <c:v>0.54563892830314664</c:v>
                </c:pt>
                <c:pt idx="115">
                  <c:v>0.53247232472324724</c:v>
                </c:pt>
                <c:pt idx="116">
                  <c:v>0.51964782205746063</c:v>
                </c:pt>
                <c:pt idx="117">
                  <c:v>0.50741304899720729</c:v>
                </c:pt>
                <c:pt idx="118">
                  <c:v>0.49507012324691879</c:v>
                </c:pt>
                <c:pt idx="119">
                  <c:v>0.48333902355752817</c:v>
                </c:pt>
                <c:pt idx="120">
                  <c:v>0.4717517997943092</c:v>
                </c:pt>
                <c:pt idx="121">
                  <c:v>0.46055756324212699</c:v>
                </c:pt>
                <c:pt idx="122">
                  <c:v>0.44952060119201864</c:v>
                </c:pt>
                <c:pt idx="123">
                  <c:v>0.4388937055661522</c:v>
                </c:pt>
                <c:pt idx="124">
                  <c:v>0.42843717368604239</c:v>
                </c:pt>
                <c:pt idx="125">
                  <c:v>0.41815561959654174</c:v>
                </c:pt>
                <c:pt idx="126">
                  <c:v>0.40830704521556255</c:v>
                </c:pt>
                <c:pt idx="127">
                  <c:v>0.39864603481624761</c:v>
                </c:pt>
                <c:pt idx="128">
                  <c:v>0.38917703096057155</c:v>
                </c:pt>
                <c:pt idx="129">
                  <c:v>0.38016280304370909</c:v>
                </c:pt>
                <c:pt idx="130">
                  <c:v>0.37109257122570338</c:v>
                </c:pt>
                <c:pt idx="131">
                  <c:v>0.36248887306391309</c:v>
                </c:pt>
                <c:pt idx="132">
                  <c:v>0.35383447906436921</c:v>
                </c:pt>
                <c:pt idx="133">
                  <c:v>0.34565801253357203</c:v>
                </c:pt>
                <c:pt idx="134">
                  <c:v>0.33743603555076757</c:v>
                </c:pt>
                <c:pt idx="135">
                  <c:v>0.32970297029702972</c:v>
                </c:pt>
                <c:pt idx="136">
                  <c:v>0.32192942875191766</c:v>
                </c:pt>
                <c:pt idx="137">
                  <c:v>0.31465532838791388</c:v>
                </c:pt>
                <c:pt idx="138">
                  <c:v>0.30734560623923096</c:v>
                </c:pt>
                <c:pt idx="139">
                  <c:v>0.30027270248159255</c:v>
                </c:pt>
                <c:pt idx="140">
                  <c:v>0.29316628701594533</c:v>
                </c:pt>
                <c:pt idx="141">
                  <c:v>0.28657656834992234</c:v>
                </c:pt>
                <c:pt idx="142">
                  <c:v>0.27995790244348862</c:v>
                </c:pt>
                <c:pt idx="143">
                  <c:v>0.27358767424798242</c:v>
                </c:pt>
                <c:pt idx="144">
                  <c:v>0.26719051557761231</c:v>
                </c:pt>
                <c:pt idx="145">
                  <c:v>0.26132596685082871</c:v>
                </c:pt>
                <c:pt idx="146">
                  <c:v>0.25515777818785751</c:v>
                </c:pt>
                <c:pt idx="147">
                  <c:v>0.24952856350526897</c:v>
                </c:pt>
                <c:pt idx="148">
                  <c:v>0.24387849601778105</c:v>
                </c:pt>
                <c:pt idx="149">
                  <c:v>0.23849151127191762</c:v>
                </c:pt>
                <c:pt idx="150">
                  <c:v>0.23308550185873605</c:v>
                </c:pt>
                <c:pt idx="151">
                  <c:v>0.22794637870042819</c:v>
                </c:pt>
                <c:pt idx="152">
                  <c:v>0.22279000372995147</c:v>
                </c:pt>
                <c:pt idx="153">
                  <c:v>0.21790417483889044</c:v>
                </c:pt>
                <c:pt idx="154">
                  <c:v>0.2130028063610851</c:v>
                </c:pt>
                <c:pt idx="155">
                  <c:v>0.20837549184935358</c:v>
                </c:pt>
                <c:pt idx="156">
                  <c:v>0.20373428410583599</c:v>
                </c:pt>
                <c:pt idx="157">
                  <c:v>0.19937047824861412</c:v>
                </c:pt>
                <c:pt idx="158">
                  <c:v>0.19499435453519007</c:v>
                </c:pt>
                <c:pt idx="159">
                  <c:v>0.19060586073683219</c:v>
                </c:pt>
                <c:pt idx="160">
                  <c:v>0.18649872629493347</c:v>
                </c:pt>
                <c:pt idx="161">
                  <c:v>0.1823807274444969</c:v>
                </c:pt>
                <c:pt idx="162">
                  <c:v>0.17854710556186151</c:v>
                </c:pt>
                <c:pt idx="163">
                  <c:v>0.17470404394355527</c:v>
                </c:pt>
                <c:pt idx="164">
                  <c:v>0.17085150768063723</c:v>
                </c:pt>
                <c:pt idx="165">
                  <c:v>0.16728688057717864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71-4DD2-AC8C-1EBBE0EB404B}"/>
            </c:ext>
          </c:extLst>
        </c:ser>
        <c:ser>
          <c:idx val="2"/>
          <c:order val="2"/>
          <c:tx>
            <c:strRef>
              <c:f>ntcg163jh103jt1!$K$6</c:f>
              <c:strCache>
                <c:ptCount val="1"/>
                <c:pt idx="0">
                  <c:v>Vout-div (T)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ntcg163jh103jt1!$A$7:$A$172</c:f>
              <c:numCache>
                <c:formatCode>General</c:formatCode>
                <c:ptCount val="166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  <c:pt idx="91">
                  <c:v>51</c:v>
                </c:pt>
                <c:pt idx="92">
                  <c:v>52</c:v>
                </c:pt>
                <c:pt idx="93">
                  <c:v>53</c:v>
                </c:pt>
                <c:pt idx="94">
                  <c:v>54</c:v>
                </c:pt>
                <c:pt idx="95">
                  <c:v>55</c:v>
                </c:pt>
                <c:pt idx="96">
                  <c:v>56</c:v>
                </c:pt>
                <c:pt idx="97">
                  <c:v>57</c:v>
                </c:pt>
                <c:pt idx="98">
                  <c:v>58</c:v>
                </c:pt>
                <c:pt idx="99">
                  <c:v>59</c:v>
                </c:pt>
                <c:pt idx="100">
                  <c:v>60</c:v>
                </c:pt>
                <c:pt idx="101">
                  <c:v>61</c:v>
                </c:pt>
                <c:pt idx="102">
                  <c:v>62</c:v>
                </c:pt>
                <c:pt idx="103">
                  <c:v>63</c:v>
                </c:pt>
                <c:pt idx="104">
                  <c:v>64</c:v>
                </c:pt>
                <c:pt idx="105">
                  <c:v>65</c:v>
                </c:pt>
                <c:pt idx="106">
                  <c:v>66</c:v>
                </c:pt>
                <c:pt idx="107">
                  <c:v>67</c:v>
                </c:pt>
                <c:pt idx="108">
                  <c:v>68</c:v>
                </c:pt>
                <c:pt idx="109">
                  <c:v>69</c:v>
                </c:pt>
                <c:pt idx="110">
                  <c:v>70</c:v>
                </c:pt>
                <c:pt idx="111">
                  <c:v>71</c:v>
                </c:pt>
                <c:pt idx="112">
                  <c:v>72</c:v>
                </c:pt>
                <c:pt idx="113">
                  <c:v>73</c:v>
                </c:pt>
                <c:pt idx="114">
                  <c:v>74</c:v>
                </c:pt>
                <c:pt idx="115">
                  <c:v>75</c:v>
                </c:pt>
                <c:pt idx="116">
                  <c:v>76</c:v>
                </c:pt>
                <c:pt idx="117">
                  <c:v>77</c:v>
                </c:pt>
                <c:pt idx="118">
                  <c:v>78</c:v>
                </c:pt>
                <c:pt idx="119">
                  <c:v>79</c:v>
                </c:pt>
                <c:pt idx="120">
                  <c:v>80</c:v>
                </c:pt>
                <c:pt idx="121">
                  <c:v>81</c:v>
                </c:pt>
                <c:pt idx="122">
                  <c:v>82</c:v>
                </c:pt>
                <c:pt idx="123">
                  <c:v>83</c:v>
                </c:pt>
                <c:pt idx="124">
                  <c:v>84</c:v>
                </c:pt>
                <c:pt idx="125">
                  <c:v>85</c:v>
                </c:pt>
                <c:pt idx="126">
                  <c:v>86</c:v>
                </c:pt>
                <c:pt idx="127">
                  <c:v>87</c:v>
                </c:pt>
                <c:pt idx="128">
                  <c:v>88</c:v>
                </c:pt>
                <c:pt idx="129">
                  <c:v>89</c:v>
                </c:pt>
                <c:pt idx="130">
                  <c:v>90</c:v>
                </c:pt>
                <c:pt idx="131">
                  <c:v>91</c:v>
                </c:pt>
                <c:pt idx="132">
                  <c:v>92</c:v>
                </c:pt>
                <c:pt idx="133">
                  <c:v>93</c:v>
                </c:pt>
                <c:pt idx="134">
                  <c:v>94</c:v>
                </c:pt>
                <c:pt idx="135">
                  <c:v>95</c:v>
                </c:pt>
                <c:pt idx="136">
                  <c:v>96</c:v>
                </c:pt>
                <c:pt idx="137">
                  <c:v>97</c:v>
                </c:pt>
                <c:pt idx="138">
                  <c:v>98</c:v>
                </c:pt>
                <c:pt idx="139">
                  <c:v>99</c:v>
                </c:pt>
                <c:pt idx="140">
                  <c:v>100</c:v>
                </c:pt>
                <c:pt idx="141">
                  <c:v>101</c:v>
                </c:pt>
                <c:pt idx="142">
                  <c:v>102</c:v>
                </c:pt>
                <c:pt idx="143">
                  <c:v>103</c:v>
                </c:pt>
                <c:pt idx="144">
                  <c:v>104</c:v>
                </c:pt>
                <c:pt idx="145">
                  <c:v>105</c:v>
                </c:pt>
                <c:pt idx="146">
                  <c:v>106</c:v>
                </c:pt>
                <c:pt idx="147">
                  <c:v>107</c:v>
                </c:pt>
                <c:pt idx="148">
                  <c:v>108</c:v>
                </c:pt>
                <c:pt idx="149">
                  <c:v>109</c:v>
                </c:pt>
                <c:pt idx="150">
                  <c:v>110</c:v>
                </c:pt>
                <c:pt idx="151">
                  <c:v>111</c:v>
                </c:pt>
                <c:pt idx="152">
                  <c:v>112</c:v>
                </c:pt>
                <c:pt idx="153">
                  <c:v>113</c:v>
                </c:pt>
                <c:pt idx="154">
                  <c:v>114</c:v>
                </c:pt>
                <c:pt idx="155">
                  <c:v>115</c:v>
                </c:pt>
                <c:pt idx="156">
                  <c:v>116</c:v>
                </c:pt>
                <c:pt idx="157">
                  <c:v>117</c:v>
                </c:pt>
                <c:pt idx="158">
                  <c:v>118</c:v>
                </c:pt>
                <c:pt idx="159">
                  <c:v>119</c:v>
                </c:pt>
                <c:pt idx="160">
                  <c:v>120</c:v>
                </c:pt>
                <c:pt idx="161">
                  <c:v>121</c:v>
                </c:pt>
                <c:pt idx="162">
                  <c:v>122</c:v>
                </c:pt>
                <c:pt idx="163">
                  <c:v>123</c:v>
                </c:pt>
                <c:pt idx="164">
                  <c:v>124</c:v>
                </c:pt>
                <c:pt idx="165">
                  <c:v>125</c:v>
                </c:pt>
              </c:numCache>
            </c:numRef>
          </c:xVal>
          <c:yVal>
            <c:numRef>
              <c:f>ntcg163jh103jt1!$K$7:$K$172</c:f>
              <c:numCache>
                <c:formatCode>General</c:formatCode>
                <c:ptCount val="166"/>
                <c:pt idx="0">
                  <c:v>0.16624685138539042</c:v>
                </c:pt>
                <c:pt idx="1">
                  <c:v>0.17497348886532343</c:v>
                </c:pt>
                <c:pt idx="2">
                  <c:v>0.18415178571428573</c:v>
                </c:pt>
                <c:pt idx="3">
                  <c:v>0.19366197183098591</c:v>
                </c:pt>
                <c:pt idx="4">
                  <c:v>0.20357803824799509</c:v>
                </c:pt>
                <c:pt idx="5">
                  <c:v>0.21386908619572259</c:v>
                </c:pt>
                <c:pt idx="6">
                  <c:v>0.22464261402314498</c:v>
                </c:pt>
                <c:pt idx="7">
                  <c:v>0.23571428571428571</c:v>
                </c:pt>
                <c:pt idx="8">
                  <c:v>0.24737631184407796</c:v>
                </c:pt>
                <c:pt idx="9">
                  <c:v>0.25943396226415094</c:v>
                </c:pt>
                <c:pt idx="10">
                  <c:v>0.27205276174773291</c:v>
                </c:pt>
                <c:pt idx="11">
                  <c:v>0.28497409326424872</c:v>
                </c:pt>
                <c:pt idx="12">
                  <c:v>0.29837251356238698</c:v>
                </c:pt>
                <c:pt idx="13">
                  <c:v>0.31238167360848162</c:v>
                </c:pt>
                <c:pt idx="14">
                  <c:v>0.32682975141131032</c:v>
                </c:pt>
                <c:pt idx="15">
                  <c:v>0.34175642087821045</c:v>
                </c:pt>
                <c:pt idx="16">
                  <c:v>0.35722017752760338</c:v>
                </c:pt>
                <c:pt idx="17">
                  <c:v>0.37317652380413885</c:v>
                </c:pt>
                <c:pt idx="18">
                  <c:v>0.38965639390719092</c:v>
                </c:pt>
                <c:pt idx="19">
                  <c:v>0.40670446142469807</c:v>
                </c:pt>
                <c:pt idx="20">
                  <c:v>0.42421905129193982</c:v>
                </c:pt>
                <c:pt idx="21">
                  <c:v>0.44229995979091274</c:v>
                </c:pt>
                <c:pt idx="22">
                  <c:v>0.46089385474860339</c:v>
                </c:pt>
                <c:pt idx="23">
                  <c:v>0.4800698283386674</c:v>
                </c:pt>
                <c:pt idx="24">
                  <c:v>0.49977283053157656</c:v>
                </c:pt>
                <c:pt idx="25">
                  <c:v>0.52001260636621494</c:v>
                </c:pt>
                <c:pt idx="26">
                  <c:v>0.54071767982959196</c:v>
                </c:pt>
                <c:pt idx="27">
                  <c:v>0.56208482370975987</c:v>
                </c:pt>
                <c:pt idx="28">
                  <c:v>0.58386411889596601</c:v>
                </c:pt>
                <c:pt idx="29">
                  <c:v>0.60628329965092775</c:v>
                </c:pt>
                <c:pt idx="30">
                  <c:v>0.62917063870352719</c:v>
                </c:pt>
                <c:pt idx="31">
                  <c:v>0.6525608068024521</c:v>
                </c:pt>
                <c:pt idx="32">
                  <c:v>0.67650676506765062</c:v>
                </c:pt>
                <c:pt idx="33">
                  <c:v>0.70093457943925241</c:v>
                </c:pt>
                <c:pt idx="34">
                  <c:v>0.72591289045314555</c:v>
                </c:pt>
                <c:pt idx="35">
                  <c:v>0.75119508308672889</c:v>
                </c:pt>
                <c:pt idx="36">
                  <c:v>0.77720207253886009</c:v>
                </c:pt>
                <c:pt idx="37">
                  <c:v>0.80350620891161428</c:v>
                </c:pt>
                <c:pt idx="38">
                  <c:v>0.83018867924528306</c:v>
                </c:pt>
                <c:pt idx="39">
                  <c:v>0.85736554949337507</c:v>
                </c:pt>
                <c:pt idx="40">
                  <c:v>0.88519313304721026</c:v>
                </c:pt>
                <c:pt idx="41">
                  <c:v>0.9131156613171002</c:v>
                </c:pt>
                <c:pt idx="42">
                  <c:v>0.94151212553495012</c:v>
                </c:pt>
                <c:pt idx="43">
                  <c:v>0.9703028521023227</c:v>
                </c:pt>
                <c:pt idx="44">
                  <c:v>0.99939430648092076</c:v>
                </c:pt>
                <c:pt idx="45">
                  <c:v>1.028999064546305</c:v>
                </c:pt>
                <c:pt idx="46">
                  <c:v>1.0587102983638113</c:v>
                </c:pt>
                <c:pt idx="47">
                  <c:v>1.0887495875948532</c:v>
                </c:pt>
                <c:pt idx="48">
                  <c:v>1.1190233977619533</c:v>
                </c:pt>
                <c:pt idx="49">
                  <c:v>1.1494252873563218</c:v>
                </c:pt>
                <c:pt idx="50">
                  <c:v>1.1802575107296136</c:v>
                </c:pt>
                <c:pt idx="51">
                  <c:v>1.2110091743119267</c:v>
                </c:pt>
                <c:pt idx="52">
                  <c:v>1.242002258185924</c:v>
                </c:pt>
                <c:pt idx="53">
                  <c:v>1.2736395214203011</c:v>
                </c:pt>
                <c:pt idx="54">
                  <c:v>1.3048635824436536</c:v>
                </c:pt>
                <c:pt idx="55">
                  <c:v>1.3360323886639676</c:v>
                </c:pt>
                <c:pt idx="56">
                  <c:v>1.3675922088686281</c:v>
                </c:pt>
                <c:pt idx="57">
                  <c:v>1.3988978380669777</c:v>
                </c:pt>
                <c:pt idx="58">
                  <c:v>1.4304291287386215</c:v>
                </c:pt>
                <c:pt idx="59">
                  <c:v>1.4621178555604786</c:v>
                </c:pt>
                <c:pt idx="60">
                  <c:v>1.4938886373924853</c:v>
                </c:pt>
                <c:pt idx="61">
                  <c:v>1.5249537892791127</c:v>
                </c:pt>
                <c:pt idx="62">
                  <c:v>1.5566037735849056</c:v>
                </c:pt>
                <c:pt idx="63">
                  <c:v>1.588065447545717</c:v>
                </c:pt>
                <c:pt idx="64">
                  <c:v>1.6192345436702649</c:v>
                </c:pt>
                <c:pt idx="65">
                  <c:v>1.65</c:v>
                </c:pt>
                <c:pt idx="66">
                  <c:v>1.6808434778179597</c:v>
                </c:pt>
                <c:pt idx="67">
                  <c:v>1.7114407219168135</c:v>
                </c:pt>
                <c:pt idx="68">
                  <c:v>1.7418844022169437</c:v>
                </c:pt>
                <c:pt idx="69">
                  <c:v>1.7720975190634733</c:v>
                </c:pt>
                <c:pt idx="70">
                  <c:v>1.8020969855832243</c:v>
                </c:pt>
                <c:pt idx="71">
                  <c:v>1.8318068276436303</c:v>
                </c:pt>
                <c:pt idx="72">
                  <c:v>1.8612521150592216</c:v>
                </c:pt>
                <c:pt idx="73">
                  <c:v>1.890467461044913</c:v>
                </c:pt>
                <c:pt idx="74">
                  <c:v>1.9192741654065373</c:v>
                </c:pt>
                <c:pt idx="75">
                  <c:v>1.9478219808759296</c:v>
                </c:pt>
                <c:pt idx="76">
                  <c:v>1.9760479041916168</c:v>
                </c:pt>
                <c:pt idx="77">
                  <c:v>2.0038863249939278</c:v>
                </c:pt>
                <c:pt idx="78">
                  <c:v>2.0313942751615879</c:v>
                </c:pt>
                <c:pt idx="79">
                  <c:v>2.0585116337096876</c:v>
                </c:pt>
                <c:pt idx="80">
                  <c:v>2.0851762921774295</c:v>
                </c:pt>
                <c:pt idx="81">
                  <c:v>2.1115945738418223</c:v>
                </c:pt>
                <c:pt idx="82">
                  <c:v>2.1375825884181889</c:v>
                </c:pt>
                <c:pt idx="83">
                  <c:v>2.1632251720747298</c:v>
                </c:pt>
                <c:pt idx="84">
                  <c:v>2.1883289124668437</c:v>
                </c:pt>
                <c:pt idx="85">
                  <c:v>2.2131312453893099</c:v>
                </c:pt>
                <c:pt idx="86">
                  <c:v>2.2374398264289108</c:v>
                </c:pt>
                <c:pt idx="87">
                  <c:v>2.2615131578947372</c:v>
                </c:pt>
                <c:pt idx="88">
                  <c:v>2.2850020772746156</c:v>
                </c:pt>
                <c:pt idx="89">
                  <c:v>2.3081765405329788</c:v>
                </c:pt>
                <c:pt idx="90">
                  <c:v>2.3308376889391154</c:v>
                </c:pt>
                <c:pt idx="91">
                  <c:v>2.3531089560752991</c:v>
                </c:pt>
                <c:pt idx="92">
                  <c:v>2.3749550197912921</c:v>
                </c:pt>
                <c:pt idx="93">
                  <c:v>2.3963401350664437</c:v>
                </c:pt>
                <c:pt idx="94">
                  <c:v>2.4174053182917001</c:v>
                </c:pt>
                <c:pt idx="95">
                  <c:v>2.4379432624113475</c:v>
                </c:pt>
                <c:pt idx="96">
                  <c:v>2.4581005586592179</c:v>
                </c:pt>
                <c:pt idx="97">
                  <c:v>2.4778495269559997</c:v>
                </c:pt>
                <c:pt idx="98">
                  <c:v>2.4971623155505109</c:v>
                </c:pt>
                <c:pt idx="99">
                  <c:v>2.5162028211971026</c:v>
                </c:pt>
                <c:pt idx="100">
                  <c:v>2.5347568937706431</c:v>
                </c:pt>
                <c:pt idx="101">
                  <c:v>2.5527964724994199</c:v>
                </c:pt>
                <c:pt idx="102">
                  <c:v>2.5706940874035991</c:v>
                </c:pt>
                <c:pt idx="103">
                  <c:v>2.5880323111912791</c:v>
                </c:pt>
                <c:pt idx="104">
                  <c:v>2.6049889485317337</c:v>
                </c:pt>
                <c:pt idx="105">
                  <c:v>2.621544327931363</c:v>
                </c:pt>
                <c:pt idx="106">
                  <c:v>2.6376788426184961</c:v>
                </c:pt>
                <c:pt idx="107">
                  <c:v>2.6535863621743325</c:v>
                </c:pt>
                <c:pt idx="108">
                  <c:v>2.6690391459074729</c:v>
                </c:pt>
                <c:pt idx="109">
                  <c:v>2.6840178934526229</c:v>
                </c:pt>
                <c:pt idx="110">
                  <c:v>2.6989449578801015</c:v>
                </c:pt>
                <c:pt idx="111">
                  <c:v>2.7131464276905368</c:v>
                </c:pt>
                <c:pt idx="112">
                  <c:v>2.7272727272727275</c:v>
                </c:pt>
                <c:pt idx="113">
                  <c:v>2.7410914527784702</c:v>
                </c:pt>
                <c:pt idx="114">
                  <c:v>2.7543610716968532</c:v>
                </c:pt>
                <c:pt idx="115">
                  <c:v>2.767527675276753</c:v>
                </c:pt>
                <c:pt idx="116">
                  <c:v>2.7803521779425395</c:v>
                </c:pt>
                <c:pt idx="117">
                  <c:v>2.7925869510027925</c:v>
                </c:pt>
                <c:pt idx="118">
                  <c:v>2.8049298767530813</c:v>
                </c:pt>
                <c:pt idx="119">
                  <c:v>2.8166609764424719</c:v>
                </c:pt>
                <c:pt idx="120">
                  <c:v>2.828248200205691</c:v>
                </c:pt>
                <c:pt idx="121">
                  <c:v>2.839442436757873</c:v>
                </c:pt>
                <c:pt idx="122">
                  <c:v>2.8504793988079813</c:v>
                </c:pt>
                <c:pt idx="123">
                  <c:v>2.8611062944338475</c:v>
                </c:pt>
                <c:pt idx="124">
                  <c:v>2.8715628263139572</c:v>
                </c:pt>
                <c:pt idx="125">
                  <c:v>2.8818443804034581</c:v>
                </c:pt>
                <c:pt idx="126">
                  <c:v>2.8916929547844377</c:v>
                </c:pt>
                <c:pt idx="127">
                  <c:v>2.9013539651837523</c:v>
                </c:pt>
                <c:pt idx="128">
                  <c:v>2.9108229690394283</c:v>
                </c:pt>
                <c:pt idx="129">
                  <c:v>2.9198371969562911</c:v>
                </c:pt>
                <c:pt idx="130">
                  <c:v>2.9289074287742967</c:v>
                </c:pt>
                <c:pt idx="131">
                  <c:v>2.9375111269360867</c:v>
                </c:pt>
                <c:pt idx="132">
                  <c:v>2.9461655209356308</c:v>
                </c:pt>
                <c:pt idx="133">
                  <c:v>2.9543419874664281</c:v>
                </c:pt>
                <c:pt idx="134">
                  <c:v>2.9625639644492328</c:v>
                </c:pt>
                <c:pt idx="135">
                  <c:v>2.9702970297029703</c:v>
                </c:pt>
                <c:pt idx="136">
                  <c:v>2.9780705712480824</c:v>
                </c:pt>
                <c:pt idx="137">
                  <c:v>2.9853446716120859</c:v>
                </c:pt>
                <c:pt idx="138">
                  <c:v>2.9926543937607692</c:v>
                </c:pt>
                <c:pt idx="139">
                  <c:v>2.9997272975184077</c:v>
                </c:pt>
                <c:pt idx="140">
                  <c:v>3.0068337129840548</c:v>
                </c:pt>
                <c:pt idx="141">
                  <c:v>3.0134234316500774</c:v>
                </c:pt>
                <c:pt idx="142">
                  <c:v>3.0200420975565114</c:v>
                </c:pt>
                <c:pt idx="143">
                  <c:v>3.0264123257520175</c:v>
                </c:pt>
                <c:pt idx="144">
                  <c:v>3.0328094844223874</c:v>
                </c:pt>
                <c:pt idx="145">
                  <c:v>3.0386740331491713</c:v>
                </c:pt>
                <c:pt idx="146">
                  <c:v>3.0448422218121425</c:v>
                </c:pt>
                <c:pt idx="147">
                  <c:v>3.050471436494731</c:v>
                </c:pt>
                <c:pt idx="148">
                  <c:v>3.0561215039822187</c:v>
                </c:pt>
                <c:pt idx="149">
                  <c:v>3.0615084887280823</c:v>
                </c:pt>
                <c:pt idx="150">
                  <c:v>3.0669144981412639</c:v>
                </c:pt>
                <c:pt idx="151">
                  <c:v>3.0720536212995717</c:v>
                </c:pt>
                <c:pt idx="152">
                  <c:v>3.0772099962700485</c:v>
                </c:pt>
                <c:pt idx="153">
                  <c:v>3.0820958251611095</c:v>
                </c:pt>
                <c:pt idx="154">
                  <c:v>3.0869971936389149</c:v>
                </c:pt>
                <c:pt idx="155">
                  <c:v>3.0916245081506464</c:v>
                </c:pt>
                <c:pt idx="156">
                  <c:v>3.0962657158941642</c:v>
                </c:pt>
                <c:pt idx="157">
                  <c:v>3.1006295217513857</c:v>
                </c:pt>
                <c:pt idx="158">
                  <c:v>3.1050056454648098</c:v>
                </c:pt>
                <c:pt idx="159">
                  <c:v>3.1093941392631681</c:v>
                </c:pt>
                <c:pt idx="160">
                  <c:v>3.1135012737050665</c:v>
                </c:pt>
                <c:pt idx="161">
                  <c:v>3.117619272555503</c:v>
                </c:pt>
                <c:pt idx="162">
                  <c:v>3.1214528944381388</c:v>
                </c:pt>
                <c:pt idx="163">
                  <c:v>3.1252959560564451</c:v>
                </c:pt>
                <c:pt idx="164">
                  <c:v>3.1291484923193629</c:v>
                </c:pt>
                <c:pt idx="165">
                  <c:v>3.1327131194228213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971-4DD2-AC8C-1EBBE0EB4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105488"/>
        <c:axId val="1317085936"/>
      </c:scatterChart>
      <c:valAx>
        <c:axId val="131946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</a:t>
                </a:r>
                <a:r>
                  <a:rPr lang="en-US" baseline="0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454592"/>
        <c:crosses val="autoZero"/>
        <c:crossBetween val="midCat"/>
      </c:valAx>
      <c:valAx>
        <c:axId val="131945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460416"/>
        <c:crosses val="autoZero"/>
        <c:crossBetween val="midCat"/>
      </c:valAx>
      <c:valAx>
        <c:axId val="13170859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105488"/>
        <c:crosses val="max"/>
        <c:crossBetween val="midCat"/>
      </c:valAx>
      <c:valAx>
        <c:axId val="1317105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1708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Vout Top NTC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ntcg163jh103jt1!$K$6</c:f>
              <c:strCache>
                <c:ptCount val="1"/>
                <c:pt idx="0">
                  <c:v>Vout-div (T)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ntcg163jh103jt1!$A$7:$A$172</c:f>
              <c:numCache>
                <c:formatCode>General</c:formatCode>
                <c:ptCount val="166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  <c:pt idx="91">
                  <c:v>51</c:v>
                </c:pt>
                <c:pt idx="92">
                  <c:v>52</c:v>
                </c:pt>
                <c:pt idx="93">
                  <c:v>53</c:v>
                </c:pt>
                <c:pt idx="94">
                  <c:v>54</c:v>
                </c:pt>
                <c:pt idx="95">
                  <c:v>55</c:v>
                </c:pt>
                <c:pt idx="96">
                  <c:v>56</c:v>
                </c:pt>
                <c:pt idx="97">
                  <c:v>57</c:v>
                </c:pt>
                <c:pt idx="98">
                  <c:v>58</c:v>
                </c:pt>
                <c:pt idx="99">
                  <c:v>59</c:v>
                </c:pt>
                <c:pt idx="100">
                  <c:v>60</c:v>
                </c:pt>
                <c:pt idx="101">
                  <c:v>61</c:v>
                </c:pt>
                <c:pt idx="102">
                  <c:v>62</c:v>
                </c:pt>
                <c:pt idx="103">
                  <c:v>63</c:v>
                </c:pt>
                <c:pt idx="104">
                  <c:v>64</c:v>
                </c:pt>
                <c:pt idx="105">
                  <c:v>65</c:v>
                </c:pt>
                <c:pt idx="106">
                  <c:v>66</c:v>
                </c:pt>
                <c:pt idx="107">
                  <c:v>67</c:v>
                </c:pt>
                <c:pt idx="108">
                  <c:v>68</c:v>
                </c:pt>
                <c:pt idx="109">
                  <c:v>69</c:v>
                </c:pt>
                <c:pt idx="110">
                  <c:v>70</c:v>
                </c:pt>
                <c:pt idx="111">
                  <c:v>71</c:v>
                </c:pt>
                <c:pt idx="112">
                  <c:v>72</c:v>
                </c:pt>
                <c:pt idx="113">
                  <c:v>73</c:v>
                </c:pt>
                <c:pt idx="114">
                  <c:v>74</c:v>
                </c:pt>
                <c:pt idx="115">
                  <c:v>75</c:v>
                </c:pt>
                <c:pt idx="116">
                  <c:v>76</c:v>
                </c:pt>
                <c:pt idx="117">
                  <c:v>77</c:v>
                </c:pt>
                <c:pt idx="118">
                  <c:v>78</c:v>
                </c:pt>
                <c:pt idx="119">
                  <c:v>79</c:v>
                </c:pt>
                <c:pt idx="120">
                  <c:v>80</c:v>
                </c:pt>
                <c:pt idx="121">
                  <c:v>81</c:v>
                </c:pt>
                <c:pt idx="122">
                  <c:v>82</c:v>
                </c:pt>
                <c:pt idx="123">
                  <c:v>83</c:v>
                </c:pt>
                <c:pt idx="124">
                  <c:v>84</c:v>
                </c:pt>
                <c:pt idx="125">
                  <c:v>85</c:v>
                </c:pt>
                <c:pt idx="126">
                  <c:v>86</c:v>
                </c:pt>
                <c:pt idx="127">
                  <c:v>87</c:v>
                </c:pt>
                <c:pt idx="128">
                  <c:v>88</c:v>
                </c:pt>
                <c:pt idx="129">
                  <c:v>89</c:v>
                </c:pt>
                <c:pt idx="130">
                  <c:v>90</c:v>
                </c:pt>
                <c:pt idx="131">
                  <c:v>91</c:v>
                </c:pt>
                <c:pt idx="132">
                  <c:v>92</c:v>
                </c:pt>
                <c:pt idx="133">
                  <c:v>93</c:v>
                </c:pt>
                <c:pt idx="134">
                  <c:v>94</c:v>
                </c:pt>
                <c:pt idx="135">
                  <c:v>95</c:v>
                </c:pt>
                <c:pt idx="136">
                  <c:v>96</c:v>
                </c:pt>
                <c:pt idx="137">
                  <c:v>97</c:v>
                </c:pt>
                <c:pt idx="138">
                  <c:v>98</c:v>
                </c:pt>
                <c:pt idx="139">
                  <c:v>99</c:v>
                </c:pt>
                <c:pt idx="140">
                  <c:v>100</c:v>
                </c:pt>
                <c:pt idx="141">
                  <c:v>101</c:v>
                </c:pt>
                <c:pt idx="142">
                  <c:v>102</c:v>
                </c:pt>
                <c:pt idx="143">
                  <c:v>103</c:v>
                </c:pt>
                <c:pt idx="144">
                  <c:v>104</c:v>
                </c:pt>
                <c:pt idx="145">
                  <c:v>105</c:v>
                </c:pt>
                <c:pt idx="146">
                  <c:v>106</c:v>
                </c:pt>
                <c:pt idx="147">
                  <c:v>107</c:v>
                </c:pt>
                <c:pt idx="148">
                  <c:v>108</c:v>
                </c:pt>
                <c:pt idx="149">
                  <c:v>109</c:v>
                </c:pt>
                <c:pt idx="150">
                  <c:v>110</c:v>
                </c:pt>
                <c:pt idx="151">
                  <c:v>111</c:v>
                </c:pt>
                <c:pt idx="152">
                  <c:v>112</c:v>
                </c:pt>
                <c:pt idx="153">
                  <c:v>113</c:v>
                </c:pt>
                <c:pt idx="154">
                  <c:v>114</c:v>
                </c:pt>
                <c:pt idx="155">
                  <c:v>115</c:v>
                </c:pt>
                <c:pt idx="156">
                  <c:v>116</c:v>
                </c:pt>
                <c:pt idx="157">
                  <c:v>117</c:v>
                </c:pt>
                <c:pt idx="158">
                  <c:v>118</c:v>
                </c:pt>
                <c:pt idx="159">
                  <c:v>119</c:v>
                </c:pt>
                <c:pt idx="160">
                  <c:v>120</c:v>
                </c:pt>
                <c:pt idx="161">
                  <c:v>121</c:v>
                </c:pt>
                <c:pt idx="162">
                  <c:v>122</c:v>
                </c:pt>
                <c:pt idx="163">
                  <c:v>123</c:v>
                </c:pt>
                <c:pt idx="164">
                  <c:v>124</c:v>
                </c:pt>
                <c:pt idx="165">
                  <c:v>125</c:v>
                </c:pt>
              </c:numCache>
            </c:numRef>
          </c:xVal>
          <c:yVal>
            <c:numRef>
              <c:f>ntcg163jh103jt1!$K$7:$K$172</c:f>
              <c:numCache>
                <c:formatCode>General</c:formatCode>
                <c:ptCount val="166"/>
                <c:pt idx="0">
                  <c:v>0.16624685138539042</c:v>
                </c:pt>
                <c:pt idx="1">
                  <c:v>0.17497348886532343</c:v>
                </c:pt>
                <c:pt idx="2">
                  <c:v>0.18415178571428573</c:v>
                </c:pt>
                <c:pt idx="3">
                  <c:v>0.19366197183098591</c:v>
                </c:pt>
                <c:pt idx="4">
                  <c:v>0.20357803824799509</c:v>
                </c:pt>
                <c:pt idx="5">
                  <c:v>0.21386908619572259</c:v>
                </c:pt>
                <c:pt idx="6">
                  <c:v>0.22464261402314498</c:v>
                </c:pt>
                <c:pt idx="7">
                  <c:v>0.23571428571428571</c:v>
                </c:pt>
                <c:pt idx="8">
                  <c:v>0.24737631184407796</c:v>
                </c:pt>
                <c:pt idx="9">
                  <c:v>0.25943396226415094</c:v>
                </c:pt>
                <c:pt idx="10">
                  <c:v>0.27205276174773291</c:v>
                </c:pt>
                <c:pt idx="11">
                  <c:v>0.28497409326424872</c:v>
                </c:pt>
                <c:pt idx="12">
                  <c:v>0.29837251356238698</c:v>
                </c:pt>
                <c:pt idx="13">
                  <c:v>0.31238167360848162</c:v>
                </c:pt>
                <c:pt idx="14">
                  <c:v>0.32682975141131032</c:v>
                </c:pt>
                <c:pt idx="15">
                  <c:v>0.34175642087821045</c:v>
                </c:pt>
                <c:pt idx="16">
                  <c:v>0.35722017752760338</c:v>
                </c:pt>
                <c:pt idx="17">
                  <c:v>0.37317652380413885</c:v>
                </c:pt>
                <c:pt idx="18">
                  <c:v>0.38965639390719092</c:v>
                </c:pt>
                <c:pt idx="19">
                  <c:v>0.40670446142469807</c:v>
                </c:pt>
                <c:pt idx="20">
                  <c:v>0.42421905129193982</c:v>
                </c:pt>
                <c:pt idx="21">
                  <c:v>0.44229995979091274</c:v>
                </c:pt>
                <c:pt idx="22">
                  <c:v>0.46089385474860339</c:v>
                </c:pt>
                <c:pt idx="23">
                  <c:v>0.4800698283386674</c:v>
                </c:pt>
                <c:pt idx="24">
                  <c:v>0.49977283053157656</c:v>
                </c:pt>
                <c:pt idx="25">
                  <c:v>0.52001260636621494</c:v>
                </c:pt>
                <c:pt idx="26">
                  <c:v>0.54071767982959196</c:v>
                </c:pt>
                <c:pt idx="27">
                  <c:v>0.56208482370975987</c:v>
                </c:pt>
                <c:pt idx="28">
                  <c:v>0.58386411889596601</c:v>
                </c:pt>
                <c:pt idx="29">
                  <c:v>0.60628329965092775</c:v>
                </c:pt>
                <c:pt idx="30">
                  <c:v>0.62917063870352719</c:v>
                </c:pt>
                <c:pt idx="31">
                  <c:v>0.6525608068024521</c:v>
                </c:pt>
                <c:pt idx="32">
                  <c:v>0.67650676506765062</c:v>
                </c:pt>
                <c:pt idx="33">
                  <c:v>0.70093457943925241</c:v>
                </c:pt>
                <c:pt idx="34">
                  <c:v>0.72591289045314555</c:v>
                </c:pt>
                <c:pt idx="35">
                  <c:v>0.75119508308672889</c:v>
                </c:pt>
                <c:pt idx="36">
                  <c:v>0.77720207253886009</c:v>
                </c:pt>
                <c:pt idx="37">
                  <c:v>0.80350620891161428</c:v>
                </c:pt>
                <c:pt idx="38">
                  <c:v>0.83018867924528306</c:v>
                </c:pt>
                <c:pt idx="39">
                  <c:v>0.85736554949337507</c:v>
                </c:pt>
                <c:pt idx="40">
                  <c:v>0.88519313304721026</c:v>
                </c:pt>
                <c:pt idx="41">
                  <c:v>0.9131156613171002</c:v>
                </c:pt>
                <c:pt idx="42">
                  <c:v>0.94151212553495012</c:v>
                </c:pt>
                <c:pt idx="43">
                  <c:v>0.9703028521023227</c:v>
                </c:pt>
                <c:pt idx="44">
                  <c:v>0.99939430648092076</c:v>
                </c:pt>
                <c:pt idx="45">
                  <c:v>1.028999064546305</c:v>
                </c:pt>
                <c:pt idx="46">
                  <c:v>1.0587102983638113</c:v>
                </c:pt>
                <c:pt idx="47">
                  <c:v>1.0887495875948532</c:v>
                </c:pt>
                <c:pt idx="48">
                  <c:v>1.1190233977619533</c:v>
                </c:pt>
                <c:pt idx="49">
                  <c:v>1.1494252873563218</c:v>
                </c:pt>
                <c:pt idx="50">
                  <c:v>1.1802575107296136</c:v>
                </c:pt>
                <c:pt idx="51">
                  <c:v>1.2110091743119267</c:v>
                </c:pt>
                <c:pt idx="52">
                  <c:v>1.242002258185924</c:v>
                </c:pt>
                <c:pt idx="53">
                  <c:v>1.2736395214203011</c:v>
                </c:pt>
                <c:pt idx="54">
                  <c:v>1.3048635824436536</c:v>
                </c:pt>
                <c:pt idx="55">
                  <c:v>1.3360323886639676</c:v>
                </c:pt>
                <c:pt idx="56">
                  <c:v>1.3675922088686281</c:v>
                </c:pt>
                <c:pt idx="57">
                  <c:v>1.3988978380669777</c:v>
                </c:pt>
                <c:pt idx="58">
                  <c:v>1.4304291287386215</c:v>
                </c:pt>
                <c:pt idx="59">
                  <c:v>1.4621178555604786</c:v>
                </c:pt>
                <c:pt idx="60">
                  <c:v>1.4938886373924853</c:v>
                </c:pt>
                <c:pt idx="61">
                  <c:v>1.5249537892791127</c:v>
                </c:pt>
                <c:pt idx="62">
                  <c:v>1.5566037735849056</c:v>
                </c:pt>
                <c:pt idx="63">
                  <c:v>1.588065447545717</c:v>
                </c:pt>
                <c:pt idx="64">
                  <c:v>1.6192345436702649</c:v>
                </c:pt>
                <c:pt idx="65">
                  <c:v>1.65</c:v>
                </c:pt>
                <c:pt idx="66">
                  <c:v>1.6808434778179597</c:v>
                </c:pt>
                <c:pt idx="67">
                  <c:v>1.7114407219168135</c:v>
                </c:pt>
                <c:pt idx="68">
                  <c:v>1.7418844022169437</c:v>
                </c:pt>
                <c:pt idx="69">
                  <c:v>1.7720975190634733</c:v>
                </c:pt>
                <c:pt idx="70">
                  <c:v>1.8020969855832243</c:v>
                </c:pt>
                <c:pt idx="71">
                  <c:v>1.8318068276436303</c:v>
                </c:pt>
                <c:pt idx="72">
                  <c:v>1.8612521150592216</c:v>
                </c:pt>
                <c:pt idx="73">
                  <c:v>1.890467461044913</c:v>
                </c:pt>
                <c:pt idx="74">
                  <c:v>1.9192741654065373</c:v>
                </c:pt>
                <c:pt idx="75">
                  <c:v>1.9478219808759296</c:v>
                </c:pt>
                <c:pt idx="76">
                  <c:v>1.9760479041916168</c:v>
                </c:pt>
                <c:pt idx="77">
                  <c:v>2.0038863249939278</c:v>
                </c:pt>
                <c:pt idx="78">
                  <c:v>2.0313942751615879</c:v>
                </c:pt>
                <c:pt idx="79">
                  <c:v>2.0585116337096876</c:v>
                </c:pt>
                <c:pt idx="80">
                  <c:v>2.0851762921774295</c:v>
                </c:pt>
                <c:pt idx="81">
                  <c:v>2.1115945738418223</c:v>
                </c:pt>
                <c:pt idx="82">
                  <c:v>2.1375825884181889</c:v>
                </c:pt>
                <c:pt idx="83">
                  <c:v>2.1632251720747298</c:v>
                </c:pt>
                <c:pt idx="84">
                  <c:v>2.1883289124668437</c:v>
                </c:pt>
                <c:pt idx="85">
                  <c:v>2.2131312453893099</c:v>
                </c:pt>
                <c:pt idx="86">
                  <c:v>2.2374398264289108</c:v>
                </c:pt>
                <c:pt idx="87">
                  <c:v>2.2615131578947372</c:v>
                </c:pt>
                <c:pt idx="88">
                  <c:v>2.2850020772746156</c:v>
                </c:pt>
                <c:pt idx="89">
                  <c:v>2.3081765405329788</c:v>
                </c:pt>
                <c:pt idx="90">
                  <c:v>2.3308376889391154</c:v>
                </c:pt>
                <c:pt idx="91">
                  <c:v>2.3531089560752991</c:v>
                </c:pt>
                <c:pt idx="92">
                  <c:v>2.3749550197912921</c:v>
                </c:pt>
                <c:pt idx="93">
                  <c:v>2.3963401350664437</c:v>
                </c:pt>
                <c:pt idx="94">
                  <c:v>2.4174053182917001</c:v>
                </c:pt>
                <c:pt idx="95">
                  <c:v>2.4379432624113475</c:v>
                </c:pt>
                <c:pt idx="96">
                  <c:v>2.4581005586592179</c:v>
                </c:pt>
                <c:pt idx="97">
                  <c:v>2.4778495269559997</c:v>
                </c:pt>
                <c:pt idx="98">
                  <c:v>2.4971623155505109</c:v>
                </c:pt>
                <c:pt idx="99">
                  <c:v>2.5162028211971026</c:v>
                </c:pt>
                <c:pt idx="100">
                  <c:v>2.5347568937706431</c:v>
                </c:pt>
                <c:pt idx="101">
                  <c:v>2.5527964724994199</c:v>
                </c:pt>
                <c:pt idx="102">
                  <c:v>2.5706940874035991</c:v>
                </c:pt>
                <c:pt idx="103">
                  <c:v>2.5880323111912791</c:v>
                </c:pt>
                <c:pt idx="104">
                  <c:v>2.6049889485317337</c:v>
                </c:pt>
                <c:pt idx="105">
                  <c:v>2.621544327931363</c:v>
                </c:pt>
                <c:pt idx="106">
                  <c:v>2.6376788426184961</c:v>
                </c:pt>
                <c:pt idx="107">
                  <c:v>2.6535863621743325</c:v>
                </c:pt>
                <c:pt idx="108">
                  <c:v>2.6690391459074729</c:v>
                </c:pt>
                <c:pt idx="109">
                  <c:v>2.6840178934526229</c:v>
                </c:pt>
                <c:pt idx="110">
                  <c:v>2.6989449578801015</c:v>
                </c:pt>
                <c:pt idx="111">
                  <c:v>2.7131464276905368</c:v>
                </c:pt>
                <c:pt idx="112">
                  <c:v>2.7272727272727275</c:v>
                </c:pt>
                <c:pt idx="113">
                  <c:v>2.7410914527784702</c:v>
                </c:pt>
                <c:pt idx="114">
                  <c:v>2.7543610716968532</c:v>
                </c:pt>
                <c:pt idx="115">
                  <c:v>2.767527675276753</c:v>
                </c:pt>
                <c:pt idx="116">
                  <c:v>2.7803521779425395</c:v>
                </c:pt>
                <c:pt idx="117">
                  <c:v>2.7925869510027925</c:v>
                </c:pt>
                <c:pt idx="118">
                  <c:v>2.8049298767530813</c:v>
                </c:pt>
                <c:pt idx="119">
                  <c:v>2.8166609764424719</c:v>
                </c:pt>
                <c:pt idx="120">
                  <c:v>2.828248200205691</c:v>
                </c:pt>
                <c:pt idx="121">
                  <c:v>2.839442436757873</c:v>
                </c:pt>
                <c:pt idx="122">
                  <c:v>2.8504793988079813</c:v>
                </c:pt>
                <c:pt idx="123">
                  <c:v>2.8611062944338475</c:v>
                </c:pt>
                <c:pt idx="124">
                  <c:v>2.8715628263139572</c:v>
                </c:pt>
                <c:pt idx="125">
                  <c:v>2.8818443804034581</c:v>
                </c:pt>
                <c:pt idx="126">
                  <c:v>2.8916929547844377</c:v>
                </c:pt>
                <c:pt idx="127">
                  <c:v>2.9013539651837523</c:v>
                </c:pt>
                <c:pt idx="128">
                  <c:v>2.9108229690394283</c:v>
                </c:pt>
                <c:pt idx="129">
                  <c:v>2.9198371969562911</c:v>
                </c:pt>
                <c:pt idx="130">
                  <c:v>2.9289074287742967</c:v>
                </c:pt>
                <c:pt idx="131">
                  <c:v>2.9375111269360867</c:v>
                </c:pt>
                <c:pt idx="132">
                  <c:v>2.9461655209356308</c:v>
                </c:pt>
                <c:pt idx="133">
                  <c:v>2.9543419874664281</c:v>
                </c:pt>
                <c:pt idx="134">
                  <c:v>2.9625639644492328</c:v>
                </c:pt>
                <c:pt idx="135">
                  <c:v>2.9702970297029703</c:v>
                </c:pt>
                <c:pt idx="136">
                  <c:v>2.9780705712480824</c:v>
                </c:pt>
                <c:pt idx="137">
                  <c:v>2.9853446716120859</c:v>
                </c:pt>
                <c:pt idx="138">
                  <c:v>2.9926543937607692</c:v>
                </c:pt>
                <c:pt idx="139">
                  <c:v>2.9997272975184077</c:v>
                </c:pt>
                <c:pt idx="140">
                  <c:v>3.0068337129840548</c:v>
                </c:pt>
                <c:pt idx="141">
                  <c:v>3.0134234316500774</c:v>
                </c:pt>
                <c:pt idx="142">
                  <c:v>3.0200420975565114</c:v>
                </c:pt>
                <c:pt idx="143">
                  <c:v>3.0264123257520175</c:v>
                </c:pt>
                <c:pt idx="144">
                  <c:v>3.0328094844223874</c:v>
                </c:pt>
                <c:pt idx="145">
                  <c:v>3.0386740331491713</c:v>
                </c:pt>
                <c:pt idx="146">
                  <c:v>3.0448422218121425</c:v>
                </c:pt>
                <c:pt idx="147">
                  <c:v>3.050471436494731</c:v>
                </c:pt>
                <c:pt idx="148">
                  <c:v>3.0561215039822187</c:v>
                </c:pt>
                <c:pt idx="149">
                  <c:v>3.0615084887280823</c:v>
                </c:pt>
                <c:pt idx="150">
                  <c:v>3.0669144981412639</c:v>
                </c:pt>
                <c:pt idx="151">
                  <c:v>3.0720536212995717</c:v>
                </c:pt>
                <c:pt idx="152">
                  <c:v>3.0772099962700485</c:v>
                </c:pt>
                <c:pt idx="153">
                  <c:v>3.0820958251611095</c:v>
                </c:pt>
                <c:pt idx="154">
                  <c:v>3.0869971936389149</c:v>
                </c:pt>
                <c:pt idx="155">
                  <c:v>3.0916245081506464</c:v>
                </c:pt>
                <c:pt idx="156">
                  <c:v>3.0962657158941642</c:v>
                </c:pt>
                <c:pt idx="157">
                  <c:v>3.1006295217513857</c:v>
                </c:pt>
                <c:pt idx="158">
                  <c:v>3.1050056454648098</c:v>
                </c:pt>
                <c:pt idx="159">
                  <c:v>3.1093941392631681</c:v>
                </c:pt>
                <c:pt idx="160">
                  <c:v>3.1135012737050665</c:v>
                </c:pt>
                <c:pt idx="161">
                  <c:v>3.117619272555503</c:v>
                </c:pt>
                <c:pt idx="162">
                  <c:v>3.1214528944381388</c:v>
                </c:pt>
                <c:pt idx="163">
                  <c:v>3.1252959560564451</c:v>
                </c:pt>
                <c:pt idx="164">
                  <c:v>3.1291484923193629</c:v>
                </c:pt>
                <c:pt idx="165">
                  <c:v>3.1327131194228213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56-4F4B-95FA-EE761D8B17BE}"/>
            </c:ext>
          </c:extLst>
        </c:ser>
        <c:ser>
          <c:idx val="1"/>
          <c:order val="1"/>
          <c:tx>
            <c:strRef>
              <c:f>ntcg163jh103jt1!$O$6</c:f>
              <c:strCache>
                <c:ptCount val="1"/>
                <c:pt idx="0">
                  <c:v>Vout-ampli (T)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ntcg163jh103jt1!$A$7:$A$172</c:f>
              <c:numCache>
                <c:formatCode>General</c:formatCode>
                <c:ptCount val="166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  <c:pt idx="91">
                  <c:v>51</c:v>
                </c:pt>
                <c:pt idx="92">
                  <c:v>52</c:v>
                </c:pt>
                <c:pt idx="93">
                  <c:v>53</c:v>
                </c:pt>
                <c:pt idx="94">
                  <c:v>54</c:v>
                </c:pt>
                <c:pt idx="95">
                  <c:v>55</c:v>
                </c:pt>
                <c:pt idx="96">
                  <c:v>56</c:v>
                </c:pt>
                <c:pt idx="97">
                  <c:v>57</c:v>
                </c:pt>
                <c:pt idx="98">
                  <c:v>58</c:v>
                </c:pt>
                <c:pt idx="99">
                  <c:v>59</c:v>
                </c:pt>
                <c:pt idx="100">
                  <c:v>60</c:v>
                </c:pt>
                <c:pt idx="101">
                  <c:v>61</c:v>
                </c:pt>
                <c:pt idx="102">
                  <c:v>62</c:v>
                </c:pt>
                <c:pt idx="103">
                  <c:v>63</c:v>
                </c:pt>
                <c:pt idx="104">
                  <c:v>64</c:v>
                </c:pt>
                <c:pt idx="105">
                  <c:v>65</c:v>
                </c:pt>
                <c:pt idx="106">
                  <c:v>66</c:v>
                </c:pt>
                <c:pt idx="107">
                  <c:v>67</c:v>
                </c:pt>
                <c:pt idx="108">
                  <c:v>68</c:v>
                </c:pt>
                <c:pt idx="109">
                  <c:v>69</c:v>
                </c:pt>
                <c:pt idx="110">
                  <c:v>70</c:v>
                </c:pt>
                <c:pt idx="111">
                  <c:v>71</c:v>
                </c:pt>
                <c:pt idx="112">
                  <c:v>72</c:v>
                </c:pt>
                <c:pt idx="113">
                  <c:v>73</c:v>
                </c:pt>
                <c:pt idx="114">
                  <c:v>74</c:v>
                </c:pt>
                <c:pt idx="115">
                  <c:v>75</c:v>
                </c:pt>
                <c:pt idx="116">
                  <c:v>76</c:v>
                </c:pt>
                <c:pt idx="117">
                  <c:v>77</c:v>
                </c:pt>
                <c:pt idx="118">
                  <c:v>78</c:v>
                </c:pt>
                <c:pt idx="119">
                  <c:v>79</c:v>
                </c:pt>
                <c:pt idx="120">
                  <c:v>80</c:v>
                </c:pt>
                <c:pt idx="121">
                  <c:v>81</c:v>
                </c:pt>
                <c:pt idx="122">
                  <c:v>82</c:v>
                </c:pt>
                <c:pt idx="123">
                  <c:v>83</c:v>
                </c:pt>
                <c:pt idx="124">
                  <c:v>84</c:v>
                </c:pt>
                <c:pt idx="125">
                  <c:v>85</c:v>
                </c:pt>
                <c:pt idx="126">
                  <c:v>86</c:v>
                </c:pt>
                <c:pt idx="127">
                  <c:v>87</c:v>
                </c:pt>
                <c:pt idx="128">
                  <c:v>88</c:v>
                </c:pt>
                <c:pt idx="129">
                  <c:v>89</c:v>
                </c:pt>
                <c:pt idx="130">
                  <c:v>90</c:v>
                </c:pt>
                <c:pt idx="131">
                  <c:v>91</c:v>
                </c:pt>
                <c:pt idx="132">
                  <c:v>92</c:v>
                </c:pt>
                <c:pt idx="133">
                  <c:v>93</c:v>
                </c:pt>
                <c:pt idx="134">
                  <c:v>94</c:v>
                </c:pt>
                <c:pt idx="135">
                  <c:v>95</c:v>
                </c:pt>
                <c:pt idx="136">
                  <c:v>96</c:v>
                </c:pt>
                <c:pt idx="137">
                  <c:v>97</c:v>
                </c:pt>
                <c:pt idx="138">
                  <c:v>98</c:v>
                </c:pt>
                <c:pt idx="139">
                  <c:v>99</c:v>
                </c:pt>
                <c:pt idx="140">
                  <c:v>100</c:v>
                </c:pt>
                <c:pt idx="141">
                  <c:v>101</c:v>
                </c:pt>
                <c:pt idx="142">
                  <c:v>102</c:v>
                </c:pt>
                <c:pt idx="143">
                  <c:v>103</c:v>
                </c:pt>
                <c:pt idx="144">
                  <c:v>104</c:v>
                </c:pt>
                <c:pt idx="145">
                  <c:v>105</c:v>
                </c:pt>
                <c:pt idx="146">
                  <c:v>106</c:v>
                </c:pt>
                <c:pt idx="147">
                  <c:v>107</c:v>
                </c:pt>
                <c:pt idx="148">
                  <c:v>108</c:v>
                </c:pt>
                <c:pt idx="149">
                  <c:v>109</c:v>
                </c:pt>
                <c:pt idx="150">
                  <c:v>110</c:v>
                </c:pt>
                <c:pt idx="151">
                  <c:v>111</c:v>
                </c:pt>
                <c:pt idx="152">
                  <c:v>112</c:v>
                </c:pt>
                <c:pt idx="153">
                  <c:v>113</c:v>
                </c:pt>
                <c:pt idx="154">
                  <c:v>114</c:v>
                </c:pt>
                <c:pt idx="155">
                  <c:v>115</c:v>
                </c:pt>
                <c:pt idx="156">
                  <c:v>116</c:v>
                </c:pt>
                <c:pt idx="157">
                  <c:v>117</c:v>
                </c:pt>
                <c:pt idx="158">
                  <c:v>118</c:v>
                </c:pt>
                <c:pt idx="159">
                  <c:v>119</c:v>
                </c:pt>
                <c:pt idx="160">
                  <c:v>120</c:v>
                </c:pt>
                <c:pt idx="161">
                  <c:v>121</c:v>
                </c:pt>
                <c:pt idx="162">
                  <c:v>122</c:v>
                </c:pt>
                <c:pt idx="163">
                  <c:v>123</c:v>
                </c:pt>
                <c:pt idx="164">
                  <c:v>124</c:v>
                </c:pt>
                <c:pt idx="165">
                  <c:v>125</c:v>
                </c:pt>
              </c:numCache>
            </c:numRef>
          </c:xVal>
          <c:yVal>
            <c:numRef>
              <c:f>ntcg163jh103jt1!$O$7:$O$172</c:f>
              <c:numCache>
                <c:formatCode>General</c:formatCode>
                <c:ptCount val="166"/>
                <c:pt idx="0">
                  <c:v>0.20282115869017631</c:v>
                </c:pt>
                <c:pt idx="1">
                  <c:v>0.2134676564156946</c:v>
                </c:pt>
                <c:pt idx="2">
                  <c:v>0.22466517857142859</c:v>
                </c:pt>
                <c:pt idx="3">
                  <c:v>0.23626760563380281</c:v>
                </c:pt>
                <c:pt idx="4">
                  <c:v>0.24836520666255399</c:v>
                </c:pt>
                <c:pt idx="5">
                  <c:v>0.26092028515878157</c:v>
                </c:pt>
                <c:pt idx="6">
                  <c:v>0.27406398910823687</c:v>
                </c:pt>
                <c:pt idx="7">
                  <c:v>0.28757142857142853</c:v>
                </c:pt>
                <c:pt idx="8">
                  <c:v>0.30179910044977509</c:v>
                </c:pt>
                <c:pt idx="9">
                  <c:v>0.31650943396226416</c:v>
                </c:pt>
                <c:pt idx="10">
                  <c:v>0.33190436933223416</c:v>
                </c:pt>
                <c:pt idx="11">
                  <c:v>0.34766839378238346</c:v>
                </c:pt>
                <c:pt idx="12">
                  <c:v>0.36401446654611208</c:v>
                </c:pt>
                <c:pt idx="13">
                  <c:v>0.38110564180234757</c:v>
                </c:pt>
                <c:pt idx="14">
                  <c:v>0.39873229672179861</c:v>
                </c:pt>
                <c:pt idx="15">
                  <c:v>0.41694283347141675</c:v>
                </c:pt>
                <c:pt idx="16">
                  <c:v>0.43580861658367609</c:v>
                </c:pt>
                <c:pt idx="17">
                  <c:v>0.45527535904104938</c:v>
                </c:pt>
                <c:pt idx="18">
                  <c:v>0.4753808005667729</c:v>
                </c:pt>
                <c:pt idx="19">
                  <c:v>0.49617944293813165</c:v>
                </c:pt>
                <c:pt idx="20">
                  <c:v>0.51754724257616658</c:v>
                </c:pt>
                <c:pt idx="21">
                  <c:v>0.53960595094491348</c:v>
                </c:pt>
                <c:pt idx="22">
                  <c:v>0.56229050279329618</c:v>
                </c:pt>
                <c:pt idx="23">
                  <c:v>0.58568519057317425</c:v>
                </c:pt>
                <c:pt idx="24">
                  <c:v>0.60972285324852338</c:v>
                </c:pt>
                <c:pt idx="25">
                  <c:v>0.63441537976678219</c:v>
                </c:pt>
                <c:pt idx="26">
                  <c:v>0.65967556939210215</c:v>
                </c:pt>
                <c:pt idx="27">
                  <c:v>0.68574348492590698</c:v>
                </c:pt>
                <c:pt idx="28">
                  <c:v>0.71231422505307851</c:v>
                </c:pt>
                <c:pt idx="29">
                  <c:v>0.73966562557413185</c:v>
                </c:pt>
                <c:pt idx="30">
                  <c:v>0.76758817921830313</c:v>
                </c:pt>
                <c:pt idx="31">
                  <c:v>0.79612418429899157</c:v>
                </c:pt>
                <c:pt idx="32">
                  <c:v>0.82533825338253375</c:v>
                </c:pt>
                <c:pt idx="33">
                  <c:v>0.85514018691588789</c:v>
                </c:pt>
                <c:pt idx="34">
                  <c:v>0.88561372635283753</c:v>
                </c:pt>
                <c:pt idx="35">
                  <c:v>0.91645800136580924</c:v>
                </c:pt>
                <c:pt idx="36">
                  <c:v>0.94818652849740925</c:v>
                </c:pt>
                <c:pt idx="37">
                  <c:v>0.98027757487216938</c:v>
                </c:pt>
                <c:pt idx="38">
                  <c:v>1.0128301886792452</c:v>
                </c:pt>
                <c:pt idx="39">
                  <c:v>1.0459859703819177</c:v>
                </c:pt>
                <c:pt idx="40">
                  <c:v>1.0799356223175964</c:v>
                </c:pt>
                <c:pt idx="41">
                  <c:v>1.1140011068068623</c:v>
                </c:pt>
                <c:pt idx="42">
                  <c:v>1.1486447931526391</c:v>
                </c:pt>
                <c:pt idx="43">
                  <c:v>1.1837694795648337</c:v>
                </c:pt>
                <c:pt idx="44">
                  <c:v>1.2192610539067232</c:v>
                </c:pt>
                <c:pt idx="45">
                  <c:v>1.255378858746492</c:v>
                </c:pt>
                <c:pt idx="46">
                  <c:v>1.2916265640038498</c:v>
                </c:pt>
                <c:pt idx="47">
                  <c:v>1.328274496865721</c:v>
                </c:pt>
                <c:pt idx="48">
                  <c:v>1.365208545269583</c:v>
                </c:pt>
                <c:pt idx="49">
                  <c:v>1.4022988505747125</c:v>
                </c:pt>
                <c:pt idx="50">
                  <c:v>1.4399141630901287</c:v>
                </c:pt>
                <c:pt idx="51">
                  <c:v>1.4774311926605506</c:v>
                </c:pt>
                <c:pt idx="52">
                  <c:v>1.5152427549868273</c:v>
                </c:pt>
                <c:pt idx="53">
                  <c:v>1.5538402161327673</c:v>
                </c:pt>
                <c:pt idx="54">
                  <c:v>1.5919335705812574</c:v>
                </c:pt>
                <c:pt idx="55">
                  <c:v>1.6299595141700405</c:v>
                </c:pt>
                <c:pt idx="56">
                  <c:v>1.6684624948197262</c:v>
                </c:pt>
                <c:pt idx="57">
                  <c:v>1.7066553624417127</c:v>
                </c:pt>
                <c:pt idx="58">
                  <c:v>1.7451235370611182</c:v>
                </c:pt>
                <c:pt idx="59">
                  <c:v>1.7837837837837838</c:v>
                </c:pt>
                <c:pt idx="60">
                  <c:v>1.822544137618832</c:v>
                </c:pt>
                <c:pt idx="61">
                  <c:v>1.8604436229205175</c:v>
                </c:pt>
                <c:pt idx="62">
                  <c:v>1.8990566037735848</c:v>
                </c:pt>
                <c:pt idx="63">
                  <c:v>1.9374398460057747</c:v>
                </c:pt>
                <c:pt idx="64">
                  <c:v>1.9754661432777232</c:v>
                </c:pt>
                <c:pt idx="65">
                  <c:v>2.0129999999999999</c:v>
                </c:pt>
                <c:pt idx="66">
                  <c:v>2.0506290429379108</c:v>
                </c:pt>
                <c:pt idx="67">
                  <c:v>2.0879576807385125</c:v>
                </c:pt>
                <c:pt idx="68">
                  <c:v>2.1250989707046712</c:v>
                </c:pt>
                <c:pt idx="69">
                  <c:v>2.1619589732574376</c:v>
                </c:pt>
                <c:pt idx="70">
                  <c:v>2.1985583224115337</c:v>
                </c:pt>
                <c:pt idx="71">
                  <c:v>2.2348043297252289</c:v>
                </c:pt>
                <c:pt idx="72">
                  <c:v>2.2707275803722502</c:v>
                </c:pt>
                <c:pt idx="73">
                  <c:v>2.3063703024747939</c:v>
                </c:pt>
                <c:pt idx="74">
                  <c:v>2.3415144817959752</c:v>
                </c:pt>
                <c:pt idx="75">
                  <c:v>2.3763428166686342</c:v>
                </c:pt>
                <c:pt idx="76">
                  <c:v>2.4107784431137724</c:v>
                </c:pt>
                <c:pt idx="77">
                  <c:v>2.4447413164925917</c:v>
                </c:pt>
                <c:pt idx="78">
                  <c:v>2.478301015697137</c:v>
                </c:pt>
                <c:pt idx="79">
                  <c:v>2.511384193125819</c:v>
                </c:pt>
                <c:pt idx="80">
                  <c:v>2.543915076456464</c:v>
                </c:pt>
                <c:pt idx="81">
                  <c:v>2.5761453800870231</c:v>
                </c:pt>
                <c:pt idx="82">
                  <c:v>2.6078507578701906</c:v>
                </c:pt>
                <c:pt idx="83">
                  <c:v>2.6391347099311702</c:v>
                </c:pt>
                <c:pt idx="84">
                  <c:v>2.669761273209549</c:v>
                </c:pt>
                <c:pt idx="85">
                  <c:v>2.7000201193749582</c:v>
                </c:pt>
                <c:pt idx="86">
                  <c:v>2.729676588243271</c:v>
                </c:pt>
                <c:pt idx="87">
                  <c:v>2.7590460526315792</c:v>
                </c:pt>
                <c:pt idx="88">
                  <c:v>2.7877025342750308</c:v>
                </c:pt>
                <c:pt idx="89">
                  <c:v>2.8159753794502342</c:v>
                </c:pt>
                <c:pt idx="90">
                  <c:v>2.8436219805057208</c:v>
                </c:pt>
                <c:pt idx="91">
                  <c:v>2.8707929264118648</c:v>
                </c:pt>
                <c:pt idx="92">
                  <c:v>2.8974451241453765</c:v>
                </c:pt>
                <c:pt idx="93">
                  <c:v>2.9235349647810613</c:v>
                </c:pt>
                <c:pt idx="94">
                  <c:v>2.9492344883158741</c:v>
                </c:pt>
                <c:pt idx="95">
                  <c:v>2.9742907801418439</c:v>
                </c:pt>
                <c:pt idx="96">
                  <c:v>2.998882681564246</c:v>
                </c:pt>
                <c:pt idx="97">
                  <c:v>3.0229764228863196</c:v>
                </c:pt>
                <c:pt idx="98">
                  <c:v>3.0465380249716234</c:v>
                </c:pt>
                <c:pt idx="99">
                  <c:v>3.0697674418604652</c:v>
                </c:pt>
                <c:pt idx="100">
                  <c:v>3.0924034104001845</c:v>
                </c:pt>
                <c:pt idx="101">
                  <c:v>3.1144116964492921</c:v>
                </c:pt>
                <c:pt idx="102">
                  <c:v>3.1362467866323906</c:v>
                </c:pt>
                <c:pt idx="103">
                  <c:v>3.1573994196533604</c:v>
                </c:pt>
                <c:pt idx="104">
                  <c:v>3.1780865172087149</c:v>
                </c:pt>
                <c:pt idx="105">
                  <c:v>3.1982840800762626</c:v>
                </c:pt>
                <c:pt idx="106">
                  <c:v>3.2179681879945652</c:v>
                </c:pt>
                <c:pt idx="107">
                  <c:v>3.2373753618526857</c:v>
                </c:pt>
                <c:pt idx="108">
                  <c:v>3.2562277580071171</c:v>
                </c:pt>
                <c:pt idx="109">
                  <c:v>3.2745018300121997</c:v>
                </c:pt>
                <c:pt idx="110">
                  <c:v>3.2927128486137236</c:v>
                </c:pt>
                <c:pt idx="111">
                  <c:v>3.3100386417824548</c:v>
                </c:pt>
                <c:pt idx="112">
                  <c:v>3.3272727272727276</c:v>
                </c:pt>
                <c:pt idx="113">
                  <c:v>3.3441315723897338</c:v>
                </c:pt>
                <c:pt idx="114">
                  <c:v>3.3603205074701608</c:v>
                </c:pt>
                <c:pt idx="115">
                  <c:v>3.3763837638376386</c:v>
                </c:pt>
                <c:pt idx="116">
                  <c:v>3.392029657089898</c:v>
                </c:pt>
                <c:pt idx="117">
                  <c:v>3.4069560802234067</c:v>
                </c:pt>
                <c:pt idx="118">
                  <c:v>3.422014449638759</c:v>
                </c:pt>
                <c:pt idx="119">
                  <c:v>3.4363263912598159</c:v>
                </c:pt>
                <c:pt idx="120">
                  <c:v>3.4504628042509431</c:v>
                </c:pt>
                <c:pt idx="121">
                  <c:v>3.4641197728446049</c:v>
                </c:pt>
                <c:pt idx="122">
                  <c:v>3.4775848665457372</c:v>
                </c:pt>
                <c:pt idx="123">
                  <c:v>3.4905496792092938</c:v>
                </c:pt>
                <c:pt idx="124">
                  <c:v>3.5033066481030275</c:v>
                </c:pt>
                <c:pt idx="125">
                  <c:v>3.515850144092219</c:v>
                </c:pt>
                <c:pt idx="126">
                  <c:v>3.5278654048370139</c:v>
                </c:pt>
                <c:pt idx="127">
                  <c:v>3.5396518375241777</c:v>
                </c:pt>
                <c:pt idx="128">
                  <c:v>3.5512040222281023</c:v>
                </c:pt>
                <c:pt idx="129">
                  <c:v>3.562201380286675</c:v>
                </c:pt>
                <c:pt idx="130">
                  <c:v>3.5732670631046419</c:v>
                </c:pt>
                <c:pt idx="131">
                  <c:v>3.5837635748620258</c:v>
                </c:pt>
                <c:pt idx="132">
                  <c:v>3.5943219355414695</c:v>
                </c:pt>
                <c:pt idx="133">
                  <c:v>3.6042972247090423</c:v>
                </c:pt>
                <c:pt idx="134">
                  <c:v>3.6143280366280637</c:v>
                </c:pt>
                <c:pt idx="135">
                  <c:v>3.6237623762376239</c:v>
                </c:pt>
                <c:pt idx="136">
                  <c:v>3.6332460969226603</c:v>
                </c:pt>
                <c:pt idx="137">
                  <c:v>3.6421204993667446</c:v>
                </c:pt>
                <c:pt idx="138">
                  <c:v>3.6510383603881382</c:v>
                </c:pt>
                <c:pt idx="139">
                  <c:v>3.6596673029724571</c:v>
                </c:pt>
                <c:pt idx="140">
                  <c:v>3.6683371298405469</c:v>
                </c:pt>
                <c:pt idx="141">
                  <c:v>3.6763765866130944</c:v>
                </c:pt>
                <c:pt idx="142">
                  <c:v>3.684451359018944</c:v>
                </c:pt>
                <c:pt idx="143">
                  <c:v>3.6922230374174614</c:v>
                </c:pt>
                <c:pt idx="144">
                  <c:v>3.7000275709953128</c:v>
                </c:pt>
                <c:pt idx="145">
                  <c:v>3.7071823204419889</c:v>
                </c:pt>
                <c:pt idx="146">
                  <c:v>3.7147075106108138</c:v>
                </c:pt>
                <c:pt idx="147">
                  <c:v>3.7215751525235716</c:v>
                </c:pt>
                <c:pt idx="148">
                  <c:v>3.7284682348583069</c:v>
                </c:pt>
                <c:pt idx="149">
                  <c:v>3.7350403562482604</c:v>
                </c:pt>
                <c:pt idx="150">
                  <c:v>3.7416356877323418</c:v>
                </c:pt>
                <c:pt idx="151">
                  <c:v>3.7479054179854776</c:v>
                </c:pt>
                <c:pt idx="152">
                  <c:v>3.7541961954494592</c:v>
                </c:pt>
                <c:pt idx="153">
                  <c:v>3.7601569066965537</c:v>
                </c:pt>
                <c:pt idx="154">
                  <c:v>3.7661365762394761</c:v>
                </c:pt>
                <c:pt idx="155">
                  <c:v>3.7717818999437887</c:v>
                </c:pt>
                <c:pt idx="156">
                  <c:v>3.7774441733908803</c:v>
                </c:pt>
                <c:pt idx="157">
                  <c:v>3.7827680165366906</c:v>
                </c:pt>
                <c:pt idx="158">
                  <c:v>3.7881068874670678</c:v>
                </c:pt>
                <c:pt idx="159">
                  <c:v>3.7934608499010651</c:v>
                </c:pt>
                <c:pt idx="160">
                  <c:v>3.798471553920181</c:v>
                </c:pt>
                <c:pt idx="161">
                  <c:v>3.8034955125177135</c:v>
                </c:pt>
                <c:pt idx="162">
                  <c:v>3.8081725312145291</c:v>
                </c:pt>
                <c:pt idx="163">
                  <c:v>3.8128610663888627</c:v>
                </c:pt>
                <c:pt idx="164">
                  <c:v>3.8175611606296225</c:v>
                </c:pt>
                <c:pt idx="165">
                  <c:v>3.8219100056958419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56-4F4B-95FA-EE761D8B1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4305343"/>
        <c:axId val="1504313247"/>
      </c:scatterChart>
      <c:valAx>
        <c:axId val="150430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313247"/>
        <c:crosses val="autoZero"/>
        <c:crossBetween val="midCat"/>
      </c:valAx>
      <c:valAx>
        <c:axId val="150431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305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Vout NTC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ntcg163jh103jt1!$J$6</c:f>
              <c:strCache>
                <c:ptCount val="1"/>
                <c:pt idx="0">
                  <c:v>Vout-div (B)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ntcg163jh103jt1!$A$7:$A$172</c:f>
              <c:numCache>
                <c:formatCode>General</c:formatCode>
                <c:ptCount val="166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  <c:pt idx="91">
                  <c:v>51</c:v>
                </c:pt>
                <c:pt idx="92">
                  <c:v>52</c:v>
                </c:pt>
                <c:pt idx="93">
                  <c:v>53</c:v>
                </c:pt>
                <c:pt idx="94">
                  <c:v>54</c:v>
                </c:pt>
                <c:pt idx="95">
                  <c:v>55</c:v>
                </c:pt>
                <c:pt idx="96">
                  <c:v>56</c:v>
                </c:pt>
                <c:pt idx="97">
                  <c:v>57</c:v>
                </c:pt>
                <c:pt idx="98">
                  <c:v>58</c:v>
                </c:pt>
                <c:pt idx="99">
                  <c:v>59</c:v>
                </c:pt>
                <c:pt idx="100">
                  <c:v>60</c:v>
                </c:pt>
                <c:pt idx="101">
                  <c:v>61</c:v>
                </c:pt>
                <c:pt idx="102">
                  <c:v>62</c:v>
                </c:pt>
                <c:pt idx="103">
                  <c:v>63</c:v>
                </c:pt>
                <c:pt idx="104">
                  <c:v>64</c:v>
                </c:pt>
                <c:pt idx="105">
                  <c:v>65</c:v>
                </c:pt>
                <c:pt idx="106">
                  <c:v>66</c:v>
                </c:pt>
                <c:pt idx="107">
                  <c:v>67</c:v>
                </c:pt>
                <c:pt idx="108">
                  <c:v>68</c:v>
                </c:pt>
                <c:pt idx="109">
                  <c:v>69</c:v>
                </c:pt>
                <c:pt idx="110">
                  <c:v>70</c:v>
                </c:pt>
                <c:pt idx="111">
                  <c:v>71</c:v>
                </c:pt>
                <c:pt idx="112">
                  <c:v>72</c:v>
                </c:pt>
                <c:pt idx="113">
                  <c:v>73</c:v>
                </c:pt>
                <c:pt idx="114">
                  <c:v>74</c:v>
                </c:pt>
                <c:pt idx="115">
                  <c:v>75</c:v>
                </c:pt>
                <c:pt idx="116">
                  <c:v>76</c:v>
                </c:pt>
                <c:pt idx="117">
                  <c:v>77</c:v>
                </c:pt>
                <c:pt idx="118">
                  <c:v>78</c:v>
                </c:pt>
                <c:pt idx="119">
                  <c:v>79</c:v>
                </c:pt>
                <c:pt idx="120">
                  <c:v>80</c:v>
                </c:pt>
                <c:pt idx="121">
                  <c:v>81</c:v>
                </c:pt>
                <c:pt idx="122">
                  <c:v>82</c:v>
                </c:pt>
                <c:pt idx="123">
                  <c:v>83</c:v>
                </c:pt>
                <c:pt idx="124">
                  <c:v>84</c:v>
                </c:pt>
                <c:pt idx="125">
                  <c:v>85</c:v>
                </c:pt>
                <c:pt idx="126">
                  <c:v>86</c:v>
                </c:pt>
                <c:pt idx="127">
                  <c:v>87</c:v>
                </c:pt>
                <c:pt idx="128">
                  <c:v>88</c:v>
                </c:pt>
                <c:pt idx="129">
                  <c:v>89</c:v>
                </c:pt>
                <c:pt idx="130">
                  <c:v>90</c:v>
                </c:pt>
                <c:pt idx="131">
                  <c:v>91</c:v>
                </c:pt>
                <c:pt idx="132">
                  <c:v>92</c:v>
                </c:pt>
                <c:pt idx="133">
                  <c:v>93</c:v>
                </c:pt>
                <c:pt idx="134">
                  <c:v>94</c:v>
                </c:pt>
                <c:pt idx="135">
                  <c:v>95</c:v>
                </c:pt>
                <c:pt idx="136">
                  <c:v>96</c:v>
                </c:pt>
                <c:pt idx="137">
                  <c:v>97</c:v>
                </c:pt>
                <c:pt idx="138">
                  <c:v>98</c:v>
                </c:pt>
                <c:pt idx="139">
                  <c:v>99</c:v>
                </c:pt>
                <c:pt idx="140">
                  <c:v>100</c:v>
                </c:pt>
                <c:pt idx="141">
                  <c:v>101</c:v>
                </c:pt>
                <c:pt idx="142">
                  <c:v>102</c:v>
                </c:pt>
                <c:pt idx="143">
                  <c:v>103</c:v>
                </c:pt>
                <c:pt idx="144">
                  <c:v>104</c:v>
                </c:pt>
                <c:pt idx="145">
                  <c:v>105</c:v>
                </c:pt>
                <c:pt idx="146">
                  <c:v>106</c:v>
                </c:pt>
                <c:pt idx="147">
                  <c:v>107</c:v>
                </c:pt>
                <c:pt idx="148">
                  <c:v>108</c:v>
                </c:pt>
                <c:pt idx="149">
                  <c:v>109</c:v>
                </c:pt>
                <c:pt idx="150">
                  <c:v>110</c:v>
                </c:pt>
                <c:pt idx="151">
                  <c:v>111</c:v>
                </c:pt>
                <c:pt idx="152">
                  <c:v>112</c:v>
                </c:pt>
                <c:pt idx="153">
                  <c:v>113</c:v>
                </c:pt>
                <c:pt idx="154">
                  <c:v>114</c:v>
                </c:pt>
                <c:pt idx="155">
                  <c:v>115</c:v>
                </c:pt>
                <c:pt idx="156">
                  <c:v>116</c:v>
                </c:pt>
                <c:pt idx="157">
                  <c:v>117</c:v>
                </c:pt>
                <c:pt idx="158">
                  <c:v>118</c:v>
                </c:pt>
                <c:pt idx="159">
                  <c:v>119</c:v>
                </c:pt>
                <c:pt idx="160">
                  <c:v>120</c:v>
                </c:pt>
                <c:pt idx="161">
                  <c:v>121</c:v>
                </c:pt>
                <c:pt idx="162">
                  <c:v>122</c:v>
                </c:pt>
                <c:pt idx="163">
                  <c:v>123</c:v>
                </c:pt>
                <c:pt idx="164">
                  <c:v>124</c:v>
                </c:pt>
                <c:pt idx="165">
                  <c:v>125</c:v>
                </c:pt>
              </c:numCache>
            </c:numRef>
          </c:xVal>
          <c:yVal>
            <c:numRef>
              <c:f>ntcg163jh103jt1!$J$7:$J$172</c:f>
              <c:numCache>
                <c:formatCode>General</c:formatCode>
                <c:ptCount val="166"/>
                <c:pt idx="0">
                  <c:v>3.1337531486146095</c:v>
                </c:pt>
                <c:pt idx="1">
                  <c:v>3.1250265111346764</c:v>
                </c:pt>
                <c:pt idx="2">
                  <c:v>3.1158482142857138</c:v>
                </c:pt>
                <c:pt idx="3">
                  <c:v>3.1063380281690134</c:v>
                </c:pt>
                <c:pt idx="4">
                  <c:v>3.0964219617520046</c:v>
                </c:pt>
                <c:pt idx="5">
                  <c:v>3.086130913804277</c:v>
                </c:pt>
                <c:pt idx="6">
                  <c:v>3.0753573859768548</c:v>
                </c:pt>
                <c:pt idx="7">
                  <c:v>3.0642857142857145</c:v>
                </c:pt>
                <c:pt idx="8">
                  <c:v>3.0526236881559217</c:v>
                </c:pt>
                <c:pt idx="9">
                  <c:v>3.0405660377358488</c:v>
                </c:pt>
                <c:pt idx="10">
                  <c:v>3.027947238252267</c:v>
                </c:pt>
                <c:pt idx="11">
                  <c:v>3.0150259067357514</c:v>
                </c:pt>
                <c:pt idx="12">
                  <c:v>3.0016274864376129</c:v>
                </c:pt>
                <c:pt idx="13">
                  <c:v>2.9876183263915181</c:v>
                </c:pt>
                <c:pt idx="14">
                  <c:v>2.9731702485886893</c:v>
                </c:pt>
                <c:pt idx="15">
                  <c:v>2.9582435791217891</c:v>
                </c:pt>
                <c:pt idx="16">
                  <c:v>2.9427798224723967</c:v>
                </c:pt>
                <c:pt idx="17">
                  <c:v>2.9268234761958611</c:v>
                </c:pt>
                <c:pt idx="18">
                  <c:v>2.910343606092809</c:v>
                </c:pt>
                <c:pt idx="19">
                  <c:v>2.8932955385753019</c:v>
                </c:pt>
                <c:pt idx="20">
                  <c:v>2.8757809487080603</c:v>
                </c:pt>
                <c:pt idx="21">
                  <c:v>2.8577000402090871</c:v>
                </c:pt>
                <c:pt idx="22">
                  <c:v>2.8391061452513968</c:v>
                </c:pt>
                <c:pt idx="23">
                  <c:v>2.8199301716613321</c:v>
                </c:pt>
                <c:pt idx="24">
                  <c:v>2.8002271694684233</c:v>
                </c:pt>
                <c:pt idx="25">
                  <c:v>2.7799873936337853</c:v>
                </c:pt>
                <c:pt idx="26">
                  <c:v>2.7592823201704078</c:v>
                </c:pt>
                <c:pt idx="27">
                  <c:v>2.7379151762902398</c:v>
                </c:pt>
                <c:pt idx="28">
                  <c:v>2.7161358811040337</c:v>
                </c:pt>
                <c:pt idx="29">
                  <c:v>2.6937167003490723</c:v>
                </c:pt>
                <c:pt idx="30">
                  <c:v>2.6708293612964726</c:v>
                </c:pt>
                <c:pt idx="31">
                  <c:v>2.6474391931975481</c:v>
                </c:pt>
                <c:pt idx="32">
                  <c:v>2.6234932349323494</c:v>
                </c:pt>
                <c:pt idx="33">
                  <c:v>2.5990654205607475</c:v>
                </c:pt>
                <c:pt idx="34">
                  <c:v>2.5740871095468543</c:v>
                </c:pt>
                <c:pt idx="35">
                  <c:v>2.5488049169132712</c:v>
                </c:pt>
                <c:pt idx="36">
                  <c:v>2.5227979274611396</c:v>
                </c:pt>
                <c:pt idx="37">
                  <c:v>2.4964937910883855</c:v>
                </c:pt>
                <c:pt idx="38">
                  <c:v>2.469811320754717</c:v>
                </c:pt>
                <c:pt idx="39">
                  <c:v>2.4426344505066253</c:v>
                </c:pt>
                <c:pt idx="40">
                  <c:v>2.4148068669527896</c:v>
                </c:pt>
                <c:pt idx="41">
                  <c:v>2.3868843386828997</c:v>
                </c:pt>
                <c:pt idx="42">
                  <c:v>2.3584878744650499</c:v>
                </c:pt>
                <c:pt idx="43">
                  <c:v>2.3296971478976771</c:v>
                </c:pt>
                <c:pt idx="44">
                  <c:v>2.3006056935190795</c:v>
                </c:pt>
                <c:pt idx="45">
                  <c:v>2.2710009354536953</c:v>
                </c:pt>
                <c:pt idx="46">
                  <c:v>2.2412897016361888</c:v>
                </c:pt>
                <c:pt idx="47">
                  <c:v>2.2112504124051466</c:v>
                </c:pt>
                <c:pt idx="48">
                  <c:v>2.1809766022380468</c:v>
                </c:pt>
                <c:pt idx="49">
                  <c:v>2.1505747126436781</c:v>
                </c:pt>
                <c:pt idx="50">
                  <c:v>2.1197424892703864</c:v>
                </c:pt>
                <c:pt idx="51">
                  <c:v>2.0889908256880734</c:v>
                </c:pt>
                <c:pt idx="52">
                  <c:v>2.0579977418140758</c:v>
                </c:pt>
                <c:pt idx="53">
                  <c:v>2.0263604785796989</c:v>
                </c:pt>
                <c:pt idx="54">
                  <c:v>1.9951364175563462</c:v>
                </c:pt>
                <c:pt idx="55">
                  <c:v>1.9639676113360323</c:v>
                </c:pt>
                <c:pt idx="56">
                  <c:v>1.9324077911313715</c:v>
                </c:pt>
                <c:pt idx="57">
                  <c:v>1.9011021619330222</c:v>
                </c:pt>
                <c:pt idx="58">
                  <c:v>1.8695708712613783</c:v>
                </c:pt>
                <c:pt idx="59">
                  <c:v>1.8378821444395215</c:v>
                </c:pt>
                <c:pt idx="60">
                  <c:v>1.8061113626075147</c:v>
                </c:pt>
                <c:pt idx="61">
                  <c:v>1.7750462107208871</c:v>
                </c:pt>
                <c:pt idx="62">
                  <c:v>1.7433962264150942</c:v>
                </c:pt>
                <c:pt idx="63">
                  <c:v>1.7119345524542828</c:v>
                </c:pt>
                <c:pt idx="64">
                  <c:v>1.6807654563297347</c:v>
                </c:pt>
                <c:pt idx="65">
                  <c:v>1.65</c:v>
                </c:pt>
                <c:pt idx="66">
                  <c:v>1.6191565221820403</c:v>
                </c:pt>
                <c:pt idx="67">
                  <c:v>1.5885592780831863</c:v>
                </c:pt>
                <c:pt idx="68">
                  <c:v>1.5581155977830561</c:v>
                </c:pt>
                <c:pt idx="69">
                  <c:v>1.5279024809365265</c:v>
                </c:pt>
                <c:pt idx="70">
                  <c:v>1.497903014416776</c:v>
                </c:pt>
                <c:pt idx="71">
                  <c:v>1.4681931723563697</c:v>
                </c:pt>
                <c:pt idx="72">
                  <c:v>1.4387478849407784</c:v>
                </c:pt>
                <c:pt idx="73">
                  <c:v>1.4095325389550872</c:v>
                </c:pt>
                <c:pt idx="74">
                  <c:v>1.3807258345934628</c:v>
                </c:pt>
                <c:pt idx="75">
                  <c:v>1.3521780191240704</c:v>
                </c:pt>
                <c:pt idx="76">
                  <c:v>1.3239520958083832</c:v>
                </c:pt>
                <c:pt idx="77">
                  <c:v>1.2961136750060724</c:v>
                </c:pt>
                <c:pt idx="78">
                  <c:v>1.2686057248384117</c:v>
                </c:pt>
                <c:pt idx="79">
                  <c:v>1.2414883662903125</c:v>
                </c:pt>
                <c:pt idx="80">
                  <c:v>1.2148237078225701</c:v>
                </c:pt>
                <c:pt idx="81">
                  <c:v>1.1884054261581776</c:v>
                </c:pt>
                <c:pt idx="82">
                  <c:v>1.1624174115818111</c:v>
                </c:pt>
                <c:pt idx="83">
                  <c:v>1.1367748279252705</c:v>
                </c:pt>
                <c:pt idx="84">
                  <c:v>1.1116710875331564</c:v>
                </c:pt>
                <c:pt idx="85">
                  <c:v>1.0868687546106901</c:v>
                </c:pt>
                <c:pt idx="86">
                  <c:v>1.0625601735710895</c:v>
                </c:pt>
                <c:pt idx="87">
                  <c:v>1.0384868421052631</c:v>
                </c:pt>
                <c:pt idx="88">
                  <c:v>1.0149979227253842</c:v>
                </c:pt>
                <c:pt idx="89">
                  <c:v>0.99182345946702088</c:v>
                </c:pt>
                <c:pt idx="90">
                  <c:v>0.96916231106088424</c:v>
                </c:pt>
                <c:pt idx="91">
                  <c:v>0.94689104392470036</c:v>
                </c:pt>
                <c:pt idx="92">
                  <c:v>0.92504498020870807</c:v>
                </c:pt>
                <c:pt idx="93">
                  <c:v>0.90365986493355588</c:v>
                </c:pt>
                <c:pt idx="94">
                  <c:v>0.88259468170829969</c:v>
                </c:pt>
                <c:pt idx="95">
                  <c:v>0.86205673758865242</c:v>
                </c:pt>
                <c:pt idx="96">
                  <c:v>0.84189944134078198</c:v>
                </c:pt>
                <c:pt idx="97">
                  <c:v>0.82215047304400057</c:v>
                </c:pt>
                <c:pt idx="98">
                  <c:v>0.80283768444948911</c:v>
                </c:pt>
                <c:pt idx="99">
                  <c:v>0.78379717880289745</c:v>
                </c:pt>
                <c:pt idx="100">
                  <c:v>0.7652431062293571</c:v>
                </c:pt>
                <c:pt idx="101">
                  <c:v>0.74720352750058028</c:v>
                </c:pt>
                <c:pt idx="102">
                  <c:v>0.72930591259640098</c:v>
                </c:pt>
                <c:pt idx="103">
                  <c:v>0.71196768880872086</c:v>
                </c:pt>
                <c:pt idx="104">
                  <c:v>0.69501105146826647</c:v>
                </c:pt>
                <c:pt idx="105">
                  <c:v>0.67845567206863677</c:v>
                </c:pt>
                <c:pt idx="106">
                  <c:v>0.66232115738150432</c:v>
                </c:pt>
                <c:pt idx="107">
                  <c:v>0.64641363782566741</c:v>
                </c:pt>
                <c:pt idx="108">
                  <c:v>0.63096085409252656</c:v>
                </c:pt>
                <c:pt idx="109">
                  <c:v>0.61598210654737695</c:v>
                </c:pt>
                <c:pt idx="110">
                  <c:v>0.60105504211989846</c:v>
                </c:pt>
                <c:pt idx="111">
                  <c:v>0.586853572309463</c:v>
                </c:pt>
                <c:pt idx="112">
                  <c:v>0.57272727272727275</c:v>
                </c:pt>
                <c:pt idx="113">
                  <c:v>0.55890854722153005</c:v>
                </c:pt>
                <c:pt idx="114">
                  <c:v>0.54563892830314664</c:v>
                </c:pt>
                <c:pt idx="115">
                  <c:v>0.53247232472324724</c:v>
                </c:pt>
                <c:pt idx="116">
                  <c:v>0.51964782205746063</c:v>
                </c:pt>
                <c:pt idx="117">
                  <c:v>0.50741304899720729</c:v>
                </c:pt>
                <c:pt idx="118">
                  <c:v>0.49507012324691879</c:v>
                </c:pt>
                <c:pt idx="119">
                  <c:v>0.48333902355752817</c:v>
                </c:pt>
                <c:pt idx="120">
                  <c:v>0.4717517997943092</c:v>
                </c:pt>
                <c:pt idx="121">
                  <c:v>0.46055756324212699</c:v>
                </c:pt>
                <c:pt idx="122">
                  <c:v>0.44952060119201864</c:v>
                </c:pt>
                <c:pt idx="123">
                  <c:v>0.4388937055661522</c:v>
                </c:pt>
                <c:pt idx="124">
                  <c:v>0.42843717368604239</c:v>
                </c:pt>
                <c:pt idx="125">
                  <c:v>0.41815561959654174</c:v>
                </c:pt>
                <c:pt idx="126">
                  <c:v>0.40830704521556255</c:v>
                </c:pt>
                <c:pt idx="127">
                  <c:v>0.39864603481624761</c:v>
                </c:pt>
                <c:pt idx="128">
                  <c:v>0.38917703096057155</c:v>
                </c:pt>
                <c:pt idx="129">
                  <c:v>0.38016280304370909</c:v>
                </c:pt>
                <c:pt idx="130">
                  <c:v>0.37109257122570338</c:v>
                </c:pt>
                <c:pt idx="131">
                  <c:v>0.36248887306391309</c:v>
                </c:pt>
                <c:pt idx="132">
                  <c:v>0.35383447906436921</c:v>
                </c:pt>
                <c:pt idx="133">
                  <c:v>0.34565801253357203</c:v>
                </c:pt>
                <c:pt idx="134">
                  <c:v>0.33743603555076757</c:v>
                </c:pt>
                <c:pt idx="135">
                  <c:v>0.32970297029702972</c:v>
                </c:pt>
                <c:pt idx="136">
                  <c:v>0.32192942875191766</c:v>
                </c:pt>
                <c:pt idx="137">
                  <c:v>0.31465532838791388</c:v>
                </c:pt>
                <c:pt idx="138">
                  <c:v>0.30734560623923096</c:v>
                </c:pt>
                <c:pt idx="139">
                  <c:v>0.30027270248159255</c:v>
                </c:pt>
                <c:pt idx="140">
                  <c:v>0.29316628701594533</c:v>
                </c:pt>
                <c:pt idx="141">
                  <c:v>0.28657656834992234</c:v>
                </c:pt>
                <c:pt idx="142">
                  <c:v>0.27995790244348862</c:v>
                </c:pt>
                <c:pt idx="143">
                  <c:v>0.27358767424798242</c:v>
                </c:pt>
                <c:pt idx="144">
                  <c:v>0.26719051557761231</c:v>
                </c:pt>
                <c:pt idx="145">
                  <c:v>0.26132596685082871</c:v>
                </c:pt>
                <c:pt idx="146">
                  <c:v>0.25515777818785751</c:v>
                </c:pt>
                <c:pt idx="147">
                  <c:v>0.24952856350526897</c:v>
                </c:pt>
                <c:pt idx="148">
                  <c:v>0.24387849601778105</c:v>
                </c:pt>
                <c:pt idx="149">
                  <c:v>0.23849151127191762</c:v>
                </c:pt>
                <c:pt idx="150">
                  <c:v>0.23308550185873605</c:v>
                </c:pt>
                <c:pt idx="151">
                  <c:v>0.22794637870042819</c:v>
                </c:pt>
                <c:pt idx="152">
                  <c:v>0.22279000372995147</c:v>
                </c:pt>
                <c:pt idx="153">
                  <c:v>0.21790417483889044</c:v>
                </c:pt>
                <c:pt idx="154">
                  <c:v>0.2130028063610851</c:v>
                </c:pt>
                <c:pt idx="155">
                  <c:v>0.20837549184935358</c:v>
                </c:pt>
                <c:pt idx="156">
                  <c:v>0.20373428410583599</c:v>
                </c:pt>
                <c:pt idx="157">
                  <c:v>0.19937047824861412</c:v>
                </c:pt>
                <c:pt idx="158">
                  <c:v>0.19499435453519007</c:v>
                </c:pt>
                <c:pt idx="159">
                  <c:v>0.19060586073683219</c:v>
                </c:pt>
                <c:pt idx="160">
                  <c:v>0.18649872629493347</c:v>
                </c:pt>
                <c:pt idx="161">
                  <c:v>0.1823807274444969</c:v>
                </c:pt>
                <c:pt idx="162">
                  <c:v>0.17854710556186151</c:v>
                </c:pt>
                <c:pt idx="163">
                  <c:v>0.17470404394355527</c:v>
                </c:pt>
                <c:pt idx="164">
                  <c:v>0.17085150768063723</c:v>
                </c:pt>
                <c:pt idx="165">
                  <c:v>0.16728688057717864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6-4748-A82C-3F9D90269C08}"/>
            </c:ext>
          </c:extLst>
        </c:ser>
        <c:ser>
          <c:idx val="1"/>
          <c:order val="1"/>
          <c:tx>
            <c:strRef>
              <c:f>ntcg163jh103jt1!$Q$6</c:f>
              <c:strCache>
                <c:ptCount val="1"/>
                <c:pt idx="0">
                  <c:v>Vout-ampli (B)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ntcg163jh103jt1!$A$7:$A$172</c:f>
              <c:numCache>
                <c:formatCode>General</c:formatCode>
                <c:ptCount val="166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  <c:pt idx="91">
                  <c:v>51</c:v>
                </c:pt>
                <c:pt idx="92">
                  <c:v>52</c:v>
                </c:pt>
                <c:pt idx="93">
                  <c:v>53</c:v>
                </c:pt>
                <c:pt idx="94">
                  <c:v>54</c:v>
                </c:pt>
                <c:pt idx="95">
                  <c:v>55</c:v>
                </c:pt>
                <c:pt idx="96">
                  <c:v>56</c:v>
                </c:pt>
                <c:pt idx="97">
                  <c:v>57</c:v>
                </c:pt>
                <c:pt idx="98">
                  <c:v>58</c:v>
                </c:pt>
                <c:pt idx="99">
                  <c:v>59</c:v>
                </c:pt>
                <c:pt idx="100">
                  <c:v>60</c:v>
                </c:pt>
                <c:pt idx="101">
                  <c:v>61</c:v>
                </c:pt>
                <c:pt idx="102">
                  <c:v>62</c:v>
                </c:pt>
                <c:pt idx="103">
                  <c:v>63</c:v>
                </c:pt>
                <c:pt idx="104">
                  <c:v>64</c:v>
                </c:pt>
                <c:pt idx="105">
                  <c:v>65</c:v>
                </c:pt>
                <c:pt idx="106">
                  <c:v>66</c:v>
                </c:pt>
                <c:pt idx="107">
                  <c:v>67</c:v>
                </c:pt>
                <c:pt idx="108">
                  <c:v>68</c:v>
                </c:pt>
                <c:pt idx="109">
                  <c:v>69</c:v>
                </c:pt>
                <c:pt idx="110">
                  <c:v>70</c:v>
                </c:pt>
                <c:pt idx="111">
                  <c:v>71</c:v>
                </c:pt>
                <c:pt idx="112">
                  <c:v>72</c:v>
                </c:pt>
                <c:pt idx="113">
                  <c:v>73</c:v>
                </c:pt>
                <c:pt idx="114">
                  <c:v>74</c:v>
                </c:pt>
                <c:pt idx="115">
                  <c:v>75</c:v>
                </c:pt>
                <c:pt idx="116">
                  <c:v>76</c:v>
                </c:pt>
                <c:pt idx="117">
                  <c:v>77</c:v>
                </c:pt>
                <c:pt idx="118">
                  <c:v>78</c:v>
                </c:pt>
                <c:pt idx="119">
                  <c:v>79</c:v>
                </c:pt>
                <c:pt idx="120">
                  <c:v>80</c:v>
                </c:pt>
                <c:pt idx="121">
                  <c:v>81</c:v>
                </c:pt>
                <c:pt idx="122">
                  <c:v>82</c:v>
                </c:pt>
                <c:pt idx="123">
                  <c:v>83</c:v>
                </c:pt>
                <c:pt idx="124">
                  <c:v>84</c:v>
                </c:pt>
                <c:pt idx="125">
                  <c:v>85</c:v>
                </c:pt>
                <c:pt idx="126">
                  <c:v>86</c:v>
                </c:pt>
                <c:pt idx="127">
                  <c:v>87</c:v>
                </c:pt>
                <c:pt idx="128">
                  <c:v>88</c:v>
                </c:pt>
                <c:pt idx="129">
                  <c:v>89</c:v>
                </c:pt>
                <c:pt idx="130">
                  <c:v>90</c:v>
                </c:pt>
                <c:pt idx="131">
                  <c:v>91</c:v>
                </c:pt>
                <c:pt idx="132">
                  <c:v>92</c:v>
                </c:pt>
                <c:pt idx="133">
                  <c:v>93</c:v>
                </c:pt>
                <c:pt idx="134">
                  <c:v>94</c:v>
                </c:pt>
                <c:pt idx="135">
                  <c:v>95</c:v>
                </c:pt>
                <c:pt idx="136">
                  <c:v>96</c:v>
                </c:pt>
                <c:pt idx="137">
                  <c:v>97</c:v>
                </c:pt>
                <c:pt idx="138">
                  <c:v>98</c:v>
                </c:pt>
                <c:pt idx="139">
                  <c:v>99</c:v>
                </c:pt>
                <c:pt idx="140">
                  <c:v>100</c:v>
                </c:pt>
                <c:pt idx="141">
                  <c:v>101</c:v>
                </c:pt>
                <c:pt idx="142">
                  <c:v>102</c:v>
                </c:pt>
                <c:pt idx="143">
                  <c:v>103</c:v>
                </c:pt>
                <c:pt idx="144">
                  <c:v>104</c:v>
                </c:pt>
                <c:pt idx="145">
                  <c:v>105</c:v>
                </c:pt>
                <c:pt idx="146">
                  <c:v>106</c:v>
                </c:pt>
                <c:pt idx="147">
                  <c:v>107</c:v>
                </c:pt>
                <c:pt idx="148">
                  <c:v>108</c:v>
                </c:pt>
                <c:pt idx="149">
                  <c:v>109</c:v>
                </c:pt>
                <c:pt idx="150">
                  <c:v>110</c:v>
                </c:pt>
                <c:pt idx="151">
                  <c:v>111</c:v>
                </c:pt>
                <c:pt idx="152">
                  <c:v>112</c:v>
                </c:pt>
                <c:pt idx="153">
                  <c:v>113</c:v>
                </c:pt>
                <c:pt idx="154">
                  <c:v>114</c:v>
                </c:pt>
                <c:pt idx="155">
                  <c:v>115</c:v>
                </c:pt>
                <c:pt idx="156">
                  <c:v>116</c:v>
                </c:pt>
                <c:pt idx="157">
                  <c:v>117</c:v>
                </c:pt>
                <c:pt idx="158">
                  <c:v>118</c:v>
                </c:pt>
                <c:pt idx="159">
                  <c:v>119</c:v>
                </c:pt>
                <c:pt idx="160">
                  <c:v>120</c:v>
                </c:pt>
                <c:pt idx="161">
                  <c:v>121</c:v>
                </c:pt>
                <c:pt idx="162">
                  <c:v>122</c:v>
                </c:pt>
                <c:pt idx="163">
                  <c:v>123</c:v>
                </c:pt>
                <c:pt idx="164">
                  <c:v>124</c:v>
                </c:pt>
                <c:pt idx="165">
                  <c:v>125</c:v>
                </c:pt>
              </c:numCache>
            </c:numRef>
          </c:xVal>
          <c:yVal>
            <c:numRef>
              <c:f>ntcg163jh103jt1!$Q$7:$Q$172</c:f>
              <c:numCache>
                <c:formatCode>General</c:formatCode>
                <c:ptCount val="166"/>
                <c:pt idx="0">
                  <c:v>3.8231788413098236</c:v>
                </c:pt>
                <c:pt idx="1">
                  <c:v>3.812532343584305</c:v>
                </c:pt>
                <c:pt idx="2">
                  <c:v>3.8013348214285707</c:v>
                </c:pt>
                <c:pt idx="3">
                  <c:v>3.7897323943661965</c:v>
                </c:pt>
                <c:pt idx="4">
                  <c:v>3.7776347933374455</c:v>
                </c:pt>
                <c:pt idx="5">
                  <c:v>3.7650797148412178</c:v>
                </c:pt>
                <c:pt idx="6">
                  <c:v>3.7519360108917628</c:v>
                </c:pt>
                <c:pt idx="7">
                  <c:v>3.7384285714285714</c:v>
                </c:pt>
                <c:pt idx="8">
                  <c:v>3.7242008995502243</c:v>
                </c:pt>
                <c:pt idx="9">
                  <c:v>3.7094905660377355</c:v>
                </c:pt>
                <c:pt idx="10">
                  <c:v>3.6940956306677655</c:v>
                </c:pt>
                <c:pt idx="11">
                  <c:v>3.6783316062176166</c:v>
                </c:pt>
                <c:pt idx="12">
                  <c:v>3.6619855334538878</c:v>
                </c:pt>
                <c:pt idx="13">
                  <c:v>3.6448943581976518</c:v>
                </c:pt>
                <c:pt idx="14">
                  <c:v>3.6272677032782008</c:v>
                </c:pt>
                <c:pt idx="15">
                  <c:v>3.6090571665285829</c:v>
                </c:pt>
                <c:pt idx="16">
                  <c:v>3.5901913834163239</c:v>
                </c:pt>
                <c:pt idx="17">
                  <c:v>3.5707246409589506</c:v>
                </c:pt>
                <c:pt idx="18">
                  <c:v>3.550619199433227</c:v>
                </c:pt>
                <c:pt idx="19">
                  <c:v>3.5298205570618681</c:v>
                </c:pt>
                <c:pt idx="20">
                  <c:v>3.5084527574238336</c:v>
                </c:pt>
                <c:pt idx="21">
                  <c:v>3.486394049055086</c:v>
                </c:pt>
                <c:pt idx="22">
                  <c:v>3.463709497206704</c:v>
                </c:pt>
                <c:pt idx="23">
                  <c:v>3.440314809426825</c:v>
                </c:pt>
                <c:pt idx="24">
                  <c:v>3.4162771467514763</c:v>
                </c:pt>
                <c:pt idx="25">
                  <c:v>3.3915846202332181</c:v>
                </c:pt>
                <c:pt idx="26">
                  <c:v>3.3663244306078974</c:v>
                </c:pt>
                <c:pt idx="27">
                  <c:v>3.3402565150740924</c:v>
                </c:pt>
                <c:pt idx="28">
                  <c:v>3.3136857749469208</c:v>
                </c:pt>
                <c:pt idx="29">
                  <c:v>3.2863343744258682</c:v>
                </c:pt>
                <c:pt idx="30">
                  <c:v>3.2584118207816966</c:v>
                </c:pt>
                <c:pt idx="31">
                  <c:v>3.2298758157010083</c:v>
                </c:pt>
                <c:pt idx="32">
                  <c:v>3.2006617466174663</c:v>
                </c:pt>
                <c:pt idx="33">
                  <c:v>3.1708598130841117</c:v>
                </c:pt>
                <c:pt idx="34">
                  <c:v>3.1403862736471622</c:v>
                </c:pt>
                <c:pt idx="35">
                  <c:v>3.1095419986341906</c:v>
                </c:pt>
                <c:pt idx="36">
                  <c:v>3.0778134715025902</c:v>
                </c:pt>
                <c:pt idx="37">
                  <c:v>3.0457224251278303</c:v>
                </c:pt>
                <c:pt idx="38">
                  <c:v>3.0131698113207546</c:v>
                </c:pt>
                <c:pt idx="39">
                  <c:v>2.9800140296180828</c:v>
                </c:pt>
                <c:pt idx="40">
                  <c:v>2.9460643776824034</c:v>
                </c:pt>
                <c:pt idx="41">
                  <c:v>2.9119988931931378</c:v>
                </c:pt>
                <c:pt idx="42">
                  <c:v>2.8773552068473607</c:v>
                </c:pt>
                <c:pt idx="43">
                  <c:v>2.8422305204351659</c:v>
                </c:pt>
                <c:pt idx="44">
                  <c:v>2.8067389460932768</c:v>
                </c:pt>
                <c:pt idx="45">
                  <c:v>2.7706211412535082</c:v>
                </c:pt>
                <c:pt idx="46">
                  <c:v>2.7343734359961505</c:v>
                </c:pt>
                <c:pt idx="47">
                  <c:v>2.6977255031342788</c:v>
                </c:pt>
                <c:pt idx="48">
                  <c:v>2.660791454730417</c:v>
                </c:pt>
                <c:pt idx="49">
                  <c:v>2.6237011494252873</c:v>
                </c:pt>
                <c:pt idx="50">
                  <c:v>2.5860858369098714</c:v>
                </c:pt>
                <c:pt idx="51">
                  <c:v>2.5485688073394495</c:v>
                </c:pt>
                <c:pt idx="52">
                  <c:v>2.5107572450131723</c:v>
                </c:pt>
                <c:pt idx="53">
                  <c:v>2.4721597838672325</c:v>
                </c:pt>
                <c:pt idx="54">
                  <c:v>2.4340664294187424</c:v>
                </c:pt>
                <c:pt idx="55">
                  <c:v>2.3960404858299591</c:v>
                </c:pt>
                <c:pt idx="56">
                  <c:v>2.3575375051802734</c:v>
                </c:pt>
                <c:pt idx="57">
                  <c:v>2.3193446375582871</c:v>
                </c:pt>
                <c:pt idx="58">
                  <c:v>2.2808764629388816</c:v>
                </c:pt>
                <c:pt idx="59">
                  <c:v>2.242216216216216</c:v>
                </c:pt>
                <c:pt idx="60">
                  <c:v>2.2034558623811678</c:v>
                </c:pt>
                <c:pt idx="61">
                  <c:v>2.1655563770794823</c:v>
                </c:pt>
                <c:pt idx="62">
                  <c:v>2.126943396226415</c:v>
                </c:pt>
                <c:pt idx="63">
                  <c:v>2.0885601539942251</c:v>
                </c:pt>
                <c:pt idx="64">
                  <c:v>2.0505338567222764</c:v>
                </c:pt>
                <c:pt idx="65">
                  <c:v>2.0129999999999999</c:v>
                </c:pt>
                <c:pt idx="66">
                  <c:v>1.9753709570620892</c:v>
                </c:pt>
                <c:pt idx="67">
                  <c:v>1.9380423192614873</c:v>
                </c:pt>
                <c:pt idx="68">
                  <c:v>1.9009010292953283</c:v>
                </c:pt>
                <c:pt idx="69">
                  <c:v>1.8640410267425622</c:v>
                </c:pt>
                <c:pt idx="70">
                  <c:v>1.8274416775884668</c:v>
                </c:pt>
                <c:pt idx="71">
                  <c:v>1.7911956702747709</c:v>
                </c:pt>
                <c:pt idx="72">
                  <c:v>1.7552724196277496</c:v>
                </c:pt>
                <c:pt idx="73">
                  <c:v>1.7196296975252063</c:v>
                </c:pt>
                <c:pt idx="74">
                  <c:v>1.6844855182040246</c:v>
                </c:pt>
                <c:pt idx="75">
                  <c:v>1.6496571833313658</c:v>
                </c:pt>
                <c:pt idx="76">
                  <c:v>1.6152215568862276</c:v>
                </c:pt>
                <c:pt idx="77">
                  <c:v>1.5812586835074083</c:v>
                </c:pt>
                <c:pt idx="78">
                  <c:v>1.5476989843028623</c:v>
                </c:pt>
                <c:pt idx="79">
                  <c:v>1.5146158068741811</c:v>
                </c:pt>
                <c:pt idx="80">
                  <c:v>1.4820849235435354</c:v>
                </c:pt>
                <c:pt idx="81">
                  <c:v>1.4498546199129767</c:v>
                </c:pt>
                <c:pt idx="82">
                  <c:v>1.4181492421298094</c:v>
                </c:pt>
                <c:pt idx="83">
                  <c:v>1.3868652900688301</c:v>
                </c:pt>
                <c:pt idx="84">
                  <c:v>1.3562387267904508</c:v>
                </c:pt>
                <c:pt idx="85">
                  <c:v>1.3259798806250418</c:v>
                </c:pt>
                <c:pt idx="86">
                  <c:v>1.296323411756729</c:v>
                </c:pt>
                <c:pt idx="87">
                  <c:v>1.266953947368421</c:v>
                </c:pt>
                <c:pt idx="88">
                  <c:v>1.2382974657249688</c:v>
                </c:pt>
                <c:pt idx="89">
                  <c:v>1.2100246205497656</c:v>
                </c:pt>
                <c:pt idx="90">
                  <c:v>1.1823780194942788</c:v>
                </c:pt>
                <c:pt idx="91">
                  <c:v>1.1552070735881343</c:v>
                </c:pt>
                <c:pt idx="92">
                  <c:v>1.1285548758546238</c:v>
                </c:pt>
                <c:pt idx="93">
                  <c:v>1.1024650352189382</c:v>
                </c:pt>
                <c:pt idx="94">
                  <c:v>1.0767655116841255</c:v>
                </c:pt>
                <c:pt idx="95">
                  <c:v>1.0517092198581559</c:v>
                </c:pt>
                <c:pt idx="96">
                  <c:v>1.027117318435754</c:v>
                </c:pt>
                <c:pt idx="97">
                  <c:v>1.0030235771136806</c:v>
                </c:pt>
                <c:pt idx="98">
                  <c:v>0.97946197502837673</c:v>
                </c:pt>
                <c:pt idx="99">
                  <c:v>0.95623255813953489</c:v>
                </c:pt>
                <c:pt idx="100">
                  <c:v>0.93359658959981562</c:v>
                </c:pt>
                <c:pt idx="101">
                  <c:v>0.91158830355070797</c:v>
                </c:pt>
                <c:pt idx="102">
                  <c:v>0.88975321336760915</c:v>
                </c:pt>
                <c:pt idx="103">
                  <c:v>0.86860058034663945</c:v>
                </c:pt>
                <c:pt idx="104">
                  <c:v>0.84791348279128509</c:v>
                </c:pt>
                <c:pt idx="105">
                  <c:v>0.82771591992373683</c:v>
                </c:pt>
                <c:pt idx="106">
                  <c:v>0.80803181200543528</c:v>
                </c:pt>
                <c:pt idx="107">
                  <c:v>0.78862463814731421</c:v>
                </c:pt>
                <c:pt idx="108">
                  <c:v>0.76977224199288241</c:v>
                </c:pt>
                <c:pt idx="109">
                  <c:v>0.75149816998779984</c:v>
                </c:pt>
                <c:pt idx="110">
                  <c:v>0.73328715138627609</c:v>
                </c:pt>
                <c:pt idx="111">
                  <c:v>0.71596135821754481</c:v>
                </c:pt>
                <c:pt idx="112">
                  <c:v>0.69872727272727275</c:v>
                </c:pt>
                <c:pt idx="113">
                  <c:v>0.68186842761026667</c:v>
                </c:pt>
                <c:pt idx="114">
                  <c:v>0.66567949252983893</c:v>
                </c:pt>
                <c:pt idx="115">
                  <c:v>0.64961623616236164</c:v>
                </c:pt>
                <c:pt idx="116">
                  <c:v>0.6339703429101019</c:v>
                </c:pt>
                <c:pt idx="117">
                  <c:v>0.6190439197765929</c:v>
                </c:pt>
                <c:pt idx="118">
                  <c:v>0.60398555036124091</c:v>
                </c:pt>
                <c:pt idx="119">
                  <c:v>0.58967360874018437</c:v>
                </c:pt>
                <c:pt idx="120">
                  <c:v>0.57553719574905726</c:v>
                </c:pt>
                <c:pt idx="121">
                  <c:v>0.56188022715539487</c:v>
                </c:pt>
                <c:pt idx="122">
                  <c:v>0.54841513345426274</c:v>
                </c:pt>
                <c:pt idx="123">
                  <c:v>0.53545032079070565</c:v>
                </c:pt>
                <c:pt idx="124">
                  <c:v>0.52269335189697175</c:v>
                </c:pt>
                <c:pt idx="125">
                  <c:v>0.51014985590778095</c:v>
                </c:pt>
                <c:pt idx="126">
                  <c:v>0.4981345951629863</c:v>
                </c:pt>
                <c:pt idx="127">
                  <c:v>0.48634816247582208</c:v>
                </c:pt>
                <c:pt idx="128">
                  <c:v>0.47479597777189725</c:v>
                </c:pt>
                <c:pt idx="129">
                  <c:v>0.46379861971332509</c:v>
                </c:pt>
                <c:pt idx="130">
                  <c:v>0.4527329368953581</c:v>
                </c:pt>
                <c:pt idx="131">
                  <c:v>0.44223642513797395</c:v>
                </c:pt>
                <c:pt idx="132">
                  <c:v>0.43167806445853041</c:v>
                </c:pt>
                <c:pt idx="133">
                  <c:v>0.4217027752909579</c:v>
                </c:pt>
                <c:pt idx="134">
                  <c:v>0.4116719633719364</c:v>
                </c:pt>
                <c:pt idx="135">
                  <c:v>0.40223762376237626</c:v>
                </c:pt>
                <c:pt idx="136">
                  <c:v>0.39275390307733954</c:v>
                </c:pt>
                <c:pt idx="137">
                  <c:v>0.38387950063325493</c:v>
                </c:pt>
                <c:pt idx="138">
                  <c:v>0.37496163961186174</c:v>
                </c:pt>
                <c:pt idx="139">
                  <c:v>0.3663326970275429</c:v>
                </c:pt>
                <c:pt idx="140">
                  <c:v>0.35766287015945331</c:v>
                </c:pt>
                <c:pt idx="141">
                  <c:v>0.34962341338690528</c:v>
                </c:pt>
                <c:pt idx="142">
                  <c:v>0.34154864098105608</c:v>
                </c:pt>
                <c:pt idx="143">
                  <c:v>0.33377696258253853</c:v>
                </c:pt>
                <c:pt idx="144">
                  <c:v>0.32597242900468704</c:v>
                </c:pt>
                <c:pt idx="145">
                  <c:v>0.31881767955801099</c:v>
                </c:pt>
                <c:pt idx="146">
                  <c:v>0.31129248938918613</c:v>
                </c:pt>
                <c:pt idx="147">
                  <c:v>0.30442484747642812</c:v>
                </c:pt>
                <c:pt idx="148">
                  <c:v>0.29753176514169288</c:v>
                </c:pt>
                <c:pt idx="149">
                  <c:v>0.29095964375173949</c:v>
                </c:pt>
                <c:pt idx="150">
                  <c:v>0.28436431226765796</c:v>
                </c:pt>
                <c:pt idx="151">
                  <c:v>0.27809458201452236</c:v>
                </c:pt>
                <c:pt idx="152">
                  <c:v>0.27180380455054082</c:v>
                </c:pt>
                <c:pt idx="153">
                  <c:v>0.2658430933034463</c:v>
                </c:pt>
                <c:pt idx="154">
                  <c:v>0.25986342376052379</c:v>
                </c:pt>
                <c:pt idx="155">
                  <c:v>0.25421810005621137</c:v>
                </c:pt>
                <c:pt idx="156">
                  <c:v>0.2485558266091199</c:v>
                </c:pt>
                <c:pt idx="157">
                  <c:v>0.24323198346330921</c:v>
                </c:pt>
                <c:pt idx="158">
                  <c:v>0.23789311253293188</c:v>
                </c:pt>
                <c:pt idx="159">
                  <c:v>0.23253915009893528</c:v>
                </c:pt>
                <c:pt idx="160">
                  <c:v>0.22752844607981884</c:v>
                </c:pt>
                <c:pt idx="161">
                  <c:v>0.22250448748228621</c:v>
                </c:pt>
                <c:pt idx="162">
                  <c:v>0.21782746878547105</c:v>
                </c:pt>
                <c:pt idx="163">
                  <c:v>0.21313893361113742</c:v>
                </c:pt>
                <c:pt idx="164">
                  <c:v>0.20843883937037741</c:v>
                </c:pt>
                <c:pt idx="165">
                  <c:v>0.20408999430415795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46-4748-A82C-3F9D90269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4305343"/>
        <c:axId val="1504313247"/>
      </c:scatterChart>
      <c:valAx>
        <c:axId val="150430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313247"/>
        <c:crosses val="autoZero"/>
        <c:crossBetween val="midCat"/>
      </c:valAx>
      <c:valAx>
        <c:axId val="150431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305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7</xdr:row>
      <xdr:rowOff>114300</xdr:rowOff>
    </xdr:from>
    <xdr:to>
      <xdr:col>8</xdr:col>
      <xdr:colOff>180975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44A60E-93E6-4DF4-83D1-DB97BEB68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89647</xdr:colOff>
      <xdr:row>8</xdr:row>
      <xdr:rowOff>78440</xdr:rowOff>
    </xdr:from>
    <xdr:to>
      <xdr:col>29</xdr:col>
      <xdr:colOff>65555</xdr:colOff>
      <xdr:row>23</xdr:row>
      <xdr:rowOff>87965</xdr:rowOff>
    </xdr:to>
    <xdr:pic>
      <xdr:nvPicPr>
        <xdr:cNvPr id="3" name="Picture 2" descr="Fig. 2: Basic circuits for temperature detection and temperature compensation">
          <a:extLst>
            <a:ext uri="{FF2B5EF4-FFF2-40B4-BE49-F238E27FC236}">
              <a16:creationId xmlns:a16="http://schemas.microsoft.com/office/drawing/2014/main" id="{3413BF92-47AB-4CC6-93FE-86A81E70B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72265" y="1602440"/>
          <a:ext cx="6632202" cy="2867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151278</xdr:colOff>
      <xdr:row>21</xdr:row>
      <xdr:rowOff>29134</xdr:rowOff>
    </xdr:from>
    <xdr:to>
      <xdr:col>15</xdr:col>
      <xdr:colOff>296954</xdr:colOff>
      <xdr:row>35</xdr:row>
      <xdr:rowOff>105334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F8D03F-84BD-4B43-97C9-E5E0BFB7F0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582705</xdr:colOff>
      <xdr:row>24</xdr:row>
      <xdr:rowOff>67235</xdr:rowOff>
    </xdr:from>
    <xdr:to>
      <xdr:col>23</xdr:col>
      <xdr:colOff>313764</xdr:colOff>
      <xdr:row>38</xdr:row>
      <xdr:rowOff>143435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B35B8A-A380-4BAF-AAEE-454B10A439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product.tdk.com/en/techlibrary/applicationnote/howto_chip-ntc-thermistor.html" TargetMode="External"/><Relationship Id="rId1" Type="http://schemas.openxmlformats.org/officeDocument/2006/relationships/hyperlink" Target="https://www.farnell.com/datasheets/271833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72"/>
  <sheetViews>
    <sheetView tabSelected="1" zoomScale="85" zoomScaleNormal="85" workbookViewId="0">
      <selection activeCell="AA29" sqref="AA29"/>
    </sheetView>
  </sheetViews>
  <sheetFormatPr defaultRowHeight="15" x14ac:dyDescent="0.25"/>
  <cols>
    <col min="10" max="12" width="12" bestFit="1" customWidth="1"/>
  </cols>
  <sheetData>
    <row r="1" spans="1:18" x14ac:dyDescent="0.25">
      <c r="A1" t="s">
        <v>0</v>
      </c>
      <c r="B1" t="s">
        <v>1</v>
      </c>
    </row>
    <row r="2" spans="1:18" x14ac:dyDescent="0.25">
      <c r="A2" t="s">
        <v>2</v>
      </c>
      <c r="B2">
        <v>10</v>
      </c>
      <c r="C2" t="s">
        <v>3</v>
      </c>
      <c r="D2">
        <v>5</v>
      </c>
      <c r="E2" t="s">
        <v>4</v>
      </c>
      <c r="R2" s="1" t="s">
        <v>22</v>
      </c>
    </row>
    <row r="3" spans="1:18" x14ac:dyDescent="0.25">
      <c r="A3" t="s">
        <v>5</v>
      </c>
      <c r="B3">
        <v>3435</v>
      </c>
      <c r="C3" t="s">
        <v>6</v>
      </c>
      <c r="D3">
        <v>3</v>
      </c>
      <c r="E3" t="s">
        <v>4</v>
      </c>
      <c r="J3" t="s">
        <v>18</v>
      </c>
      <c r="K3">
        <v>10</v>
      </c>
      <c r="O3" t="s">
        <v>25</v>
      </c>
      <c r="P3">
        <v>10</v>
      </c>
      <c r="R3" s="1" t="s">
        <v>23</v>
      </c>
    </row>
    <row r="4" spans="1:18" x14ac:dyDescent="0.25">
      <c r="A4" t="s">
        <v>7</v>
      </c>
      <c r="J4" t="s">
        <v>19</v>
      </c>
      <c r="K4">
        <v>3.3</v>
      </c>
      <c r="O4" t="s">
        <v>26</v>
      </c>
      <c r="P4">
        <v>2.2000000000000002</v>
      </c>
    </row>
    <row r="5" spans="1:18" x14ac:dyDescent="0.25">
      <c r="A5" t="s">
        <v>8</v>
      </c>
      <c r="B5" t="s">
        <v>9</v>
      </c>
      <c r="C5" t="s">
        <v>10</v>
      </c>
      <c r="D5" t="s">
        <v>11</v>
      </c>
      <c r="E5" t="s">
        <v>12</v>
      </c>
      <c r="F5" t="s">
        <v>13</v>
      </c>
      <c r="G5" t="s">
        <v>14</v>
      </c>
    </row>
    <row r="6" spans="1:18" x14ac:dyDescent="0.25">
      <c r="A6" t="s">
        <v>15</v>
      </c>
      <c r="B6" t="s">
        <v>16</v>
      </c>
      <c r="C6" t="s">
        <v>16</v>
      </c>
      <c r="D6" t="s">
        <v>16</v>
      </c>
      <c r="E6" t="s">
        <v>17</v>
      </c>
      <c r="F6" t="s">
        <v>15</v>
      </c>
      <c r="G6" t="s">
        <v>15</v>
      </c>
      <c r="J6" t="s">
        <v>29</v>
      </c>
      <c r="K6" t="s">
        <v>28</v>
      </c>
      <c r="L6" t="s">
        <v>20</v>
      </c>
      <c r="M6" t="s">
        <v>21</v>
      </c>
      <c r="O6" t="s">
        <v>24</v>
      </c>
      <c r="Q6" t="s">
        <v>27</v>
      </c>
    </row>
    <row r="7" spans="1:18" x14ac:dyDescent="0.25">
      <c r="A7">
        <v>-40</v>
      </c>
      <c r="B7">
        <v>164</v>
      </c>
      <c r="C7">
        <v>188.5</v>
      </c>
      <c r="D7">
        <v>216.2</v>
      </c>
      <c r="E7">
        <v>3140</v>
      </c>
      <c r="F7">
        <v>-2.4</v>
      </c>
      <c r="G7">
        <v>2.4</v>
      </c>
      <c r="J7">
        <f t="shared" ref="J7:J38" si="0">$K$4*C7/(C7+$K$3)</f>
        <v>3.1337531486146095</v>
      </c>
      <c r="K7">
        <f>$K$4*$K$3/($K$3+C7)</f>
        <v>0.16624685138539042</v>
      </c>
      <c r="L7">
        <f>$K$4/(($K$3+C7)*1000)</f>
        <v>1.6624685138539041E-5</v>
      </c>
      <c r="M7">
        <f>K7*L7</f>
        <v>2.7638015595556087E-6</v>
      </c>
      <c r="O7">
        <f>K7*(1+($P$4/$P$3))</f>
        <v>0.20282115869017631</v>
      </c>
      <c r="Q7">
        <f>J7*(1+($P$4/$P$3))</f>
        <v>3.8231788413098236</v>
      </c>
    </row>
    <row r="8" spans="1:18" x14ac:dyDescent="0.25">
      <c r="A8">
        <v>-39</v>
      </c>
      <c r="B8">
        <v>155.6</v>
      </c>
      <c r="C8">
        <v>178.6</v>
      </c>
      <c r="D8">
        <v>204.4</v>
      </c>
      <c r="E8">
        <v>3144</v>
      </c>
      <c r="F8">
        <v>-2.4</v>
      </c>
      <c r="G8">
        <v>2.4</v>
      </c>
      <c r="J8">
        <f t="shared" si="0"/>
        <v>3.1250265111346764</v>
      </c>
      <c r="K8">
        <f t="shared" ref="K8:K71" si="1">$K$4*$K$3/($K$3+C8)</f>
        <v>0.17497348886532343</v>
      </c>
      <c r="L8">
        <f t="shared" ref="L8:L71" si="2">$K$4/(($K$3+C8)*1000)</f>
        <v>1.7497348886532344E-5</v>
      </c>
      <c r="M8">
        <f t="shared" ref="M8:M71" si="3">K8*L8</f>
        <v>3.0615721805703466E-6</v>
      </c>
      <c r="O8">
        <f t="shared" ref="O8:O71" si="4">K8*(1+($P$4/$P$3))</f>
        <v>0.2134676564156946</v>
      </c>
      <c r="Q8">
        <f t="shared" ref="Q8:Q71" si="5">J8*(1+($P$4/$P$3))</f>
        <v>3.812532343584305</v>
      </c>
    </row>
    <row r="9" spans="1:18" x14ac:dyDescent="0.25">
      <c r="A9">
        <v>-38</v>
      </c>
      <c r="B9">
        <v>147.69999999999999</v>
      </c>
      <c r="C9">
        <v>169.2</v>
      </c>
      <c r="D9">
        <v>193.4</v>
      </c>
      <c r="E9">
        <v>3148</v>
      </c>
      <c r="F9">
        <v>-2.4</v>
      </c>
      <c r="G9">
        <v>2.4</v>
      </c>
      <c r="J9">
        <f t="shared" si="0"/>
        <v>3.1158482142857138</v>
      </c>
      <c r="K9">
        <f t="shared" si="1"/>
        <v>0.18415178571428573</v>
      </c>
      <c r="L9">
        <f t="shared" si="2"/>
        <v>1.8415178571428571E-5</v>
      </c>
      <c r="M9">
        <f t="shared" si="3"/>
        <v>3.3911880181760204E-6</v>
      </c>
      <c r="O9">
        <f t="shared" si="4"/>
        <v>0.22466517857142859</v>
      </c>
      <c r="Q9">
        <f t="shared" si="5"/>
        <v>3.8013348214285707</v>
      </c>
    </row>
    <row r="10" spans="1:18" x14ac:dyDescent="0.25">
      <c r="A10">
        <v>-37</v>
      </c>
      <c r="B10">
        <v>140.19999999999999</v>
      </c>
      <c r="C10">
        <v>160.4</v>
      </c>
      <c r="D10">
        <v>183.1</v>
      </c>
      <c r="E10">
        <v>3152</v>
      </c>
      <c r="F10">
        <v>-2.4</v>
      </c>
      <c r="G10">
        <v>2.4</v>
      </c>
      <c r="J10">
        <f t="shared" si="0"/>
        <v>3.1063380281690134</v>
      </c>
      <c r="K10">
        <f t="shared" si="1"/>
        <v>0.19366197183098591</v>
      </c>
      <c r="L10">
        <f t="shared" si="2"/>
        <v>1.9366197183098592E-5</v>
      </c>
      <c r="M10">
        <f t="shared" si="3"/>
        <v>3.7504959333465583E-6</v>
      </c>
      <c r="O10">
        <f t="shared" si="4"/>
        <v>0.23626760563380281</v>
      </c>
      <c r="Q10">
        <f t="shared" si="5"/>
        <v>3.7897323943661965</v>
      </c>
    </row>
    <row r="11" spans="1:18" x14ac:dyDescent="0.25">
      <c r="A11">
        <v>-36</v>
      </c>
      <c r="B11">
        <v>133.19999999999999</v>
      </c>
      <c r="C11">
        <v>152.1</v>
      </c>
      <c r="D11">
        <v>173.3</v>
      </c>
      <c r="E11">
        <v>3155</v>
      </c>
      <c r="F11">
        <v>-2.2999999999999998</v>
      </c>
      <c r="G11">
        <v>2.2999999999999998</v>
      </c>
      <c r="J11">
        <f t="shared" si="0"/>
        <v>3.0964219617520046</v>
      </c>
      <c r="K11">
        <f t="shared" si="1"/>
        <v>0.20357803824799509</v>
      </c>
      <c r="L11">
        <f t="shared" si="2"/>
        <v>2.0357803824799506E-5</v>
      </c>
      <c r="M11">
        <f t="shared" si="3"/>
        <v>4.1444017656902141E-6</v>
      </c>
      <c r="O11">
        <f t="shared" si="4"/>
        <v>0.24836520666255399</v>
      </c>
      <c r="Q11">
        <f t="shared" si="5"/>
        <v>3.7776347933374455</v>
      </c>
    </row>
    <row r="12" spans="1:18" x14ac:dyDescent="0.25">
      <c r="A12">
        <v>-35</v>
      </c>
      <c r="B12">
        <v>126.5</v>
      </c>
      <c r="C12">
        <v>144.30000000000001</v>
      </c>
      <c r="D12">
        <v>164.1</v>
      </c>
      <c r="E12">
        <v>3159</v>
      </c>
      <c r="F12">
        <v>-2.2999999999999998</v>
      </c>
      <c r="G12">
        <v>2.2999999999999998</v>
      </c>
      <c r="J12">
        <f t="shared" si="0"/>
        <v>3.086130913804277</v>
      </c>
      <c r="K12">
        <f t="shared" si="1"/>
        <v>0.21386908619572259</v>
      </c>
      <c r="L12">
        <f t="shared" si="2"/>
        <v>2.138690861957226E-5</v>
      </c>
      <c r="M12">
        <f t="shared" si="3"/>
        <v>4.5739986030193419E-6</v>
      </c>
      <c r="O12">
        <f t="shared" si="4"/>
        <v>0.26092028515878157</v>
      </c>
      <c r="Q12">
        <f t="shared" si="5"/>
        <v>3.7650797148412178</v>
      </c>
    </row>
    <row r="13" spans="1:18" x14ac:dyDescent="0.25">
      <c r="A13">
        <v>-34</v>
      </c>
      <c r="B13">
        <v>120.2</v>
      </c>
      <c r="C13">
        <v>136.9</v>
      </c>
      <c r="D13">
        <v>155.5</v>
      </c>
      <c r="E13">
        <v>3162</v>
      </c>
      <c r="F13">
        <v>-2.2999999999999998</v>
      </c>
      <c r="G13">
        <v>2.2999999999999998</v>
      </c>
      <c r="J13">
        <f t="shared" si="0"/>
        <v>3.0753573859768548</v>
      </c>
      <c r="K13">
        <f t="shared" si="1"/>
        <v>0.22464261402314498</v>
      </c>
      <c r="L13">
        <f t="shared" si="2"/>
        <v>2.2464261402314498E-5</v>
      </c>
      <c r="M13">
        <f t="shared" si="3"/>
        <v>5.0464304035151696E-6</v>
      </c>
      <c r="O13">
        <f t="shared" si="4"/>
        <v>0.27406398910823687</v>
      </c>
      <c r="Q13">
        <f t="shared" si="5"/>
        <v>3.7519360108917628</v>
      </c>
    </row>
    <row r="14" spans="1:18" x14ac:dyDescent="0.25">
      <c r="A14">
        <v>-33</v>
      </c>
      <c r="B14">
        <v>114.3</v>
      </c>
      <c r="C14">
        <v>130</v>
      </c>
      <c r="D14">
        <v>147.4</v>
      </c>
      <c r="E14">
        <v>3166</v>
      </c>
      <c r="F14">
        <v>-2.2999999999999998</v>
      </c>
      <c r="G14">
        <v>2.2999999999999998</v>
      </c>
      <c r="J14">
        <f t="shared" si="0"/>
        <v>3.0642857142857145</v>
      </c>
      <c r="K14">
        <f t="shared" si="1"/>
        <v>0.23571428571428571</v>
      </c>
      <c r="L14">
        <f t="shared" si="2"/>
        <v>2.3571428571428571E-5</v>
      </c>
      <c r="M14">
        <f t="shared" si="3"/>
        <v>5.5561224489795921E-6</v>
      </c>
      <c r="O14">
        <f t="shared" si="4"/>
        <v>0.28757142857142853</v>
      </c>
      <c r="Q14">
        <f t="shared" si="5"/>
        <v>3.7384285714285714</v>
      </c>
    </row>
    <row r="15" spans="1:18" x14ac:dyDescent="0.25">
      <c r="A15">
        <v>-32</v>
      </c>
      <c r="B15">
        <v>108.7</v>
      </c>
      <c r="C15">
        <v>123.4</v>
      </c>
      <c r="D15">
        <v>139.69999999999999</v>
      </c>
      <c r="E15">
        <v>3169</v>
      </c>
      <c r="F15">
        <v>-2.2999999999999998</v>
      </c>
      <c r="G15">
        <v>2.2999999999999998</v>
      </c>
      <c r="J15">
        <f t="shared" si="0"/>
        <v>3.0526236881559217</v>
      </c>
      <c r="K15">
        <f t="shared" si="1"/>
        <v>0.24737631184407796</v>
      </c>
      <c r="L15">
        <f t="shared" si="2"/>
        <v>2.4737631184407794E-5</v>
      </c>
      <c r="M15">
        <f t="shared" si="3"/>
        <v>6.1195039661578503E-6</v>
      </c>
      <c r="O15">
        <f t="shared" si="4"/>
        <v>0.30179910044977509</v>
      </c>
      <c r="Q15">
        <f t="shared" si="5"/>
        <v>3.7242008995502243</v>
      </c>
    </row>
    <row r="16" spans="1:18" x14ac:dyDescent="0.25">
      <c r="A16">
        <v>-31</v>
      </c>
      <c r="B16">
        <v>103.4</v>
      </c>
      <c r="C16">
        <v>117.2</v>
      </c>
      <c r="D16">
        <v>132.5</v>
      </c>
      <c r="E16">
        <v>3173</v>
      </c>
      <c r="F16">
        <v>-2.2999999999999998</v>
      </c>
      <c r="G16">
        <v>2.2999999999999998</v>
      </c>
      <c r="J16">
        <f t="shared" si="0"/>
        <v>3.0405660377358488</v>
      </c>
      <c r="K16">
        <f t="shared" si="1"/>
        <v>0.25943396226415094</v>
      </c>
      <c r="L16">
        <f t="shared" si="2"/>
        <v>2.5943396226415094E-5</v>
      </c>
      <c r="M16">
        <f t="shared" si="3"/>
        <v>6.7305980776076895E-6</v>
      </c>
      <c r="O16">
        <f t="shared" si="4"/>
        <v>0.31650943396226416</v>
      </c>
      <c r="Q16">
        <f t="shared" si="5"/>
        <v>3.7094905660377355</v>
      </c>
    </row>
    <row r="17" spans="1:17" x14ac:dyDescent="0.25">
      <c r="A17">
        <v>-30</v>
      </c>
      <c r="B17">
        <v>98.39</v>
      </c>
      <c r="C17">
        <v>111.3</v>
      </c>
      <c r="D17">
        <v>125.7</v>
      </c>
      <c r="E17">
        <v>3176</v>
      </c>
      <c r="F17">
        <v>-2.2999999999999998</v>
      </c>
      <c r="G17">
        <v>2.2999999999999998</v>
      </c>
      <c r="J17">
        <f t="shared" si="0"/>
        <v>3.027947238252267</v>
      </c>
      <c r="K17">
        <f t="shared" si="1"/>
        <v>0.27205276174773291</v>
      </c>
      <c r="L17">
        <f t="shared" si="2"/>
        <v>2.7205276174773288E-5</v>
      </c>
      <c r="M17">
        <f t="shared" si="3"/>
        <v>7.4012705174568721E-6</v>
      </c>
      <c r="O17">
        <f t="shared" si="4"/>
        <v>0.33190436933223416</v>
      </c>
      <c r="Q17">
        <f t="shared" si="5"/>
        <v>3.6940956306677655</v>
      </c>
    </row>
    <row r="18" spans="1:17" x14ac:dyDescent="0.25">
      <c r="A18">
        <v>-29</v>
      </c>
      <c r="B18">
        <v>93.64</v>
      </c>
      <c r="C18">
        <v>105.8</v>
      </c>
      <c r="D18">
        <v>119.2</v>
      </c>
      <c r="E18">
        <v>3180</v>
      </c>
      <c r="F18">
        <v>-2.2999999999999998</v>
      </c>
      <c r="G18">
        <v>2.2999999999999998</v>
      </c>
      <c r="J18">
        <f t="shared" si="0"/>
        <v>3.0150259067357514</v>
      </c>
      <c r="K18">
        <f t="shared" si="1"/>
        <v>0.28497409326424872</v>
      </c>
      <c r="L18">
        <f t="shared" si="2"/>
        <v>2.8497409326424869E-5</v>
      </c>
      <c r="M18">
        <f t="shared" si="3"/>
        <v>8.1210233831780714E-6</v>
      </c>
      <c r="O18">
        <f t="shared" si="4"/>
        <v>0.34766839378238346</v>
      </c>
      <c r="Q18">
        <f t="shared" si="5"/>
        <v>3.6783316062176166</v>
      </c>
    </row>
    <row r="19" spans="1:17" x14ac:dyDescent="0.25">
      <c r="A19">
        <v>-28</v>
      </c>
      <c r="B19">
        <v>89.16</v>
      </c>
      <c r="C19">
        <v>100.6</v>
      </c>
      <c r="D19">
        <v>113.2</v>
      </c>
      <c r="E19">
        <v>3183</v>
      </c>
      <c r="F19">
        <v>-2.2999999999999998</v>
      </c>
      <c r="G19">
        <v>2.2000000000000002</v>
      </c>
      <c r="J19">
        <f t="shared" si="0"/>
        <v>3.0016274864376129</v>
      </c>
      <c r="K19">
        <f t="shared" si="1"/>
        <v>0.29837251356238698</v>
      </c>
      <c r="L19">
        <f t="shared" si="2"/>
        <v>2.9837251356238695E-5</v>
      </c>
      <c r="M19">
        <f t="shared" si="3"/>
        <v>8.9026156849536802E-6</v>
      </c>
      <c r="O19">
        <f t="shared" si="4"/>
        <v>0.36401446654611208</v>
      </c>
      <c r="Q19">
        <f t="shared" si="5"/>
        <v>3.6619855334538878</v>
      </c>
    </row>
    <row r="20" spans="1:17" x14ac:dyDescent="0.25">
      <c r="A20">
        <v>-27</v>
      </c>
      <c r="B20">
        <v>84.91</v>
      </c>
      <c r="C20">
        <v>95.64</v>
      </c>
      <c r="D20">
        <v>107.5</v>
      </c>
      <c r="E20">
        <v>3187</v>
      </c>
      <c r="F20">
        <v>-2.2000000000000002</v>
      </c>
      <c r="G20">
        <v>2.2000000000000002</v>
      </c>
      <c r="J20">
        <f t="shared" si="0"/>
        <v>2.9876183263915181</v>
      </c>
      <c r="K20">
        <f t="shared" si="1"/>
        <v>0.31238167360848162</v>
      </c>
      <c r="L20">
        <f t="shared" si="2"/>
        <v>3.1238167360848163E-5</v>
      </c>
      <c r="M20">
        <f t="shared" si="3"/>
        <v>9.7582310006435949E-6</v>
      </c>
      <c r="O20">
        <f t="shared" si="4"/>
        <v>0.38110564180234757</v>
      </c>
      <c r="Q20">
        <f t="shared" si="5"/>
        <v>3.6448943581976518</v>
      </c>
    </row>
    <row r="21" spans="1:17" x14ac:dyDescent="0.25">
      <c r="A21">
        <v>-26</v>
      </c>
      <c r="B21">
        <v>80.88</v>
      </c>
      <c r="C21">
        <v>90.97</v>
      </c>
      <c r="D21">
        <v>102.1</v>
      </c>
      <c r="E21">
        <v>3190</v>
      </c>
      <c r="F21">
        <v>-2.2000000000000002</v>
      </c>
      <c r="G21">
        <v>2.2000000000000002</v>
      </c>
      <c r="J21">
        <f t="shared" si="0"/>
        <v>2.9731702485886893</v>
      </c>
      <c r="K21">
        <f t="shared" si="1"/>
        <v>0.32682975141131032</v>
      </c>
      <c r="L21">
        <f t="shared" si="2"/>
        <v>3.2682975141131027E-5</v>
      </c>
      <c r="M21">
        <f t="shared" si="3"/>
        <v>1.0681768640757889E-5</v>
      </c>
      <c r="O21">
        <f t="shared" si="4"/>
        <v>0.39873229672179861</v>
      </c>
      <c r="Q21">
        <f t="shared" si="5"/>
        <v>3.6272677032782008</v>
      </c>
    </row>
    <row r="22" spans="1:17" x14ac:dyDescent="0.25">
      <c r="A22">
        <v>-25</v>
      </c>
      <c r="B22">
        <v>77.069999999999993</v>
      </c>
      <c r="C22">
        <v>86.56</v>
      </c>
      <c r="D22">
        <v>96.96</v>
      </c>
      <c r="E22">
        <v>3194</v>
      </c>
      <c r="F22">
        <v>-2.2000000000000002</v>
      </c>
      <c r="G22">
        <v>2.2000000000000002</v>
      </c>
      <c r="J22">
        <f t="shared" si="0"/>
        <v>2.9582435791217891</v>
      </c>
      <c r="K22">
        <f t="shared" si="1"/>
        <v>0.34175642087821045</v>
      </c>
      <c r="L22">
        <f t="shared" si="2"/>
        <v>3.417564208782104E-5</v>
      </c>
      <c r="M22">
        <f t="shared" si="3"/>
        <v>1.167974512114845E-5</v>
      </c>
      <c r="O22">
        <f t="shared" si="4"/>
        <v>0.41694283347141675</v>
      </c>
      <c r="Q22">
        <f t="shared" si="5"/>
        <v>3.6090571665285829</v>
      </c>
    </row>
    <row r="23" spans="1:17" x14ac:dyDescent="0.25">
      <c r="A23">
        <v>-24</v>
      </c>
      <c r="B23">
        <v>73.459999999999994</v>
      </c>
      <c r="C23">
        <v>82.38</v>
      </c>
      <c r="D23">
        <v>92.15</v>
      </c>
      <c r="E23">
        <v>3197</v>
      </c>
      <c r="F23">
        <v>-2.2000000000000002</v>
      </c>
      <c r="G23">
        <v>2.2000000000000002</v>
      </c>
      <c r="J23">
        <f t="shared" si="0"/>
        <v>2.9427798224723967</v>
      </c>
      <c r="K23">
        <f t="shared" si="1"/>
        <v>0.35722017752760338</v>
      </c>
      <c r="L23">
        <f t="shared" si="2"/>
        <v>3.5722017752760336E-5</v>
      </c>
      <c r="M23">
        <f t="shared" si="3"/>
        <v>1.2760625523285247E-5</v>
      </c>
      <c r="O23">
        <f t="shared" si="4"/>
        <v>0.43580861658367609</v>
      </c>
      <c r="Q23">
        <f t="shared" si="5"/>
        <v>3.5901913834163239</v>
      </c>
    </row>
    <row r="24" spans="1:17" x14ac:dyDescent="0.25">
      <c r="A24">
        <v>-23</v>
      </c>
      <c r="B24">
        <v>70.040000000000006</v>
      </c>
      <c r="C24">
        <v>78.430000000000007</v>
      </c>
      <c r="D24">
        <v>87.6</v>
      </c>
      <c r="E24">
        <v>3200</v>
      </c>
      <c r="F24">
        <v>-2.2000000000000002</v>
      </c>
      <c r="G24">
        <v>2.2000000000000002</v>
      </c>
      <c r="J24">
        <f t="shared" si="0"/>
        <v>2.9268234761958611</v>
      </c>
      <c r="K24">
        <f t="shared" si="1"/>
        <v>0.37317652380413885</v>
      </c>
      <c r="L24">
        <f t="shared" si="2"/>
        <v>3.7317652380413886E-5</v>
      </c>
      <c r="M24">
        <f t="shared" si="3"/>
        <v>1.3926071791854102E-5</v>
      </c>
      <c r="O24">
        <f t="shared" si="4"/>
        <v>0.45527535904104938</v>
      </c>
      <c r="Q24">
        <f t="shared" si="5"/>
        <v>3.5707246409589506</v>
      </c>
    </row>
    <row r="25" spans="1:17" x14ac:dyDescent="0.25">
      <c r="A25">
        <v>-22</v>
      </c>
      <c r="B25">
        <v>66.8</v>
      </c>
      <c r="C25">
        <v>74.69</v>
      </c>
      <c r="D25">
        <v>83.3</v>
      </c>
      <c r="E25">
        <v>3203</v>
      </c>
      <c r="F25">
        <v>-2.2000000000000002</v>
      </c>
      <c r="G25">
        <v>2.2000000000000002</v>
      </c>
      <c r="J25">
        <f t="shared" si="0"/>
        <v>2.910343606092809</v>
      </c>
      <c r="K25">
        <f t="shared" si="1"/>
        <v>0.38965639390719092</v>
      </c>
      <c r="L25">
        <f t="shared" si="2"/>
        <v>3.8965639390719092E-5</v>
      </c>
      <c r="M25">
        <f t="shared" si="3"/>
        <v>1.5183210531275593E-5</v>
      </c>
      <c r="O25">
        <f t="shared" si="4"/>
        <v>0.4753808005667729</v>
      </c>
      <c r="Q25">
        <f t="shared" si="5"/>
        <v>3.550619199433227</v>
      </c>
    </row>
    <row r="26" spans="1:17" x14ac:dyDescent="0.25">
      <c r="A26">
        <v>-21</v>
      </c>
      <c r="B26">
        <v>63.72</v>
      </c>
      <c r="C26">
        <v>71.14</v>
      </c>
      <c r="D26">
        <v>79.23</v>
      </c>
      <c r="E26">
        <v>3207</v>
      </c>
      <c r="F26">
        <v>-2.2000000000000002</v>
      </c>
      <c r="G26">
        <v>2.2000000000000002</v>
      </c>
      <c r="J26">
        <f t="shared" si="0"/>
        <v>2.8932955385753019</v>
      </c>
      <c r="K26">
        <f t="shared" si="1"/>
        <v>0.40670446142469807</v>
      </c>
      <c r="L26">
        <f t="shared" si="2"/>
        <v>4.0670446142469805E-5</v>
      </c>
      <c r="M26">
        <f t="shared" si="3"/>
        <v>1.6540851894275372E-5</v>
      </c>
      <c r="O26">
        <f t="shared" si="4"/>
        <v>0.49617944293813165</v>
      </c>
      <c r="Q26">
        <f t="shared" si="5"/>
        <v>3.5298205570618681</v>
      </c>
    </row>
    <row r="27" spans="1:17" x14ac:dyDescent="0.25">
      <c r="A27">
        <v>-20</v>
      </c>
      <c r="B27">
        <v>60.81</v>
      </c>
      <c r="C27">
        <v>67.790000000000006</v>
      </c>
      <c r="D27">
        <v>75.38</v>
      </c>
      <c r="E27">
        <v>3210</v>
      </c>
      <c r="F27">
        <v>-2.2000000000000002</v>
      </c>
      <c r="G27">
        <v>2.1</v>
      </c>
      <c r="J27">
        <f t="shared" si="0"/>
        <v>2.8757809487080603</v>
      </c>
      <c r="K27">
        <f t="shared" si="1"/>
        <v>0.42421905129193982</v>
      </c>
      <c r="L27">
        <f t="shared" si="2"/>
        <v>4.242190512919398E-5</v>
      </c>
      <c r="M27">
        <f t="shared" si="3"/>
        <v>1.7996180347903344E-5</v>
      </c>
      <c r="O27">
        <f t="shared" si="4"/>
        <v>0.51754724257616658</v>
      </c>
      <c r="Q27">
        <f t="shared" si="5"/>
        <v>3.5084527574238336</v>
      </c>
    </row>
    <row r="28" spans="1:17" x14ac:dyDescent="0.25">
      <c r="A28">
        <v>-19</v>
      </c>
      <c r="B28">
        <v>58.04</v>
      </c>
      <c r="C28">
        <v>64.61</v>
      </c>
      <c r="D28">
        <v>71.75</v>
      </c>
      <c r="E28">
        <v>3213</v>
      </c>
      <c r="F28">
        <v>-2.1</v>
      </c>
      <c r="G28">
        <v>2.1</v>
      </c>
      <c r="J28">
        <f t="shared" si="0"/>
        <v>2.8577000402090871</v>
      </c>
      <c r="K28">
        <f t="shared" si="1"/>
        <v>0.44229995979091274</v>
      </c>
      <c r="L28">
        <f t="shared" si="2"/>
        <v>4.4229995979091274E-5</v>
      </c>
      <c r="M28">
        <f t="shared" si="3"/>
        <v>1.9562925443104304E-5</v>
      </c>
      <c r="O28">
        <f t="shared" si="4"/>
        <v>0.53960595094491348</v>
      </c>
      <c r="Q28">
        <f t="shared" si="5"/>
        <v>3.486394049055086</v>
      </c>
    </row>
    <row r="29" spans="1:17" x14ac:dyDescent="0.25">
      <c r="A29">
        <v>-18</v>
      </c>
      <c r="B29">
        <v>55.41</v>
      </c>
      <c r="C29">
        <v>61.6</v>
      </c>
      <c r="D29">
        <v>68.3</v>
      </c>
      <c r="E29">
        <v>3216</v>
      </c>
      <c r="F29">
        <v>-2.1</v>
      </c>
      <c r="G29">
        <v>2.1</v>
      </c>
      <c r="J29">
        <f t="shared" si="0"/>
        <v>2.8391061452513968</v>
      </c>
      <c r="K29">
        <f t="shared" si="1"/>
        <v>0.46089385474860339</v>
      </c>
      <c r="L29">
        <f t="shared" si="2"/>
        <v>4.608938547486033E-5</v>
      </c>
      <c r="M29">
        <f t="shared" si="3"/>
        <v>2.1242314534502669E-5</v>
      </c>
      <c r="O29">
        <f t="shared" si="4"/>
        <v>0.56229050279329618</v>
      </c>
      <c r="Q29">
        <f t="shared" si="5"/>
        <v>3.463709497206704</v>
      </c>
    </row>
    <row r="30" spans="1:17" x14ac:dyDescent="0.25">
      <c r="A30">
        <v>-17</v>
      </c>
      <c r="B30">
        <v>52.92</v>
      </c>
      <c r="C30">
        <v>58.74</v>
      </c>
      <c r="D30">
        <v>65.040000000000006</v>
      </c>
      <c r="E30">
        <v>3220</v>
      </c>
      <c r="F30">
        <v>-2.1</v>
      </c>
      <c r="G30">
        <v>2.1</v>
      </c>
      <c r="J30">
        <f t="shared" si="0"/>
        <v>2.8199301716613321</v>
      </c>
      <c r="K30">
        <f t="shared" si="1"/>
        <v>0.4800698283386674</v>
      </c>
      <c r="L30">
        <f t="shared" si="2"/>
        <v>4.8006982833866729E-5</v>
      </c>
      <c r="M30">
        <f t="shared" si="3"/>
        <v>2.3046704008111752E-5</v>
      </c>
      <c r="O30">
        <f t="shared" si="4"/>
        <v>0.58568519057317425</v>
      </c>
      <c r="Q30">
        <f t="shared" si="5"/>
        <v>3.440314809426825</v>
      </c>
    </row>
    <row r="31" spans="1:17" x14ac:dyDescent="0.25">
      <c r="A31">
        <v>-16</v>
      </c>
      <c r="B31">
        <v>50.55</v>
      </c>
      <c r="C31">
        <v>56.03</v>
      </c>
      <c r="D31">
        <v>61.96</v>
      </c>
      <c r="E31">
        <v>3223</v>
      </c>
      <c r="F31">
        <v>-2.1</v>
      </c>
      <c r="G31">
        <v>2.1</v>
      </c>
      <c r="J31">
        <f t="shared" si="0"/>
        <v>2.8002271694684233</v>
      </c>
      <c r="K31">
        <f t="shared" si="1"/>
        <v>0.49977283053157656</v>
      </c>
      <c r="L31">
        <f t="shared" si="2"/>
        <v>4.9977283053157653E-5</v>
      </c>
      <c r="M31">
        <f t="shared" si="3"/>
        <v>2.4977288213754395E-5</v>
      </c>
      <c r="O31">
        <f t="shared" si="4"/>
        <v>0.60972285324852338</v>
      </c>
      <c r="Q31">
        <f t="shared" si="5"/>
        <v>3.4162771467514763</v>
      </c>
    </row>
    <row r="32" spans="1:17" x14ac:dyDescent="0.25">
      <c r="A32">
        <v>-15</v>
      </c>
      <c r="B32">
        <v>48.3</v>
      </c>
      <c r="C32">
        <v>53.46</v>
      </c>
      <c r="D32">
        <v>59.03</v>
      </c>
      <c r="E32">
        <v>3226</v>
      </c>
      <c r="F32">
        <v>-2.1</v>
      </c>
      <c r="G32">
        <v>2.1</v>
      </c>
      <c r="J32">
        <f t="shared" si="0"/>
        <v>2.7799873936337853</v>
      </c>
      <c r="K32">
        <f t="shared" si="1"/>
        <v>0.52001260636621494</v>
      </c>
      <c r="L32">
        <f t="shared" si="2"/>
        <v>5.200126063662149E-5</v>
      </c>
      <c r="M32">
        <f t="shared" si="3"/>
        <v>2.7041311077978397E-5</v>
      </c>
      <c r="O32">
        <f t="shared" si="4"/>
        <v>0.63441537976678219</v>
      </c>
      <c r="Q32">
        <f t="shared" si="5"/>
        <v>3.3915846202332181</v>
      </c>
    </row>
    <row r="33" spans="1:17" x14ac:dyDescent="0.25">
      <c r="A33">
        <v>-14</v>
      </c>
      <c r="B33">
        <v>46.16</v>
      </c>
      <c r="C33">
        <v>51.03</v>
      </c>
      <c r="D33">
        <v>56.26</v>
      </c>
      <c r="E33">
        <v>3229</v>
      </c>
      <c r="F33">
        <v>-2.1</v>
      </c>
      <c r="G33">
        <v>2</v>
      </c>
      <c r="J33">
        <f t="shared" si="0"/>
        <v>2.7592823201704078</v>
      </c>
      <c r="K33">
        <f t="shared" si="1"/>
        <v>0.54071767982959196</v>
      </c>
      <c r="L33">
        <f t="shared" si="2"/>
        <v>5.40717679829592E-5</v>
      </c>
      <c r="M33">
        <f t="shared" si="3"/>
        <v>2.9237560928029714E-5</v>
      </c>
      <c r="O33">
        <f t="shared" si="4"/>
        <v>0.65967556939210215</v>
      </c>
      <c r="Q33">
        <f t="shared" si="5"/>
        <v>3.3663244306078974</v>
      </c>
    </row>
    <row r="34" spans="1:17" x14ac:dyDescent="0.25">
      <c r="A34">
        <v>-13</v>
      </c>
      <c r="B34">
        <v>44.13</v>
      </c>
      <c r="C34">
        <v>48.71</v>
      </c>
      <c r="D34">
        <v>53.64</v>
      </c>
      <c r="E34">
        <v>3232</v>
      </c>
      <c r="F34">
        <v>-2.1</v>
      </c>
      <c r="G34">
        <v>2</v>
      </c>
      <c r="J34">
        <f t="shared" si="0"/>
        <v>2.7379151762902398</v>
      </c>
      <c r="K34">
        <f t="shared" si="1"/>
        <v>0.56208482370975987</v>
      </c>
      <c r="L34">
        <f t="shared" si="2"/>
        <v>5.6208482370975982E-5</v>
      </c>
      <c r="M34">
        <f t="shared" si="3"/>
        <v>3.1593934904483183E-5</v>
      </c>
      <c r="O34">
        <f t="shared" si="4"/>
        <v>0.68574348492590698</v>
      </c>
      <c r="Q34">
        <f t="shared" si="5"/>
        <v>3.3402565150740924</v>
      </c>
    </row>
    <row r="35" spans="1:17" x14ac:dyDescent="0.25">
      <c r="A35">
        <v>-12</v>
      </c>
      <c r="B35">
        <v>42.2</v>
      </c>
      <c r="C35">
        <v>46.52</v>
      </c>
      <c r="D35">
        <v>51.15</v>
      </c>
      <c r="E35">
        <v>3235</v>
      </c>
      <c r="F35">
        <v>-2</v>
      </c>
      <c r="G35">
        <v>2</v>
      </c>
      <c r="J35">
        <f t="shared" si="0"/>
        <v>2.7161358811040337</v>
      </c>
      <c r="K35">
        <f t="shared" si="1"/>
        <v>0.58386411889596601</v>
      </c>
      <c r="L35">
        <f t="shared" si="2"/>
        <v>5.8386411889596601E-5</v>
      </c>
      <c r="M35">
        <f t="shared" si="3"/>
        <v>3.4089730933416276E-5</v>
      </c>
      <c r="O35">
        <f t="shared" si="4"/>
        <v>0.71231422505307851</v>
      </c>
      <c r="Q35">
        <f t="shared" si="5"/>
        <v>3.3136857749469208</v>
      </c>
    </row>
    <row r="36" spans="1:17" x14ac:dyDescent="0.25">
      <c r="A36">
        <v>-11</v>
      </c>
      <c r="B36">
        <v>40.36</v>
      </c>
      <c r="C36">
        <v>44.43</v>
      </c>
      <c r="D36">
        <v>48.79</v>
      </c>
      <c r="E36">
        <v>3238</v>
      </c>
      <c r="F36">
        <v>-2</v>
      </c>
      <c r="G36">
        <v>2</v>
      </c>
      <c r="J36">
        <f t="shared" si="0"/>
        <v>2.6937167003490723</v>
      </c>
      <c r="K36">
        <f t="shared" si="1"/>
        <v>0.60628329965092775</v>
      </c>
      <c r="L36">
        <f t="shared" si="2"/>
        <v>6.0628329965092775E-5</v>
      </c>
      <c r="M36">
        <f t="shared" si="3"/>
        <v>3.6757943943561662E-5</v>
      </c>
      <c r="O36">
        <f t="shared" si="4"/>
        <v>0.73966562557413185</v>
      </c>
      <c r="Q36">
        <f t="shared" si="5"/>
        <v>3.2863343744258682</v>
      </c>
    </row>
    <row r="37" spans="1:17" x14ac:dyDescent="0.25">
      <c r="A37">
        <v>-10</v>
      </c>
      <c r="B37">
        <v>38.619999999999997</v>
      </c>
      <c r="C37">
        <v>42.45</v>
      </c>
      <c r="D37">
        <v>46.55</v>
      </c>
      <c r="E37">
        <v>3241</v>
      </c>
      <c r="F37">
        <v>-2</v>
      </c>
      <c r="G37">
        <v>2</v>
      </c>
      <c r="J37">
        <f t="shared" si="0"/>
        <v>2.6708293612964726</v>
      </c>
      <c r="K37">
        <f t="shared" si="1"/>
        <v>0.62917063870352719</v>
      </c>
      <c r="L37">
        <f t="shared" si="2"/>
        <v>6.2917063870352713E-5</v>
      </c>
      <c r="M37">
        <f t="shared" si="3"/>
        <v>3.9585569260660428E-5</v>
      </c>
      <c r="O37">
        <f t="shared" si="4"/>
        <v>0.76758817921830313</v>
      </c>
      <c r="Q37">
        <f t="shared" si="5"/>
        <v>3.2584118207816966</v>
      </c>
    </row>
    <row r="38" spans="1:17" x14ac:dyDescent="0.25">
      <c r="A38">
        <v>-9</v>
      </c>
      <c r="B38">
        <v>36.96</v>
      </c>
      <c r="C38">
        <v>40.57</v>
      </c>
      <c r="D38">
        <v>44.43</v>
      </c>
      <c r="E38">
        <v>3244</v>
      </c>
      <c r="F38">
        <v>-2</v>
      </c>
      <c r="G38">
        <v>2</v>
      </c>
      <c r="J38">
        <f t="shared" si="0"/>
        <v>2.6474391931975481</v>
      </c>
      <c r="K38">
        <f t="shared" si="1"/>
        <v>0.6525608068024521</v>
      </c>
      <c r="L38">
        <f t="shared" si="2"/>
        <v>6.52560806802452E-5</v>
      </c>
      <c r="M38">
        <f t="shared" si="3"/>
        <v>4.2583560657466717E-5</v>
      </c>
      <c r="O38">
        <f t="shared" si="4"/>
        <v>0.79612418429899157</v>
      </c>
      <c r="Q38">
        <f t="shared" si="5"/>
        <v>3.2298758157010083</v>
      </c>
    </row>
    <row r="39" spans="1:17" x14ac:dyDescent="0.25">
      <c r="A39">
        <v>-8</v>
      </c>
      <c r="B39">
        <v>35.369999999999997</v>
      </c>
      <c r="C39">
        <v>38.78</v>
      </c>
      <c r="D39">
        <v>42.41</v>
      </c>
      <c r="E39">
        <v>3247</v>
      </c>
      <c r="F39">
        <v>-2</v>
      </c>
      <c r="G39">
        <v>2</v>
      </c>
      <c r="J39">
        <f t="shared" ref="J39:J70" si="6">$K$4*C39/(C39+$K$3)</f>
        <v>2.6234932349323494</v>
      </c>
      <c r="K39">
        <f t="shared" si="1"/>
        <v>0.67650676506765062</v>
      </c>
      <c r="L39">
        <f t="shared" si="2"/>
        <v>6.7650676506765067E-5</v>
      </c>
      <c r="M39">
        <f t="shared" si="3"/>
        <v>4.5766140318229748E-5</v>
      </c>
      <c r="O39">
        <f t="shared" si="4"/>
        <v>0.82533825338253375</v>
      </c>
      <c r="Q39">
        <f t="shared" si="5"/>
        <v>3.2006617466174663</v>
      </c>
    </row>
    <row r="40" spans="1:17" x14ac:dyDescent="0.25">
      <c r="A40">
        <v>-7</v>
      </c>
      <c r="B40">
        <v>33.869999999999997</v>
      </c>
      <c r="C40">
        <v>37.08</v>
      </c>
      <c r="D40">
        <v>40.5</v>
      </c>
      <c r="E40">
        <v>3250</v>
      </c>
      <c r="F40">
        <v>-2</v>
      </c>
      <c r="G40">
        <v>1.9</v>
      </c>
      <c r="J40">
        <f t="shared" si="6"/>
        <v>2.5990654205607475</v>
      </c>
      <c r="K40">
        <f t="shared" si="1"/>
        <v>0.70093457943925241</v>
      </c>
      <c r="L40">
        <f t="shared" si="2"/>
        <v>7.0093457943925234E-5</v>
      </c>
      <c r="M40">
        <f t="shared" si="3"/>
        <v>4.9130928465368159E-5</v>
      </c>
      <c r="O40">
        <f t="shared" si="4"/>
        <v>0.85514018691588789</v>
      </c>
      <c r="Q40">
        <f t="shared" si="5"/>
        <v>3.1708598130841117</v>
      </c>
    </row>
    <row r="41" spans="1:17" x14ac:dyDescent="0.25">
      <c r="A41">
        <v>-6</v>
      </c>
      <c r="B41">
        <v>32.44</v>
      </c>
      <c r="C41">
        <v>35.46</v>
      </c>
      <c r="D41">
        <v>38.68</v>
      </c>
      <c r="E41">
        <v>3253</v>
      </c>
      <c r="F41">
        <v>-1.9</v>
      </c>
      <c r="G41">
        <v>1.9</v>
      </c>
      <c r="J41">
        <f t="shared" si="6"/>
        <v>2.5740871095468543</v>
      </c>
      <c r="K41">
        <f t="shared" si="1"/>
        <v>0.72591289045314555</v>
      </c>
      <c r="L41">
        <f t="shared" si="2"/>
        <v>7.2591289045314562E-5</v>
      </c>
      <c r="M41">
        <f t="shared" si="3"/>
        <v>5.2694952452604058E-5</v>
      </c>
      <c r="O41">
        <f t="shared" si="4"/>
        <v>0.88561372635283753</v>
      </c>
      <c r="Q41">
        <f t="shared" si="5"/>
        <v>3.1403862736471622</v>
      </c>
    </row>
    <row r="42" spans="1:17" x14ac:dyDescent="0.25">
      <c r="A42">
        <v>-5</v>
      </c>
      <c r="B42">
        <v>31.07</v>
      </c>
      <c r="C42">
        <v>33.93</v>
      </c>
      <c r="D42">
        <v>36.950000000000003</v>
      </c>
      <c r="E42">
        <v>3256</v>
      </c>
      <c r="F42">
        <v>-1.9</v>
      </c>
      <c r="G42">
        <v>1.9</v>
      </c>
      <c r="J42">
        <f t="shared" si="6"/>
        <v>2.5488049169132712</v>
      </c>
      <c r="K42">
        <f t="shared" si="1"/>
        <v>0.75119508308672889</v>
      </c>
      <c r="L42">
        <f t="shared" si="2"/>
        <v>7.5119508308672887E-5</v>
      </c>
      <c r="M42">
        <f t="shared" si="3"/>
        <v>5.642940528536775E-5</v>
      </c>
      <c r="O42">
        <f t="shared" si="4"/>
        <v>0.91645800136580924</v>
      </c>
      <c r="Q42">
        <f t="shared" si="5"/>
        <v>3.1095419986341906</v>
      </c>
    </row>
    <row r="43" spans="1:17" x14ac:dyDescent="0.25">
      <c r="A43">
        <v>-4</v>
      </c>
      <c r="B43">
        <v>29.77</v>
      </c>
      <c r="C43">
        <v>32.46</v>
      </c>
      <c r="D43">
        <v>35.31</v>
      </c>
      <c r="E43">
        <v>3258</v>
      </c>
      <c r="F43">
        <v>-1.9</v>
      </c>
      <c r="G43">
        <v>1.9</v>
      </c>
      <c r="J43">
        <f t="shared" si="6"/>
        <v>2.5227979274611396</v>
      </c>
      <c r="K43">
        <f t="shared" si="1"/>
        <v>0.77720207253886009</v>
      </c>
      <c r="L43">
        <f t="shared" si="2"/>
        <v>7.7720207253886004E-5</v>
      </c>
      <c r="M43">
        <f t="shared" si="3"/>
        <v>6.0404306155869949E-5</v>
      </c>
      <c r="O43">
        <f t="shared" si="4"/>
        <v>0.94818652849740925</v>
      </c>
      <c r="Q43">
        <f t="shared" si="5"/>
        <v>3.0778134715025902</v>
      </c>
    </row>
    <row r="44" spans="1:17" x14ac:dyDescent="0.25">
      <c r="A44">
        <v>-3</v>
      </c>
      <c r="B44">
        <v>28.53</v>
      </c>
      <c r="C44">
        <v>31.07</v>
      </c>
      <c r="D44">
        <v>33.75</v>
      </c>
      <c r="E44">
        <v>3261</v>
      </c>
      <c r="F44">
        <v>-1.9</v>
      </c>
      <c r="G44">
        <v>1.9</v>
      </c>
      <c r="J44">
        <f t="shared" si="6"/>
        <v>2.4964937910883855</v>
      </c>
      <c r="K44">
        <f t="shared" si="1"/>
        <v>0.80350620891161428</v>
      </c>
      <c r="L44">
        <f t="shared" si="2"/>
        <v>8.035062089116143E-5</v>
      </c>
      <c r="M44">
        <f t="shared" si="3"/>
        <v>6.4562222775951477E-5</v>
      </c>
      <c r="O44">
        <f t="shared" si="4"/>
        <v>0.98027757487216938</v>
      </c>
      <c r="Q44">
        <f t="shared" si="5"/>
        <v>3.0457224251278303</v>
      </c>
    </row>
    <row r="45" spans="1:17" x14ac:dyDescent="0.25">
      <c r="A45">
        <v>-2</v>
      </c>
      <c r="B45">
        <v>27.35</v>
      </c>
      <c r="C45">
        <v>29.75</v>
      </c>
      <c r="D45">
        <v>32.270000000000003</v>
      </c>
      <c r="E45">
        <v>3264</v>
      </c>
      <c r="F45">
        <v>-1.9</v>
      </c>
      <c r="G45">
        <v>1.8</v>
      </c>
      <c r="J45">
        <f t="shared" si="6"/>
        <v>2.469811320754717</v>
      </c>
      <c r="K45">
        <f t="shared" si="1"/>
        <v>0.83018867924528306</v>
      </c>
      <c r="L45">
        <f t="shared" si="2"/>
        <v>8.3018867924528292E-5</v>
      </c>
      <c r="M45">
        <f t="shared" si="3"/>
        <v>6.8921324314702738E-5</v>
      </c>
      <c r="O45">
        <f t="shared" si="4"/>
        <v>1.0128301886792452</v>
      </c>
      <c r="Q45">
        <f t="shared" si="5"/>
        <v>3.0131698113207546</v>
      </c>
    </row>
    <row r="46" spans="1:17" x14ac:dyDescent="0.25">
      <c r="A46">
        <v>-1</v>
      </c>
      <c r="B46">
        <v>26.22</v>
      </c>
      <c r="C46">
        <v>28.49</v>
      </c>
      <c r="D46">
        <v>30.86</v>
      </c>
      <c r="E46">
        <v>3267</v>
      </c>
      <c r="F46">
        <v>-1.9</v>
      </c>
      <c r="G46">
        <v>1.8</v>
      </c>
      <c r="J46">
        <f t="shared" si="6"/>
        <v>2.4426344505066253</v>
      </c>
      <c r="K46">
        <f t="shared" si="1"/>
        <v>0.85736554949337507</v>
      </c>
      <c r="L46">
        <f t="shared" si="2"/>
        <v>8.5736554949337508E-5</v>
      </c>
      <c r="M46">
        <f t="shared" si="3"/>
        <v>7.3507568545807695E-5</v>
      </c>
      <c r="O46">
        <f t="shared" si="4"/>
        <v>1.0459859703819177</v>
      </c>
      <c r="Q46">
        <f t="shared" si="5"/>
        <v>2.9800140296180828</v>
      </c>
    </row>
    <row r="47" spans="1:17" x14ac:dyDescent="0.25">
      <c r="A47">
        <v>0</v>
      </c>
      <c r="B47">
        <v>25.15</v>
      </c>
      <c r="C47">
        <v>27.28</v>
      </c>
      <c r="D47">
        <v>29.52</v>
      </c>
      <c r="E47">
        <v>3270</v>
      </c>
      <c r="F47">
        <v>-1.8</v>
      </c>
      <c r="G47">
        <v>1.8</v>
      </c>
      <c r="J47">
        <f t="shared" si="6"/>
        <v>2.4148068669527896</v>
      </c>
      <c r="K47">
        <f t="shared" si="1"/>
        <v>0.88519313304721026</v>
      </c>
      <c r="L47">
        <f t="shared" si="2"/>
        <v>8.8519313304721031E-5</v>
      </c>
      <c r="M47">
        <f t="shared" si="3"/>
        <v>7.835668827939361E-5</v>
      </c>
      <c r="O47">
        <f t="shared" si="4"/>
        <v>1.0799356223175964</v>
      </c>
      <c r="Q47">
        <f t="shared" si="5"/>
        <v>2.9460643776824034</v>
      </c>
    </row>
    <row r="48" spans="1:17" x14ac:dyDescent="0.25">
      <c r="A48">
        <v>1</v>
      </c>
      <c r="B48">
        <v>24.13</v>
      </c>
      <c r="C48">
        <v>26.14</v>
      </c>
      <c r="D48">
        <v>28.25</v>
      </c>
      <c r="E48">
        <v>3272</v>
      </c>
      <c r="F48">
        <v>-1.8</v>
      </c>
      <c r="G48">
        <v>1.8</v>
      </c>
      <c r="J48">
        <f t="shared" si="6"/>
        <v>2.3868843386828997</v>
      </c>
      <c r="K48">
        <f t="shared" si="1"/>
        <v>0.9131156613171002</v>
      </c>
      <c r="L48">
        <f t="shared" si="2"/>
        <v>9.1311566131710014E-5</v>
      </c>
      <c r="M48">
        <f t="shared" si="3"/>
        <v>8.3378021094256523E-5</v>
      </c>
      <c r="O48">
        <f t="shared" si="4"/>
        <v>1.1140011068068623</v>
      </c>
      <c r="Q48">
        <f t="shared" si="5"/>
        <v>2.9119988931931378</v>
      </c>
    </row>
    <row r="49" spans="1:17" x14ac:dyDescent="0.25">
      <c r="A49">
        <v>2</v>
      </c>
      <c r="B49">
        <v>23.15</v>
      </c>
      <c r="C49">
        <v>25.05</v>
      </c>
      <c r="D49">
        <v>27.04</v>
      </c>
      <c r="E49">
        <v>3275</v>
      </c>
      <c r="F49">
        <v>-1.8</v>
      </c>
      <c r="G49">
        <v>1.8</v>
      </c>
      <c r="J49">
        <f t="shared" si="6"/>
        <v>2.3584878744650499</v>
      </c>
      <c r="K49">
        <f t="shared" si="1"/>
        <v>0.94151212553495012</v>
      </c>
      <c r="L49">
        <f t="shared" si="2"/>
        <v>9.4151212553495001E-5</v>
      </c>
      <c r="M49">
        <f t="shared" si="3"/>
        <v>8.8644508252933962E-5</v>
      </c>
      <c r="O49">
        <f t="shared" si="4"/>
        <v>1.1486447931526391</v>
      </c>
      <c r="Q49">
        <f t="shared" si="5"/>
        <v>2.8773552068473607</v>
      </c>
    </row>
    <row r="50" spans="1:17" x14ac:dyDescent="0.25">
      <c r="A50">
        <v>3</v>
      </c>
      <c r="B50">
        <v>22.22</v>
      </c>
      <c r="C50">
        <v>24.01</v>
      </c>
      <c r="D50">
        <v>25.88</v>
      </c>
      <c r="E50">
        <v>3278</v>
      </c>
      <c r="F50">
        <v>-1.8</v>
      </c>
      <c r="G50">
        <v>1.8</v>
      </c>
      <c r="J50">
        <f t="shared" si="6"/>
        <v>2.3296971478976771</v>
      </c>
      <c r="K50">
        <f t="shared" si="1"/>
        <v>0.9703028521023227</v>
      </c>
      <c r="L50">
        <f t="shared" si="2"/>
        <v>9.703028521023226E-5</v>
      </c>
      <c r="M50">
        <f t="shared" si="3"/>
        <v>9.4148762479790183E-5</v>
      </c>
      <c r="O50">
        <f t="shared" si="4"/>
        <v>1.1837694795648337</v>
      </c>
      <c r="Q50">
        <f t="shared" si="5"/>
        <v>2.8422305204351659</v>
      </c>
    </row>
    <row r="51" spans="1:17" x14ac:dyDescent="0.25">
      <c r="A51">
        <v>4</v>
      </c>
      <c r="B51">
        <v>21.33</v>
      </c>
      <c r="C51">
        <v>23.02</v>
      </c>
      <c r="D51">
        <v>24.78</v>
      </c>
      <c r="E51">
        <v>3280</v>
      </c>
      <c r="F51">
        <v>-1.8</v>
      </c>
      <c r="G51">
        <v>1.7</v>
      </c>
      <c r="J51">
        <f t="shared" si="6"/>
        <v>2.3006056935190795</v>
      </c>
      <c r="K51">
        <f t="shared" si="1"/>
        <v>0.99939430648092076</v>
      </c>
      <c r="L51">
        <f t="shared" si="2"/>
        <v>9.9939430648092077E-5</v>
      </c>
      <c r="M51">
        <f t="shared" si="3"/>
        <v>9.987889798264806E-5</v>
      </c>
      <c r="O51">
        <f t="shared" si="4"/>
        <v>1.2192610539067232</v>
      </c>
      <c r="Q51">
        <f t="shared" si="5"/>
        <v>2.8067389460932768</v>
      </c>
    </row>
    <row r="52" spans="1:17" x14ac:dyDescent="0.25">
      <c r="A52">
        <v>5</v>
      </c>
      <c r="B52">
        <v>20.48</v>
      </c>
      <c r="C52">
        <v>22.07</v>
      </c>
      <c r="D52">
        <v>23.73</v>
      </c>
      <c r="E52">
        <v>3283</v>
      </c>
      <c r="F52">
        <v>-1.8</v>
      </c>
      <c r="G52">
        <v>1.7</v>
      </c>
      <c r="J52">
        <f t="shared" si="6"/>
        <v>2.2710009354536953</v>
      </c>
      <c r="K52">
        <f t="shared" si="1"/>
        <v>1.028999064546305</v>
      </c>
      <c r="L52">
        <f t="shared" si="2"/>
        <v>1.0289990645463049E-4</v>
      </c>
      <c r="M52">
        <f t="shared" si="3"/>
        <v>1.0588390748371707E-4</v>
      </c>
      <c r="O52">
        <f t="shared" si="4"/>
        <v>1.255378858746492</v>
      </c>
      <c r="Q52">
        <f t="shared" si="5"/>
        <v>2.7706211412535082</v>
      </c>
    </row>
    <row r="53" spans="1:17" x14ac:dyDescent="0.25">
      <c r="A53">
        <v>6</v>
      </c>
      <c r="B53">
        <v>19.670000000000002</v>
      </c>
      <c r="C53">
        <v>21.17</v>
      </c>
      <c r="D53">
        <v>22.74</v>
      </c>
      <c r="E53">
        <v>3286</v>
      </c>
      <c r="F53">
        <v>-1.7</v>
      </c>
      <c r="G53">
        <v>1.7</v>
      </c>
      <c r="J53">
        <f t="shared" si="6"/>
        <v>2.2412897016361888</v>
      </c>
      <c r="K53">
        <f t="shared" si="1"/>
        <v>1.0587102983638113</v>
      </c>
      <c r="L53">
        <f t="shared" si="2"/>
        <v>1.0587102983638113E-4</v>
      </c>
      <c r="M53">
        <f t="shared" si="3"/>
        <v>1.1208674958615904E-4</v>
      </c>
      <c r="O53">
        <f t="shared" si="4"/>
        <v>1.2916265640038498</v>
      </c>
      <c r="Q53">
        <f t="shared" si="5"/>
        <v>2.7343734359961505</v>
      </c>
    </row>
    <row r="54" spans="1:17" x14ac:dyDescent="0.25">
      <c r="A54">
        <v>7</v>
      </c>
      <c r="B54">
        <v>18.89</v>
      </c>
      <c r="C54">
        <v>20.309999999999999</v>
      </c>
      <c r="D54">
        <v>21.79</v>
      </c>
      <c r="E54">
        <v>3288</v>
      </c>
      <c r="F54">
        <v>-1.7</v>
      </c>
      <c r="G54">
        <v>1.7</v>
      </c>
      <c r="J54">
        <f t="shared" si="6"/>
        <v>2.2112504124051466</v>
      </c>
      <c r="K54">
        <f t="shared" si="1"/>
        <v>1.0887495875948532</v>
      </c>
      <c r="L54">
        <f t="shared" si="2"/>
        <v>1.0887495875948531E-4</v>
      </c>
      <c r="M54">
        <f t="shared" si="3"/>
        <v>1.1853756644879628E-4</v>
      </c>
      <c r="O54">
        <f t="shared" si="4"/>
        <v>1.328274496865721</v>
      </c>
      <c r="Q54">
        <f t="shared" si="5"/>
        <v>2.6977255031342788</v>
      </c>
    </row>
    <row r="55" spans="1:17" x14ac:dyDescent="0.25">
      <c r="A55">
        <v>8</v>
      </c>
      <c r="B55">
        <v>18.149999999999999</v>
      </c>
      <c r="C55">
        <v>19.489999999999998</v>
      </c>
      <c r="D55">
        <v>20.88</v>
      </c>
      <c r="E55">
        <v>3291</v>
      </c>
      <c r="F55">
        <v>-1.7</v>
      </c>
      <c r="G55">
        <v>1.7</v>
      </c>
      <c r="J55">
        <f t="shared" si="6"/>
        <v>2.1809766022380468</v>
      </c>
      <c r="K55">
        <f t="shared" si="1"/>
        <v>1.1190233977619533</v>
      </c>
      <c r="L55">
        <f t="shared" si="2"/>
        <v>1.1190233977619531E-4</v>
      </c>
      <c r="M55">
        <f t="shared" si="3"/>
        <v>1.2522133647387064E-4</v>
      </c>
      <c r="O55">
        <f t="shared" si="4"/>
        <v>1.365208545269583</v>
      </c>
      <c r="Q55">
        <f t="shared" si="5"/>
        <v>2.660791454730417</v>
      </c>
    </row>
    <row r="56" spans="1:17" x14ac:dyDescent="0.25">
      <c r="A56">
        <v>9</v>
      </c>
      <c r="B56">
        <v>17.440000000000001</v>
      </c>
      <c r="C56">
        <v>18.71</v>
      </c>
      <c r="D56">
        <v>20.02</v>
      </c>
      <c r="E56">
        <v>3294</v>
      </c>
      <c r="F56">
        <v>-1.7</v>
      </c>
      <c r="G56">
        <v>1.6</v>
      </c>
      <c r="J56">
        <f t="shared" si="6"/>
        <v>2.1505747126436781</v>
      </c>
      <c r="K56">
        <f t="shared" si="1"/>
        <v>1.1494252873563218</v>
      </c>
      <c r="L56">
        <f t="shared" si="2"/>
        <v>1.1494252873563218E-4</v>
      </c>
      <c r="M56">
        <f t="shared" si="3"/>
        <v>1.3211784912141628E-4</v>
      </c>
      <c r="O56">
        <f t="shared" si="4"/>
        <v>1.4022988505747125</v>
      </c>
      <c r="Q56">
        <f t="shared" si="5"/>
        <v>2.6237011494252873</v>
      </c>
    </row>
    <row r="57" spans="1:17" x14ac:dyDescent="0.25">
      <c r="A57">
        <v>10</v>
      </c>
      <c r="B57">
        <v>16.77</v>
      </c>
      <c r="C57">
        <v>17.96</v>
      </c>
      <c r="D57">
        <v>19.190000000000001</v>
      </c>
      <c r="E57">
        <v>3296</v>
      </c>
      <c r="F57">
        <v>-1.7</v>
      </c>
      <c r="G57">
        <v>1.6</v>
      </c>
      <c r="J57">
        <f t="shared" si="6"/>
        <v>2.1197424892703864</v>
      </c>
      <c r="K57">
        <f t="shared" si="1"/>
        <v>1.1802575107296136</v>
      </c>
      <c r="L57">
        <f t="shared" si="2"/>
        <v>1.1802575107296136E-4</v>
      </c>
      <c r="M57">
        <f t="shared" si="3"/>
        <v>1.3930077916336639E-4</v>
      </c>
      <c r="O57">
        <f t="shared" si="4"/>
        <v>1.4399141630901287</v>
      </c>
      <c r="Q57">
        <f t="shared" si="5"/>
        <v>2.5860858369098714</v>
      </c>
    </row>
    <row r="58" spans="1:17" x14ac:dyDescent="0.25">
      <c r="A58">
        <v>11</v>
      </c>
      <c r="B58">
        <v>16.12</v>
      </c>
      <c r="C58">
        <v>17.25</v>
      </c>
      <c r="D58">
        <v>18.41</v>
      </c>
      <c r="E58">
        <v>3299</v>
      </c>
      <c r="F58">
        <v>-1.6</v>
      </c>
      <c r="G58">
        <v>1.6</v>
      </c>
      <c r="J58">
        <f t="shared" si="6"/>
        <v>2.0889908256880734</v>
      </c>
      <c r="K58">
        <f t="shared" si="1"/>
        <v>1.2110091743119267</v>
      </c>
      <c r="L58">
        <f t="shared" si="2"/>
        <v>1.2110091743119265E-4</v>
      </c>
      <c r="M58">
        <f t="shared" si="3"/>
        <v>1.4665432202676541E-4</v>
      </c>
      <c r="O58">
        <f t="shared" si="4"/>
        <v>1.4774311926605506</v>
      </c>
      <c r="Q58">
        <f t="shared" si="5"/>
        <v>2.5485688073394495</v>
      </c>
    </row>
    <row r="59" spans="1:17" x14ac:dyDescent="0.25">
      <c r="A59">
        <v>12</v>
      </c>
      <c r="B59">
        <v>15.5</v>
      </c>
      <c r="C59">
        <v>16.57</v>
      </c>
      <c r="D59">
        <v>17.66</v>
      </c>
      <c r="E59">
        <v>3301</v>
      </c>
      <c r="F59">
        <v>-1.6</v>
      </c>
      <c r="G59">
        <v>1.6</v>
      </c>
      <c r="J59">
        <f t="shared" si="6"/>
        <v>2.0579977418140758</v>
      </c>
      <c r="K59">
        <f t="shared" si="1"/>
        <v>1.242002258185924</v>
      </c>
      <c r="L59">
        <f t="shared" si="2"/>
        <v>1.2420022581859238E-4</v>
      </c>
      <c r="M59">
        <f t="shared" si="3"/>
        <v>1.5425696093389343E-4</v>
      </c>
      <c r="O59">
        <f t="shared" si="4"/>
        <v>1.5152427549868273</v>
      </c>
      <c r="Q59">
        <f t="shared" si="5"/>
        <v>2.5107572450131723</v>
      </c>
    </row>
    <row r="60" spans="1:17" x14ac:dyDescent="0.25">
      <c r="A60">
        <v>13</v>
      </c>
      <c r="B60">
        <v>14.91</v>
      </c>
      <c r="C60">
        <v>15.91</v>
      </c>
      <c r="D60">
        <v>16.95</v>
      </c>
      <c r="E60">
        <v>3304</v>
      </c>
      <c r="F60">
        <v>-1.6</v>
      </c>
      <c r="G60">
        <v>1.6</v>
      </c>
      <c r="J60">
        <f t="shared" si="6"/>
        <v>2.0263604785796989</v>
      </c>
      <c r="K60">
        <f t="shared" si="1"/>
        <v>1.2736395214203011</v>
      </c>
      <c r="L60">
        <f t="shared" si="2"/>
        <v>1.2736395214203009E-4</v>
      </c>
      <c r="M60">
        <f t="shared" si="3"/>
        <v>1.6221576305237333E-4</v>
      </c>
      <c r="O60">
        <f t="shared" si="4"/>
        <v>1.5538402161327673</v>
      </c>
      <c r="Q60">
        <f t="shared" si="5"/>
        <v>2.4721597838672325</v>
      </c>
    </row>
    <row r="61" spans="1:17" x14ac:dyDescent="0.25">
      <c r="A61">
        <v>14</v>
      </c>
      <c r="B61">
        <v>14.34</v>
      </c>
      <c r="C61">
        <v>15.29</v>
      </c>
      <c r="D61">
        <v>16.260000000000002</v>
      </c>
      <c r="E61">
        <v>3306</v>
      </c>
      <c r="F61">
        <v>-1.6</v>
      </c>
      <c r="G61">
        <v>1.5</v>
      </c>
      <c r="J61">
        <f t="shared" si="6"/>
        <v>1.9951364175563462</v>
      </c>
      <c r="K61">
        <f t="shared" si="1"/>
        <v>1.3048635824436536</v>
      </c>
      <c r="L61">
        <f t="shared" si="2"/>
        <v>1.3048635824436535E-4</v>
      </c>
      <c r="M61">
        <f t="shared" si="3"/>
        <v>1.7026689687876854E-4</v>
      </c>
      <c r="O61">
        <f t="shared" si="4"/>
        <v>1.5919335705812574</v>
      </c>
      <c r="Q61">
        <f t="shared" si="5"/>
        <v>2.4340664294187424</v>
      </c>
    </row>
    <row r="62" spans="1:17" x14ac:dyDescent="0.25">
      <c r="A62">
        <v>15</v>
      </c>
      <c r="B62">
        <v>13.8</v>
      </c>
      <c r="C62">
        <v>14.7</v>
      </c>
      <c r="D62">
        <v>15.61</v>
      </c>
      <c r="E62">
        <v>3308</v>
      </c>
      <c r="F62">
        <v>-1.6</v>
      </c>
      <c r="G62">
        <v>1.5</v>
      </c>
      <c r="J62">
        <f t="shared" si="6"/>
        <v>1.9639676113360323</v>
      </c>
      <c r="K62">
        <f t="shared" si="1"/>
        <v>1.3360323886639676</v>
      </c>
      <c r="L62">
        <f t="shared" si="2"/>
        <v>1.3360323886639676E-4</v>
      </c>
      <c r="M62">
        <f t="shared" si="3"/>
        <v>1.7849825435591469E-4</v>
      </c>
      <c r="O62">
        <f t="shared" si="4"/>
        <v>1.6299595141700405</v>
      </c>
      <c r="Q62">
        <f t="shared" si="5"/>
        <v>2.3960404858299591</v>
      </c>
    </row>
    <row r="63" spans="1:17" x14ac:dyDescent="0.25">
      <c r="A63">
        <v>16</v>
      </c>
      <c r="B63">
        <v>13.28</v>
      </c>
      <c r="C63">
        <v>14.13</v>
      </c>
      <c r="D63">
        <v>14.99</v>
      </c>
      <c r="E63">
        <v>3311</v>
      </c>
      <c r="F63">
        <v>-1.5</v>
      </c>
      <c r="G63">
        <v>1.5</v>
      </c>
      <c r="J63">
        <f t="shared" si="6"/>
        <v>1.9324077911313715</v>
      </c>
      <c r="K63">
        <f t="shared" si="1"/>
        <v>1.3675922088686281</v>
      </c>
      <c r="L63">
        <f t="shared" si="2"/>
        <v>1.3675922088686281E-4</v>
      </c>
      <c r="M63">
        <f t="shared" si="3"/>
        <v>1.8703084497581732E-4</v>
      </c>
      <c r="O63">
        <f t="shared" si="4"/>
        <v>1.6684624948197262</v>
      </c>
      <c r="Q63">
        <f t="shared" si="5"/>
        <v>2.3575375051802734</v>
      </c>
    </row>
    <row r="64" spans="1:17" x14ac:dyDescent="0.25">
      <c r="A64">
        <v>17</v>
      </c>
      <c r="B64">
        <v>12.79</v>
      </c>
      <c r="C64">
        <v>13.59</v>
      </c>
      <c r="D64">
        <v>14.4</v>
      </c>
      <c r="E64">
        <v>3313</v>
      </c>
      <c r="F64">
        <v>-1.5</v>
      </c>
      <c r="G64">
        <v>1.5</v>
      </c>
      <c r="J64">
        <f t="shared" si="6"/>
        <v>1.9011021619330222</v>
      </c>
      <c r="K64">
        <f t="shared" si="1"/>
        <v>1.3988978380669777</v>
      </c>
      <c r="L64">
        <f t="shared" si="2"/>
        <v>1.3988978380669774E-4</v>
      </c>
      <c r="M64">
        <f t="shared" si="3"/>
        <v>1.9569151613484638E-4</v>
      </c>
      <c r="O64">
        <f t="shared" si="4"/>
        <v>1.7066553624417127</v>
      </c>
      <c r="Q64">
        <f t="shared" si="5"/>
        <v>2.3193446375582871</v>
      </c>
    </row>
    <row r="65" spans="1:17" x14ac:dyDescent="0.25">
      <c r="A65">
        <v>18</v>
      </c>
      <c r="B65">
        <v>12.31</v>
      </c>
      <c r="C65">
        <v>13.07</v>
      </c>
      <c r="D65">
        <v>13.83</v>
      </c>
      <c r="E65">
        <v>3316</v>
      </c>
      <c r="F65">
        <v>-1.5</v>
      </c>
      <c r="G65">
        <v>1.5</v>
      </c>
      <c r="J65">
        <f t="shared" si="6"/>
        <v>1.8695708712613783</v>
      </c>
      <c r="K65">
        <f t="shared" si="1"/>
        <v>1.4304291287386215</v>
      </c>
      <c r="L65">
        <f t="shared" si="2"/>
        <v>1.4304291287386216E-4</v>
      </c>
      <c r="M65">
        <f t="shared" si="3"/>
        <v>2.0461274923439318E-4</v>
      </c>
      <c r="O65">
        <f t="shared" si="4"/>
        <v>1.7451235370611182</v>
      </c>
      <c r="Q65">
        <f t="shared" si="5"/>
        <v>2.2808764629388816</v>
      </c>
    </row>
    <row r="66" spans="1:17" x14ac:dyDescent="0.25">
      <c r="A66">
        <v>19</v>
      </c>
      <c r="B66">
        <v>11.86</v>
      </c>
      <c r="C66">
        <v>12.57</v>
      </c>
      <c r="D66">
        <v>13.29</v>
      </c>
      <c r="E66">
        <v>3318</v>
      </c>
      <c r="F66">
        <v>-1.5</v>
      </c>
      <c r="G66">
        <v>1.4</v>
      </c>
      <c r="J66">
        <f t="shared" si="6"/>
        <v>1.8378821444395215</v>
      </c>
      <c r="K66">
        <f t="shared" si="1"/>
        <v>1.4621178555604786</v>
      </c>
      <c r="L66">
        <f t="shared" si="2"/>
        <v>1.4621178555604785E-4</v>
      </c>
      <c r="M66">
        <f t="shared" si="3"/>
        <v>2.1377886235487723E-4</v>
      </c>
      <c r="O66">
        <f t="shared" si="4"/>
        <v>1.7837837837837838</v>
      </c>
      <c r="Q66">
        <f t="shared" si="5"/>
        <v>2.242216216216216</v>
      </c>
    </row>
    <row r="67" spans="1:17" x14ac:dyDescent="0.25">
      <c r="A67">
        <v>20</v>
      </c>
      <c r="B67">
        <v>11.42</v>
      </c>
      <c r="C67">
        <v>12.09</v>
      </c>
      <c r="D67">
        <v>12.77</v>
      </c>
      <c r="E67">
        <v>3320</v>
      </c>
      <c r="F67">
        <v>-1.5</v>
      </c>
      <c r="G67">
        <v>1.4</v>
      </c>
      <c r="J67">
        <f t="shared" si="6"/>
        <v>1.8061113626075147</v>
      </c>
      <c r="K67">
        <f t="shared" si="1"/>
        <v>1.4938886373924853</v>
      </c>
      <c r="L67">
        <f t="shared" si="2"/>
        <v>1.4938886373924853E-4</v>
      </c>
      <c r="M67">
        <f t="shared" si="3"/>
        <v>2.2317032609303766E-4</v>
      </c>
      <c r="O67">
        <f t="shared" si="4"/>
        <v>1.822544137618832</v>
      </c>
      <c r="Q67">
        <f t="shared" si="5"/>
        <v>2.2034558623811678</v>
      </c>
    </row>
    <row r="68" spans="1:17" x14ac:dyDescent="0.25">
      <c r="A68">
        <v>21</v>
      </c>
      <c r="B68">
        <v>11</v>
      </c>
      <c r="C68">
        <v>11.64</v>
      </c>
      <c r="D68">
        <v>12.27</v>
      </c>
      <c r="E68">
        <v>3323</v>
      </c>
      <c r="F68">
        <v>-1.4</v>
      </c>
      <c r="G68">
        <v>1.4</v>
      </c>
      <c r="J68">
        <f t="shared" si="6"/>
        <v>1.7750462107208871</v>
      </c>
      <c r="K68">
        <f t="shared" si="1"/>
        <v>1.5249537892791127</v>
      </c>
      <c r="L68">
        <f t="shared" si="2"/>
        <v>1.5249537892791126E-4</v>
      </c>
      <c r="M68">
        <f t="shared" si="3"/>
        <v>2.3254840594367243E-4</v>
      </c>
      <c r="O68">
        <f t="shared" si="4"/>
        <v>1.8604436229205175</v>
      </c>
      <c r="Q68">
        <f t="shared" si="5"/>
        <v>2.1655563770794823</v>
      </c>
    </row>
    <row r="69" spans="1:17" x14ac:dyDescent="0.25">
      <c r="A69">
        <v>22</v>
      </c>
      <c r="B69">
        <v>10.6</v>
      </c>
      <c r="C69">
        <v>11.2</v>
      </c>
      <c r="D69">
        <v>11.8</v>
      </c>
      <c r="E69">
        <v>3325</v>
      </c>
      <c r="F69">
        <v>-1.4</v>
      </c>
      <c r="G69">
        <v>1.4</v>
      </c>
      <c r="J69">
        <f t="shared" si="6"/>
        <v>1.7433962264150942</v>
      </c>
      <c r="K69">
        <f t="shared" si="1"/>
        <v>1.5566037735849056</v>
      </c>
      <c r="L69">
        <f t="shared" si="2"/>
        <v>1.5566037735849055E-4</v>
      </c>
      <c r="M69">
        <f t="shared" si="3"/>
        <v>2.4230153079387678E-4</v>
      </c>
      <c r="O69">
        <f t="shared" si="4"/>
        <v>1.8990566037735848</v>
      </c>
      <c r="Q69">
        <f t="shared" si="5"/>
        <v>2.126943396226415</v>
      </c>
    </row>
    <row r="70" spans="1:17" x14ac:dyDescent="0.25">
      <c r="A70">
        <v>23</v>
      </c>
      <c r="B70">
        <v>10.220000000000001</v>
      </c>
      <c r="C70">
        <v>10.78</v>
      </c>
      <c r="D70">
        <v>11.35</v>
      </c>
      <c r="E70">
        <v>3327</v>
      </c>
      <c r="F70">
        <v>-1.4</v>
      </c>
      <c r="G70">
        <v>1.4</v>
      </c>
      <c r="J70">
        <f t="shared" si="6"/>
        <v>1.7119345524542828</v>
      </c>
      <c r="K70">
        <f t="shared" si="1"/>
        <v>1.588065447545717</v>
      </c>
      <c r="L70">
        <f t="shared" si="2"/>
        <v>1.5880654475457169E-4</v>
      </c>
      <c r="M70">
        <f t="shared" si="3"/>
        <v>2.5219518656885784E-4</v>
      </c>
      <c r="O70">
        <f t="shared" si="4"/>
        <v>1.9374398460057747</v>
      </c>
      <c r="Q70">
        <f t="shared" si="5"/>
        <v>2.0885601539942251</v>
      </c>
    </row>
    <row r="71" spans="1:17" x14ac:dyDescent="0.25">
      <c r="A71">
        <v>24</v>
      </c>
      <c r="B71">
        <v>9.8529999999999998</v>
      </c>
      <c r="C71">
        <v>10.38</v>
      </c>
      <c r="D71">
        <v>10.91</v>
      </c>
      <c r="E71">
        <v>3330</v>
      </c>
      <c r="F71">
        <v>-1.4</v>
      </c>
      <c r="G71">
        <v>1.3</v>
      </c>
      <c r="J71">
        <f t="shared" ref="J71:J102" si="7">$K$4*C71/(C71+$K$3)</f>
        <v>1.6807654563297347</v>
      </c>
      <c r="K71">
        <f t="shared" si="1"/>
        <v>1.6192345436702649</v>
      </c>
      <c r="L71">
        <f t="shared" si="2"/>
        <v>1.6192345436702647E-4</v>
      </c>
      <c r="M71">
        <f t="shared" si="3"/>
        <v>2.6219205074150503E-4</v>
      </c>
      <c r="O71">
        <f t="shared" si="4"/>
        <v>1.9754661432777232</v>
      </c>
      <c r="Q71">
        <f t="shared" si="5"/>
        <v>2.0505338567222764</v>
      </c>
    </row>
    <row r="72" spans="1:17" x14ac:dyDescent="0.25">
      <c r="A72">
        <v>25</v>
      </c>
      <c r="B72">
        <v>9.5</v>
      </c>
      <c r="C72">
        <v>10</v>
      </c>
      <c r="D72">
        <v>10.5</v>
      </c>
      <c r="E72">
        <v>3332</v>
      </c>
      <c r="F72">
        <v>-1.4</v>
      </c>
      <c r="G72">
        <v>1.3</v>
      </c>
      <c r="J72">
        <f t="shared" si="7"/>
        <v>1.65</v>
      </c>
      <c r="K72">
        <f t="shared" ref="K72:K135" si="8">$K$4*$K$3/($K$3+C72)</f>
        <v>1.65</v>
      </c>
      <c r="L72">
        <f t="shared" ref="L72:L135" si="9">$K$4/(($K$3+C72)*1000)</f>
        <v>1.65E-4</v>
      </c>
      <c r="M72">
        <f t="shared" ref="M72:M135" si="10">K72*L72</f>
        <v>2.7224999999999998E-4</v>
      </c>
      <c r="O72">
        <f t="shared" ref="O72:O135" si="11">K72*(1+($P$4/$P$3))</f>
        <v>2.0129999999999999</v>
      </c>
      <c r="Q72">
        <f t="shared" ref="Q72:Q135" si="12">J72*(1+($P$4/$P$3))</f>
        <v>2.0129999999999999</v>
      </c>
    </row>
    <row r="73" spans="1:17" x14ac:dyDescent="0.25">
      <c r="A73">
        <v>26</v>
      </c>
      <c r="B73">
        <v>9.141</v>
      </c>
      <c r="C73">
        <v>9.6329999999999991</v>
      </c>
      <c r="D73">
        <v>10.130000000000001</v>
      </c>
      <c r="E73">
        <v>3334</v>
      </c>
      <c r="F73">
        <v>-1.4</v>
      </c>
      <c r="G73">
        <v>1.3</v>
      </c>
      <c r="J73">
        <f t="shared" si="7"/>
        <v>1.6191565221820403</v>
      </c>
      <c r="K73">
        <f t="shared" si="8"/>
        <v>1.6808434778179597</v>
      </c>
      <c r="L73">
        <f t="shared" si="9"/>
        <v>1.6808434778179594E-4</v>
      </c>
      <c r="M73">
        <f t="shared" si="10"/>
        <v>2.8252347969231735E-4</v>
      </c>
      <c r="O73">
        <f t="shared" si="11"/>
        <v>2.0506290429379108</v>
      </c>
      <c r="Q73">
        <f t="shared" si="12"/>
        <v>1.9753709570620892</v>
      </c>
    </row>
    <row r="74" spans="1:17" x14ac:dyDescent="0.25">
      <c r="A74">
        <v>27</v>
      </c>
      <c r="B74">
        <v>8.798</v>
      </c>
      <c r="C74">
        <v>9.282</v>
      </c>
      <c r="D74">
        <v>9.7669999999999995</v>
      </c>
      <c r="E74">
        <v>3336</v>
      </c>
      <c r="F74">
        <v>-1.4</v>
      </c>
      <c r="G74">
        <v>1.4</v>
      </c>
      <c r="J74">
        <f t="shared" si="7"/>
        <v>1.5885592780831863</v>
      </c>
      <c r="K74">
        <f t="shared" si="8"/>
        <v>1.7114407219168135</v>
      </c>
      <c r="L74">
        <f t="shared" si="9"/>
        <v>1.7114407219168134E-4</v>
      </c>
      <c r="M74">
        <f t="shared" si="10"/>
        <v>2.9290293446351438E-4</v>
      </c>
      <c r="O74">
        <f t="shared" si="11"/>
        <v>2.0879576807385125</v>
      </c>
      <c r="Q74">
        <f t="shared" si="12"/>
        <v>1.9380423192614873</v>
      </c>
    </row>
    <row r="75" spans="1:17" x14ac:dyDescent="0.25">
      <c r="A75">
        <v>28</v>
      </c>
      <c r="B75">
        <v>8.4689999999999994</v>
      </c>
      <c r="C75">
        <v>8.9450000000000003</v>
      </c>
      <c r="D75">
        <v>9.423</v>
      </c>
      <c r="E75">
        <v>3338</v>
      </c>
      <c r="F75">
        <v>-1.5</v>
      </c>
      <c r="G75">
        <v>1.4</v>
      </c>
      <c r="J75">
        <f t="shared" si="7"/>
        <v>1.5581155977830561</v>
      </c>
      <c r="K75">
        <f t="shared" si="8"/>
        <v>1.7418844022169437</v>
      </c>
      <c r="L75">
        <f t="shared" si="9"/>
        <v>1.7418844022169436E-4</v>
      </c>
      <c r="M75">
        <f t="shared" si="10"/>
        <v>3.0341612706866791E-4</v>
      </c>
      <c r="O75">
        <f t="shared" si="11"/>
        <v>2.1250989707046712</v>
      </c>
      <c r="Q75">
        <f t="shared" si="12"/>
        <v>1.9009010292953283</v>
      </c>
    </row>
    <row r="76" spans="1:17" x14ac:dyDescent="0.25">
      <c r="A76">
        <v>29</v>
      </c>
      <c r="B76">
        <v>8.1539999999999999</v>
      </c>
      <c r="C76">
        <v>8.6219999999999999</v>
      </c>
      <c r="D76">
        <v>9.093</v>
      </c>
      <c r="E76">
        <v>3341</v>
      </c>
      <c r="F76">
        <v>-1.5</v>
      </c>
      <c r="G76">
        <v>1.5</v>
      </c>
      <c r="J76">
        <f t="shared" si="7"/>
        <v>1.5279024809365265</v>
      </c>
      <c r="K76">
        <f t="shared" si="8"/>
        <v>1.7720975190634733</v>
      </c>
      <c r="L76">
        <f t="shared" si="9"/>
        <v>1.7720975190634733E-4</v>
      </c>
      <c r="M76">
        <f t="shared" si="10"/>
        <v>3.1403296170709173E-4</v>
      </c>
      <c r="O76">
        <f t="shared" si="11"/>
        <v>2.1619589732574376</v>
      </c>
      <c r="Q76">
        <f t="shared" si="12"/>
        <v>1.8640410267425622</v>
      </c>
    </row>
    <row r="77" spans="1:17" x14ac:dyDescent="0.25">
      <c r="A77">
        <v>30</v>
      </c>
      <c r="B77">
        <v>7.8520000000000003</v>
      </c>
      <c r="C77">
        <v>8.3119999999999994</v>
      </c>
      <c r="D77">
        <v>8.7759999999999998</v>
      </c>
      <c r="E77">
        <v>3343</v>
      </c>
      <c r="F77">
        <v>-1.6</v>
      </c>
      <c r="G77">
        <v>1.5</v>
      </c>
      <c r="J77">
        <f t="shared" si="7"/>
        <v>1.497903014416776</v>
      </c>
      <c r="K77">
        <f t="shared" si="8"/>
        <v>1.8020969855832243</v>
      </c>
      <c r="L77">
        <f t="shared" si="9"/>
        <v>1.8020969855832243E-4</v>
      </c>
      <c r="M77">
        <f t="shared" si="10"/>
        <v>3.2475535454481438E-4</v>
      </c>
      <c r="O77">
        <f t="shared" si="11"/>
        <v>2.1985583224115337</v>
      </c>
      <c r="Q77">
        <f t="shared" si="12"/>
        <v>1.8274416775884668</v>
      </c>
    </row>
    <row r="78" spans="1:17" x14ac:dyDescent="0.25">
      <c r="A78">
        <v>31</v>
      </c>
      <c r="B78">
        <v>7.5640000000000001</v>
      </c>
      <c r="C78">
        <v>8.0150000000000006</v>
      </c>
      <c r="D78">
        <v>8.4710000000000001</v>
      </c>
      <c r="E78">
        <v>3345</v>
      </c>
      <c r="F78">
        <v>-1.6</v>
      </c>
      <c r="G78">
        <v>1.5</v>
      </c>
      <c r="J78">
        <f t="shared" si="7"/>
        <v>1.4681931723563697</v>
      </c>
      <c r="K78">
        <f t="shared" si="8"/>
        <v>1.8318068276436303</v>
      </c>
      <c r="L78">
        <f t="shared" si="9"/>
        <v>1.8318068276436302E-4</v>
      </c>
      <c r="M78">
        <f t="shared" si="10"/>
        <v>3.3555162538018206E-4</v>
      </c>
      <c r="O78">
        <f t="shared" si="11"/>
        <v>2.2348043297252289</v>
      </c>
      <c r="Q78">
        <f t="shared" si="12"/>
        <v>1.7911956702747709</v>
      </c>
    </row>
    <row r="79" spans="1:17" x14ac:dyDescent="0.25">
      <c r="A79">
        <v>32</v>
      </c>
      <c r="B79">
        <v>7.2869999999999999</v>
      </c>
      <c r="C79">
        <v>7.73</v>
      </c>
      <c r="D79">
        <v>8.1790000000000003</v>
      </c>
      <c r="E79">
        <v>3347</v>
      </c>
      <c r="F79">
        <v>-1.6</v>
      </c>
      <c r="G79">
        <v>1.6</v>
      </c>
      <c r="J79">
        <f t="shared" si="7"/>
        <v>1.4387478849407784</v>
      </c>
      <c r="K79">
        <f t="shared" si="8"/>
        <v>1.8612521150592216</v>
      </c>
      <c r="L79">
        <f t="shared" si="9"/>
        <v>1.8612521150592216E-4</v>
      </c>
      <c r="M79">
        <f t="shared" si="10"/>
        <v>3.4642594358124258E-4</v>
      </c>
      <c r="O79">
        <f t="shared" si="11"/>
        <v>2.2707275803722502</v>
      </c>
      <c r="Q79">
        <f t="shared" si="12"/>
        <v>1.7552724196277496</v>
      </c>
    </row>
    <row r="80" spans="1:17" x14ac:dyDescent="0.25">
      <c r="A80">
        <v>33</v>
      </c>
      <c r="B80">
        <v>7.0209999999999999</v>
      </c>
      <c r="C80">
        <v>7.4560000000000004</v>
      </c>
      <c r="D80">
        <v>7.8979999999999997</v>
      </c>
      <c r="E80">
        <v>3349</v>
      </c>
      <c r="F80">
        <v>-1.7</v>
      </c>
      <c r="G80">
        <v>1.6</v>
      </c>
      <c r="J80">
        <f t="shared" si="7"/>
        <v>1.4095325389550872</v>
      </c>
      <c r="K80">
        <f t="shared" si="8"/>
        <v>1.890467461044913</v>
      </c>
      <c r="L80">
        <f t="shared" si="9"/>
        <v>1.8904674610449129E-4</v>
      </c>
      <c r="M80">
        <f t="shared" si="10"/>
        <v>3.5738672212695996E-4</v>
      </c>
      <c r="O80">
        <f t="shared" si="11"/>
        <v>2.3063703024747939</v>
      </c>
      <c r="Q80">
        <f t="shared" si="12"/>
        <v>1.7196296975252063</v>
      </c>
    </row>
    <row r="81" spans="1:17" x14ac:dyDescent="0.25">
      <c r="A81">
        <v>34</v>
      </c>
      <c r="B81">
        <v>6.7670000000000003</v>
      </c>
      <c r="C81">
        <v>7.194</v>
      </c>
      <c r="D81">
        <v>7.6289999999999996</v>
      </c>
      <c r="E81">
        <v>3351</v>
      </c>
      <c r="F81">
        <v>-1.7</v>
      </c>
      <c r="G81">
        <v>1.7</v>
      </c>
      <c r="J81">
        <f t="shared" si="7"/>
        <v>1.3807258345934628</v>
      </c>
      <c r="K81">
        <f t="shared" si="8"/>
        <v>1.9192741654065373</v>
      </c>
      <c r="L81">
        <f t="shared" si="9"/>
        <v>1.9192741654065372E-4</v>
      </c>
      <c r="M81">
        <f t="shared" si="10"/>
        <v>3.6836133219969602E-4</v>
      </c>
      <c r="O81">
        <f t="shared" si="11"/>
        <v>2.3415144817959752</v>
      </c>
      <c r="Q81">
        <f t="shared" si="12"/>
        <v>1.6844855182040246</v>
      </c>
    </row>
    <row r="82" spans="1:17" x14ac:dyDescent="0.25">
      <c r="A82">
        <v>35</v>
      </c>
      <c r="B82">
        <v>6.5229999999999997</v>
      </c>
      <c r="C82">
        <v>6.9420000000000002</v>
      </c>
      <c r="D82">
        <v>7.37</v>
      </c>
      <c r="E82">
        <v>3353</v>
      </c>
      <c r="F82">
        <v>-1.8</v>
      </c>
      <c r="G82">
        <v>1.7</v>
      </c>
      <c r="J82">
        <f t="shared" si="7"/>
        <v>1.3521780191240704</v>
      </c>
      <c r="K82">
        <f t="shared" si="8"/>
        <v>1.9478219808759296</v>
      </c>
      <c r="L82">
        <f t="shared" si="9"/>
        <v>1.9478219808759297E-4</v>
      </c>
      <c r="M82">
        <f t="shared" si="10"/>
        <v>3.7940104691834304E-4</v>
      </c>
      <c r="O82">
        <f t="shared" si="11"/>
        <v>2.3763428166686342</v>
      </c>
      <c r="Q82">
        <f t="shared" si="12"/>
        <v>1.6496571833313658</v>
      </c>
    </row>
    <row r="83" spans="1:17" x14ac:dyDescent="0.25">
      <c r="A83">
        <v>36</v>
      </c>
      <c r="B83">
        <v>6.2889999999999997</v>
      </c>
      <c r="C83">
        <v>6.7</v>
      </c>
      <c r="D83">
        <v>7.1210000000000004</v>
      </c>
      <c r="E83">
        <v>3355</v>
      </c>
      <c r="F83">
        <v>-1.8</v>
      </c>
      <c r="G83">
        <v>1.7</v>
      </c>
      <c r="J83">
        <f t="shared" si="7"/>
        <v>1.3239520958083832</v>
      </c>
      <c r="K83">
        <f t="shared" si="8"/>
        <v>1.9760479041916168</v>
      </c>
      <c r="L83">
        <f t="shared" si="9"/>
        <v>1.9760479041916167E-4</v>
      </c>
      <c r="M83">
        <f t="shared" si="10"/>
        <v>3.9047653196600809E-4</v>
      </c>
      <c r="O83">
        <f t="shared" si="11"/>
        <v>2.4107784431137724</v>
      </c>
      <c r="Q83">
        <f t="shared" si="12"/>
        <v>1.6152215568862276</v>
      </c>
    </row>
    <row r="84" spans="1:17" x14ac:dyDescent="0.25">
      <c r="A84">
        <v>37</v>
      </c>
      <c r="B84">
        <v>6.0650000000000004</v>
      </c>
      <c r="C84">
        <v>6.468</v>
      </c>
      <c r="D84">
        <v>6.8810000000000002</v>
      </c>
      <c r="E84">
        <v>3357</v>
      </c>
      <c r="F84">
        <v>-1.8</v>
      </c>
      <c r="G84">
        <v>1.8</v>
      </c>
      <c r="J84">
        <f t="shared" si="7"/>
        <v>1.2961136750060724</v>
      </c>
      <c r="K84">
        <f t="shared" si="8"/>
        <v>2.0038863249939278</v>
      </c>
      <c r="L84">
        <f t="shared" si="9"/>
        <v>2.0038863249939275E-4</v>
      </c>
      <c r="M84">
        <f t="shared" si="10"/>
        <v>4.0155604034976689E-4</v>
      </c>
      <c r="O84">
        <f t="shared" si="11"/>
        <v>2.4447413164925917</v>
      </c>
      <c r="Q84">
        <f t="shared" si="12"/>
        <v>1.5812586835074083</v>
      </c>
    </row>
    <row r="85" spans="1:17" x14ac:dyDescent="0.25">
      <c r="A85">
        <v>38</v>
      </c>
      <c r="B85">
        <v>5.85</v>
      </c>
      <c r="C85">
        <v>6.2450000000000001</v>
      </c>
      <c r="D85">
        <v>6.6509999999999998</v>
      </c>
      <c r="E85">
        <v>3359</v>
      </c>
      <c r="F85">
        <v>-1.9</v>
      </c>
      <c r="G85">
        <v>1.8</v>
      </c>
      <c r="J85">
        <f t="shared" si="7"/>
        <v>1.2686057248384117</v>
      </c>
      <c r="K85">
        <f t="shared" si="8"/>
        <v>2.0313942751615879</v>
      </c>
      <c r="L85">
        <f t="shared" si="9"/>
        <v>2.0313942751615878E-4</v>
      </c>
      <c r="M85">
        <f t="shared" si="10"/>
        <v>4.1265627011592731E-4</v>
      </c>
      <c r="O85">
        <f t="shared" si="11"/>
        <v>2.478301015697137</v>
      </c>
      <c r="Q85">
        <f t="shared" si="12"/>
        <v>1.5476989843028623</v>
      </c>
    </row>
    <row r="86" spans="1:17" x14ac:dyDescent="0.25">
      <c r="A86">
        <v>39</v>
      </c>
      <c r="B86">
        <v>5.6440000000000001</v>
      </c>
      <c r="C86">
        <v>6.0309999999999997</v>
      </c>
      <c r="D86">
        <v>6.43</v>
      </c>
      <c r="E86">
        <v>3361</v>
      </c>
      <c r="F86">
        <v>-1.9</v>
      </c>
      <c r="G86">
        <v>1.9</v>
      </c>
      <c r="J86">
        <f t="shared" si="7"/>
        <v>1.2414883662903125</v>
      </c>
      <c r="K86">
        <f t="shared" si="8"/>
        <v>2.0585116337096876</v>
      </c>
      <c r="L86">
        <f t="shared" si="9"/>
        <v>2.0585116337096875E-4</v>
      </c>
      <c r="M86">
        <f t="shared" si="10"/>
        <v>4.2374701461181266E-4</v>
      </c>
      <c r="O86">
        <f t="shared" si="11"/>
        <v>2.511384193125819</v>
      </c>
      <c r="Q86">
        <f t="shared" si="12"/>
        <v>1.5146158068741811</v>
      </c>
    </row>
    <row r="87" spans="1:17" x14ac:dyDescent="0.25">
      <c r="A87">
        <v>40</v>
      </c>
      <c r="B87">
        <v>5.4450000000000003</v>
      </c>
      <c r="C87">
        <v>5.8259999999999996</v>
      </c>
      <c r="D87">
        <v>6.2169999999999996</v>
      </c>
      <c r="E87">
        <v>3363</v>
      </c>
      <c r="F87">
        <v>-2</v>
      </c>
      <c r="G87">
        <v>1.9</v>
      </c>
      <c r="J87">
        <f t="shared" si="7"/>
        <v>1.2148237078225701</v>
      </c>
      <c r="K87">
        <f t="shared" si="8"/>
        <v>2.0851762921774295</v>
      </c>
      <c r="L87">
        <f t="shared" si="9"/>
        <v>2.0851762921774295E-4</v>
      </c>
      <c r="M87">
        <f t="shared" si="10"/>
        <v>4.3479601694588132E-4</v>
      </c>
      <c r="O87">
        <f t="shared" si="11"/>
        <v>2.543915076456464</v>
      </c>
      <c r="Q87">
        <f t="shared" si="12"/>
        <v>1.4820849235435354</v>
      </c>
    </row>
    <row r="88" spans="1:17" x14ac:dyDescent="0.25">
      <c r="A88">
        <v>41</v>
      </c>
      <c r="B88">
        <v>5.2549999999999999</v>
      </c>
      <c r="C88">
        <v>5.6280000000000001</v>
      </c>
      <c r="D88">
        <v>6.0119999999999996</v>
      </c>
      <c r="E88">
        <v>3365</v>
      </c>
      <c r="F88">
        <v>-2</v>
      </c>
      <c r="G88">
        <v>1.9</v>
      </c>
      <c r="J88">
        <f t="shared" si="7"/>
        <v>1.1884054261581776</v>
      </c>
      <c r="K88">
        <f t="shared" si="8"/>
        <v>2.1115945738418223</v>
      </c>
      <c r="L88">
        <f t="shared" si="9"/>
        <v>2.1115945738418222E-4</v>
      </c>
      <c r="M88">
        <f t="shared" si="10"/>
        <v>4.458831644278227E-4</v>
      </c>
      <c r="O88">
        <f t="shared" si="11"/>
        <v>2.5761453800870231</v>
      </c>
      <c r="Q88">
        <f t="shared" si="12"/>
        <v>1.4498546199129767</v>
      </c>
    </row>
    <row r="89" spans="1:17" x14ac:dyDescent="0.25">
      <c r="A89">
        <v>42</v>
      </c>
      <c r="B89">
        <v>5.0730000000000004</v>
      </c>
      <c r="C89">
        <v>5.4379999999999997</v>
      </c>
      <c r="D89">
        <v>5.8150000000000004</v>
      </c>
      <c r="E89">
        <v>3367</v>
      </c>
      <c r="F89">
        <v>-2</v>
      </c>
      <c r="G89">
        <v>2</v>
      </c>
      <c r="J89">
        <f t="shared" si="7"/>
        <v>1.1624174115818111</v>
      </c>
      <c r="K89">
        <f t="shared" si="8"/>
        <v>2.1375825884181889</v>
      </c>
      <c r="L89">
        <f t="shared" si="9"/>
        <v>2.1375825884181889E-4</v>
      </c>
      <c r="M89">
        <f t="shared" si="10"/>
        <v>4.5692593223086044E-4</v>
      </c>
      <c r="O89">
        <f t="shared" si="11"/>
        <v>2.6078507578701906</v>
      </c>
      <c r="Q89">
        <f t="shared" si="12"/>
        <v>1.4181492421298094</v>
      </c>
    </row>
    <row r="90" spans="1:17" x14ac:dyDescent="0.25">
      <c r="A90">
        <v>43</v>
      </c>
      <c r="B90">
        <v>4.8970000000000002</v>
      </c>
      <c r="C90">
        <v>5.2549999999999999</v>
      </c>
      <c r="D90">
        <v>5.6260000000000003</v>
      </c>
      <c r="E90">
        <v>3369</v>
      </c>
      <c r="F90">
        <v>-2.1</v>
      </c>
      <c r="G90">
        <v>2</v>
      </c>
      <c r="J90">
        <f t="shared" si="7"/>
        <v>1.1367748279252705</v>
      </c>
      <c r="K90">
        <f t="shared" si="8"/>
        <v>2.1632251720747298</v>
      </c>
      <c r="L90">
        <f t="shared" si="9"/>
        <v>2.1632251720747297E-4</v>
      </c>
      <c r="M90">
        <f t="shared" si="10"/>
        <v>4.6795431450977442E-4</v>
      </c>
      <c r="O90">
        <f t="shared" si="11"/>
        <v>2.6391347099311702</v>
      </c>
      <c r="Q90">
        <f t="shared" si="12"/>
        <v>1.3868652900688301</v>
      </c>
    </row>
    <row r="91" spans="1:17" x14ac:dyDescent="0.25">
      <c r="A91">
        <v>44</v>
      </c>
      <c r="B91">
        <v>4.7290000000000001</v>
      </c>
      <c r="C91">
        <v>5.08</v>
      </c>
      <c r="D91">
        <v>5.4429999999999996</v>
      </c>
      <c r="E91">
        <v>3371</v>
      </c>
      <c r="F91">
        <v>-2.1</v>
      </c>
      <c r="G91">
        <v>2.1</v>
      </c>
      <c r="J91">
        <f t="shared" si="7"/>
        <v>1.1116710875331564</v>
      </c>
      <c r="K91">
        <f t="shared" si="8"/>
        <v>2.1883289124668437</v>
      </c>
      <c r="L91">
        <f t="shared" si="9"/>
        <v>2.1883289124668433E-4</v>
      </c>
      <c r="M91">
        <f t="shared" si="10"/>
        <v>4.7887834291383179E-4</v>
      </c>
      <c r="O91">
        <f t="shared" si="11"/>
        <v>2.669761273209549</v>
      </c>
      <c r="Q91">
        <f t="shared" si="12"/>
        <v>1.3562387267904508</v>
      </c>
    </row>
    <row r="92" spans="1:17" x14ac:dyDescent="0.25">
      <c r="A92">
        <v>45</v>
      </c>
      <c r="B92">
        <v>4.5670000000000002</v>
      </c>
      <c r="C92">
        <v>4.9109999999999996</v>
      </c>
      <c r="D92">
        <v>5.2679999999999998</v>
      </c>
      <c r="E92">
        <v>3373</v>
      </c>
      <c r="F92">
        <v>-2.2000000000000002</v>
      </c>
      <c r="G92">
        <v>2.1</v>
      </c>
      <c r="J92">
        <f t="shared" si="7"/>
        <v>1.0868687546106901</v>
      </c>
      <c r="K92">
        <f t="shared" si="8"/>
        <v>2.2131312453893099</v>
      </c>
      <c r="L92">
        <f t="shared" si="9"/>
        <v>2.2131312453893098E-4</v>
      </c>
      <c r="M92">
        <f t="shared" si="10"/>
        <v>4.8979499093184374E-4</v>
      </c>
      <c r="O92">
        <f t="shared" si="11"/>
        <v>2.7000201193749582</v>
      </c>
      <c r="Q92">
        <f t="shared" si="12"/>
        <v>1.3259798806250418</v>
      </c>
    </row>
    <row r="93" spans="1:17" x14ac:dyDescent="0.25">
      <c r="A93">
        <v>46</v>
      </c>
      <c r="B93">
        <v>4.4119999999999999</v>
      </c>
      <c r="C93">
        <v>4.7489999999999997</v>
      </c>
      <c r="D93">
        <v>5.0990000000000002</v>
      </c>
      <c r="E93">
        <v>3374</v>
      </c>
      <c r="F93">
        <v>-2.2000000000000002</v>
      </c>
      <c r="G93">
        <v>2.2000000000000002</v>
      </c>
      <c r="J93">
        <f t="shared" si="7"/>
        <v>1.0625601735710895</v>
      </c>
      <c r="K93">
        <f t="shared" si="8"/>
        <v>2.2374398264289108</v>
      </c>
      <c r="L93">
        <f t="shared" si="9"/>
        <v>2.2374398264289106E-4</v>
      </c>
      <c r="M93">
        <f t="shared" si="10"/>
        <v>5.0061369768902343E-4</v>
      </c>
      <c r="O93">
        <f t="shared" si="11"/>
        <v>2.729676588243271</v>
      </c>
      <c r="Q93">
        <f t="shared" si="12"/>
        <v>1.296323411756729</v>
      </c>
    </row>
    <row r="94" spans="1:17" x14ac:dyDescent="0.25">
      <c r="A94">
        <v>47</v>
      </c>
      <c r="B94">
        <v>4.2619999999999996</v>
      </c>
      <c r="C94">
        <v>4.5919999999999996</v>
      </c>
      <c r="D94">
        <v>4.9359999999999999</v>
      </c>
      <c r="E94">
        <v>3376</v>
      </c>
      <c r="F94">
        <v>-2.2000000000000002</v>
      </c>
      <c r="G94">
        <v>2.2000000000000002</v>
      </c>
      <c r="J94">
        <f t="shared" si="7"/>
        <v>1.0384868421052631</v>
      </c>
      <c r="K94">
        <f t="shared" si="8"/>
        <v>2.2615131578947372</v>
      </c>
      <c r="L94">
        <f t="shared" si="9"/>
        <v>2.2615131578947371E-4</v>
      </c>
      <c r="M94">
        <f t="shared" si="10"/>
        <v>5.1144417633310264E-4</v>
      </c>
      <c r="O94">
        <f t="shared" si="11"/>
        <v>2.7590460526315792</v>
      </c>
      <c r="Q94">
        <f t="shared" si="12"/>
        <v>1.266953947368421</v>
      </c>
    </row>
    <row r="95" spans="1:17" x14ac:dyDescent="0.25">
      <c r="A95">
        <v>48</v>
      </c>
      <c r="B95">
        <v>4.1189999999999998</v>
      </c>
      <c r="C95">
        <v>4.4420000000000002</v>
      </c>
      <c r="D95">
        <v>4.7789999999999999</v>
      </c>
      <c r="E95">
        <v>3378</v>
      </c>
      <c r="F95">
        <v>-2.2999999999999998</v>
      </c>
      <c r="G95">
        <v>2.2000000000000002</v>
      </c>
      <c r="J95">
        <f t="shared" si="7"/>
        <v>1.0149979227253842</v>
      </c>
      <c r="K95">
        <f t="shared" si="8"/>
        <v>2.2850020772746156</v>
      </c>
      <c r="L95">
        <f t="shared" si="9"/>
        <v>2.2850020772746156E-4</v>
      </c>
      <c r="M95">
        <f t="shared" si="10"/>
        <v>5.2212344931493084E-4</v>
      </c>
      <c r="O95">
        <f t="shared" si="11"/>
        <v>2.7877025342750308</v>
      </c>
      <c r="Q95">
        <f t="shared" si="12"/>
        <v>1.2382974657249688</v>
      </c>
    </row>
    <row r="96" spans="1:17" x14ac:dyDescent="0.25">
      <c r="A96">
        <v>49</v>
      </c>
      <c r="B96">
        <v>3.98</v>
      </c>
      <c r="C96">
        <v>4.2969999999999997</v>
      </c>
      <c r="D96">
        <v>4.6280000000000001</v>
      </c>
      <c r="E96">
        <v>3380</v>
      </c>
      <c r="F96">
        <v>-2.2999999999999998</v>
      </c>
      <c r="G96">
        <v>2.2999999999999998</v>
      </c>
      <c r="J96">
        <f t="shared" si="7"/>
        <v>0.99182345946702088</v>
      </c>
      <c r="K96">
        <f t="shared" si="8"/>
        <v>2.3081765405329788</v>
      </c>
      <c r="L96">
        <f t="shared" si="9"/>
        <v>2.3081765405329787E-4</v>
      </c>
      <c r="M96">
        <f t="shared" si="10"/>
        <v>5.32767894226679E-4</v>
      </c>
      <c r="O96">
        <f t="shared" si="11"/>
        <v>2.8159753794502342</v>
      </c>
      <c r="Q96">
        <f t="shared" si="12"/>
        <v>1.2100246205497656</v>
      </c>
    </row>
    <row r="97" spans="1:17" x14ac:dyDescent="0.25">
      <c r="A97">
        <v>50</v>
      </c>
      <c r="B97">
        <v>3.8479999999999999</v>
      </c>
      <c r="C97">
        <v>4.1580000000000004</v>
      </c>
      <c r="D97">
        <v>4.4829999999999997</v>
      </c>
      <c r="E97">
        <v>3382</v>
      </c>
      <c r="F97">
        <v>-2.4</v>
      </c>
      <c r="G97">
        <v>2.2999999999999998</v>
      </c>
      <c r="J97">
        <f t="shared" si="7"/>
        <v>0.96916231106088424</v>
      </c>
      <c r="K97">
        <f t="shared" si="8"/>
        <v>2.3308376889391154</v>
      </c>
      <c r="L97">
        <f t="shared" si="9"/>
        <v>2.3308376889391152E-4</v>
      </c>
      <c r="M97">
        <f t="shared" si="10"/>
        <v>5.4328043321790354E-4</v>
      </c>
      <c r="O97">
        <f t="shared" si="11"/>
        <v>2.8436219805057208</v>
      </c>
      <c r="Q97">
        <f t="shared" si="12"/>
        <v>1.1823780194942788</v>
      </c>
    </row>
    <row r="98" spans="1:17" x14ac:dyDescent="0.25">
      <c r="A98">
        <v>51</v>
      </c>
      <c r="B98">
        <v>3.72</v>
      </c>
      <c r="C98">
        <v>4.024</v>
      </c>
      <c r="D98">
        <v>4.3419999999999996</v>
      </c>
      <c r="E98">
        <v>3384</v>
      </c>
      <c r="F98">
        <v>-2.4</v>
      </c>
      <c r="G98">
        <v>2.4</v>
      </c>
      <c r="J98">
        <f t="shared" si="7"/>
        <v>0.94689104392470036</v>
      </c>
      <c r="K98">
        <f t="shared" si="8"/>
        <v>2.3531089560752991</v>
      </c>
      <c r="L98">
        <f t="shared" si="9"/>
        <v>2.3531089560752995E-4</v>
      </c>
      <c r="M98">
        <f t="shared" si="10"/>
        <v>5.5371217591617848E-4</v>
      </c>
      <c r="O98">
        <f t="shared" si="11"/>
        <v>2.8707929264118648</v>
      </c>
      <c r="Q98">
        <f t="shared" si="12"/>
        <v>1.1552070735881343</v>
      </c>
    </row>
    <row r="99" spans="1:17" x14ac:dyDescent="0.25">
      <c r="A99">
        <v>52</v>
      </c>
      <c r="B99">
        <v>3.597</v>
      </c>
      <c r="C99">
        <v>3.895</v>
      </c>
      <c r="D99">
        <v>4.2069999999999999</v>
      </c>
      <c r="E99">
        <v>3385</v>
      </c>
      <c r="F99">
        <v>-2.5</v>
      </c>
      <c r="G99">
        <v>2.4</v>
      </c>
      <c r="J99">
        <f t="shared" si="7"/>
        <v>0.92504498020870807</v>
      </c>
      <c r="K99">
        <f t="shared" si="8"/>
        <v>2.3749550197912921</v>
      </c>
      <c r="L99">
        <f t="shared" si="9"/>
        <v>2.3749550197912916E-4</v>
      </c>
      <c r="M99">
        <f t="shared" si="10"/>
        <v>5.6404113460318552E-4</v>
      </c>
      <c r="O99">
        <f t="shared" si="11"/>
        <v>2.8974451241453765</v>
      </c>
      <c r="Q99">
        <f t="shared" si="12"/>
        <v>1.1285548758546238</v>
      </c>
    </row>
    <row r="100" spans="1:17" x14ac:dyDescent="0.25">
      <c r="A100">
        <v>53</v>
      </c>
      <c r="B100">
        <v>3.4790000000000001</v>
      </c>
      <c r="C100">
        <v>3.7709999999999999</v>
      </c>
      <c r="D100">
        <v>4.077</v>
      </c>
      <c r="E100">
        <v>3387</v>
      </c>
      <c r="F100">
        <v>-2.5</v>
      </c>
      <c r="G100">
        <v>2.5</v>
      </c>
      <c r="J100">
        <f t="shared" si="7"/>
        <v>0.90365986493355588</v>
      </c>
      <c r="K100">
        <f t="shared" si="8"/>
        <v>2.3963401350664437</v>
      </c>
      <c r="L100">
        <f t="shared" si="9"/>
        <v>2.3963401350664439E-4</v>
      </c>
      <c r="M100">
        <f t="shared" si="10"/>
        <v>5.7424460429302622E-4</v>
      </c>
      <c r="O100">
        <f t="shared" si="11"/>
        <v>2.9235349647810613</v>
      </c>
      <c r="Q100">
        <f t="shared" si="12"/>
        <v>1.1024650352189382</v>
      </c>
    </row>
    <row r="101" spans="1:17" x14ac:dyDescent="0.25">
      <c r="A101">
        <v>54</v>
      </c>
      <c r="B101">
        <v>3.3650000000000002</v>
      </c>
      <c r="C101">
        <v>3.6509999999999998</v>
      </c>
      <c r="D101">
        <v>3.9510000000000001</v>
      </c>
      <c r="E101">
        <v>3389</v>
      </c>
      <c r="F101">
        <v>-2.6</v>
      </c>
      <c r="G101">
        <v>2.5</v>
      </c>
      <c r="J101">
        <f t="shared" si="7"/>
        <v>0.88259468170829969</v>
      </c>
      <c r="K101">
        <f t="shared" si="8"/>
        <v>2.4174053182917001</v>
      </c>
      <c r="L101">
        <f t="shared" si="9"/>
        <v>2.4174053182917E-4</v>
      </c>
      <c r="M101">
        <f t="shared" si="10"/>
        <v>5.8438484729049956E-4</v>
      </c>
      <c r="O101">
        <f t="shared" si="11"/>
        <v>2.9492344883158741</v>
      </c>
      <c r="Q101">
        <f t="shared" si="12"/>
        <v>1.0767655116841255</v>
      </c>
    </row>
    <row r="102" spans="1:17" x14ac:dyDescent="0.25">
      <c r="A102">
        <v>55</v>
      </c>
      <c r="B102">
        <v>3.2559999999999998</v>
      </c>
      <c r="C102">
        <v>3.536</v>
      </c>
      <c r="D102">
        <v>3.83</v>
      </c>
      <c r="E102">
        <v>3390</v>
      </c>
      <c r="F102">
        <v>-2.6</v>
      </c>
      <c r="G102">
        <v>2.6</v>
      </c>
      <c r="J102">
        <f t="shared" si="7"/>
        <v>0.86205673758865242</v>
      </c>
      <c r="K102">
        <f t="shared" si="8"/>
        <v>2.4379432624113475</v>
      </c>
      <c r="L102">
        <f t="shared" si="9"/>
        <v>2.4379432624113475E-4</v>
      </c>
      <c r="M102">
        <f t="shared" si="10"/>
        <v>5.9435673507368843E-4</v>
      </c>
      <c r="O102">
        <f t="shared" si="11"/>
        <v>2.9742907801418439</v>
      </c>
      <c r="Q102">
        <f t="shared" si="12"/>
        <v>1.0517092198581559</v>
      </c>
    </row>
    <row r="103" spans="1:17" x14ac:dyDescent="0.25">
      <c r="A103">
        <v>56</v>
      </c>
      <c r="B103">
        <v>3.1509999999999998</v>
      </c>
      <c r="C103">
        <v>3.4249999999999998</v>
      </c>
      <c r="D103">
        <v>3.714</v>
      </c>
      <c r="E103">
        <v>3392</v>
      </c>
      <c r="F103">
        <v>-2.6</v>
      </c>
      <c r="G103">
        <v>2.6</v>
      </c>
      <c r="J103">
        <f t="shared" ref="J103:J134" si="13">$K$4*C103/(C103+$K$3)</f>
        <v>0.84189944134078198</v>
      </c>
      <c r="K103">
        <f t="shared" si="8"/>
        <v>2.4581005586592179</v>
      </c>
      <c r="L103">
        <f t="shared" si="9"/>
        <v>2.4581005586592176E-4</v>
      </c>
      <c r="M103">
        <f t="shared" si="10"/>
        <v>6.0422583564807581E-4</v>
      </c>
      <c r="O103">
        <f t="shared" si="11"/>
        <v>2.998882681564246</v>
      </c>
      <c r="Q103">
        <f t="shared" si="12"/>
        <v>1.027117318435754</v>
      </c>
    </row>
    <row r="104" spans="1:17" x14ac:dyDescent="0.25">
      <c r="A104">
        <v>57</v>
      </c>
      <c r="B104">
        <v>3.0489999999999999</v>
      </c>
      <c r="C104">
        <v>3.3180000000000001</v>
      </c>
      <c r="D104">
        <v>3.601</v>
      </c>
      <c r="E104">
        <v>3394</v>
      </c>
      <c r="F104">
        <v>-2.7</v>
      </c>
      <c r="G104">
        <v>2.7</v>
      </c>
      <c r="J104">
        <f t="shared" si="13"/>
        <v>0.82215047304400057</v>
      </c>
      <c r="K104">
        <f t="shared" si="8"/>
        <v>2.4778495269559997</v>
      </c>
      <c r="L104">
        <f t="shared" si="9"/>
        <v>2.4778495269559995E-4</v>
      </c>
      <c r="M104">
        <f t="shared" si="10"/>
        <v>6.1397382782360705E-4</v>
      </c>
      <c r="O104">
        <f t="shared" si="11"/>
        <v>3.0229764228863196</v>
      </c>
      <c r="Q104">
        <f t="shared" si="12"/>
        <v>1.0030235771136806</v>
      </c>
    </row>
    <row r="105" spans="1:17" x14ac:dyDescent="0.25">
      <c r="A105">
        <v>58</v>
      </c>
      <c r="B105">
        <v>2.952</v>
      </c>
      <c r="C105">
        <v>3.2149999999999999</v>
      </c>
      <c r="D105">
        <v>3.492</v>
      </c>
      <c r="E105">
        <v>3396</v>
      </c>
      <c r="F105">
        <v>-2.7</v>
      </c>
      <c r="G105">
        <v>2.7</v>
      </c>
      <c r="J105">
        <f t="shared" si="13"/>
        <v>0.80283768444948911</v>
      </c>
      <c r="K105">
        <f t="shared" si="8"/>
        <v>2.4971623155505109</v>
      </c>
      <c r="L105">
        <f t="shared" si="9"/>
        <v>2.4971623155505105E-4</v>
      </c>
      <c r="M105">
        <f t="shared" si="10"/>
        <v>6.2358196302055881E-4</v>
      </c>
      <c r="O105">
        <f t="shared" si="11"/>
        <v>3.0465380249716234</v>
      </c>
      <c r="Q105">
        <f t="shared" si="12"/>
        <v>0.97946197502837673</v>
      </c>
    </row>
    <row r="106" spans="1:17" x14ac:dyDescent="0.25">
      <c r="A106">
        <v>59</v>
      </c>
      <c r="B106">
        <v>2.8580000000000001</v>
      </c>
      <c r="C106">
        <v>3.1150000000000002</v>
      </c>
      <c r="D106">
        <v>3.387</v>
      </c>
      <c r="E106">
        <v>3397</v>
      </c>
      <c r="F106">
        <v>-2.8</v>
      </c>
      <c r="G106">
        <v>2.7</v>
      </c>
      <c r="J106">
        <f t="shared" si="13"/>
        <v>0.78379717880289745</v>
      </c>
      <c r="K106">
        <f t="shared" si="8"/>
        <v>2.5162028211971026</v>
      </c>
      <c r="L106">
        <f t="shared" si="9"/>
        <v>2.5162028211971022E-4</v>
      </c>
      <c r="M106">
        <f t="shared" si="10"/>
        <v>6.3312766374002576E-4</v>
      </c>
      <c r="O106">
        <f t="shared" si="11"/>
        <v>3.0697674418604652</v>
      </c>
      <c r="Q106">
        <f t="shared" si="12"/>
        <v>0.95623255813953489</v>
      </c>
    </row>
    <row r="107" spans="1:17" x14ac:dyDescent="0.25">
      <c r="A107">
        <v>60</v>
      </c>
      <c r="B107">
        <v>2.7669999999999999</v>
      </c>
      <c r="C107">
        <v>3.0190000000000001</v>
      </c>
      <c r="D107">
        <v>3.286</v>
      </c>
      <c r="E107">
        <v>3399</v>
      </c>
      <c r="F107">
        <v>-2.8</v>
      </c>
      <c r="G107">
        <v>2.8</v>
      </c>
      <c r="J107">
        <f t="shared" si="13"/>
        <v>0.7652431062293571</v>
      </c>
      <c r="K107">
        <f t="shared" si="8"/>
        <v>2.5347568937706431</v>
      </c>
      <c r="L107">
        <f t="shared" si="9"/>
        <v>2.534756893770643E-4</v>
      </c>
      <c r="M107">
        <f t="shared" si="10"/>
        <v>6.4249925105177989E-4</v>
      </c>
      <c r="O107">
        <f t="shared" si="11"/>
        <v>3.0924034104001845</v>
      </c>
      <c r="Q107">
        <f t="shared" si="12"/>
        <v>0.93359658959981562</v>
      </c>
    </row>
    <row r="108" spans="1:17" x14ac:dyDescent="0.25">
      <c r="A108">
        <v>61</v>
      </c>
      <c r="B108">
        <v>2.68</v>
      </c>
      <c r="C108">
        <v>2.927</v>
      </c>
      <c r="D108">
        <v>3.1880000000000002</v>
      </c>
      <c r="E108">
        <v>3400</v>
      </c>
      <c r="F108">
        <v>-2.9</v>
      </c>
      <c r="G108">
        <v>2.8</v>
      </c>
      <c r="J108">
        <f t="shared" si="13"/>
        <v>0.74720352750058028</v>
      </c>
      <c r="K108">
        <f t="shared" si="8"/>
        <v>2.5527964724994199</v>
      </c>
      <c r="L108">
        <f t="shared" si="9"/>
        <v>2.5527964724994198E-4</v>
      </c>
      <c r="M108">
        <f t="shared" si="10"/>
        <v>6.5167698300054816E-4</v>
      </c>
      <c r="O108">
        <f t="shared" si="11"/>
        <v>3.1144116964492921</v>
      </c>
      <c r="Q108">
        <f t="shared" si="12"/>
        <v>0.91158830355070797</v>
      </c>
    </row>
    <row r="109" spans="1:17" x14ac:dyDescent="0.25">
      <c r="A109">
        <v>62</v>
      </c>
      <c r="B109">
        <v>2.5960000000000001</v>
      </c>
      <c r="C109">
        <v>2.8370000000000002</v>
      </c>
      <c r="D109">
        <v>3.0939999999999999</v>
      </c>
      <c r="E109">
        <v>3402</v>
      </c>
      <c r="F109">
        <v>-2.9</v>
      </c>
      <c r="G109">
        <v>2.9</v>
      </c>
      <c r="J109">
        <f t="shared" si="13"/>
        <v>0.72930591259640098</v>
      </c>
      <c r="K109">
        <f t="shared" si="8"/>
        <v>2.5706940874035991</v>
      </c>
      <c r="L109">
        <f t="shared" si="9"/>
        <v>2.5706940874035988E-4</v>
      </c>
      <c r="M109">
        <f t="shared" si="10"/>
        <v>6.6084680910118219E-4</v>
      </c>
      <c r="O109">
        <f t="shared" si="11"/>
        <v>3.1362467866323906</v>
      </c>
      <c r="Q109">
        <f t="shared" si="12"/>
        <v>0.88975321336760915</v>
      </c>
    </row>
    <row r="110" spans="1:17" x14ac:dyDescent="0.25">
      <c r="A110">
        <v>63</v>
      </c>
      <c r="B110">
        <v>2.5150000000000001</v>
      </c>
      <c r="C110">
        <v>2.7509999999999999</v>
      </c>
      <c r="D110">
        <v>3.0030000000000001</v>
      </c>
      <c r="E110">
        <v>3404</v>
      </c>
      <c r="F110">
        <v>-3</v>
      </c>
      <c r="G110">
        <v>2.9</v>
      </c>
      <c r="J110">
        <f t="shared" si="13"/>
        <v>0.71196768880872086</v>
      </c>
      <c r="K110">
        <f t="shared" si="8"/>
        <v>2.5880323111912791</v>
      </c>
      <c r="L110">
        <f t="shared" si="9"/>
        <v>2.588032311191279E-4</v>
      </c>
      <c r="M110">
        <f t="shared" si="10"/>
        <v>6.6979112437700738E-4</v>
      </c>
      <c r="O110">
        <f t="shared" si="11"/>
        <v>3.1573994196533604</v>
      </c>
      <c r="Q110">
        <f t="shared" si="12"/>
        <v>0.86860058034663945</v>
      </c>
    </row>
    <row r="111" spans="1:17" x14ac:dyDescent="0.25">
      <c r="A111">
        <v>64</v>
      </c>
      <c r="B111">
        <v>2.4359999999999999</v>
      </c>
      <c r="C111">
        <v>2.6680000000000001</v>
      </c>
      <c r="D111">
        <v>2.915</v>
      </c>
      <c r="E111">
        <v>3405</v>
      </c>
      <c r="F111">
        <v>-3</v>
      </c>
      <c r="G111">
        <v>3</v>
      </c>
      <c r="J111">
        <f t="shared" si="13"/>
        <v>0.69501105146826647</v>
      </c>
      <c r="K111">
        <f t="shared" si="8"/>
        <v>2.6049889485317337</v>
      </c>
      <c r="L111">
        <f t="shared" si="9"/>
        <v>2.6049889485317334E-4</v>
      </c>
      <c r="M111">
        <f t="shared" si="10"/>
        <v>6.7859674219724665E-4</v>
      </c>
      <c r="O111">
        <f t="shared" si="11"/>
        <v>3.1780865172087149</v>
      </c>
      <c r="Q111">
        <f t="shared" si="12"/>
        <v>0.84791348279128509</v>
      </c>
    </row>
    <row r="112" spans="1:17" x14ac:dyDescent="0.25">
      <c r="A112">
        <v>65</v>
      </c>
      <c r="B112">
        <v>2.3610000000000002</v>
      </c>
      <c r="C112">
        <v>2.5880000000000001</v>
      </c>
      <c r="D112">
        <v>2.83</v>
      </c>
      <c r="E112">
        <v>3407</v>
      </c>
      <c r="F112">
        <v>-3.1</v>
      </c>
      <c r="G112">
        <v>3</v>
      </c>
      <c r="J112">
        <f t="shared" si="13"/>
        <v>0.67845567206863677</v>
      </c>
      <c r="K112">
        <f t="shared" si="8"/>
        <v>2.621544327931363</v>
      </c>
      <c r="L112">
        <f t="shared" si="9"/>
        <v>2.6215443279313625E-4</v>
      </c>
      <c r="M112">
        <f t="shared" si="10"/>
        <v>6.8724946633091E-4</v>
      </c>
      <c r="O112">
        <f t="shared" si="11"/>
        <v>3.1982840800762626</v>
      </c>
      <c r="Q112">
        <f t="shared" si="12"/>
        <v>0.82771591992373683</v>
      </c>
    </row>
    <row r="113" spans="1:17" x14ac:dyDescent="0.25">
      <c r="A113">
        <v>66</v>
      </c>
      <c r="B113">
        <v>2.2879999999999998</v>
      </c>
      <c r="C113">
        <v>2.5110000000000001</v>
      </c>
      <c r="D113">
        <v>2.7480000000000002</v>
      </c>
      <c r="E113">
        <v>3408</v>
      </c>
      <c r="F113">
        <v>-3.1</v>
      </c>
      <c r="G113">
        <v>3.1</v>
      </c>
      <c r="J113">
        <f t="shared" si="13"/>
        <v>0.66232115738150432</v>
      </c>
      <c r="K113">
        <f t="shared" si="8"/>
        <v>2.6376788426184961</v>
      </c>
      <c r="L113">
        <f t="shared" si="9"/>
        <v>2.6376788426184954E-4</v>
      </c>
      <c r="M113">
        <f t="shared" si="10"/>
        <v>6.957349676797247E-4</v>
      </c>
      <c r="O113">
        <f t="shared" si="11"/>
        <v>3.2179681879945652</v>
      </c>
      <c r="Q113">
        <f t="shared" si="12"/>
        <v>0.80803181200543528</v>
      </c>
    </row>
    <row r="114" spans="1:17" x14ac:dyDescent="0.25">
      <c r="A114">
        <v>67</v>
      </c>
      <c r="B114">
        <v>2.218</v>
      </c>
      <c r="C114">
        <v>2.4359999999999999</v>
      </c>
      <c r="D114">
        <v>2.669</v>
      </c>
      <c r="E114">
        <v>3410</v>
      </c>
      <c r="F114">
        <v>-3.1</v>
      </c>
      <c r="G114">
        <v>3.1</v>
      </c>
      <c r="J114">
        <f t="shared" si="13"/>
        <v>0.64641363782566741</v>
      </c>
      <c r="K114">
        <f t="shared" si="8"/>
        <v>2.6535863621743325</v>
      </c>
      <c r="L114">
        <f t="shared" si="9"/>
        <v>2.6535863621743322E-4</v>
      </c>
      <c r="M114">
        <f t="shared" si="10"/>
        <v>7.0415205815176074E-4</v>
      </c>
      <c r="O114">
        <f t="shared" si="11"/>
        <v>3.2373753618526857</v>
      </c>
      <c r="Q114">
        <f t="shared" si="12"/>
        <v>0.78862463814731421</v>
      </c>
    </row>
    <row r="115" spans="1:17" x14ac:dyDescent="0.25">
      <c r="A115">
        <v>68</v>
      </c>
      <c r="B115">
        <v>2.1509999999999998</v>
      </c>
      <c r="C115">
        <v>2.3639999999999999</v>
      </c>
      <c r="D115">
        <v>2.5920000000000001</v>
      </c>
      <c r="E115">
        <v>3411</v>
      </c>
      <c r="F115">
        <v>-3.2</v>
      </c>
      <c r="G115">
        <v>3.2</v>
      </c>
      <c r="J115">
        <f t="shared" si="13"/>
        <v>0.63096085409252656</v>
      </c>
      <c r="K115">
        <f t="shared" si="8"/>
        <v>2.6690391459074729</v>
      </c>
      <c r="L115">
        <f t="shared" si="9"/>
        <v>2.669039145907473E-4</v>
      </c>
      <c r="M115">
        <f t="shared" si="10"/>
        <v>7.1237699623864922E-4</v>
      </c>
      <c r="O115">
        <f t="shared" si="11"/>
        <v>3.2562277580071171</v>
      </c>
      <c r="Q115">
        <f t="shared" si="12"/>
        <v>0.76977224199288241</v>
      </c>
    </row>
    <row r="116" spans="1:17" x14ac:dyDescent="0.25">
      <c r="A116">
        <v>69</v>
      </c>
      <c r="B116">
        <v>2.0859999999999999</v>
      </c>
      <c r="C116">
        <v>2.2949999999999999</v>
      </c>
      <c r="D116">
        <v>2.5179999999999998</v>
      </c>
      <c r="E116">
        <v>3413</v>
      </c>
      <c r="F116">
        <v>-3.2</v>
      </c>
      <c r="G116">
        <v>3.2</v>
      </c>
      <c r="J116">
        <f t="shared" si="13"/>
        <v>0.61598210654737695</v>
      </c>
      <c r="K116">
        <f t="shared" si="8"/>
        <v>2.6840178934526229</v>
      </c>
      <c r="L116">
        <f t="shared" si="9"/>
        <v>2.6840178934526231E-4</v>
      </c>
      <c r="M116">
        <f t="shared" si="10"/>
        <v>7.2039520523738555E-4</v>
      </c>
      <c r="O116">
        <f t="shared" si="11"/>
        <v>3.2745018300121997</v>
      </c>
      <c r="Q116">
        <f t="shared" si="12"/>
        <v>0.75149816998779984</v>
      </c>
    </row>
    <row r="117" spans="1:17" x14ac:dyDescent="0.25">
      <c r="A117">
        <v>70</v>
      </c>
      <c r="B117">
        <v>2.0230000000000001</v>
      </c>
      <c r="C117">
        <v>2.2269999999999999</v>
      </c>
      <c r="D117">
        <v>2.4470000000000001</v>
      </c>
      <c r="E117">
        <v>3414</v>
      </c>
      <c r="F117">
        <v>-3.3</v>
      </c>
      <c r="G117">
        <v>3.3</v>
      </c>
      <c r="J117">
        <f t="shared" si="13"/>
        <v>0.60105504211989846</v>
      </c>
      <c r="K117">
        <f t="shared" si="8"/>
        <v>2.6989449578801015</v>
      </c>
      <c r="L117">
        <f t="shared" si="9"/>
        <v>2.6989449578801011E-4</v>
      </c>
      <c r="M117">
        <f t="shared" si="10"/>
        <v>7.2843038856664215E-4</v>
      </c>
      <c r="O117">
        <f t="shared" si="11"/>
        <v>3.2927128486137236</v>
      </c>
      <c r="Q117">
        <f t="shared" si="12"/>
        <v>0.73328715138627609</v>
      </c>
    </row>
    <row r="118" spans="1:17" x14ac:dyDescent="0.25">
      <c r="A118">
        <v>71</v>
      </c>
      <c r="B118">
        <v>1.962</v>
      </c>
      <c r="C118">
        <v>2.1629999999999998</v>
      </c>
      <c r="D118">
        <v>2.3769999999999998</v>
      </c>
      <c r="E118">
        <v>3416</v>
      </c>
      <c r="F118">
        <v>-3.3</v>
      </c>
      <c r="G118">
        <v>3.3</v>
      </c>
      <c r="J118">
        <f t="shared" si="13"/>
        <v>0.586853572309463</v>
      </c>
      <c r="K118">
        <f t="shared" si="8"/>
        <v>2.7131464276905368</v>
      </c>
      <c r="L118">
        <f t="shared" si="9"/>
        <v>2.7131464276905368E-4</v>
      </c>
      <c r="M118">
        <f t="shared" si="10"/>
        <v>7.3611635380899218E-4</v>
      </c>
      <c r="O118">
        <f t="shared" si="11"/>
        <v>3.3100386417824548</v>
      </c>
      <c r="Q118">
        <f t="shared" si="12"/>
        <v>0.71596135821754481</v>
      </c>
    </row>
    <row r="119" spans="1:17" x14ac:dyDescent="0.25">
      <c r="A119">
        <v>72</v>
      </c>
      <c r="B119">
        <v>1.9039999999999999</v>
      </c>
      <c r="C119">
        <v>2.1</v>
      </c>
      <c r="D119">
        <v>2.31</v>
      </c>
      <c r="E119">
        <v>3417</v>
      </c>
      <c r="F119">
        <v>-3.4</v>
      </c>
      <c r="G119">
        <v>3.4</v>
      </c>
      <c r="J119">
        <f t="shared" si="13"/>
        <v>0.57272727272727275</v>
      </c>
      <c r="K119">
        <f t="shared" si="8"/>
        <v>2.7272727272727275</v>
      </c>
      <c r="L119">
        <f t="shared" si="9"/>
        <v>2.7272727272727274E-4</v>
      </c>
      <c r="M119">
        <f t="shared" si="10"/>
        <v>7.4380165289256205E-4</v>
      </c>
      <c r="O119">
        <f t="shared" si="11"/>
        <v>3.3272727272727276</v>
      </c>
      <c r="Q119">
        <f t="shared" si="12"/>
        <v>0.69872727272727275</v>
      </c>
    </row>
    <row r="120" spans="1:17" x14ac:dyDescent="0.25">
      <c r="A120">
        <v>73</v>
      </c>
      <c r="B120">
        <v>1.847</v>
      </c>
      <c r="C120">
        <v>2.0390000000000001</v>
      </c>
      <c r="D120">
        <v>2.246</v>
      </c>
      <c r="E120">
        <v>3419</v>
      </c>
      <c r="F120">
        <v>-3.4</v>
      </c>
      <c r="G120">
        <v>3.4</v>
      </c>
      <c r="J120">
        <f t="shared" si="13"/>
        <v>0.55890854722153005</v>
      </c>
      <c r="K120">
        <f t="shared" si="8"/>
        <v>2.7410914527784702</v>
      </c>
      <c r="L120">
        <f t="shared" si="9"/>
        <v>2.7410914527784696E-4</v>
      </c>
      <c r="M120">
        <f t="shared" si="10"/>
        <v>7.5135823524951826E-4</v>
      </c>
      <c r="O120">
        <f t="shared" si="11"/>
        <v>3.3441315723897338</v>
      </c>
      <c r="Q120">
        <f t="shared" si="12"/>
        <v>0.68186842761026667</v>
      </c>
    </row>
    <row r="121" spans="1:17" x14ac:dyDescent="0.25">
      <c r="A121">
        <v>74</v>
      </c>
      <c r="B121">
        <v>1.792</v>
      </c>
      <c r="C121">
        <v>1.9810000000000001</v>
      </c>
      <c r="D121">
        <v>2.1829999999999998</v>
      </c>
      <c r="E121">
        <v>3420</v>
      </c>
      <c r="F121">
        <v>-3.5</v>
      </c>
      <c r="G121">
        <v>3.5</v>
      </c>
      <c r="J121">
        <f t="shared" si="13"/>
        <v>0.54563892830314664</v>
      </c>
      <c r="K121">
        <f t="shared" si="8"/>
        <v>2.7543610716968532</v>
      </c>
      <c r="L121">
        <f t="shared" si="9"/>
        <v>2.7543610716968534E-4</v>
      </c>
      <c r="M121">
        <f t="shared" si="10"/>
        <v>7.5865049132790385E-4</v>
      </c>
      <c r="O121">
        <f t="shared" si="11"/>
        <v>3.3603205074701608</v>
      </c>
      <c r="Q121">
        <f t="shared" si="12"/>
        <v>0.66567949252983893</v>
      </c>
    </row>
    <row r="122" spans="1:17" x14ac:dyDescent="0.25">
      <c r="A122">
        <v>75</v>
      </c>
      <c r="B122">
        <v>1.74</v>
      </c>
      <c r="C122">
        <v>1.9239999999999999</v>
      </c>
      <c r="D122">
        <v>2.1230000000000002</v>
      </c>
      <c r="E122">
        <v>3422</v>
      </c>
      <c r="F122">
        <v>-3.5</v>
      </c>
      <c r="G122">
        <v>3.5</v>
      </c>
      <c r="J122">
        <f t="shared" si="13"/>
        <v>0.53247232472324724</v>
      </c>
      <c r="K122">
        <f t="shared" si="8"/>
        <v>2.767527675276753</v>
      </c>
      <c r="L122">
        <f t="shared" si="9"/>
        <v>2.7675276752767527E-4</v>
      </c>
      <c r="M122">
        <f t="shared" si="10"/>
        <v>7.6592094334227475E-4</v>
      </c>
      <c r="O122">
        <f t="shared" si="11"/>
        <v>3.3763837638376386</v>
      </c>
      <c r="Q122">
        <f t="shared" si="12"/>
        <v>0.64961623616236164</v>
      </c>
    </row>
    <row r="123" spans="1:17" x14ac:dyDescent="0.25">
      <c r="A123">
        <v>76</v>
      </c>
      <c r="B123">
        <v>1.6890000000000001</v>
      </c>
      <c r="C123">
        <v>1.869</v>
      </c>
      <c r="D123">
        <v>2.0640000000000001</v>
      </c>
      <c r="E123">
        <v>3423</v>
      </c>
      <c r="F123">
        <v>-3.6</v>
      </c>
      <c r="G123">
        <v>3.6</v>
      </c>
      <c r="J123">
        <f t="shared" si="13"/>
        <v>0.51964782205746063</v>
      </c>
      <c r="K123">
        <f t="shared" si="8"/>
        <v>2.7803521779425395</v>
      </c>
      <c r="L123">
        <f t="shared" si="9"/>
        <v>2.7803521779425392E-4</v>
      </c>
      <c r="M123">
        <f t="shared" si="10"/>
        <v>7.7303582333898221E-4</v>
      </c>
      <c r="O123">
        <f t="shared" si="11"/>
        <v>3.392029657089898</v>
      </c>
      <c r="Q123">
        <f t="shared" si="12"/>
        <v>0.6339703429101019</v>
      </c>
    </row>
    <row r="124" spans="1:17" x14ac:dyDescent="0.25">
      <c r="A124">
        <v>77</v>
      </c>
      <c r="B124">
        <v>1.64</v>
      </c>
      <c r="C124">
        <v>1.8169999999999999</v>
      </c>
      <c r="D124">
        <v>2.008</v>
      </c>
      <c r="E124">
        <v>3424</v>
      </c>
      <c r="F124">
        <v>-3.6</v>
      </c>
      <c r="G124">
        <v>3.6</v>
      </c>
      <c r="J124">
        <f t="shared" si="13"/>
        <v>0.50741304899720729</v>
      </c>
      <c r="K124">
        <f t="shared" si="8"/>
        <v>2.7925869510027925</v>
      </c>
      <c r="L124">
        <f t="shared" si="9"/>
        <v>2.7925869510027926E-4</v>
      </c>
      <c r="M124">
        <f t="shared" si="10"/>
        <v>7.7985418789110737E-4</v>
      </c>
      <c r="O124">
        <f t="shared" si="11"/>
        <v>3.4069560802234067</v>
      </c>
      <c r="Q124">
        <f t="shared" si="12"/>
        <v>0.6190439197765929</v>
      </c>
    </row>
    <row r="125" spans="1:17" x14ac:dyDescent="0.25">
      <c r="A125">
        <v>78</v>
      </c>
      <c r="B125">
        <v>1.5920000000000001</v>
      </c>
      <c r="C125">
        <v>1.7649999999999999</v>
      </c>
      <c r="D125">
        <v>1.9530000000000001</v>
      </c>
      <c r="E125">
        <v>3426</v>
      </c>
      <c r="F125">
        <v>-3.7</v>
      </c>
      <c r="G125">
        <v>3.7</v>
      </c>
      <c r="J125">
        <f t="shared" si="13"/>
        <v>0.49507012324691879</v>
      </c>
      <c r="K125">
        <f t="shared" si="8"/>
        <v>2.8049298767530813</v>
      </c>
      <c r="L125">
        <f t="shared" si="9"/>
        <v>2.804929876753081E-4</v>
      </c>
      <c r="M125">
        <f t="shared" si="10"/>
        <v>7.8676316135020544E-4</v>
      </c>
      <c r="O125">
        <f t="shared" si="11"/>
        <v>3.422014449638759</v>
      </c>
      <c r="Q125">
        <f t="shared" si="12"/>
        <v>0.60398555036124091</v>
      </c>
    </row>
    <row r="126" spans="1:17" x14ac:dyDescent="0.25">
      <c r="A126">
        <v>79</v>
      </c>
      <c r="B126">
        <v>1.546</v>
      </c>
      <c r="C126">
        <v>1.716</v>
      </c>
      <c r="D126">
        <v>1.9</v>
      </c>
      <c r="E126">
        <v>3427</v>
      </c>
      <c r="F126">
        <v>-3.7</v>
      </c>
      <c r="G126">
        <v>3.7</v>
      </c>
      <c r="J126">
        <f t="shared" si="13"/>
        <v>0.48333902355752817</v>
      </c>
      <c r="K126">
        <f t="shared" si="8"/>
        <v>2.8166609764424719</v>
      </c>
      <c r="L126">
        <f t="shared" si="9"/>
        <v>2.8166609764424715E-4</v>
      </c>
      <c r="M126">
        <f t="shared" si="10"/>
        <v>7.9335790562138579E-4</v>
      </c>
      <c r="O126">
        <f t="shared" si="11"/>
        <v>3.4363263912598159</v>
      </c>
      <c r="Q126">
        <f t="shared" si="12"/>
        <v>0.58967360874018437</v>
      </c>
    </row>
    <row r="127" spans="1:17" x14ac:dyDescent="0.25">
      <c r="A127">
        <v>80</v>
      </c>
      <c r="B127">
        <v>1.502</v>
      </c>
      <c r="C127">
        <v>1.6679999999999999</v>
      </c>
      <c r="D127">
        <v>1.8480000000000001</v>
      </c>
      <c r="E127">
        <v>3428</v>
      </c>
      <c r="F127">
        <v>-3.8</v>
      </c>
      <c r="G127">
        <v>3.8</v>
      </c>
      <c r="J127">
        <f t="shared" si="13"/>
        <v>0.4717517997943092</v>
      </c>
      <c r="K127">
        <f t="shared" si="8"/>
        <v>2.828248200205691</v>
      </c>
      <c r="L127">
        <f t="shared" si="9"/>
        <v>2.8282482002056907E-4</v>
      </c>
      <c r="M127">
        <f t="shared" si="10"/>
        <v>7.9989878819667292E-4</v>
      </c>
      <c r="O127">
        <f t="shared" si="11"/>
        <v>3.4504628042509431</v>
      </c>
      <c r="Q127">
        <f t="shared" si="12"/>
        <v>0.57553719574905726</v>
      </c>
    </row>
    <row r="128" spans="1:17" x14ac:dyDescent="0.25">
      <c r="A128">
        <v>81</v>
      </c>
      <c r="B128">
        <v>1.4590000000000001</v>
      </c>
      <c r="C128">
        <v>1.6220000000000001</v>
      </c>
      <c r="D128">
        <v>1.7989999999999999</v>
      </c>
      <c r="E128">
        <v>3430</v>
      </c>
      <c r="F128">
        <v>-3.8</v>
      </c>
      <c r="G128">
        <v>3.8</v>
      </c>
      <c r="J128">
        <f t="shared" si="13"/>
        <v>0.46055756324212699</v>
      </c>
      <c r="K128">
        <f t="shared" si="8"/>
        <v>2.839442436757873</v>
      </c>
      <c r="L128">
        <f t="shared" si="9"/>
        <v>2.8394424367578729E-4</v>
      </c>
      <c r="M128">
        <f t="shared" si="10"/>
        <v>8.0624333516614874E-4</v>
      </c>
      <c r="O128">
        <f t="shared" si="11"/>
        <v>3.4641197728446049</v>
      </c>
      <c r="Q128">
        <f t="shared" si="12"/>
        <v>0.56188022715539487</v>
      </c>
    </row>
    <row r="129" spans="1:17" x14ac:dyDescent="0.25">
      <c r="A129">
        <v>82</v>
      </c>
      <c r="B129">
        <v>1.4179999999999999</v>
      </c>
      <c r="C129">
        <v>1.577</v>
      </c>
      <c r="D129">
        <v>1.75</v>
      </c>
      <c r="E129">
        <v>3431</v>
      </c>
      <c r="F129">
        <v>-3.9</v>
      </c>
      <c r="G129">
        <v>3.9</v>
      </c>
      <c r="J129">
        <f t="shared" si="13"/>
        <v>0.44952060119201864</v>
      </c>
      <c r="K129">
        <f t="shared" si="8"/>
        <v>2.8504793988079813</v>
      </c>
      <c r="L129">
        <f t="shared" si="9"/>
        <v>2.8504793988079811E-4</v>
      </c>
      <c r="M129">
        <f t="shared" si="10"/>
        <v>8.1252328030287097E-4</v>
      </c>
      <c r="O129">
        <f t="shared" si="11"/>
        <v>3.4775848665457372</v>
      </c>
      <c r="Q129">
        <f t="shared" si="12"/>
        <v>0.54841513345426274</v>
      </c>
    </row>
    <row r="130" spans="1:17" x14ac:dyDescent="0.25">
      <c r="A130">
        <v>83</v>
      </c>
      <c r="B130">
        <v>1.377</v>
      </c>
      <c r="C130">
        <v>1.534</v>
      </c>
      <c r="D130">
        <v>1.704</v>
      </c>
      <c r="E130">
        <v>3432</v>
      </c>
      <c r="F130">
        <v>-3.9</v>
      </c>
      <c r="G130">
        <v>3.9</v>
      </c>
      <c r="J130">
        <f t="shared" si="13"/>
        <v>0.4388937055661522</v>
      </c>
      <c r="K130">
        <f t="shared" si="8"/>
        <v>2.8611062944338475</v>
      </c>
      <c r="L130">
        <f t="shared" si="9"/>
        <v>2.8611062944338474E-4</v>
      </c>
      <c r="M130">
        <f t="shared" si="10"/>
        <v>8.1859292280489818E-4</v>
      </c>
      <c r="O130">
        <f t="shared" si="11"/>
        <v>3.4905496792092938</v>
      </c>
      <c r="Q130">
        <f t="shared" si="12"/>
        <v>0.53545032079070565</v>
      </c>
    </row>
    <row r="131" spans="1:17" x14ac:dyDescent="0.25">
      <c r="A131">
        <v>84</v>
      </c>
      <c r="B131">
        <v>1.339</v>
      </c>
      <c r="C131">
        <v>1.492</v>
      </c>
      <c r="D131">
        <v>1.659</v>
      </c>
      <c r="E131">
        <v>3434</v>
      </c>
      <c r="F131">
        <v>-4</v>
      </c>
      <c r="G131">
        <v>4</v>
      </c>
      <c r="J131">
        <f t="shared" si="13"/>
        <v>0.42843717368604239</v>
      </c>
      <c r="K131">
        <f t="shared" si="8"/>
        <v>2.8715628263139572</v>
      </c>
      <c r="L131">
        <f t="shared" si="9"/>
        <v>2.8715628263139572E-4</v>
      </c>
      <c r="M131">
        <f t="shared" si="10"/>
        <v>8.2458730654682015E-4</v>
      </c>
      <c r="O131">
        <f t="shared" si="11"/>
        <v>3.5033066481030275</v>
      </c>
      <c r="Q131">
        <f t="shared" si="12"/>
        <v>0.52269335189697175</v>
      </c>
    </row>
    <row r="132" spans="1:17" x14ac:dyDescent="0.25">
      <c r="A132">
        <v>85</v>
      </c>
      <c r="B132">
        <v>1.3009999999999999</v>
      </c>
      <c r="C132">
        <v>1.4510000000000001</v>
      </c>
      <c r="D132">
        <v>1.615</v>
      </c>
      <c r="E132">
        <v>3435</v>
      </c>
      <c r="F132">
        <v>-4</v>
      </c>
      <c r="G132">
        <v>4</v>
      </c>
      <c r="J132">
        <f t="shared" si="13"/>
        <v>0.41815561959654174</v>
      </c>
      <c r="K132">
        <f t="shared" si="8"/>
        <v>2.8818443804034581</v>
      </c>
      <c r="L132">
        <f t="shared" si="9"/>
        <v>2.8818443804034578E-4</v>
      </c>
      <c r="M132">
        <f t="shared" si="10"/>
        <v>8.305027032862991E-4</v>
      </c>
      <c r="O132">
        <f t="shared" si="11"/>
        <v>3.515850144092219</v>
      </c>
      <c r="Q132">
        <f t="shared" si="12"/>
        <v>0.51014985590778095</v>
      </c>
    </row>
    <row r="133" spans="1:17" x14ac:dyDescent="0.25">
      <c r="A133">
        <v>86</v>
      </c>
      <c r="B133">
        <v>1.2649999999999999</v>
      </c>
      <c r="C133">
        <v>1.4119999999999999</v>
      </c>
      <c r="D133">
        <v>1.5720000000000001</v>
      </c>
      <c r="E133">
        <v>3436</v>
      </c>
      <c r="F133">
        <v>-4.0999999999999996</v>
      </c>
      <c r="G133">
        <v>4.0999999999999996</v>
      </c>
      <c r="J133">
        <f t="shared" si="13"/>
        <v>0.40830704521556255</v>
      </c>
      <c r="K133">
        <f t="shared" si="8"/>
        <v>2.8916929547844377</v>
      </c>
      <c r="L133">
        <f t="shared" si="9"/>
        <v>2.8916929547844378E-4</v>
      </c>
      <c r="M133">
        <f t="shared" si="10"/>
        <v>8.3618881447499523E-4</v>
      </c>
      <c r="O133">
        <f t="shared" si="11"/>
        <v>3.5278654048370139</v>
      </c>
      <c r="Q133">
        <f t="shared" si="12"/>
        <v>0.4981345951629863</v>
      </c>
    </row>
    <row r="134" spans="1:17" x14ac:dyDescent="0.25">
      <c r="A134">
        <v>87</v>
      </c>
      <c r="B134">
        <v>1.23</v>
      </c>
      <c r="C134">
        <v>1.3740000000000001</v>
      </c>
      <c r="D134">
        <v>1.5309999999999999</v>
      </c>
      <c r="E134">
        <v>3437</v>
      </c>
      <c r="F134">
        <v>-4.0999999999999996</v>
      </c>
      <c r="G134">
        <v>4.0999999999999996</v>
      </c>
      <c r="J134">
        <f t="shared" si="13"/>
        <v>0.39864603481624761</v>
      </c>
      <c r="K134">
        <f t="shared" si="8"/>
        <v>2.9013539651837523</v>
      </c>
      <c r="L134">
        <f t="shared" si="9"/>
        <v>2.9013539651837522E-4</v>
      </c>
      <c r="M134">
        <f t="shared" si="10"/>
        <v>8.4178548312874822E-4</v>
      </c>
      <c r="O134">
        <f t="shared" si="11"/>
        <v>3.5396518375241777</v>
      </c>
      <c r="Q134">
        <f t="shared" si="12"/>
        <v>0.48634816247582208</v>
      </c>
    </row>
    <row r="135" spans="1:17" x14ac:dyDescent="0.25">
      <c r="A135">
        <v>88</v>
      </c>
      <c r="B135">
        <v>1.196</v>
      </c>
      <c r="C135">
        <v>1.337</v>
      </c>
      <c r="D135">
        <v>1.4910000000000001</v>
      </c>
      <c r="E135">
        <v>3439</v>
      </c>
      <c r="F135">
        <v>-4.2</v>
      </c>
      <c r="G135">
        <v>4.2</v>
      </c>
      <c r="J135">
        <f t="shared" ref="J135:J166" si="14">$K$4*C135/(C135+$K$3)</f>
        <v>0.38917703096057155</v>
      </c>
      <c r="K135">
        <f t="shared" si="8"/>
        <v>2.9108229690394283</v>
      </c>
      <c r="L135">
        <f t="shared" si="9"/>
        <v>2.910822969039428E-4</v>
      </c>
      <c r="M135">
        <f t="shared" si="10"/>
        <v>8.4728903570875115E-4</v>
      </c>
      <c r="O135">
        <f t="shared" si="11"/>
        <v>3.5512040222281023</v>
      </c>
      <c r="Q135">
        <f t="shared" si="12"/>
        <v>0.47479597777189725</v>
      </c>
    </row>
    <row r="136" spans="1:17" x14ac:dyDescent="0.25">
      <c r="A136">
        <v>89</v>
      </c>
      <c r="B136">
        <v>1.163</v>
      </c>
      <c r="C136">
        <v>1.302</v>
      </c>
      <c r="D136">
        <v>1.4530000000000001</v>
      </c>
      <c r="E136">
        <v>3440</v>
      </c>
      <c r="F136">
        <v>-4.2</v>
      </c>
      <c r="G136">
        <v>4.2</v>
      </c>
      <c r="J136">
        <f t="shared" si="14"/>
        <v>0.38016280304370909</v>
      </c>
      <c r="K136">
        <f t="shared" ref="K136:K172" si="15">$K$4*$K$3/($K$3+C136)</f>
        <v>2.9198371969562911</v>
      </c>
      <c r="L136">
        <f t="shared" ref="L136:L172" si="16">$K$4/(($K$3+C136)*1000)</f>
        <v>2.919837196956291E-4</v>
      </c>
      <c r="M136">
        <f t="shared" ref="M136:M172" si="17">K136*L136</f>
        <v>8.5254492567295712E-4</v>
      </c>
      <c r="O136">
        <f t="shared" ref="O136:O172" si="18">K136*(1+($P$4/$P$3))</f>
        <v>3.562201380286675</v>
      </c>
      <c r="Q136">
        <f t="shared" ref="Q136:Q172" si="19">J136*(1+($P$4/$P$3))</f>
        <v>0.46379861971332509</v>
      </c>
    </row>
    <row r="137" spans="1:17" x14ac:dyDescent="0.25">
      <c r="A137">
        <v>90</v>
      </c>
      <c r="B137">
        <v>1.131</v>
      </c>
      <c r="C137">
        <v>1.2669999999999999</v>
      </c>
      <c r="D137">
        <v>1.415</v>
      </c>
      <c r="E137">
        <v>3441</v>
      </c>
      <c r="F137">
        <v>-4.3</v>
      </c>
      <c r="G137">
        <v>4.3</v>
      </c>
      <c r="J137">
        <f t="shared" si="14"/>
        <v>0.37109257122570338</v>
      </c>
      <c r="K137">
        <f t="shared" si="15"/>
        <v>2.9289074287742967</v>
      </c>
      <c r="L137">
        <f t="shared" si="16"/>
        <v>2.9289074287742962E-4</v>
      </c>
      <c r="M137">
        <f t="shared" si="17"/>
        <v>8.5784987263292603E-4</v>
      </c>
      <c r="O137">
        <f t="shared" si="18"/>
        <v>3.5732670631046419</v>
      </c>
      <c r="Q137">
        <f t="shared" si="19"/>
        <v>0.4527329368953581</v>
      </c>
    </row>
    <row r="138" spans="1:17" x14ac:dyDescent="0.25">
      <c r="A138">
        <v>91</v>
      </c>
      <c r="B138">
        <v>1.101</v>
      </c>
      <c r="C138">
        <v>1.234</v>
      </c>
      <c r="D138">
        <v>1.379</v>
      </c>
      <c r="E138">
        <v>3442</v>
      </c>
      <c r="F138">
        <v>-4.3</v>
      </c>
      <c r="G138">
        <v>4.3</v>
      </c>
      <c r="J138">
        <f t="shared" si="14"/>
        <v>0.36248887306391309</v>
      </c>
      <c r="K138">
        <f t="shared" si="15"/>
        <v>2.9375111269360867</v>
      </c>
      <c r="L138">
        <f t="shared" si="16"/>
        <v>2.9375111269360865E-4</v>
      </c>
      <c r="M138">
        <f t="shared" si="17"/>
        <v>8.6289716208733179E-4</v>
      </c>
      <c r="O138">
        <f t="shared" si="18"/>
        <v>3.5837635748620258</v>
      </c>
      <c r="Q138">
        <f t="shared" si="19"/>
        <v>0.44223642513797395</v>
      </c>
    </row>
    <row r="139" spans="1:17" x14ac:dyDescent="0.25">
      <c r="A139">
        <v>92</v>
      </c>
      <c r="B139">
        <v>1.071</v>
      </c>
      <c r="C139">
        <v>1.2010000000000001</v>
      </c>
      <c r="D139">
        <v>1.3440000000000001</v>
      </c>
      <c r="E139">
        <v>3444</v>
      </c>
      <c r="F139">
        <v>-4.4000000000000004</v>
      </c>
      <c r="G139">
        <v>4.4000000000000004</v>
      </c>
      <c r="J139">
        <f t="shared" si="14"/>
        <v>0.35383447906436921</v>
      </c>
      <c r="K139">
        <f t="shared" si="15"/>
        <v>2.9461655209356308</v>
      </c>
      <c r="L139">
        <f t="shared" si="16"/>
        <v>2.9461655209356307E-4</v>
      </c>
      <c r="M139">
        <f t="shared" si="17"/>
        <v>8.6798912767499167E-4</v>
      </c>
      <c r="O139">
        <f t="shared" si="18"/>
        <v>3.5943219355414695</v>
      </c>
      <c r="Q139">
        <f t="shared" si="19"/>
        <v>0.43167806445853041</v>
      </c>
    </row>
    <row r="140" spans="1:17" x14ac:dyDescent="0.25">
      <c r="A140">
        <v>93</v>
      </c>
      <c r="B140">
        <v>1.042</v>
      </c>
      <c r="C140">
        <v>1.17</v>
      </c>
      <c r="D140">
        <v>1.31</v>
      </c>
      <c r="E140">
        <v>3445</v>
      </c>
      <c r="F140">
        <v>-4.4000000000000004</v>
      </c>
      <c r="G140">
        <v>4.5</v>
      </c>
      <c r="J140">
        <f t="shared" si="14"/>
        <v>0.34565801253357203</v>
      </c>
      <c r="K140">
        <f t="shared" si="15"/>
        <v>2.9543419874664281</v>
      </c>
      <c r="L140">
        <f t="shared" si="16"/>
        <v>2.9543419874664275E-4</v>
      </c>
      <c r="M140">
        <f t="shared" si="17"/>
        <v>8.7281365789070823E-4</v>
      </c>
      <c r="O140">
        <f t="shared" si="18"/>
        <v>3.6042972247090423</v>
      </c>
      <c r="Q140">
        <f t="shared" si="19"/>
        <v>0.4217027752909579</v>
      </c>
    </row>
    <row r="141" spans="1:17" x14ac:dyDescent="0.25">
      <c r="A141">
        <v>94</v>
      </c>
      <c r="B141">
        <v>1.014</v>
      </c>
      <c r="C141">
        <v>1.139</v>
      </c>
      <c r="D141">
        <v>1.2769999999999999</v>
      </c>
      <c r="E141">
        <v>3446</v>
      </c>
      <c r="F141">
        <v>-4.5</v>
      </c>
      <c r="G141">
        <v>4.5</v>
      </c>
      <c r="J141">
        <f t="shared" si="14"/>
        <v>0.33743603555076757</v>
      </c>
      <c r="K141">
        <f t="shared" si="15"/>
        <v>2.9625639644492328</v>
      </c>
      <c r="L141">
        <f t="shared" si="16"/>
        <v>2.9625639644492323E-4</v>
      </c>
      <c r="M141">
        <f t="shared" si="17"/>
        <v>8.7767852434531533E-4</v>
      </c>
      <c r="O141">
        <f t="shared" si="18"/>
        <v>3.6143280366280637</v>
      </c>
      <c r="Q141">
        <f t="shared" si="19"/>
        <v>0.4116719633719364</v>
      </c>
    </row>
    <row r="142" spans="1:17" x14ac:dyDescent="0.25">
      <c r="A142">
        <v>95</v>
      </c>
      <c r="B142">
        <v>0.98699999999999999</v>
      </c>
      <c r="C142">
        <v>1.1100000000000001</v>
      </c>
      <c r="D142">
        <v>1.2450000000000001</v>
      </c>
      <c r="E142">
        <v>3447</v>
      </c>
      <c r="F142">
        <v>-4.5999999999999996</v>
      </c>
      <c r="G142">
        <v>4.5999999999999996</v>
      </c>
      <c r="J142">
        <f t="shared" si="14"/>
        <v>0.32970297029702972</v>
      </c>
      <c r="K142">
        <f t="shared" si="15"/>
        <v>2.9702970297029703</v>
      </c>
      <c r="L142">
        <f t="shared" si="16"/>
        <v>2.9702970297029702E-4</v>
      </c>
      <c r="M142">
        <f t="shared" si="17"/>
        <v>8.8226644446622873E-4</v>
      </c>
      <c r="O142">
        <f t="shared" si="18"/>
        <v>3.6237623762376239</v>
      </c>
      <c r="Q142">
        <f t="shared" si="19"/>
        <v>0.40223762376237626</v>
      </c>
    </row>
    <row r="143" spans="1:17" x14ac:dyDescent="0.25">
      <c r="A143">
        <v>96</v>
      </c>
      <c r="B143">
        <v>0.96099999999999997</v>
      </c>
      <c r="C143">
        <v>1.081</v>
      </c>
      <c r="D143">
        <v>1.214</v>
      </c>
      <c r="E143">
        <v>3448</v>
      </c>
      <c r="F143">
        <v>-4.5999999999999996</v>
      </c>
      <c r="G143">
        <v>4.5999999999999996</v>
      </c>
      <c r="J143">
        <f t="shared" si="14"/>
        <v>0.32192942875191766</v>
      </c>
      <c r="K143">
        <f t="shared" si="15"/>
        <v>2.9780705712480824</v>
      </c>
      <c r="L143">
        <f t="shared" si="16"/>
        <v>2.9780705712480822E-4</v>
      </c>
      <c r="M143">
        <f t="shared" si="17"/>
        <v>8.8689043273338796E-4</v>
      </c>
      <c r="O143">
        <f t="shared" si="18"/>
        <v>3.6332460969226603</v>
      </c>
      <c r="Q143">
        <f t="shared" si="19"/>
        <v>0.39275390307733954</v>
      </c>
    </row>
    <row r="144" spans="1:17" x14ac:dyDescent="0.25">
      <c r="A144">
        <v>97</v>
      </c>
      <c r="B144">
        <v>0.93500000000000005</v>
      </c>
      <c r="C144">
        <v>1.054</v>
      </c>
      <c r="D144">
        <v>1.1830000000000001</v>
      </c>
      <c r="E144">
        <v>3449</v>
      </c>
      <c r="F144">
        <v>-4.7</v>
      </c>
      <c r="G144">
        <v>4.7</v>
      </c>
      <c r="J144">
        <f t="shared" si="14"/>
        <v>0.31465532838791388</v>
      </c>
      <c r="K144">
        <f t="shared" si="15"/>
        <v>2.9853446716120859</v>
      </c>
      <c r="L144">
        <f t="shared" si="16"/>
        <v>2.9853446716120857E-4</v>
      </c>
      <c r="M144">
        <f t="shared" si="17"/>
        <v>8.9122828083226726E-4</v>
      </c>
      <c r="O144">
        <f t="shared" si="18"/>
        <v>3.6421204993667446</v>
      </c>
      <c r="Q144">
        <f t="shared" si="19"/>
        <v>0.38387950063325493</v>
      </c>
    </row>
    <row r="145" spans="1:17" x14ac:dyDescent="0.25">
      <c r="A145">
        <v>98</v>
      </c>
      <c r="B145">
        <v>0.91100000000000003</v>
      </c>
      <c r="C145">
        <v>1.0269999999999999</v>
      </c>
      <c r="D145">
        <v>1.1539999999999999</v>
      </c>
      <c r="E145">
        <v>3451</v>
      </c>
      <c r="F145">
        <v>-4.7</v>
      </c>
      <c r="G145">
        <v>4.7</v>
      </c>
      <c r="J145">
        <f t="shared" si="14"/>
        <v>0.30734560623923096</v>
      </c>
      <c r="K145">
        <f t="shared" si="15"/>
        <v>2.9926543937607692</v>
      </c>
      <c r="L145">
        <f t="shared" si="16"/>
        <v>2.9926543937607686E-4</v>
      </c>
      <c r="M145">
        <f t="shared" si="17"/>
        <v>8.9559803204956358E-4</v>
      </c>
      <c r="O145">
        <f t="shared" si="18"/>
        <v>3.6510383603881382</v>
      </c>
      <c r="Q145">
        <f t="shared" si="19"/>
        <v>0.37496163961186174</v>
      </c>
    </row>
    <row r="146" spans="1:17" x14ac:dyDescent="0.25">
      <c r="A146">
        <v>99</v>
      </c>
      <c r="B146">
        <v>0.88700000000000001</v>
      </c>
      <c r="C146">
        <v>1.0009999999999999</v>
      </c>
      <c r="D146">
        <v>1.1259999999999999</v>
      </c>
      <c r="E146">
        <v>3452</v>
      </c>
      <c r="F146">
        <v>-4.8</v>
      </c>
      <c r="G146">
        <v>4.8</v>
      </c>
      <c r="J146">
        <f t="shared" si="14"/>
        <v>0.30027270248159255</v>
      </c>
      <c r="K146">
        <f t="shared" si="15"/>
        <v>2.9997272975184077</v>
      </c>
      <c r="L146">
        <f t="shared" si="16"/>
        <v>2.9997272975184074E-4</v>
      </c>
      <c r="M146">
        <f t="shared" si="17"/>
        <v>8.998363859477089E-4</v>
      </c>
      <c r="O146">
        <f t="shared" si="18"/>
        <v>3.6596673029724571</v>
      </c>
      <c r="Q146">
        <f t="shared" si="19"/>
        <v>0.3663326970275429</v>
      </c>
    </row>
    <row r="147" spans="1:17" x14ac:dyDescent="0.25">
      <c r="A147">
        <v>100</v>
      </c>
      <c r="B147">
        <v>0.86399999999999999</v>
      </c>
      <c r="C147">
        <v>0.97499999999999998</v>
      </c>
      <c r="D147">
        <v>1.0980000000000001</v>
      </c>
      <c r="E147">
        <v>3453</v>
      </c>
      <c r="F147">
        <v>-4.8</v>
      </c>
      <c r="G147">
        <v>4.8</v>
      </c>
      <c r="J147">
        <f t="shared" si="14"/>
        <v>0.29316628701594533</v>
      </c>
      <c r="K147">
        <f t="shared" si="15"/>
        <v>3.0068337129840548</v>
      </c>
      <c r="L147">
        <f t="shared" si="16"/>
        <v>3.0068337129840543E-4</v>
      </c>
      <c r="M147">
        <f t="shared" si="17"/>
        <v>9.0410489775374751E-4</v>
      </c>
      <c r="O147">
        <f t="shared" si="18"/>
        <v>3.6683371298405469</v>
      </c>
      <c r="Q147">
        <f t="shared" si="19"/>
        <v>0.35766287015945331</v>
      </c>
    </row>
    <row r="148" spans="1:17" x14ac:dyDescent="0.25">
      <c r="A148">
        <v>101</v>
      </c>
      <c r="B148">
        <v>0.84199999999999997</v>
      </c>
      <c r="C148">
        <v>0.95099999999999996</v>
      </c>
      <c r="D148">
        <v>1.071</v>
      </c>
      <c r="E148">
        <v>3454</v>
      </c>
      <c r="F148">
        <v>-4.9000000000000004</v>
      </c>
      <c r="G148">
        <v>4.9000000000000004</v>
      </c>
      <c r="J148">
        <f t="shared" si="14"/>
        <v>0.28657656834992234</v>
      </c>
      <c r="K148">
        <f t="shared" si="15"/>
        <v>3.0134234316500774</v>
      </c>
      <c r="L148">
        <f t="shared" si="16"/>
        <v>3.0134234316500777E-4</v>
      </c>
      <c r="M148">
        <f t="shared" si="17"/>
        <v>9.0807207784177296E-4</v>
      </c>
      <c r="O148">
        <f t="shared" si="18"/>
        <v>3.6763765866130944</v>
      </c>
      <c r="Q148">
        <f t="shared" si="19"/>
        <v>0.34962341338690528</v>
      </c>
    </row>
    <row r="149" spans="1:17" x14ac:dyDescent="0.25">
      <c r="A149">
        <v>102</v>
      </c>
      <c r="B149">
        <v>0.82</v>
      </c>
      <c r="C149">
        <v>0.92700000000000005</v>
      </c>
      <c r="D149">
        <v>1.0449999999999999</v>
      </c>
      <c r="E149">
        <v>3455</v>
      </c>
      <c r="F149">
        <v>-4.9000000000000004</v>
      </c>
      <c r="G149">
        <v>5</v>
      </c>
      <c r="J149">
        <f t="shared" si="14"/>
        <v>0.27995790244348862</v>
      </c>
      <c r="K149">
        <f t="shared" si="15"/>
        <v>3.0200420975565114</v>
      </c>
      <c r="L149">
        <f t="shared" si="16"/>
        <v>3.0200420975565114E-4</v>
      </c>
      <c r="M149">
        <f t="shared" si="17"/>
        <v>9.120654271013533E-4</v>
      </c>
      <c r="O149">
        <f t="shared" si="18"/>
        <v>3.684451359018944</v>
      </c>
      <c r="Q149">
        <f t="shared" si="19"/>
        <v>0.34154864098105608</v>
      </c>
    </row>
    <row r="150" spans="1:17" x14ac:dyDescent="0.25">
      <c r="A150">
        <v>103</v>
      </c>
      <c r="B150">
        <v>0.79900000000000004</v>
      </c>
      <c r="C150">
        <v>0.90400000000000003</v>
      </c>
      <c r="D150">
        <v>1.02</v>
      </c>
      <c r="E150">
        <v>3456</v>
      </c>
      <c r="F150">
        <v>-5</v>
      </c>
      <c r="G150">
        <v>5</v>
      </c>
      <c r="J150">
        <f t="shared" si="14"/>
        <v>0.27358767424798242</v>
      </c>
      <c r="K150">
        <f t="shared" si="15"/>
        <v>3.0264123257520175</v>
      </c>
      <c r="L150">
        <f t="shared" si="16"/>
        <v>3.0264123257520175E-4</v>
      </c>
      <c r="M150">
        <f t="shared" si="17"/>
        <v>9.1591715654637355E-4</v>
      </c>
      <c r="O150">
        <f t="shared" si="18"/>
        <v>3.6922230374174614</v>
      </c>
      <c r="Q150">
        <f t="shared" si="19"/>
        <v>0.33377696258253853</v>
      </c>
    </row>
    <row r="151" spans="1:17" x14ac:dyDescent="0.25">
      <c r="A151">
        <v>104</v>
      </c>
      <c r="B151">
        <v>0.77800000000000002</v>
      </c>
      <c r="C151">
        <v>0.88100000000000001</v>
      </c>
      <c r="D151">
        <v>0.995</v>
      </c>
      <c r="E151">
        <v>3457</v>
      </c>
      <c r="F151">
        <v>-5</v>
      </c>
      <c r="G151">
        <v>5.0999999999999996</v>
      </c>
      <c r="J151">
        <f t="shared" si="14"/>
        <v>0.26719051557761231</v>
      </c>
      <c r="K151">
        <f t="shared" si="15"/>
        <v>3.0328094844223874</v>
      </c>
      <c r="L151">
        <f t="shared" si="16"/>
        <v>3.0328094844223876E-4</v>
      </c>
      <c r="M151">
        <f t="shared" si="17"/>
        <v>9.1979333688023879E-4</v>
      </c>
      <c r="O151">
        <f t="shared" si="18"/>
        <v>3.7000275709953128</v>
      </c>
      <c r="Q151">
        <f t="shared" si="19"/>
        <v>0.32597242900468704</v>
      </c>
    </row>
    <row r="152" spans="1:17" x14ac:dyDescent="0.25">
      <c r="A152">
        <v>105</v>
      </c>
      <c r="B152">
        <v>0.75900000000000001</v>
      </c>
      <c r="C152">
        <v>0.86</v>
      </c>
      <c r="D152">
        <v>0.97199999999999998</v>
      </c>
      <c r="E152">
        <v>3458</v>
      </c>
      <c r="F152">
        <v>-5.0999999999999996</v>
      </c>
      <c r="G152">
        <v>5.0999999999999996</v>
      </c>
      <c r="J152">
        <f t="shared" si="14"/>
        <v>0.26132596685082871</v>
      </c>
      <c r="K152">
        <f t="shared" si="15"/>
        <v>3.0386740331491713</v>
      </c>
      <c r="L152">
        <f t="shared" si="16"/>
        <v>3.0386740331491709E-4</v>
      </c>
      <c r="M152">
        <f t="shared" si="17"/>
        <v>9.23353987973505E-4</v>
      </c>
      <c r="O152">
        <f t="shared" si="18"/>
        <v>3.7071823204419889</v>
      </c>
      <c r="Q152">
        <f t="shared" si="19"/>
        <v>0.31881767955801099</v>
      </c>
    </row>
    <row r="153" spans="1:17" x14ac:dyDescent="0.25">
      <c r="A153">
        <v>106</v>
      </c>
      <c r="B153">
        <v>0.73899999999999999</v>
      </c>
      <c r="C153">
        <v>0.83799999999999997</v>
      </c>
      <c r="D153">
        <v>0.94799999999999995</v>
      </c>
      <c r="E153">
        <v>3459</v>
      </c>
      <c r="F153">
        <v>-5.2</v>
      </c>
      <c r="G153">
        <v>5.2</v>
      </c>
      <c r="J153">
        <f t="shared" si="14"/>
        <v>0.25515777818785751</v>
      </c>
      <c r="K153">
        <f t="shared" si="15"/>
        <v>3.0448422218121425</v>
      </c>
      <c r="L153">
        <f t="shared" si="16"/>
        <v>3.0448422218121423E-4</v>
      </c>
      <c r="M153">
        <f t="shared" si="17"/>
        <v>9.2710641557299032E-4</v>
      </c>
      <c r="O153">
        <f t="shared" si="18"/>
        <v>3.7147075106108138</v>
      </c>
      <c r="Q153">
        <f t="shared" si="19"/>
        <v>0.31129248938918613</v>
      </c>
    </row>
    <row r="154" spans="1:17" x14ac:dyDescent="0.25">
      <c r="A154">
        <v>107</v>
      </c>
      <c r="B154">
        <v>0.72099999999999997</v>
      </c>
      <c r="C154">
        <v>0.81799999999999995</v>
      </c>
      <c r="D154">
        <v>0.92600000000000005</v>
      </c>
      <c r="E154">
        <v>3460</v>
      </c>
      <c r="F154">
        <v>-5.2</v>
      </c>
      <c r="G154">
        <v>5.2</v>
      </c>
      <c r="J154">
        <f t="shared" si="14"/>
        <v>0.24952856350526897</v>
      </c>
      <c r="K154">
        <f t="shared" si="15"/>
        <v>3.050471436494731</v>
      </c>
      <c r="L154">
        <f t="shared" si="16"/>
        <v>3.0504714364947309E-4</v>
      </c>
      <c r="M154">
        <f t="shared" si="17"/>
        <v>9.3053759848702269E-4</v>
      </c>
      <c r="O154">
        <f t="shared" si="18"/>
        <v>3.7215751525235716</v>
      </c>
      <c r="Q154">
        <f t="shared" si="19"/>
        <v>0.30442484747642812</v>
      </c>
    </row>
    <row r="155" spans="1:17" x14ac:dyDescent="0.25">
      <c r="A155">
        <v>108</v>
      </c>
      <c r="B155">
        <v>0.70299999999999996</v>
      </c>
      <c r="C155">
        <v>0.79800000000000004</v>
      </c>
      <c r="D155">
        <v>0.90400000000000003</v>
      </c>
      <c r="E155">
        <v>3461</v>
      </c>
      <c r="F155">
        <v>-5.3</v>
      </c>
      <c r="G155">
        <v>5.3</v>
      </c>
      <c r="J155">
        <f t="shared" si="14"/>
        <v>0.24387849601778105</v>
      </c>
      <c r="K155">
        <f t="shared" si="15"/>
        <v>3.0561215039822187</v>
      </c>
      <c r="L155">
        <f t="shared" si="16"/>
        <v>3.056121503982219E-4</v>
      </c>
      <c r="M155">
        <f t="shared" si="17"/>
        <v>9.3398786471025398E-4</v>
      </c>
      <c r="O155">
        <f t="shared" si="18"/>
        <v>3.7284682348583069</v>
      </c>
      <c r="Q155">
        <f t="shared" si="19"/>
        <v>0.29753176514169288</v>
      </c>
    </row>
    <row r="156" spans="1:17" x14ac:dyDescent="0.25">
      <c r="A156">
        <v>109</v>
      </c>
      <c r="B156">
        <v>0.68500000000000005</v>
      </c>
      <c r="C156">
        <v>0.77900000000000003</v>
      </c>
      <c r="D156">
        <v>0.88300000000000001</v>
      </c>
      <c r="E156">
        <v>3462</v>
      </c>
      <c r="F156">
        <v>-5.3</v>
      </c>
      <c r="G156">
        <v>5.4</v>
      </c>
      <c r="J156">
        <f t="shared" si="14"/>
        <v>0.23849151127191762</v>
      </c>
      <c r="K156">
        <f t="shared" si="15"/>
        <v>3.0615084887280823</v>
      </c>
      <c r="L156">
        <f t="shared" si="16"/>
        <v>3.0615084887280824E-4</v>
      </c>
      <c r="M156">
        <f t="shared" si="17"/>
        <v>9.3728342265541069E-4</v>
      </c>
      <c r="O156">
        <f t="shared" si="18"/>
        <v>3.7350403562482604</v>
      </c>
      <c r="Q156">
        <f t="shared" si="19"/>
        <v>0.29095964375173949</v>
      </c>
    </row>
    <row r="157" spans="1:17" x14ac:dyDescent="0.25">
      <c r="A157">
        <v>110</v>
      </c>
      <c r="B157">
        <v>0.66800000000000004</v>
      </c>
      <c r="C157">
        <v>0.76</v>
      </c>
      <c r="D157">
        <v>0.86199999999999999</v>
      </c>
      <c r="E157">
        <v>3463</v>
      </c>
      <c r="F157">
        <v>-5.4</v>
      </c>
      <c r="G157">
        <v>5.4</v>
      </c>
      <c r="J157">
        <f t="shared" si="14"/>
        <v>0.23308550185873605</v>
      </c>
      <c r="K157">
        <f t="shared" si="15"/>
        <v>3.0669144981412639</v>
      </c>
      <c r="L157">
        <f t="shared" si="16"/>
        <v>3.0669144981412637E-4</v>
      </c>
      <c r="M157">
        <f t="shared" si="17"/>
        <v>9.4059645389090796E-4</v>
      </c>
      <c r="O157">
        <f t="shared" si="18"/>
        <v>3.7416356877323418</v>
      </c>
      <c r="Q157">
        <f t="shared" si="19"/>
        <v>0.28436431226765796</v>
      </c>
    </row>
    <row r="158" spans="1:17" x14ac:dyDescent="0.25">
      <c r="A158">
        <v>111</v>
      </c>
      <c r="B158">
        <v>0.65200000000000002</v>
      </c>
      <c r="C158">
        <v>0.74199999999999999</v>
      </c>
      <c r="D158">
        <v>0.84199999999999997</v>
      </c>
      <c r="E158">
        <v>3464</v>
      </c>
      <c r="F158">
        <v>-5.4</v>
      </c>
      <c r="G158">
        <v>5.5</v>
      </c>
      <c r="J158">
        <f t="shared" si="14"/>
        <v>0.22794637870042819</v>
      </c>
      <c r="K158">
        <f t="shared" si="15"/>
        <v>3.0720536212995717</v>
      </c>
      <c r="L158">
        <f t="shared" si="16"/>
        <v>3.0720536212995716E-4</v>
      </c>
      <c r="M158">
        <f t="shared" si="17"/>
        <v>9.4375134521398126E-4</v>
      </c>
      <c r="O158">
        <f t="shared" si="18"/>
        <v>3.7479054179854776</v>
      </c>
      <c r="Q158">
        <f t="shared" si="19"/>
        <v>0.27809458201452236</v>
      </c>
    </row>
    <row r="159" spans="1:17" x14ac:dyDescent="0.25">
      <c r="A159">
        <v>112</v>
      </c>
      <c r="B159">
        <v>0.63600000000000001</v>
      </c>
      <c r="C159">
        <v>0.72399999999999998</v>
      </c>
      <c r="D159">
        <v>0.82299999999999995</v>
      </c>
      <c r="E159">
        <v>3465</v>
      </c>
      <c r="F159">
        <v>-5.5</v>
      </c>
      <c r="G159">
        <v>5.5</v>
      </c>
      <c r="J159">
        <f t="shared" si="14"/>
        <v>0.22279000372995147</v>
      </c>
      <c r="K159">
        <f t="shared" si="15"/>
        <v>3.0772099962700485</v>
      </c>
      <c r="L159">
        <f t="shared" si="16"/>
        <v>3.0772099962700486E-4</v>
      </c>
      <c r="M159">
        <f t="shared" si="17"/>
        <v>9.4692213611443125E-4</v>
      </c>
      <c r="O159">
        <f t="shared" si="18"/>
        <v>3.7541961954494592</v>
      </c>
      <c r="Q159">
        <f t="shared" si="19"/>
        <v>0.27180380455054082</v>
      </c>
    </row>
    <row r="160" spans="1:17" x14ac:dyDescent="0.25">
      <c r="A160">
        <v>113</v>
      </c>
      <c r="B160">
        <v>0.62</v>
      </c>
      <c r="C160">
        <v>0.70699999999999996</v>
      </c>
      <c r="D160">
        <v>0.80400000000000005</v>
      </c>
      <c r="E160">
        <v>3466</v>
      </c>
      <c r="F160">
        <v>-5.5</v>
      </c>
      <c r="G160">
        <v>5.6</v>
      </c>
      <c r="J160">
        <f t="shared" si="14"/>
        <v>0.21790417483889044</v>
      </c>
      <c r="K160">
        <f t="shared" si="15"/>
        <v>3.0820958251611095</v>
      </c>
      <c r="L160">
        <f t="shared" si="16"/>
        <v>3.0820958251611091E-4</v>
      </c>
      <c r="M160">
        <f t="shared" si="17"/>
        <v>9.4993146754755395E-4</v>
      </c>
      <c r="O160">
        <f t="shared" si="18"/>
        <v>3.7601569066965537</v>
      </c>
      <c r="Q160">
        <f t="shared" si="19"/>
        <v>0.2658430933034463</v>
      </c>
    </row>
    <row r="161" spans="1:17" x14ac:dyDescent="0.25">
      <c r="A161">
        <v>114</v>
      </c>
      <c r="B161">
        <v>0.60499999999999998</v>
      </c>
      <c r="C161">
        <v>0.69</v>
      </c>
      <c r="D161">
        <v>0.78500000000000003</v>
      </c>
      <c r="E161">
        <v>3467</v>
      </c>
      <c r="F161">
        <v>-5.6</v>
      </c>
      <c r="G161">
        <v>5.7</v>
      </c>
      <c r="J161">
        <f t="shared" si="14"/>
        <v>0.2130028063610851</v>
      </c>
      <c r="K161">
        <f t="shared" si="15"/>
        <v>3.0869971936389149</v>
      </c>
      <c r="L161">
        <f t="shared" si="16"/>
        <v>3.0869971936389149E-4</v>
      </c>
      <c r="M161">
        <f t="shared" si="17"/>
        <v>9.5295516735345359E-4</v>
      </c>
      <c r="O161">
        <f t="shared" si="18"/>
        <v>3.7661365762394761</v>
      </c>
      <c r="Q161">
        <f t="shared" si="19"/>
        <v>0.25986342376052379</v>
      </c>
    </row>
    <row r="162" spans="1:17" x14ac:dyDescent="0.25">
      <c r="A162">
        <v>115</v>
      </c>
      <c r="B162">
        <v>0.59</v>
      </c>
      <c r="C162">
        <v>0.67400000000000004</v>
      </c>
      <c r="D162">
        <v>0.76700000000000002</v>
      </c>
      <c r="E162">
        <v>3468</v>
      </c>
      <c r="F162">
        <v>-5.7</v>
      </c>
      <c r="G162">
        <v>5.7</v>
      </c>
      <c r="J162">
        <f t="shared" si="14"/>
        <v>0.20837549184935358</v>
      </c>
      <c r="K162">
        <f t="shared" si="15"/>
        <v>3.0916245081506464</v>
      </c>
      <c r="L162">
        <f t="shared" si="16"/>
        <v>3.0916245081506462E-4</v>
      </c>
      <c r="M162">
        <f t="shared" si="17"/>
        <v>9.5581420993977252E-4</v>
      </c>
      <c r="O162">
        <f t="shared" si="18"/>
        <v>3.7717818999437887</v>
      </c>
      <c r="Q162">
        <f t="shared" si="19"/>
        <v>0.25421810005621137</v>
      </c>
    </row>
    <row r="163" spans="1:17" x14ac:dyDescent="0.25">
      <c r="A163">
        <v>116</v>
      </c>
      <c r="B163">
        <v>0.57599999999999996</v>
      </c>
      <c r="C163">
        <v>0.65800000000000003</v>
      </c>
      <c r="D163">
        <v>0.75</v>
      </c>
      <c r="E163">
        <v>3469</v>
      </c>
      <c r="F163">
        <v>-5.7</v>
      </c>
      <c r="G163">
        <v>5.8</v>
      </c>
      <c r="J163">
        <f t="shared" si="14"/>
        <v>0.20373428410583599</v>
      </c>
      <c r="K163">
        <f t="shared" si="15"/>
        <v>3.0962657158941642</v>
      </c>
      <c r="L163">
        <f t="shared" si="16"/>
        <v>3.0962657158941639E-4</v>
      </c>
      <c r="M163">
        <f t="shared" si="17"/>
        <v>9.5868613834216004E-4</v>
      </c>
      <c r="O163">
        <f t="shared" si="18"/>
        <v>3.7774441733908803</v>
      </c>
      <c r="Q163">
        <f t="shared" si="19"/>
        <v>0.2485558266091199</v>
      </c>
    </row>
    <row r="164" spans="1:17" x14ac:dyDescent="0.25">
      <c r="A164">
        <v>117</v>
      </c>
      <c r="B164">
        <v>0.56200000000000006</v>
      </c>
      <c r="C164">
        <v>0.64300000000000002</v>
      </c>
      <c r="D164">
        <v>0.73299999999999998</v>
      </c>
      <c r="E164">
        <v>3470</v>
      </c>
      <c r="F164">
        <v>-5.8</v>
      </c>
      <c r="G164">
        <v>5.8</v>
      </c>
      <c r="J164">
        <f t="shared" si="14"/>
        <v>0.19937047824861412</v>
      </c>
      <c r="K164">
        <f t="shared" si="15"/>
        <v>3.1006295217513857</v>
      </c>
      <c r="L164">
        <f t="shared" si="16"/>
        <v>3.1006295217513859E-4</v>
      </c>
      <c r="M164">
        <f t="shared" si="17"/>
        <v>9.6139034311562273E-4</v>
      </c>
      <c r="O164">
        <f t="shared" si="18"/>
        <v>3.7827680165366906</v>
      </c>
      <c r="Q164">
        <f t="shared" si="19"/>
        <v>0.24323198346330921</v>
      </c>
    </row>
    <row r="165" spans="1:17" x14ac:dyDescent="0.25">
      <c r="A165">
        <v>118</v>
      </c>
      <c r="B165">
        <v>0.54900000000000004</v>
      </c>
      <c r="C165">
        <v>0.628</v>
      </c>
      <c r="D165">
        <v>0.71599999999999997</v>
      </c>
      <c r="E165">
        <v>3471</v>
      </c>
      <c r="F165">
        <v>-5.8</v>
      </c>
      <c r="G165">
        <v>5.9</v>
      </c>
      <c r="J165">
        <f t="shared" si="14"/>
        <v>0.19499435453519007</v>
      </c>
      <c r="K165">
        <f t="shared" si="15"/>
        <v>3.1050056454648098</v>
      </c>
      <c r="L165">
        <f t="shared" si="16"/>
        <v>3.1050056454648097E-4</v>
      </c>
      <c r="M165">
        <f t="shared" si="17"/>
        <v>9.64106005836834E-4</v>
      </c>
      <c r="O165">
        <f t="shared" si="18"/>
        <v>3.7881068874670678</v>
      </c>
      <c r="Q165">
        <f t="shared" si="19"/>
        <v>0.23789311253293188</v>
      </c>
    </row>
    <row r="166" spans="1:17" x14ac:dyDescent="0.25">
      <c r="A166">
        <v>119</v>
      </c>
      <c r="B166">
        <v>0.53600000000000003</v>
      </c>
      <c r="C166">
        <v>0.61299999999999999</v>
      </c>
      <c r="D166">
        <v>0.7</v>
      </c>
      <c r="E166">
        <v>3472</v>
      </c>
      <c r="F166">
        <v>-5.9</v>
      </c>
      <c r="G166">
        <v>6</v>
      </c>
      <c r="J166">
        <f t="shared" si="14"/>
        <v>0.19060586073683219</v>
      </c>
      <c r="K166">
        <f t="shared" si="15"/>
        <v>3.1093941392631681</v>
      </c>
      <c r="L166">
        <f t="shared" si="16"/>
        <v>3.1093941392631676E-4</v>
      </c>
      <c r="M166">
        <f t="shared" si="17"/>
        <v>9.6683319132841367E-4</v>
      </c>
      <c r="O166">
        <f t="shared" si="18"/>
        <v>3.7934608499010651</v>
      </c>
      <c r="Q166">
        <f t="shared" si="19"/>
        <v>0.23253915009893528</v>
      </c>
    </row>
    <row r="167" spans="1:17" x14ac:dyDescent="0.25">
      <c r="A167">
        <v>120</v>
      </c>
      <c r="B167">
        <v>0.52300000000000002</v>
      </c>
      <c r="C167">
        <v>0.59899999999999998</v>
      </c>
      <c r="D167">
        <v>0.68500000000000005</v>
      </c>
      <c r="E167">
        <v>3473</v>
      </c>
      <c r="F167">
        <v>-5.9</v>
      </c>
      <c r="G167">
        <v>6</v>
      </c>
      <c r="J167">
        <f t="shared" ref="J167:J172" si="20">$K$4*C167/(C167+$K$3)</f>
        <v>0.18649872629493347</v>
      </c>
      <c r="K167">
        <f t="shared" si="15"/>
        <v>3.1135012737050665</v>
      </c>
      <c r="L167">
        <f t="shared" si="16"/>
        <v>3.1135012737050662E-4</v>
      </c>
      <c r="M167">
        <f t="shared" si="17"/>
        <v>9.6938901813630699E-4</v>
      </c>
      <c r="O167">
        <f t="shared" si="18"/>
        <v>3.798471553920181</v>
      </c>
      <c r="Q167">
        <f t="shared" si="19"/>
        <v>0.22752844607981884</v>
      </c>
    </row>
    <row r="168" spans="1:17" x14ac:dyDescent="0.25">
      <c r="A168">
        <v>121</v>
      </c>
      <c r="B168">
        <v>0.51100000000000001</v>
      </c>
      <c r="C168">
        <v>0.58499999999999996</v>
      </c>
      <c r="D168">
        <v>0.66900000000000004</v>
      </c>
      <c r="E168">
        <v>3474</v>
      </c>
      <c r="F168">
        <v>-6</v>
      </c>
      <c r="G168">
        <v>6.1</v>
      </c>
      <c r="J168">
        <f t="shared" si="20"/>
        <v>0.1823807274444969</v>
      </c>
      <c r="K168">
        <f t="shared" si="15"/>
        <v>3.117619272555503</v>
      </c>
      <c r="L168">
        <f t="shared" si="16"/>
        <v>3.1176192725555031E-4</v>
      </c>
      <c r="M168">
        <f t="shared" si="17"/>
        <v>9.7195499286095038E-4</v>
      </c>
      <c r="O168">
        <f t="shared" si="18"/>
        <v>3.8034955125177135</v>
      </c>
      <c r="Q168">
        <f t="shared" si="19"/>
        <v>0.22250448748228621</v>
      </c>
    </row>
    <row r="169" spans="1:17" x14ac:dyDescent="0.25">
      <c r="A169">
        <v>122</v>
      </c>
      <c r="B169">
        <v>0.499</v>
      </c>
      <c r="C169">
        <v>0.57199999999999995</v>
      </c>
      <c r="D169">
        <v>0.65500000000000003</v>
      </c>
      <c r="E169">
        <v>3475</v>
      </c>
      <c r="F169">
        <v>-6.1</v>
      </c>
      <c r="G169">
        <v>6.1</v>
      </c>
      <c r="J169">
        <f t="shared" si="20"/>
        <v>0.17854710556186151</v>
      </c>
      <c r="K169">
        <f t="shared" si="15"/>
        <v>3.1214528944381388</v>
      </c>
      <c r="L169">
        <f t="shared" si="16"/>
        <v>3.1214528944381381E-4</v>
      </c>
      <c r="M169">
        <f t="shared" si="17"/>
        <v>9.743468172196232E-4</v>
      </c>
      <c r="O169">
        <f t="shared" si="18"/>
        <v>3.8081725312145291</v>
      </c>
      <c r="Q169">
        <f t="shared" si="19"/>
        <v>0.21782746878547105</v>
      </c>
    </row>
    <row r="170" spans="1:17" x14ac:dyDescent="0.25">
      <c r="A170">
        <v>123</v>
      </c>
      <c r="B170">
        <v>0.48699999999999999</v>
      </c>
      <c r="C170">
        <v>0.55900000000000005</v>
      </c>
      <c r="D170">
        <v>0.64</v>
      </c>
      <c r="E170">
        <v>3476</v>
      </c>
      <c r="F170">
        <v>-6.1</v>
      </c>
      <c r="G170">
        <v>6.2</v>
      </c>
      <c r="J170">
        <f t="shared" si="20"/>
        <v>0.17470404394355527</v>
      </c>
      <c r="K170">
        <f t="shared" si="15"/>
        <v>3.1252959560564451</v>
      </c>
      <c r="L170">
        <f t="shared" si="16"/>
        <v>3.1252959560564448E-4</v>
      </c>
      <c r="M170">
        <f t="shared" si="17"/>
        <v>9.7674748129427682E-4</v>
      </c>
      <c r="O170">
        <f t="shared" si="18"/>
        <v>3.8128610663888627</v>
      </c>
      <c r="Q170">
        <f t="shared" si="19"/>
        <v>0.21313893361113742</v>
      </c>
    </row>
    <row r="171" spans="1:17" x14ac:dyDescent="0.25">
      <c r="A171">
        <v>124</v>
      </c>
      <c r="B171">
        <v>0.47599999999999998</v>
      </c>
      <c r="C171">
        <v>0.54600000000000004</v>
      </c>
      <c r="D171">
        <v>0.626</v>
      </c>
      <c r="E171">
        <v>3477</v>
      </c>
      <c r="F171">
        <v>-6.2</v>
      </c>
      <c r="G171">
        <v>6.3</v>
      </c>
      <c r="J171">
        <f t="shared" si="20"/>
        <v>0.17085150768063723</v>
      </c>
      <c r="K171">
        <f t="shared" si="15"/>
        <v>3.1291484923193629</v>
      </c>
      <c r="L171">
        <f t="shared" si="16"/>
        <v>3.1291484923193626E-4</v>
      </c>
      <c r="M171">
        <f t="shared" si="17"/>
        <v>9.7915702869845402E-4</v>
      </c>
      <c r="O171">
        <f t="shared" si="18"/>
        <v>3.8175611606296225</v>
      </c>
      <c r="Q171">
        <f t="shared" si="19"/>
        <v>0.20843883937037741</v>
      </c>
    </row>
    <row r="172" spans="1:17" x14ac:dyDescent="0.25">
      <c r="A172">
        <v>125</v>
      </c>
      <c r="B172">
        <v>0.46500000000000002</v>
      </c>
      <c r="C172">
        <v>0.53400000000000003</v>
      </c>
      <c r="D172">
        <v>0.61199999999999999</v>
      </c>
      <c r="E172">
        <v>3478</v>
      </c>
      <c r="F172">
        <v>-6.2</v>
      </c>
      <c r="G172">
        <v>6.3</v>
      </c>
      <c r="J172">
        <f t="shared" si="20"/>
        <v>0.16728688057717864</v>
      </c>
      <c r="K172">
        <f t="shared" si="15"/>
        <v>3.1327131194228213</v>
      </c>
      <c r="L172">
        <f t="shared" si="16"/>
        <v>3.1327131194228212E-4</v>
      </c>
      <c r="M172">
        <f t="shared" si="17"/>
        <v>9.813891488603863E-4</v>
      </c>
      <c r="O172">
        <f t="shared" si="18"/>
        <v>3.8219100056958419</v>
      </c>
      <c r="Q172">
        <f t="shared" si="19"/>
        <v>0.20408999430415795</v>
      </c>
    </row>
  </sheetData>
  <hyperlinks>
    <hyperlink ref="R2" r:id="rId1" display="https://www.farnell.com/datasheets/2718334.pdf" xr:uid="{00000000-0004-0000-0000-000000000000}"/>
    <hyperlink ref="R3" r:id="rId2" display="https://product.tdk.com/en/techlibrary/applicationnote/howto_chip-ntc-thermistor.html" xr:uid="{00000000-0004-0000-0000-000001000000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ntcg163jh103jt1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Rossi Maurizio</dc:creator>
  <cp:lastModifiedBy>Rossi Maurizio</cp:lastModifiedBy>
  <dcterms:created xsi:type="dcterms:W3CDTF">2022-02-17T14:45:23Z</dcterms:created>
  <dcterms:modified xsi:type="dcterms:W3CDTF">2022-02-17T16:17:08Z</dcterms:modified>
</cp:coreProperties>
</file>