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vices" sheetId="1" state="visible" r:id="rId2"/>
    <sheet name="Families" sheetId="2" state="visible" r:id="rId3"/>
    <sheet name="BaseAddr" sheetId="3" state="visible" r:id="rId4"/>
  </sheets>
  <definedNames>
    <definedName function="false" hidden="true" localSheetId="0" name="_xlnm._FilterDatabase" vbProcedure="false">Devices!$A$1:$B$71</definedName>
    <definedName function="false" hidden="true" localSheetId="1" name="_xlnm._FilterDatabase" vbProcedure="false">Families!$A$1:$Z$2</definedName>
    <definedName function="false" hidden="false" name="ADDR_AWU" vbProcedure="false">BaseAddr!$B$12</definedName>
    <definedName function="false" hidden="false" name="ADDR_BEEP" vbProcedure="false">BaseAddr!$B$13</definedName>
    <definedName function="false" hidden="false" name="ADDR_CFG" vbProcedure="false">#REF!</definedName>
    <definedName function="false" hidden="false" name="ADDR_CLK" vbProcedure="false">BaseAddr!$B$10</definedName>
    <definedName function="false" hidden="false" name="ADDR_COMP" vbProcedure="false">BaseAddr!$B$22</definedName>
    <definedName function="false" hidden="false" name="ADDR_DM" vbProcedure="false">BaseAddr!$B$24</definedName>
    <definedName function="false" hidden="false" name="ADDR_EXTI" vbProcedure="false">BaseAddr!$B$8</definedName>
    <definedName function="false" hidden="false" name="ADDR_FLASH" vbProcedure="false">BaseAddr!$B$7</definedName>
    <definedName function="false" hidden="false" name="ADDR_I2C" vbProcedure="false">#REF!</definedName>
    <definedName function="false" hidden="false" name="ADDR_IRTIM" vbProcedure="false">BaseAddr!$B$21</definedName>
    <definedName function="false" hidden="false" name="ADDR_ITC" vbProcedure="false">BaseAddr!$B$23</definedName>
    <definedName function="false" hidden="false" name="ADDR_IWDG" vbProcedure="false">BaseAddr!$B$11</definedName>
    <definedName function="false" hidden="false" name="ADDR_OPT" vbProcedure="false">BaseAddr!$B$2</definedName>
    <definedName function="false" hidden="false" name="ADDR_PORTA" vbProcedure="false">BaseAddr!$B$3</definedName>
    <definedName function="false" hidden="false" name="ADDR_PORTB" vbProcedure="false">BaseAddr!$B$4</definedName>
    <definedName function="false" hidden="false" name="ADDR_PORTC" vbProcedure="false">BaseAddr!$B$5</definedName>
    <definedName function="false" hidden="false" name="ADDR_PORTD" vbProcedure="false">BaseAddr!$B$6</definedName>
    <definedName function="false" hidden="false" name="ADDR_RST" vbProcedure="false">BaseAddr!$B$9</definedName>
    <definedName function="false" hidden="false" name="ADDR_SPI" vbProcedure="false">BaseAddr!$B$14</definedName>
    <definedName function="false" hidden="false" name="ADDR_TIM2" vbProcedure="false">BaseAddr!$B$18</definedName>
    <definedName function="false" hidden="false" name="ADDR_TIM3" vbProcedure="false">BaseAddr!$B$19</definedName>
    <definedName function="false" hidden="false" name="ADDR_TIM4" vbProcedure="false">BaseAddr!$B$20</definedName>
    <definedName function="false" hidden="false" name="ADDR_UID" vbProcedure="false">BaseAddr!$B$26</definedName>
    <definedName function="false" hidden="false" name="ADDR_USART" vbProcedure="false">BaseAddr!$B$15</definedName>
    <definedName function="false" hidden="false" name="ADDR_WFE" vbProcedure="false">BaseAddr!$B$16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<sst xmlns="http://schemas.openxmlformats.org/spreadsheetml/2006/main" count="123" uniqueCount="64">
  <si>
    <t xml:space="preserve">Part Number</t>
  </si>
  <si>
    <t xml:space="preserve">include</t>
  </si>
  <si>
    <t xml:space="preserve">STLUX285A</t>
  </si>
  <si>
    <t xml:space="preserve">STLUX</t>
  </si>
  <si>
    <t xml:space="preserve">STLUX325A</t>
  </si>
  <si>
    <t xml:space="preserve">STLUX383A</t>
  </si>
  <si>
    <t xml:space="preserve">STLUX385A</t>
  </si>
  <si>
    <t xml:space="preserve">ready</t>
  </si>
  <si>
    <t xml:space="preserve">OPT</t>
  </si>
  <si>
    <t xml:space="preserve">PORT0</t>
  </si>
  <si>
    <t xml:space="preserve">PORT1</t>
  </si>
  <si>
    <t xml:space="preserve">MSC</t>
  </si>
  <si>
    <t xml:space="preserve">FLASH</t>
  </si>
  <si>
    <t xml:space="preserve">RST</t>
  </si>
  <si>
    <t xml:space="preserve">CLK</t>
  </si>
  <si>
    <t xml:space="preserve">WWDG</t>
  </si>
  <si>
    <t xml:space="preserve">IWDG</t>
  </si>
  <si>
    <t xml:space="preserve">AWU</t>
  </si>
  <si>
    <t xml:space="preserve">I2C</t>
  </si>
  <si>
    <t xml:space="preserve">UART</t>
  </si>
  <si>
    <t xml:space="preserve">SYSTIM</t>
  </si>
  <si>
    <t xml:space="preserve">DALI</t>
  </si>
  <si>
    <t xml:space="preserve">ADC</t>
  </si>
  <si>
    <t xml:space="preserve">SMED0</t>
  </si>
  <si>
    <t xml:space="preserve">SMED1</t>
  </si>
  <si>
    <t xml:space="preserve">SMED2</t>
  </si>
  <si>
    <t xml:space="preserve">SMED3</t>
  </si>
  <si>
    <t xml:space="preserve">SMED4</t>
  </si>
  <si>
    <t xml:space="preserve">SMED5</t>
  </si>
  <si>
    <t xml:space="preserve">GCR</t>
  </si>
  <si>
    <t xml:space="preserve">ITC</t>
  </si>
  <si>
    <t xml:space="preserve">DM</t>
  </si>
  <si>
    <t xml:space="preserve">UID</t>
  </si>
  <si>
    <t xml:space="preserve">DEVID</t>
  </si>
  <si>
    <t xml:space="preserve">x</t>
  </si>
  <si>
    <t xml:space="preserve">0x4800</t>
  </si>
  <si>
    <t xml:space="preserve">0x5000</t>
  </si>
  <si>
    <t xml:space="preserve">0x5005</t>
  </si>
  <si>
    <t xml:space="preserve">0x5010</t>
  </si>
  <si>
    <t xml:space="preserve">0x505A</t>
  </si>
  <si>
    <t xml:space="preserve">0x50B3</t>
  </si>
  <si>
    <t xml:space="preserve">0x50B4</t>
  </si>
  <si>
    <t xml:space="preserve">0x50D1</t>
  </si>
  <si>
    <t xml:space="preserve">0x50E0</t>
  </si>
  <si>
    <t xml:space="preserve">0x50F0</t>
  </si>
  <si>
    <t xml:space="preserve">0x5210</t>
  </si>
  <si>
    <t xml:space="preserve">0x5230</t>
  </si>
  <si>
    <t xml:space="preserve">0x5340</t>
  </si>
  <si>
    <t xml:space="preserve">0x53C0</t>
  </si>
  <si>
    <t xml:space="preserve">0x5400</t>
  </si>
  <si>
    <t xml:space="preserve">0x5500</t>
  </si>
  <si>
    <t xml:space="preserve">0x5540</t>
  </si>
  <si>
    <t xml:space="preserve">0x5580</t>
  </si>
  <si>
    <t xml:space="preserve">0x55C0</t>
  </si>
  <si>
    <t xml:space="preserve">0x5600</t>
  </si>
  <si>
    <t xml:space="preserve">0x5640</t>
  </si>
  <si>
    <t xml:space="preserve">0x7F60</t>
  </si>
  <si>
    <t xml:space="preserve">0x7F70</t>
  </si>
  <si>
    <t xml:space="preserve">0x7F80</t>
  </si>
  <si>
    <t xml:space="preserve">0x48E0</t>
  </si>
  <si>
    <t xml:space="preserve">0x4896</t>
  </si>
  <si>
    <t xml:space="preserve">Peripheral</t>
  </si>
  <si>
    <t xml:space="preserve">Base_Address</t>
  </si>
  <si>
    <t xml:space="preserve">calculation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</si>
</sst>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Arial"/>
      <family val="2"/>
      <charset val="1"/>
    </font>
    <font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.com/en/product/stlux285a.html" TargetMode="External"/><Relationship Id="rId2" Type="http://schemas.openxmlformats.org/officeDocument/2006/relationships/hyperlink" Target="https://www.st.com/en/product/stlux325a.html" TargetMode="External"/><Relationship Id="rId3" Type="http://schemas.openxmlformats.org/officeDocument/2006/relationships/hyperlink" Target="https://www.st.com/en/product/stlux383a.html" TargetMode="External"/><Relationship Id="rId4" Type="http://schemas.openxmlformats.org/officeDocument/2006/relationships/hyperlink" Target="https://www.st.com/en/product/stlux385a.html" TargetMode="External"/><Relationship Id="rId5" Type="http://schemas.openxmlformats.org/officeDocument/2006/relationships/hyperlink" Target="https://www.st.com/en/product/stlux285a.html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8.18"/>
    <col collapsed="false" customWidth="true" hidden="false" outlineLevel="0" max="2" min="2" style="2" width="15.61"/>
    <col collapsed="false" customWidth="false" hidden="false" outlineLevel="0" max="985" min="3" style="3" width="11.52"/>
    <col collapsed="false" customWidth="false" hidden="false" outlineLevel="0" max="1025" min="986" style="0" width="11.52"/>
  </cols>
  <sheetData>
    <row r="1" s="5" customFormat="true" ht="90" hidden="false" customHeight="true" outlineLevel="0" collapsed="false">
      <c r="A1" s="4" t="s">
        <v>0</v>
      </c>
      <c r="B1" s="4" t="s">
        <v>1</v>
      </c>
      <c r="AKV1" s="3"/>
      <c r="AKW1" s="3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6" t="s">
        <v>2</v>
      </c>
      <c r="B2" s="7" t="s">
        <v>3</v>
      </c>
    </row>
    <row r="3" customFormat="false" ht="13.8" hidden="false" customHeight="false" outlineLevel="0" collapsed="false">
      <c r="A3" s="6" t="s">
        <v>4</v>
      </c>
      <c r="B3" s="7" t="s">
        <v>3</v>
      </c>
    </row>
    <row r="4" customFormat="false" ht="13.8" hidden="false" customHeight="false" outlineLevel="0" collapsed="false">
      <c r="A4" s="6" t="s">
        <v>5</v>
      </c>
      <c r="B4" s="7" t="s">
        <v>3</v>
      </c>
    </row>
    <row r="5" customFormat="false" ht="13.8" hidden="false" customHeight="false" outlineLevel="0" collapsed="false">
      <c r="A5" s="6" t="s">
        <v>6</v>
      </c>
      <c r="B5" s="7" t="s">
        <v>3</v>
      </c>
    </row>
    <row r="6" customFormat="false" ht="13.8" hidden="false" customHeight="false" outlineLevel="0" collapsed="false">
      <c r="A6" s="6" t="s">
        <v>2</v>
      </c>
      <c r="B6" s="7" t="s">
        <v>3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5" customFormat="false" ht="17.5" hidden="false" customHeight="true" outlineLevel="0" collapsed="false"/>
  </sheetData>
  <autoFilter ref="A1:B71"/>
  <hyperlinks>
    <hyperlink ref="A2" r:id="rId1" display="STLUX285A"/>
    <hyperlink ref="A3" r:id="rId2" display="STLUX325A"/>
    <hyperlink ref="A4" r:id="rId3" display="STLUX383A"/>
    <hyperlink ref="A5" r:id="rId4" display="STLUX385A"/>
    <hyperlink ref="A6" r:id="rId5" display="STLUX285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2" width="15.61"/>
    <col collapsed="false" customWidth="true" hidden="false" outlineLevel="0" max="2" min="2" style="3" width="6.02"/>
    <col collapsed="false" customWidth="false" hidden="false" outlineLevel="0" max="1010" min="3" style="3" width="11.52"/>
    <col collapsed="false" customWidth="false" hidden="false" outlineLevel="0" max="1025" min="1011" style="0" width="11.52"/>
  </cols>
  <sheetData>
    <row r="1" s="5" customFormat="true" ht="90" hidden="false" customHeight="true" outlineLevel="0" collapsed="false">
      <c r="A1" s="4" t="s">
        <v>1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LU1" s="3"/>
      <c r="ALV1" s="3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</row>
  </sheetData>
  <autoFilter ref="A1:Z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3" width="13.89"/>
    <col collapsed="false" customWidth="true" hidden="false" outlineLevel="0" max="2" min="2" style="3" width="16.98"/>
    <col collapsed="false" customWidth="false" hidden="false" outlineLevel="0" max="1025" min="3" style="0" width="11.52"/>
  </cols>
  <sheetData>
    <row r="1" customFormat="false" ht="13.2" hidden="false" customHeight="false" outlineLevel="0" collapsed="false">
      <c r="A1" s="8" t="s">
        <v>61</v>
      </c>
      <c r="B1" s="8" t="s">
        <v>62</v>
      </c>
    </row>
    <row r="2" customFormat="false" ht="13.2" hidden="false" customHeight="false" outlineLevel="0" collapsed="false">
      <c r="A2" s="9" t="s">
        <v>8</v>
      </c>
      <c r="B2" s="9" t="s">
        <v>35</v>
      </c>
    </row>
    <row r="3" customFormat="false" ht="13.2" hidden="false" customHeight="false" outlineLevel="0" collapsed="false">
      <c r="A3" s="9" t="s">
        <v>9</v>
      </c>
      <c r="B3" s="9" t="s">
        <v>36</v>
      </c>
    </row>
    <row r="4" customFormat="false" ht="13.2" hidden="false" customHeight="false" outlineLevel="0" collapsed="false">
      <c r="A4" s="9" t="s">
        <v>10</v>
      </c>
      <c r="B4" s="9" t="s">
        <v>37</v>
      </c>
    </row>
    <row r="5" customFormat="false" ht="13.2" hidden="false" customHeight="false" outlineLevel="0" collapsed="false">
      <c r="A5" s="9" t="s">
        <v>11</v>
      </c>
      <c r="B5" s="9" t="s">
        <v>38</v>
      </c>
    </row>
    <row r="6" customFormat="false" ht="13.2" hidden="false" customHeight="false" outlineLevel="0" collapsed="false">
      <c r="A6" s="9" t="s">
        <v>12</v>
      </c>
      <c r="B6" s="9" t="s">
        <v>39</v>
      </c>
    </row>
    <row r="7" customFormat="false" ht="13.2" hidden="false" customHeight="false" outlineLevel="0" collapsed="false">
      <c r="A7" s="9" t="s">
        <v>13</v>
      </c>
      <c r="B7" s="9" t="s">
        <v>40</v>
      </c>
    </row>
    <row r="8" customFormat="false" ht="13.2" hidden="false" customHeight="false" outlineLevel="0" collapsed="false">
      <c r="A8" s="9" t="s">
        <v>14</v>
      </c>
      <c r="B8" s="9" t="s">
        <v>41</v>
      </c>
    </row>
    <row r="9" customFormat="false" ht="13.2" hidden="false" customHeight="false" outlineLevel="0" collapsed="false">
      <c r="A9" s="9" t="s">
        <v>15</v>
      </c>
      <c r="B9" s="9" t="s">
        <v>42</v>
      </c>
    </row>
    <row r="10" customFormat="false" ht="13.2" hidden="false" customHeight="false" outlineLevel="0" collapsed="false">
      <c r="A10" s="9" t="s">
        <v>16</v>
      </c>
      <c r="B10" s="9" t="s">
        <v>43</v>
      </c>
    </row>
    <row r="11" customFormat="false" ht="13.2" hidden="false" customHeight="false" outlineLevel="0" collapsed="false">
      <c r="A11" s="9" t="s">
        <v>17</v>
      </c>
      <c r="B11" s="9" t="s">
        <v>44</v>
      </c>
    </row>
    <row r="12" customFormat="false" ht="13.2" hidden="false" customHeight="false" outlineLevel="0" collapsed="false">
      <c r="A12" s="9" t="s">
        <v>18</v>
      </c>
      <c r="B12" s="9" t="s">
        <v>45</v>
      </c>
    </row>
    <row r="13" customFormat="false" ht="13.2" hidden="false" customHeight="false" outlineLevel="0" collapsed="false">
      <c r="A13" s="9" t="s">
        <v>19</v>
      </c>
      <c r="B13" s="9" t="s">
        <v>46</v>
      </c>
    </row>
    <row r="14" customFormat="false" ht="13.2" hidden="false" customHeight="false" outlineLevel="0" collapsed="false">
      <c r="A14" s="9" t="s">
        <v>20</v>
      </c>
      <c r="B14" s="9" t="s">
        <v>47</v>
      </c>
    </row>
    <row r="15" customFormat="false" ht="13.2" hidden="false" customHeight="false" outlineLevel="0" collapsed="false">
      <c r="A15" s="9" t="s">
        <v>21</v>
      </c>
      <c r="B15" s="9" t="s">
        <v>48</v>
      </c>
    </row>
    <row r="16" customFormat="false" ht="13.2" hidden="false" customHeight="false" outlineLevel="0" collapsed="false">
      <c r="A16" s="9" t="s">
        <v>22</v>
      </c>
      <c r="B16" s="9" t="s">
        <v>49</v>
      </c>
      <c r="D16" s="10" t="s">
        <v>63</v>
      </c>
    </row>
    <row r="17" customFormat="false" ht="13.2" hidden="false" customHeight="false" outlineLevel="0" collapsed="false">
      <c r="A17" s="9" t="s">
        <v>23</v>
      </c>
      <c r="B17" s="9" t="s">
        <v>50</v>
      </c>
      <c r="D17" s="9" t="str">
        <f aca="false">DEC2HEX(21760+64*0)</f>
        <v>5500</v>
      </c>
    </row>
    <row r="18" customFormat="false" ht="13.2" hidden="false" customHeight="false" outlineLevel="0" collapsed="false">
      <c r="A18" s="9" t="s">
        <v>24</v>
      </c>
      <c r="B18" s="9" t="s">
        <v>51</v>
      </c>
      <c r="D18" s="9" t="str">
        <f aca="false">DEC2HEX(21760+64*1)</f>
        <v>5540</v>
      </c>
    </row>
    <row r="19" customFormat="false" ht="13.2" hidden="false" customHeight="false" outlineLevel="0" collapsed="false">
      <c r="A19" s="9" t="s">
        <v>25</v>
      </c>
      <c r="B19" s="9" t="s">
        <v>52</v>
      </c>
      <c r="D19" s="9" t="str">
        <f aca="false">DEC2HEX(21760+64*2)</f>
        <v>5580</v>
      </c>
    </row>
    <row r="20" customFormat="false" ht="13.2" hidden="false" customHeight="false" outlineLevel="0" collapsed="false">
      <c r="A20" s="9" t="s">
        <v>26</v>
      </c>
      <c r="B20" s="9" t="s">
        <v>53</v>
      </c>
      <c r="D20" s="9" t="str">
        <f aca="false">DEC2HEX(21760+64*3)</f>
        <v>55C0</v>
      </c>
    </row>
    <row r="21" customFormat="false" ht="13.2" hidden="false" customHeight="false" outlineLevel="0" collapsed="false">
      <c r="A21" s="9" t="s">
        <v>27</v>
      </c>
      <c r="B21" s="9" t="s">
        <v>54</v>
      </c>
      <c r="D21" s="9" t="str">
        <f aca="false">DEC2HEX(21760+64*4)</f>
        <v>5600</v>
      </c>
    </row>
    <row r="22" customFormat="false" ht="13.2" hidden="false" customHeight="false" outlineLevel="0" collapsed="false">
      <c r="A22" s="9" t="s">
        <v>28</v>
      </c>
      <c r="B22" s="9" t="s">
        <v>55</v>
      </c>
      <c r="D22" s="9" t="str">
        <f aca="false">DEC2HEX(21760+64*5)</f>
        <v>5640</v>
      </c>
    </row>
    <row r="23" customFormat="false" ht="13.2" hidden="false" customHeight="false" outlineLevel="0" collapsed="false">
      <c r="A23" s="9" t="s">
        <v>29</v>
      </c>
      <c r="B23" s="9" t="s">
        <v>56</v>
      </c>
    </row>
    <row r="24" customFormat="false" ht="13.2" hidden="false" customHeight="false" outlineLevel="0" collapsed="false">
      <c r="A24" s="9" t="s">
        <v>30</v>
      </c>
      <c r="B24" s="9" t="s">
        <v>57</v>
      </c>
    </row>
    <row r="25" customFormat="false" ht="13.2" hidden="false" customHeight="false" outlineLevel="0" collapsed="false">
      <c r="A25" s="9" t="s">
        <v>31</v>
      </c>
      <c r="B25" s="9" t="s">
        <v>58</v>
      </c>
    </row>
    <row r="26" customFormat="false" ht="13.2" hidden="false" customHeight="false" outlineLevel="0" collapsed="false">
      <c r="A26" s="9" t="s">
        <v>32</v>
      </c>
      <c r="B26" s="9" t="s">
        <v>59</v>
      </c>
    </row>
    <row r="27" customFormat="false" ht="13.2" hidden="false" customHeight="false" outlineLevel="0" collapsed="false">
      <c r="A27" s="9" t="s">
        <v>33</v>
      </c>
      <c r="B27" s="9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2019-02-10T14:49:31Z</dcterms:created>
  <dc:creator/>
  <dc:description/>
  <dc:language>de-DE</dc:language>
  <cp:lastModifiedBy/>
  <dcterms:modified xsi:type="dcterms:W3CDTF">2019-04-27T13:51:03Z</dcterms:modified>
  <cp:revision>46</cp:revision>
  <dc:subject/>
  <dc:title/>
</cp:coreProperties>
</file>