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drawings/drawing8.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9-004 SKW cosse de masse deformé/"/>
    </mc:Choice>
  </mc:AlternateContent>
  <xr:revisionPtr revIDLastSave="205" documentId="11_DDDC022002B5E65FAF2658500910E8F26F7C6817" xr6:coauthVersionLast="47" xr6:coauthVersionMax="47" xr10:uidLastSave="{BF87EB11-BCA6-45BE-9170-28B5C6D58FBD}"/>
  <bookViews>
    <workbookView xWindow="-108" yWindow="-108" windowWidth="23256" windowHeight="12576" firstSheet="5" activeTab="8" xr2:uid="{00000000-000D-0000-FFFF-FFFF00000000}"/>
  </bookViews>
  <sheets>
    <sheet name="Comments on content expectation" sheetId="1" r:id="rId1"/>
    <sheet name="LOGICAL THINKING GRID" sheetId="2" r:id="rId2"/>
    <sheet name="Quick Response" sheetId="3" r:id="rId3"/>
    <sheet name="Assign" sheetId="4" r:id="rId4"/>
    <sheet name="Timeline" sheetId="5" r:id="rId5"/>
    <sheet name="Process Flow (2)" sheetId="13" r:id="rId6"/>
    <sheet name="FTA Occ &amp; 5 Whys (2)" sheetId="14" r:id="rId7"/>
    <sheet name="FTA Non Det &amp; 5 Why's (2)" sheetId="15" r:id="rId8"/>
    <sheet name="Action plan &amp; Genba review (2)" sheetId="16" r:id="rId9"/>
    <sheet name="SQA Genba Check" sheetId="10" r:id="rId10"/>
    <sheet name="StEDE3 Matrix" sheetId="11" r:id="rId11"/>
    <sheet name="Revision" sheetId="12" r:id="rId12"/>
  </sheets>
  <externalReferences>
    <externalReference r:id="rId13"/>
    <externalReference r:id="rId14"/>
    <externalReference r:id="rId15"/>
    <externalReference r:id="rId16"/>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 localSheetId="5">'[3]SQA Genba Check'!$AK$14:$AK$15</definedName>
    <definedName name="NEWNOK__" localSheetId="11">'[4]Genba Check'!$AN$14:$AN$15</definedName>
    <definedName name="NEWNOK__" localSheetId="10">'[4]Genba Check'!$AN$14:$AN$15</definedName>
    <definedName name="NEWNOK__">'SQA Genba Check'!$AK$14:$AK$15</definedName>
    <definedName name="NEWOK__" localSheetId="5">'[3]SQA Genba Check'!$AK$13:$AK$14</definedName>
    <definedName name="NEWOK__" localSheetId="11">'[4]Genba Check'!$AN$13:$AN$14</definedName>
    <definedName name="NEWOK__" localSheetId="10">'[4]Genba Check'!$AN$13:$AN$14</definedName>
    <definedName name="NEWOK__">'SQA Genba Check'!$AK$13:$AK$14</definedName>
    <definedName name="TB" localSheetId="9">IF('SQA Genba Check'!$J$12="OK",'SQA Genba Check'!NEWOK,'SQA Genba Check'!NEWNOK)</definedName>
    <definedName name="TB__" localSheetId="5">IF('[3]SQA Genba Check'!$J$12="OK",'Process Flow (2)'!NEWOK__,'Process Flow (2)'!NEWNOK__)</definedName>
    <definedName name="TB__" localSheetId="11">IF('[4]Genba Check'!$L$12="OK",Revision!NEWOK__,Revision!NEWNOK__)</definedName>
    <definedName name="TB__" localSheetId="10">IF('[4]Genba Check'!$L$12="OK",'StEDE3 Matrix'!NEWOK__,'StEDE3 Matrix'!NEWNOK__)</definedName>
    <definedName name="TB__">IF('SQA Genba Check'!$J$12="OK",NEWOK__,NEWNOK__)</definedName>
    <definedName name="TC" localSheetId="9">IF('SQA Genba Check'!$K$12="OK",'SQA Genba Check'!NEWOK,'SQA Genba Check'!NEWNOK)</definedName>
    <definedName name="TC__" localSheetId="5">IF('[3]SQA Genba Check'!$K$12="OK",'Process Flow (2)'!NEWOK__,'Process Flow (2)'!NEWNOK__)</definedName>
    <definedName name="TC__" localSheetId="11">IF('[4]Genba Check'!$M$12="OK",Revision!NEWOK__,Revision!NEWNOK__)</definedName>
    <definedName name="TC__" localSheetId="10">IF('[4]Genba Check'!$M$12="OK",'StEDE3 Matrix'!NEWOK__,'StEDE3 Matrix'!NEWNOK__)</definedName>
    <definedName name="TC__">IF('SQA Genba Check'!$K$12="OK",NEWOK__,NEWNOK__)</definedName>
    <definedName name="TD" localSheetId="9">IF('SQA Genba Check'!$J$14="OK",'SQA Genba Check'!NEWOK,'SQA Genba Check'!NEWNOK)</definedName>
    <definedName name="TD__" localSheetId="5">IF('[3]SQA Genba Check'!$J$14="OK",'Process Flow (2)'!NEWOK__,'Process Flow (2)'!NEWNOK__)</definedName>
    <definedName name="TD__" localSheetId="11">IF('[4]Genba Check'!$L$14="OK",Revision!NEWOK__,Revision!NEWNOK__)</definedName>
    <definedName name="TD__" localSheetId="10">IF('[4]Genba Check'!$L$14="OK",'StEDE3 Matrix'!NEWOK__,'StEDE3 Matrix'!NEWNOK__)</definedName>
    <definedName name="TD__">IF('SQA Genba Check'!$J$14="OK",NEWOK__,NEWNOK__)</definedName>
    <definedName name="TE" localSheetId="9">IF('SQA Genba Check'!$K$14="OK",'SQA Genba Check'!NEWOK,'SQA Genba Check'!NEWNOK)</definedName>
    <definedName name="TE__" localSheetId="5">IF('[3]SQA Genba Check'!$K$14="OK",'Process Flow (2)'!NEWOK__,'Process Flow (2)'!NEWNOK__)</definedName>
    <definedName name="TE__" localSheetId="11">IF('[4]Genba Check'!$M$14="OK",Revision!NEWOK__,Revision!NEWNOK__)</definedName>
    <definedName name="TE__" localSheetId="10">IF('[4]Genba Check'!$M$14="OK",'StEDE3 Matrix'!NEWOK__,'StEDE3 Matrix'!NEWNOK__)</definedName>
    <definedName name="TE__">IF('SQA Genba Check'!$K$14="OK",NEWOK__,NEWNOK__)</definedName>
    <definedName name="TF" localSheetId="9">IF('SQA Genba Check'!$J$16="OK",'SQA Genba Check'!NEWOK,'SQA Genba Check'!NEWNOK)</definedName>
    <definedName name="TF__" localSheetId="5">IF('[3]SQA Genba Check'!$J$16="OK",'Process Flow (2)'!NEWOK__,'Process Flow (2)'!NEWNOK__)</definedName>
    <definedName name="TF__" localSheetId="11">IF('[4]Genba Check'!$L$16="OK",Revision!NEWOK__,Revision!NEWNOK__)</definedName>
    <definedName name="TF__" localSheetId="10">IF('[4]Genba Check'!$L$16="OK",'StEDE3 Matrix'!NEWOK__,'StEDE3 Matrix'!NEWNOK__)</definedName>
    <definedName name="TF__">IF('SQA Genba Check'!$J$16="OK",NEWOK__,NEWNOK__)</definedName>
    <definedName name="TG" localSheetId="9">IF('SQA Genba Check'!$K$16="OK",'SQA Genba Check'!NEWOK,'SQA Genba Check'!NEWNOK)</definedName>
    <definedName name="TG__" localSheetId="5">IF('[3]SQA Genba Check'!$K$16="OK",'Process Flow (2)'!NEWOK__,'Process Flow (2)'!NEWNOK__)</definedName>
    <definedName name="TG__" localSheetId="11">IF('[4]Genba Check'!$M$16="OK",Revision!NEWOK__,Revision!NEWNOK__)</definedName>
    <definedName name="TG__" localSheetId="10">IF('[4]Genba Check'!$M$16="OK",'StEDE3 Matrix'!NEWOK__,'StEDE3 Matrix'!NEWNOK__)</definedName>
    <definedName name="TG__">IF('SQA Genba Check'!$K$16="OK",NEWOK__,NEWNOK__)</definedName>
    <definedName name="TH" localSheetId="9">IF('SQA Genba Check'!$L$12="OK",'SQA Genba Check'!NEWOK,'SQA Genba Check'!NEWNOK)</definedName>
    <definedName name="TH__" localSheetId="5">IF('[3]SQA Genba Check'!$L$12="OK",'Process Flow (2)'!NEWOK__,'Process Flow (2)'!NEWNOK__)</definedName>
    <definedName name="TH__" localSheetId="11">IF('[4]Genba Check'!$N$12="OK",Revision!NEWOK__,Revision!NEWNOK__)</definedName>
    <definedName name="TH__" localSheetId="10">IF('[4]Genba Check'!$N$12="OK",'StEDE3 Matrix'!NEWOK__,'StEDE3 Matrix'!NEWNOK__)</definedName>
    <definedName name="TH__">IF('SQA Genba Check'!$L$12="OK",NEWOK__,NEWNOK__)</definedName>
    <definedName name="TI" localSheetId="9">IF('SQA Genba Check'!$L$14="OK",'SQA Genba Check'!NEWOK,'SQA Genba Check'!NEWNOK)</definedName>
    <definedName name="TI__" localSheetId="5">IF('[3]SQA Genba Check'!$L$14="OK",'Process Flow (2)'!NEWOK__,'Process Flow (2)'!NEWNOK__)</definedName>
    <definedName name="TI__" localSheetId="11">IF('[4]Genba Check'!$N$14="OK",Revision!NEWOK__,Revision!NEWNOK__)</definedName>
    <definedName name="TI__" localSheetId="10">IF('[4]Genba Check'!$N$14="OK",'StEDE3 Matrix'!NEWOK__,'StEDE3 Matrix'!NEWNOK__)</definedName>
    <definedName name="TI__">IF('SQA Genba Check'!$L$14="OK",NEWOK__,NEWNOK__)</definedName>
    <definedName name="TJ" localSheetId="9">IF('SQA Genba Check'!$L$16="OK",'SQA Genba Check'!NEWOK,'SQA Genba Check'!NEWNOK)</definedName>
    <definedName name="TJ__" localSheetId="5">IF('[3]SQA Genba Check'!$L$16="OK",'Process Flow (2)'!NEWOK__,'Process Flow (2)'!NEWNOK__)</definedName>
    <definedName name="TJ__" localSheetId="11">IF('[4]Genba Check'!$N$16="OK",Revision!NEWOK__,Revision!NEWNOK__)</definedName>
    <definedName name="TJ__" localSheetId="10">IF('[4]Genba Check'!$N$16="OK",'StEDE3 Matrix'!NEWOK__,'StEDE3 Matrix'!NEWNOK__)</definedName>
    <definedName name="TJ__">IF('SQA Genba Check'!$L$16="OK",NEWOK__,NEWNOK__)</definedName>
    <definedName name="TK__" localSheetId="5">IF('[3]SQA Genba Check'!$I$12="OK",'Process Flow (2)'!NEWOK__,'Process Flow (2)'!NEWNOK__)</definedName>
    <definedName name="TK__" localSheetId="11">IF('[4]Genba Check'!$K$12="OK",Revision!NEWOK__,Revision!NEWNOK__)</definedName>
    <definedName name="TK__" localSheetId="10">IF('[4]Genba Check'!$K$12="OK",'StEDE3 Matrix'!NEWOK__,'StEDE3 Matrix'!NEWNOK__)</definedName>
    <definedName name="TK__">IF('SQA Genba Check'!$I$12="OK",NEWOK__,NEWNOK__)</definedName>
    <definedName name="TL" localSheetId="9">IF('SQA Genba Check'!$I$14="OK",'SQA Genba Check'!NEWOK,'SQA Genba Check'!NEWNOK)</definedName>
    <definedName name="TL__" localSheetId="5">IF('[3]SQA Genba Check'!$I$14="OK",'Process Flow (2)'!NEWOK__,'Process Flow (2)'!NEWNOK__)</definedName>
    <definedName name="TL__" localSheetId="11">IF('[4]Genba Check'!$K$14="OK",Revision!NEWOK__,Revision!NEWNOK__)</definedName>
    <definedName name="TL__" localSheetId="10">IF('[4]Genba Check'!$K$14="OK",'StEDE3 Matrix'!NEWOK__,'StEDE3 Matrix'!NEWNOK__)</definedName>
    <definedName name="TL__">IF('SQA Genba Check'!$I$14="OK",NEWOK__,NEWNOK__)</definedName>
    <definedName name="TM" localSheetId="9">IF('SQA Genba Check'!$I$16="OK",'SQA Genba Check'!NEWOK,'SQA Genba Check'!NEWNOK)</definedName>
    <definedName name="TM__" localSheetId="5">IF('[3]SQA Genba Check'!$I$16="OK",'Process Flow (2)'!NEWOK__,'Process Flow (2)'!NEWNOK__)</definedName>
    <definedName name="TM__" localSheetId="11">IF('[4]Genba Check'!$K$16="OK",Revision!NEWOK__,Revision!NEWNOK__)</definedName>
    <definedName name="TM__" localSheetId="10">IF('[4]Genba Check'!$K$16="OK",'StEDE3 Matrix'!NEWOK__,'StEDE3 Matrix'!NEWNOK__)</definedName>
    <definedName name="TM__">IF('SQA Genba Check'!$I$16="OK",NEWOK__,NEWNOK__)</definedName>
    <definedName name="_xlnm.Print_Area" localSheetId="9">'SQA Genba Check'!$B$1:$X$40</definedName>
    <definedName name="_xlnm.Print_Area" localSheetId="10">'StEDE3 Matrix'!$A$1:$O$56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H12" i="10"/>
  <c r="G12" i="10"/>
  <c r="F12" i="10"/>
  <c r="E12" i="10" l="1"/>
  <c r="C27" i="10"/>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rPr>
          <t>Supplier incident number
Mention Supplier incident  internal reference</t>
        </r>
        <r>
          <rPr>
            <sz val="9"/>
            <color indexed="81"/>
            <rFont val="Tahoma"/>
            <family val="2"/>
          </rPr>
          <t xml:space="preserve">
</t>
        </r>
      </text>
    </comment>
    <comment ref="X5" authorId="1" shapeId="0" xr:uid="{00000000-0006-0000-0200-000006000000}">
      <text>
        <r>
          <rPr>
            <b/>
            <sz val="9"/>
            <color indexed="81"/>
            <rFont val="Tahoma"/>
            <family val="2"/>
          </rPr>
          <t>Customer incident number
Mention Valeo incident (SRM)</t>
        </r>
      </text>
    </comment>
    <comment ref="X6" authorId="1" shapeId="0" xr:uid="{00000000-0006-0000-0200-000007000000}">
      <text>
        <r>
          <rPr>
            <b/>
            <sz val="9"/>
            <color indexed="81"/>
            <rFont val="Tahoma"/>
            <family val="2"/>
          </rPr>
          <t>Date of customer notification
Mention the date Valeo notified the problem for the first time</t>
        </r>
        <r>
          <rPr>
            <sz val="9"/>
            <color indexed="81"/>
            <rFont val="Tahoma"/>
            <family val="2"/>
          </rPr>
          <t xml:space="preserve">
</t>
        </r>
      </text>
    </comment>
    <comment ref="X7" authorId="1" shapeId="0" xr:uid="{00000000-0006-0000-0200-000008000000}">
      <text>
        <r>
          <rPr>
            <b/>
            <sz val="9"/>
            <color indexed="81"/>
            <rFont val="Tahoma"/>
            <family val="2"/>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1"/>
            <color rgb="FF000000"/>
            <rFont val="Arial"/>
            <family val="2"/>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300-000002000000}">
      <text>
        <r>
          <rPr>
            <sz val="11"/>
            <color rgb="FF000000"/>
            <rFont val="Arial"/>
            <family val="2"/>
          </rPr>
          <t>Results
Record the results of the action. If needed, put reference of document where information are available, join the document to the PDCA file.</t>
        </r>
      </text>
    </comment>
    <comment ref="D2" authorId="0" shapeId="0" xr:uid="{00000000-0006-0000-0300-000003000000}">
      <text>
        <r>
          <rPr>
            <sz val="11"/>
            <color rgb="FF000000"/>
            <rFont val="Arial"/>
            <family val="2"/>
          </rPr>
          <t>Who
Define who is the pilote for each activities - Only one pilot by activity</t>
        </r>
      </text>
    </comment>
    <comment ref="E2" authorId="0" shapeId="0" xr:uid="{00000000-0006-0000-0300-000004000000}">
      <text>
        <r>
          <rPr>
            <sz val="11"/>
            <color rgb="FF000000"/>
            <rFont val="Arial"/>
            <family val="2"/>
          </rPr>
          <t xml:space="preserve">Due date
Record the date when the activity must be completed, due date must be short term dates respecting the 24 H - 5 days - 10 days rules.
</t>
        </r>
      </text>
    </comment>
    <comment ref="F2" authorId="0" shapeId="0" xr:uid="{00000000-0006-0000-0300-000005000000}">
      <text>
        <r>
          <rPr>
            <sz val="11"/>
            <color rgb="FF000000"/>
            <rFont val="Arial"/>
            <family val="2"/>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rgb="FF000000"/>
            <rFont val="Arial"/>
            <family val="2"/>
          </rPr>
          <t xml:space="preserve">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2D5EEAF-EF8E-4C28-B797-2F90EE46E4FB}">
      <text>
        <r>
          <rPr>
            <sz val="11"/>
            <color rgb="FF000000"/>
            <rFont val="Arial"/>
            <family val="2"/>
          </rPr>
          <t xml:space="preserve">Describe flow-chart reflecting real situation &amp; Indicate workstation / Location where Occurrence / Non Detection could occur 
It could be process flow-Chart, photograph, manual sketch,....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EC58180-64AE-49BF-8A09-679B2197AD6C}">
      <text>
        <r>
          <rPr>
            <sz val="11"/>
            <color rgb="FF000000"/>
            <rFont val="Arial"/>
            <family val="2"/>
          </rPr>
          <t>Problem description
In this section, report exactly the answer to the question in the QR document "What is the difference between good and bad parts"</t>
        </r>
      </text>
    </comment>
    <comment ref="A5" authorId="0" shapeId="0" xr:uid="{DB9C9AD9-B7C5-4D41-8691-215A28C55D45}">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BCF2584E-50EF-41F1-9A50-DE74A816D9ED}">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DAEC40C3-9923-4973-93AA-282F177DF511}">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A182BF69-6F57-4020-96F3-4E4ADCAF1C92}">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2219B2CD-7CDD-40AA-80D1-9F32990F972D}">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4475914C-2077-4955-AFBC-AACBEB7F9804}">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92A7C532-78CE-4F18-B4E5-05CF4E3F3ADA}">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C3F1D7C0-6421-4021-B6FF-717E70C529BF}">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ED17C415-752A-43A5-9127-CE08244A9C30}">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5A194A50-E933-44F9-B6D1-24D91393CC81}">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0A494F0C-EF90-4C26-B754-5AA67257C61C}">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708D183D-F7D6-41B2-A8BE-17961627281B}">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7C41F8F6-44F1-4081-9E58-2B94E94C7335}">
      <text>
        <r>
          <rPr>
            <sz val="11"/>
            <color rgb="FF000000"/>
            <rFont val="Arial"/>
            <family val="2"/>
          </rPr>
          <t>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8065DC5F-AE3B-4B81-911A-95EB8D661A69}">
      <text>
        <r>
          <rPr>
            <sz val="11"/>
            <color rgb="FF000000"/>
            <rFont val="Arial"/>
            <family val="2"/>
          </rPr>
          <t>Problem description
In this section, report exactly the answer to the question in the QR document "What is the difference between good and bad parts"</t>
        </r>
      </text>
    </comment>
    <comment ref="A5" authorId="0" shapeId="0" xr:uid="{07B1A1AA-0C6D-4AD0-AAAA-C6489B46C5CC}">
      <text>
        <r>
          <rPr>
            <sz val="11"/>
            <color rgb="FF000000"/>
            <rFont val="Arial"/>
            <family val="2"/>
          </rPr>
          <t>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2B0960D6-B754-4333-B826-CE432B34FD8C}">
      <text>
        <r>
          <rPr>
            <sz val="11"/>
            <color rgb="FF000000"/>
            <rFont val="Arial"/>
            <family val="2"/>
          </rPr>
          <t>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7F4C87F7-4D35-4D6F-873E-A031F0C96A84}">
      <text>
        <r>
          <rPr>
            <sz val="11"/>
            <color rgb="FF000000"/>
            <rFont val="Arial"/>
            <family val="2"/>
          </rPr>
          <t>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094FB0DD-B464-467A-9743-2AF96A2B7E77}">
      <text>
        <r>
          <rPr>
            <sz val="11"/>
            <color rgb="FF000000"/>
            <rFont val="Arial"/>
            <family val="2"/>
          </rPr>
          <t>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85E8BCE6-D495-4842-979E-646C34065F72}">
      <text>
        <r>
          <rPr>
            <sz val="11"/>
            <color rgb="FF000000"/>
            <rFont val="Arial"/>
            <family val="2"/>
          </rPr>
          <t>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101594CF-1731-4B68-8458-4D342775BB03}">
      <text>
        <r>
          <rPr>
            <sz val="11"/>
            <color rgb="FF000000"/>
            <rFont val="Arial"/>
            <family val="2"/>
          </rPr>
          <t>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68E61A57-C2C9-444F-8CE6-7111752DB760}">
      <text>
        <r>
          <rPr>
            <sz val="11"/>
            <color rgb="FF000000"/>
            <rFont val="Arial"/>
            <family val="2"/>
          </rPr>
          <t>5 WHYs Physical &gt; System &gt; Managment actions 
5 Whys has to be done if and only if your factor is in link with issue
Objective is to go deeply in analysis to identify system and management actions</t>
        </r>
      </text>
    </comment>
    <comment ref="I6" authorId="0" shapeId="0" xr:uid="{F834860A-C077-49FB-B3E2-8E3394624DF5}">
      <text>
        <r>
          <rPr>
            <sz val="11"/>
            <color rgb="FF000000"/>
            <rFont val="Arial"/>
            <family val="2"/>
          </rPr>
          <t>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9120D358-BEA4-4A66-881F-B6724B35B3AA}">
      <text>
        <r>
          <rPr>
            <sz val="11"/>
            <color rgb="FF000000"/>
            <rFont val="Arial"/>
            <family val="2"/>
          </rPr>
          <t>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8CE2E515-4209-4F16-A46B-493E6E4703CB}">
      <text>
        <r>
          <rPr>
            <sz val="11"/>
            <color rgb="FF000000"/>
            <rFont val="Arial"/>
            <family val="2"/>
          </rPr>
          <t>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57671D0F-06D3-4460-995B-4EA8B1C8E918}">
      <text>
        <r>
          <rPr>
            <sz val="11"/>
            <color rgb="FF000000"/>
            <rFont val="Arial"/>
            <family val="2"/>
          </rPr>
          <t>Good Part / Situation taken as reference
Indicate traceability of Good Part and report this number for each data measured to know on which part measurement has been done</t>
        </r>
      </text>
    </comment>
    <comment ref="H7" authorId="0" shapeId="0" xr:uid="{C0125906-97E2-4FB2-9CE5-E4191B73580B}">
      <text>
        <r>
          <rPr>
            <sz val="11"/>
            <color rgb="FF000000"/>
            <rFont val="Arial"/>
            <family val="2"/>
          </rPr>
          <t>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B7828EE2-C176-4C81-97B4-EABC3665DDAE}">
      <text>
        <r>
          <rPr>
            <sz val="11"/>
            <color rgb="FF000000"/>
            <rFont val="Arial"/>
            <family val="2"/>
          </rPr>
          <t>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02AC2658-B95E-46D3-ACC5-9A0A5253D2A8}">
      <text>
        <r>
          <rPr>
            <sz val="11"/>
            <color rgb="FF000000"/>
            <rFont val="Arial"/>
            <family val="2"/>
          </rPr>
          <t>ow was it done?
4M conditions applied during the reproduction must be recorded to be compared with the conclusions of the FTA. Precise what are the key elements followed during the trials.</t>
        </r>
      </text>
    </comment>
    <comment ref="A6" authorId="0" shapeId="0" xr:uid="{3C1F34A2-A1D7-4107-888D-126129392B84}">
      <text>
        <r>
          <rPr>
            <sz val="11"/>
            <color rgb="FF000000"/>
            <rFont val="Arial"/>
            <family val="2"/>
          </rPr>
          <t>When was it done?
Indicate when the reproduction of the defect has been done: date - time - shift</t>
        </r>
      </text>
    </comment>
    <comment ref="A7" authorId="0" shapeId="0" xr:uid="{04DFB755-4FD1-46A2-B0E1-7BE15BEFC283}">
      <text>
        <r>
          <rPr>
            <sz val="11"/>
            <color rgb="FF000000"/>
            <rFont val="Arial"/>
            <family val="2"/>
          </rPr>
          <t>What was the result?
Based on facts and data, give the result of the reproduction of the defect on the parts produced.
If you have obtained same signature than one visible on bad parts, Root cause is confirmed</t>
        </r>
      </text>
    </comment>
    <comment ref="A10" authorId="0" shapeId="0" xr:uid="{27282A26-E706-4815-B2E2-5B174B6C9024}">
      <text>
        <r>
          <rPr>
            <sz val="11"/>
            <color rgb="FF000000"/>
            <rFont val="Arial"/>
            <family val="2"/>
          </rPr>
          <t>Rootcause
From the conclusions of the analysis (FTA, reproduction of the defect, 5 whys), report the root-cause of the problem needing a correction.</t>
        </r>
      </text>
    </comment>
    <comment ref="B10" authorId="0" shapeId="0" xr:uid="{93443A7A-BA4F-4420-9AE3-FDF6D49D6FBB}">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756F505A-BA80-44BA-9DA6-5BE5BFAD7686}">
      <text>
        <r>
          <rPr>
            <sz val="11"/>
            <color rgb="FF000000"/>
            <rFont val="Arial"/>
            <family val="2"/>
          </rPr>
          <t>STANDARD NUMBER
REVISION LEVEL
Specify which standard has been created or upgraded (Name and N° of Standard and Revision Level)</t>
        </r>
      </text>
    </comment>
    <comment ref="D10" authorId="0" shapeId="0" xr:uid="{1730D554-B2F4-47C2-B758-34FC8464EB74}">
      <text>
        <r>
          <rPr>
            <sz val="11"/>
            <color rgb="FF000000"/>
            <rFont val="Arial"/>
            <family val="2"/>
          </rPr>
          <t>Who
Precise the person in charge of the implementation of the corrective action, only one pilot for one action.</t>
        </r>
      </text>
    </comment>
    <comment ref="E10" authorId="0" shapeId="0" xr:uid="{D50C30FA-DCBF-4BFF-A98C-73E9E5B9F577}">
      <text>
        <r>
          <rPr>
            <sz val="11"/>
            <color rgb="FF000000"/>
            <rFont val="Arial"/>
            <family val="2"/>
          </rPr>
          <t>Due date
Precise the date when the corrective action must be implemented.</t>
        </r>
      </text>
    </comment>
    <comment ref="F10" authorId="0" shapeId="0" xr:uid="{96C43711-CE11-472D-8D1C-4DDD0D60FE0A}">
      <text>
        <r>
          <rPr>
            <sz val="11"/>
            <color rgb="FF000000"/>
            <rFont val="Arial"/>
            <family val="2"/>
          </rPr>
          <t>Done date
Precise the date when the corrective action has been implemented wiht efficiency demonstrated</t>
        </r>
      </text>
    </comment>
    <comment ref="G10" authorId="0" shapeId="0" xr:uid="{38EE259F-7D20-48F6-BE12-A31030EDCC51}">
      <text>
        <r>
          <rPr>
            <sz val="11"/>
            <color rgb="FF000000"/>
            <rFont val="Arial"/>
            <family val="2"/>
          </rPr>
          <t>LLC Done?
LLC has to be prepared for Occurrence/Non Detection to explain what has changed in our way of working before &amp; after issue and which standards have been improved</t>
        </r>
      </text>
    </comment>
    <comment ref="H10" authorId="0" shapeId="0" xr:uid="{F4A86DAF-9AE2-4062-84F4-FAE8F9DDEC29}">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6CB7E532-5059-462A-9114-916CD98CC99F}">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10" authorId="0" shapeId="0" xr:uid="{4D7F3AC0-799F-42B7-A393-FE18F9DFB639}">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2BED2DC6-3B0C-4497-87E0-869F3E7D935D}">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 ref="A25" authorId="0" shapeId="0" xr:uid="{D55D2251-F9E5-402D-8934-408162AB075D}">
      <text>
        <r>
          <rPr>
            <sz val="11"/>
            <color rgb="FF000000"/>
            <rFont val="Arial"/>
            <family val="2"/>
          </rPr>
          <t>Rootcause
From the conclusions of the analysis (FTA, reproduction of the defect, 5 whys), report the root-cause of the problem needing a correction.</t>
        </r>
      </text>
    </comment>
    <comment ref="B25" authorId="0" shapeId="0" xr:uid="{93ADF266-960D-48CD-971F-3CE03E0CE630}">
      <text>
        <r>
          <rPr>
            <sz val="11"/>
            <color rgb="FF000000"/>
            <rFont val="Arial"/>
            <family val="2"/>
          </rPr>
          <t>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5" authorId="0" shapeId="0" xr:uid="{3E3237C6-39B5-4878-B9FC-F621BF0F5564}">
      <text>
        <r>
          <rPr>
            <sz val="11"/>
            <color rgb="FF000000"/>
            <rFont val="Arial"/>
            <family val="2"/>
          </rPr>
          <t>STANDARD NUMBER
REVISION LEVEL
Specify which standard has been created or upgraded (Name and N° of Standard and Revision Level)</t>
        </r>
      </text>
    </comment>
    <comment ref="D25" authorId="0" shapeId="0" xr:uid="{E3AAE852-16D2-49A6-941C-47D3CF992917}">
      <text>
        <r>
          <rPr>
            <sz val="11"/>
            <color rgb="FF000000"/>
            <rFont val="Arial"/>
            <family val="2"/>
          </rPr>
          <t>Who
Precise the person in charge of the implementation of the corrective action, only one pilot for one action.</t>
        </r>
      </text>
    </comment>
    <comment ref="E25" authorId="0" shapeId="0" xr:uid="{9BF4CEA6-131F-4C14-83B1-9DA4FE8ACE8A}">
      <text>
        <r>
          <rPr>
            <sz val="11"/>
            <color rgb="FF000000"/>
            <rFont val="Arial"/>
            <family val="2"/>
          </rPr>
          <t>Due date
Precise the date when the corrective action must be implemented.</t>
        </r>
      </text>
    </comment>
    <comment ref="F25" authorId="0" shapeId="0" xr:uid="{476D0F3E-E1A1-41C4-A173-A55A34F79CBA}">
      <text>
        <r>
          <rPr>
            <sz val="11"/>
            <color rgb="FF000000"/>
            <rFont val="Arial"/>
            <family val="2"/>
          </rPr>
          <t>Done date
Precise the date when the corrective action has been implemented wiht efficiency demonstrated</t>
        </r>
      </text>
    </comment>
    <comment ref="G25" authorId="0" shapeId="0" xr:uid="{BF527D93-36EE-4A73-A188-FA216AE2EF60}">
      <text>
        <r>
          <rPr>
            <sz val="11"/>
            <color rgb="FF000000"/>
            <rFont val="Arial"/>
            <family val="2"/>
          </rPr>
          <t>LLC Done?
LLC has to be prepared for Occurrence/Non Detection to explain what has changed in our way of working before &amp; after issue and which standards have been improved</t>
        </r>
      </text>
    </comment>
    <comment ref="H25" authorId="0" shapeId="0" xr:uid="{6633999C-56F6-42F9-8133-1928EAB38C77}">
      <text>
        <r>
          <rPr>
            <sz val="11"/>
            <color rgb="FF000000"/>
            <rFont val="Arial"/>
            <family val="2"/>
          </rPr>
          <t>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5" authorId="0" shapeId="0" xr:uid="{947A5F0A-4665-43C0-B553-6480E0D4C381}">
      <text>
        <r>
          <rPr>
            <sz val="11"/>
            <color rgb="FF000000"/>
            <rFont val="Arial"/>
            <family val="2"/>
          </rPr>
          <t>Are ALL users including their N+1 (Direct Manager) trained to use this STANDARD ?
You have to verify if users &amp; direct managers of users are trained to use modified standard and if they know describe modifications</t>
        </r>
      </text>
    </comment>
    <comment ref="J25" authorId="0" shapeId="0" xr:uid="{4DBBCB24-16F7-47E5-88F7-EE95F6E7D73B}">
      <text>
        <r>
          <rPr>
            <sz val="11"/>
            <color rgb="FF000000"/>
            <rFont val="Arial"/>
            <family val="2"/>
          </rPr>
          <t>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5" authorId="0" shapeId="0" xr:uid="{10E08BD0-3383-4C74-85D4-4520A8391CE9}">
      <text>
        <r>
          <rPr>
            <sz val="11"/>
            <color rgb="FF000000"/>
            <rFont val="Arial"/>
            <family val="2"/>
          </rPr>
          <t xml:space="preserve">Genba Check :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jstefanc</author>
  </authors>
  <commentList>
    <comment ref="K11" authorId="0" shapeId="0" xr:uid="{00000000-0006-0000-09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900-000002000000}">
      <text>
        <r>
          <rPr>
            <b/>
            <sz val="8"/>
            <color indexed="81"/>
            <rFont val="Tahoma"/>
            <family val="2"/>
            <charset val="238"/>
          </rPr>
          <t xml:space="preserve">Question can NOT be rated "OK" if "Action" question is NOK.
</t>
        </r>
      </text>
    </comment>
    <comment ref="M11" authorId="0" shapeId="0" xr:uid="{00000000-0006-0000-09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9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9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9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9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9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9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9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9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B14" authorId="0" shapeId="0" xr:uid="{00000000-0006-0000-0900-00000C000000}">
      <text>
        <r>
          <rPr>
            <b/>
            <sz val="9"/>
            <color indexed="81"/>
            <rFont val="Tahoma"/>
            <family val="2"/>
          </rPr>
          <t>Cell automatically filled in from QR tab</t>
        </r>
      </text>
    </comment>
    <comment ref="C14" authorId="0" shapeId="0" xr:uid="{00000000-0006-0000-0900-00000D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900-00000E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900-00000F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900-000010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900-000011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900-000012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B16" authorId="0" shapeId="0" xr:uid="{00000000-0006-0000-0900-000013000000}">
      <text>
        <r>
          <rPr>
            <b/>
            <sz val="9"/>
            <color indexed="81"/>
            <rFont val="Tahoma"/>
            <family val="2"/>
          </rPr>
          <t>Cell automatically filled in from QR tab</t>
        </r>
        <r>
          <rPr>
            <sz val="9"/>
            <color indexed="81"/>
            <rFont val="Tahoma"/>
            <family val="2"/>
          </rPr>
          <t xml:space="preserve">
</t>
        </r>
      </text>
    </comment>
    <comment ref="C16" authorId="0" shapeId="0" xr:uid="{00000000-0006-0000-0900-000014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900-000015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900-000016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900-000017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900-000018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900-000019000000}">
      <text>
        <r>
          <rPr>
            <b/>
            <sz val="9"/>
            <color indexed="81"/>
            <rFont val="Tahoma"/>
            <family val="2"/>
          </rPr>
          <t xml:space="preserve">Use StEDE3 matrix tab to perform the assesment. Duplicate tab if more than 1 StEDE3 to be performed
</t>
        </r>
      </text>
    </comment>
    <comment ref="B18" authorId="0" shapeId="0" xr:uid="{00000000-0006-0000-0900-00001A000000}">
      <text>
        <r>
          <rPr>
            <b/>
            <sz val="9"/>
            <color indexed="81"/>
            <rFont val="Tahoma"/>
            <family val="2"/>
          </rPr>
          <t>Cell automatically filled in from QR tab</t>
        </r>
        <r>
          <rPr>
            <sz val="9"/>
            <color indexed="81"/>
            <rFont val="Tahoma"/>
            <family val="2"/>
          </rPr>
          <t xml:space="preserve">
</t>
        </r>
      </text>
    </comment>
    <comment ref="C18" authorId="0" shapeId="0" xr:uid="{00000000-0006-0000-0900-00001B000000}">
      <text>
        <r>
          <rPr>
            <b/>
            <sz val="9"/>
            <color indexed="81"/>
            <rFont val="Tahoma"/>
            <family val="2"/>
          </rPr>
          <t>Cell automatically filled in from Action plan &amp; Genba review tab</t>
        </r>
      </text>
    </comment>
    <comment ref="E18" authorId="0" shapeId="0" xr:uid="{00000000-0006-0000-0900-00001C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900-00001D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900-00001E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900-00001F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900-000020000000}">
      <text>
        <r>
          <rPr>
            <b/>
            <sz val="9"/>
            <color indexed="81"/>
            <rFont val="Tahoma"/>
            <family val="2"/>
          </rPr>
          <t xml:space="preserve">Use StEDE3 matrix tab to perform the assesment. Duplicate tab if more than 1 StEDE3 to be performed
</t>
        </r>
      </text>
    </comment>
    <comment ref="B21" authorId="0" shapeId="0" xr:uid="{00000000-0006-0000-0900-000021000000}">
      <text>
        <r>
          <rPr>
            <b/>
            <sz val="9"/>
            <color indexed="81"/>
            <rFont val="Tahoma"/>
            <family val="2"/>
          </rPr>
          <t>Cell automatically filled in from QR tab</t>
        </r>
        <r>
          <rPr>
            <sz val="9"/>
            <color indexed="81"/>
            <rFont val="Tahoma"/>
            <family val="2"/>
          </rPr>
          <t xml:space="preserve">
</t>
        </r>
      </text>
    </comment>
    <comment ref="C21" authorId="0" shapeId="0" xr:uid="{00000000-0006-0000-0900-000022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900-000023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900-000024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900-000025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900-000026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900-000027000000}">
      <text>
        <r>
          <rPr>
            <b/>
            <sz val="9"/>
            <color indexed="81"/>
            <rFont val="Tahoma"/>
            <family val="2"/>
          </rPr>
          <t xml:space="preserve">Use StEDE3 matrix tab to perform the assesment. Duplicate tab if more than 1 StEDE3 to be performed
</t>
        </r>
      </text>
    </comment>
    <comment ref="B23" authorId="0" shapeId="0" xr:uid="{00000000-0006-0000-0900-000028000000}">
      <text>
        <r>
          <rPr>
            <b/>
            <sz val="9"/>
            <color indexed="81"/>
            <rFont val="Tahoma"/>
            <family val="2"/>
          </rPr>
          <t>Cell automatically filled in from QR tab</t>
        </r>
      </text>
    </comment>
    <comment ref="C23" authorId="0" shapeId="0" xr:uid="{00000000-0006-0000-0900-000029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900-00002A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900-00002B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900-00002C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900-00002D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900-00002E000000}">
      <text>
        <r>
          <rPr>
            <b/>
            <sz val="9"/>
            <color indexed="81"/>
            <rFont val="Tahoma"/>
            <family val="2"/>
          </rPr>
          <t xml:space="preserve">Use StEDE3 matrix tab to perform the assesment. Duplicate tab if more than 1 StEDE3 to be performed
</t>
        </r>
      </text>
    </comment>
    <comment ref="B25" authorId="0" shapeId="0" xr:uid="{00000000-0006-0000-0900-00002F000000}">
      <text>
        <r>
          <rPr>
            <b/>
            <sz val="9"/>
            <color indexed="81"/>
            <rFont val="Tahoma"/>
            <family val="2"/>
          </rPr>
          <t>Cell automatically filled in from QR tab</t>
        </r>
        <r>
          <rPr>
            <sz val="9"/>
            <color indexed="81"/>
            <rFont val="Tahoma"/>
            <family val="2"/>
          </rPr>
          <t xml:space="preserve">
</t>
        </r>
      </text>
    </comment>
    <comment ref="C25" authorId="0" shapeId="0" xr:uid="{00000000-0006-0000-0900-000030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900-000031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900-000032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900-000033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900-000034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900-000035000000}">
      <text>
        <r>
          <rPr>
            <b/>
            <sz val="9"/>
            <color indexed="81"/>
            <rFont val="Tahoma"/>
            <family val="2"/>
          </rPr>
          <t xml:space="preserve">Use StEDE3 matrix tab to perform the assesment. Duplicate tab if more than 1 StEDE3 to be performed
</t>
        </r>
      </text>
    </comment>
    <comment ref="B27" authorId="0" shapeId="0" xr:uid="{00000000-0006-0000-0900-000036000000}">
      <text>
        <r>
          <rPr>
            <b/>
            <sz val="9"/>
            <color indexed="81"/>
            <rFont val="Tahoma"/>
            <family val="2"/>
          </rPr>
          <t>Cell automatically filled in from QR tab</t>
        </r>
        <r>
          <rPr>
            <sz val="9"/>
            <color indexed="81"/>
            <rFont val="Tahoma"/>
            <family val="2"/>
          </rPr>
          <t xml:space="preserve">
</t>
        </r>
      </text>
    </comment>
    <comment ref="C27" authorId="0" shapeId="0" xr:uid="{00000000-0006-0000-0900-000037000000}">
      <text>
        <r>
          <rPr>
            <b/>
            <sz val="9"/>
            <color indexed="81"/>
            <rFont val="Tahoma"/>
            <family val="2"/>
          </rPr>
          <t>Cell automatically filled in from Action plan &amp; Genba review tab</t>
        </r>
      </text>
    </comment>
    <comment ref="E27" authorId="0" shapeId="0" xr:uid="{00000000-0006-0000-0900-000038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900-000039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900-00003A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900-00003B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900-00003C000000}">
      <text>
        <r>
          <rPr>
            <b/>
            <sz val="9"/>
            <color indexed="81"/>
            <rFont val="Tahoma"/>
            <family val="2"/>
          </rPr>
          <t xml:space="preserve">Use StEDE3 matrix tab to perform the assesment. Duplicate tab if more than 1 StEDE3 to be performed
</t>
        </r>
      </text>
    </comment>
    <comment ref="J30" authorId="0" shapeId="0" xr:uid="{00000000-0006-0000-0900-00003D000000}">
      <text>
        <r>
          <rPr>
            <b/>
            <sz val="8"/>
            <color indexed="81"/>
            <rFont val="Tahoma"/>
            <family val="2"/>
          </rPr>
          <t>count number of yes.
Score to be OK: 100%</t>
        </r>
      </text>
    </comment>
    <comment ref="W30" authorId="0" shapeId="0" xr:uid="{00000000-0006-0000-0900-00003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A00-000001000000}">
      <text>
        <r>
          <rPr>
            <sz val="12"/>
            <color indexed="81"/>
            <rFont val="Tahoma"/>
            <family val="2"/>
          </rPr>
          <t>Entire supplier name from PuMa</t>
        </r>
      </text>
    </comment>
    <comment ref="B6" authorId="0" shapeId="0" xr:uid="{00000000-0006-0000-0A00-000002000000}">
      <text>
        <r>
          <rPr>
            <sz val="12"/>
            <color indexed="81"/>
            <rFont val="Tahoma"/>
            <family val="2"/>
          </rPr>
          <t>Country / City</t>
        </r>
      </text>
    </comment>
    <comment ref="B7" authorId="0" shapeId="0" xr:uid="{00000000-0006-0000-0A00-000003000000}">
      <text>
        <r>
          <rPr>
            <sz val="12"/>
            <color indexed="81"/>
            <rFont val="Tahoma"/>
            <family val="2"/>
          </rPr>
          <t>dd/mm/yyyy</t>
        </r>
      </text>
    </comment>
    <comment ref="B8" authorId="0" shapeId="0" xr:uid="{00000000-0006-0000-0A00-000004000000}">
      <text>
        <r>
          <rPr>
            <sz val="12"/>
            <color indexed="81"/>
            <rFont val="Tahoma"/>
            <family val="2"/>
          </rPr>
          <t>Reference of the workstation assessed</t>
        </r>
      </text>
    </comment>
    <comment ref="B9" authorId="0" shapeId="0" xr:uid="{00000000-0006-0000-0A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A00-000006000000}">
      <text>
        <r>
          <rPr>
            <sz val="12"/>
            <color indexed="81"/>
            <rFont val="Tahoma"/>
            <family val="2"/>
          </rPr>
          <t>Setter name</t>
        </r>
      </text>
    </comment>
    <comment ref="B11" authorId="0" shapeId="0" xr:uid="{00000000-0006-0000-0A00-000007000000}">
      <text>
        <r>
          <rPr>
            <sz val="12"/>
            <color indexed="81"/>
            <rFont val="Tahoma"/>
            <family val="2"/>
          </rPr>
          <t>Operator name</t>
        </r>
      </text>
    </comment>
    <comment ref="I12" authorId="1" shapeId="0" xr:uid="{00000000-0006-0000-0A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A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A00-00000A000000}">
      <text>
        <r>
          <rPr>
            <sz val="14"/>
            <color indexed="81"/>
            <rFont val="Arial"/>
            <family val="2"/>
          </rPr>
          <t>Question to be rated "OK" ONLY if each single requirement (clear, visible…) is met.</t>
        </r>
      </text>
    </comment>
    <comment ref="J13" authorId="2" shapeId="0" xr:uid="{00000000-0006-0000-0A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A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A00-00000D000000}">
      <text>
        <r>
          <rPr>
            <sz val="9"/>
            <rFont val="宋体"/>
            <charset val="134"/>
          </rPr>
          <t>Question to be rated "OK" ONLY if each single requirement (clear, visible…) is met.</t>
        </r>
      </text>
    </comment>
    <comment ref="E31" authorId="2" shapeId="0" xr:uid="{00000000-0006-0000-0A00-00000E000000}">
      <text>
        <r>
          <rPr>
            <sz val="9"/>
            <rFont val="宋体"/>
            <charset val="134"/>
          </rPr>
          <t>Question can NOT be rated "OK" if "Standard Existing" question is NOK.</t>
        </r>
      </text>
    </comment>
    <comment ref="F31" authorId="2" shapeId="0" xr:uid="{00000000-0006-0000-0A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<sst xmlns="http://schemas.openxmlformats.org/spreadsheetml/2006/main" count="2171" uniqueCount="1764">
  <si>
    <t>Language/Idioma/Langue/Lingua/Język/语言...etc: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</si>
  <si>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</si>
  <si>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</si>
  <si>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</si>
  <si>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</si>
  <si>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</si>
  <si>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</si>
  <si>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</si>
  <si>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</si>
  <si>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</si>
  <si>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</si>
  <si>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</si>
  <si>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</si>
  <si>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</si>
  <si>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</si>
  <si>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</si>
  <si>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</si>
  <si>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</si>
  <si>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</si>
  <si>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</si>
  <si>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</si>
  <si>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</si>
  <si>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</si>
  <si>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</si>
  <si>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</si>
  <si>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</si>
  <si>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</si>
  <si>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</si>
  <si>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</si>
  <si>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</si>
  <si>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</si>
  <si>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</si>
  <si>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</si>
  <si>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</si>
  <si>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</si>
  <si>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</si>
  <si>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</si>
  <si>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</si>
  <si>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</si>
  <si>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</si>
  <si>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</si>
  <si>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</si>
  <si>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</si>
  <si>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</si>
  <si>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</si>
  <si>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</si>
  <si>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</si>
  <si>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</si>
  <si>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</si>
  <si>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</si>
  <si>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</si>
  <si>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</si>
  <si>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</si>
  <si>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</si>
  <si>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</si>
  <si>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</si>
  <si>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</si>
  <si>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</si>
  <si>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</si>
  <si>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</si>
  <si>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</si>
  <si>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</si>
  <si>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</si>
  <si>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</si>
  <si>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</si>
  <si>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</si>
  <si>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</si>
  <si>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ORIGIN [3]</t>
  </si>
  <si>
    <r>
      <rPr>
        <b/>
        <sz val="24"/>
        <color rgb="FFFFFFFF"/>
        <rFont val="Montserrat"/>
      </rPr>
      <t xml:space="preserve">Which LLC was already issued on similar problem? </t>
    </r>
    <r>
      <rPr>
        <b/>
        <sz val="24"/>
        <color rgb="FFFFFFFF"/>
        <rFont val="Montserrat"/>
      </rPr>
      <t>[21]</t>
    </r>
  </si>
  <si>
    <t>Warranty</t>
  </si>
  <si>
    <t>Supplier</t>
  </si>
  <si>
    <t>0km Return</t>
  </si>
  <si>
    <t>Logistic</t>
  </si>
  <si>
    <t>Internal</t>
  </si>
  <si>
    <t>Project</t>
  </si>
  <si>
    <t>Safety</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</si>
  <si>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</si>
  <si>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</si>
  <si>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</si>
  <si>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</si>
  <si>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</si>
  <si>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</si>
  <si>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</si>
  <si>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</si>
  <si>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</si>
  <si>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</si>
  <si>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What is the difference between good and bad parts? [11]</t>
  </si>
  <si>
    <t>1/ ... in the MACHINE SETTINGS [23]</t>
  </si>
  <si>
    <r>
      <rPr>
        <b/>
        <sz val="14"/>
        <color theme="1"/>
        <rFont val="Montserrat"/>
      </rPr>
      <t>WHY</t>
    </r>
    <r>
      <rPr>
        <sz val="14"/>
        <color theme="1"/>
        <rFont val="Montserrat"/>
      </rPr>
      <t xml:space="preserve"> is it a problem? [5]</t>
    </r>
  </si>
  <si>
    <t>Was part produced in the standard process? [12]</t>
  </si>
  <si>
    <t>2/ ... in the  OPERATIONS [24]</t>
  </si>
  <si>
    <r>
      <rPr>
        <b/>
        <sz val="14"/>
        <color theme="1"/>
        <rFont val="Montserrat"/>
      </rPr>
      <t>WHEN</t>
    </r>
    <r>
      <rPr>
        <sz val="14"/>
        <color theme="1"/>
        <rFont val="Montserrat"/>
      </rPr>
      <t xml:space="preserve"> detected [6]</t>
    </r>
  </si>
  <si>
    <t>3/ ... in the QUALITY CONTROLS [25]</t>
  </si>
  <si>
    <r>
      <rPr>
        <b/>
        <sz val="14"/>
        <color theme="1"/>
        <rFont val="Montserrat"/>
      </rPr>
      <t>WHO</t>
    </r>
    <r>
      <rPr>
        <sz val="14"/>
        <color theme="1"/>
        <rFont val="Montserrat"/>
      </rPr>
      <t xml:space="preserve"> detected? [7] 
(name of operator) </t>
    </r>
  </si>
  <si>
    <t>Who manufactured? [14]</t>
  </si>
  <si>
    <r>
      <rPr>
        <b/>
        <sz val="14"/>
        <color theme="1"/>
        <rFont val="Montserrat"/>
      </rPr>
      <t>WHERE</t>
    </r>
    <r>
      <rPr>
        <sz val="14"/>
        <color theme="1"/>
        <rFont val="Montserrat"/>
      </rPr>
      <t xml:space="preserve"> detected? [8]</t>
    </r>
  </si>
  <si>
    <t xml:space="preserve">In which other application or processes product is used? [15] </t>
  </si>
  <si>
    <t>4/ ... in the RAW MATERIAL [26]</t>
  </si>
  <si>
    <r>
      <rPr>
        <b/>
        <sz val="14"/>
        <color theme="1"/>
        <rFont val="Montserrat"/>
      </rPr>
      <t>HOW</t>
    </r>
    <r>
      <rPr>
        <sz val="14"/>
        <color theme="1"/>
        <rFont val="Montserrat"/>
      </rPr>
      <t xml:space="preserve"> detected? [9]</t>
    </r>
  </si>
  <si>
    <t>Are we capturing the defect when reinjecting product in normal process? [16]</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</si>
  <si>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</si>
  <si>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</si>
  <si>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</si>
  <si>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</si>
  <si>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</si>
  <si>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</si>
  <si>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WHO</t>
  </si>
  <si>
    <t>DATE</t>
  </si>
  <si>
    <t>WHERE</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</si>
  <si>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</si>
  <si>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</si>
  <si>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</si>
  <si>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</si>
  <si>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</si>
  <si>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</si>
  <si>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 xml:space="preserve"> =</t>
  </si>
  <si>
    <t>-Results of sorting in Transport</t>
  </si>
  <si>
    <t>-Results of sorting in Valeo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</si>
  <si>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</si>
  <si>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</si>
  <si>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</si>
  <si>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</si>
  <si>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</si>
  <si>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</si>
  <si>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</si>
  <si>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</si>
  <si>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</si>
  <si>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</si>
  <si>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</si>
  <si>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</si>
  <si>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</si>
  <si>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</si>
  <si>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</si>
  <si>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</si>
  <si>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</si>
  <si>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</si>
  <si>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</si>
  <si>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TIMELINE [1]</t>
  </si>
  <si>
    <t xml:space="preserve">Week
Number
</t>
  </si>
  <si>
    <t>E1</t>
  </si>
  <si>
    <t>E2</t>
  </si>
  <si>
    <t>E3</t>
  </si>
  <si>
    <t>E4</t>
  </si>
  <si>
    <t>First Defect detected @ Customer</t>
  </si>
  <si>
    <t>EVENT 
(E)</t>
  </si>
  <si>
    <t>WHAT HAPPENED?</t>
  </si>
  <si>
    <t xml:space="preserve">When </t>
  </si>
  <si>
    <t xml:space="preserve">Who </t>
  </si>
  <si>
    <t>What is the Factor?</t>
  </si>
  <si>
    <t>PROCESS FLOW [1]</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</si>
  <si>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</si>
  <si>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</si>
  <si>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</si>
  <si>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</si>
  <si>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</si>
  <si>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</si>
  <si>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</si>
  <si>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</si>
  <si>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</si>
  <si>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</si>
  <si>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</si>
  <si>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</si>
  <si>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</si>
  <si>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</si>
  <si>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</si>
  <si>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</si>
  <si>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 xml:space="preserve">Who ? </t>
  </si>
  <si>
    <t xml:space="preserve">What is the standard value? </t>
  </si>
  <si>
    <t>1st WHY</t>
  </si>
  <si>
    <t xml:space="preserve">2nd WHY </t>
  </si>
  <si>
    <t>3rd WHY</t>
  </si>
  <si>
    <t>4th WHY</t>
  </si>
  <si>
    <t>5th WHY</t>
  </si>
  <si>
    <t xml:space="preserve">Does what ? </t>
  </si>
  <si>
    <t xml:space="preserve">When ? </t>
  </si>
  <si>
    <t>Where is the standard?</t>
  </si>
  <si>
    <t xml:space="preserve">Where ? </t>
  </si>
  <si>
    <t xml:space="preserve">How ? </t>
  </si>
  <si>
    <t>Standard Number and Index?</t>
  </si>
  <si>
    <t>How many parts/often ?</t>
  </si>
  <si>
    <r>
      <rPr>
        <b/>
        <sz val="24"/>
        <color rgb="FF000000"/>
        <rFont val="Montserrat"/>
      </rPr>
      <t xml:space="preserve">FACTOR TREE ANALYSIS FOR NON DETECTION
</t>
    </r>
    <r>
      <rPr>
        <b/>
        <i/>
        <sz val="24"/>
        <color rgb="FF000000"/>
        <rFont val="Montserrat"/>
      </rPr>
      <t>Why the problem was not detected ? [14]</t>
    </r>
  </si>
  <si>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</si>
  <si>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</si>
  <si>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</si>
  <si>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</si>
  <si>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</si>
  <si>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</si>
  <si>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</si>
  <si>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</si>
  <si>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</si>
  <si>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</si>
  <si>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</si>
  <si>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</si>
  <si>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</si>
  <si>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</si>
  <si>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</si>
  <si>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</si>
  <si>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</si>
  <si>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</si>
  <si>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FOR PERMANENT COUNTERMEASURES - NON DETECTION</t>
  </si>
  <si>
    <t>Action Plan &amp; Gemba Check</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</si>
  <si>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</si>
  <si>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</si>
  <si>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</si>
  <si>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</si>
  <si>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</si>
  <si>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</si>
  <si>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</si>
  <si>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</si>
  <si>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</si>
  <si>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</si>
  <si>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</si>
  <si>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</si>
  <si>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</si>
  <si>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 What is the corrective or SYSTEMIC preventive action ?</t>
  </si>
  <si>
    <t xml:space="preserve">Existence: Which STANDARD has been created or improved ? </t>
  </si>
  <si>
    <t xml:space="preserve">Deployment: How were the users trained to use this STANDARD 
( including their N+1 if not the trainer ) </t>
  </si>
  <si>
    <t>Enforcement: What is the N+1 of the users doing to ensure the strict and continuous respect of this STANDARD ?</t>
  </si>
  <si>
    <t>Action</t>
  </si>
  <si>
    <t>Existence</t>
  </si>
  <si>
    <t>Deployment</t>
  </si>
  <si>
    <t>Enforcement</t>
  </si>
  <si>
    <t>Produced</t>
  </si>
  <si>
    <t>Bad parts</t>
  </si>
  <si>
    <t>StEDE 3  Workstation assesment result</t>
  </si>
  <si>
    <t>Confirmed on Genba: Supplier / Valeo SQA: Y/N</t>
  </si>
  <si>
    <t>ok</t>
  </si>
  <si>
    <t>nok</t>
  </si>
  <si>
    <t xml:space="preserve">StEDE 3 </t>
  </si>
  <si>
    <t>conditional ok</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</si>
  <si>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</si>
  <si>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</si>
  <si>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</si>
  <si>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</si>
  <si>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</si>
  <si>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</si>
  <si>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r>
      <t xml:space="preserve">StEDE3 Workstation Assessment </t>
    </r>
    <r>
      <rPr>
        <sz val="24"/>
        <color theme="1"/>
        <rFont val="Arial"/>
        <family val="2"/>
      </rPr>
      <t>v2.3</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</si>
  <si>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</si>
  <si>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</si>
  <si>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</si>
  <si>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</si>
  <si>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</si>
  <si>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</si>
  <si>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</si>
  <si>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</si>
  <si>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</si>
  <si>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</si>
  <si>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</si>
  <si>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</si>
  <si>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</si>
  <si>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adjustment
- operator activities
- quality controls</t>
    </r>
  </si>
  <si>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</si>
  <si>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</si>
  <si>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</si>
  <si>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</si>
  <si>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</si>
  <si>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</si>
  <si>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</si>
  <si>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</si>
  <si>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</si>
  <si>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</si>
  <si>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</si>
  <si>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</si>
  <si>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</si>
  <si>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</si>
  <si>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</si>
  <si>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</si>
  <si>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</si>
  <si>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</si>
  <si>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</si>
  <si>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</si>
  <si>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</si>
  <si>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</si>
  <si>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</si>
  <si>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</si>
  <si>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</si>
  <si>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</si>
  <si>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</si>
  <si>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</si>
  <si>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</si>
  <si>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</si>
  <si>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</si>
  <si>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</si>
  <si>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</si>
  <si>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</si>
  <si>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</si>
  <si>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</si>
  <si>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</si>
  <si>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</si>
  <si>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</si>
  <si>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</si>
  <si>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</si>
  <si>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</si>
  <si>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</si>
  <si>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</si>
  <si>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</si>
  <si>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</si>
  <si>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</si>
  <si>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</si>
  <si>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</si>
  <si>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</si>
  <si>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</si>
  <si>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</si>
  <si>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</si>
  <si>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</si>
  <si>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</si>
  <si>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</si>
  <si>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</si>
  <si>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</si>
  <si>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</si>
  <si>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</si>
  <si>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</si>
  <si>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</si>
  <si>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</si>
  <si>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</si>
  <si>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</si>
  <si>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</si>
  <si>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PDCA FTA Template Upgrade inline with VIM PDCA FTA Template</t>
  </si>
  <si>
    <t>Vivekananthan MARAPPAN</t>
  </si>
  <si>
    <t>C01</t>
  </si>
  <si>
    <t>Mar 15th, 2021</t>
  </si>
  <si>
    <t>Origin
Tick the appropriate box(es) according to the type of issue ")</t>
  </si>
  <si>
    <t>Product (Designation + Ref) VALEO
Indicate the designation  and the Valeo part number of the concerned part")</t>
  </si>
  <si>
    <t>Customer / contact name
Enter the customer affected and the contact name at the customer with his phone number and /or his E mail")</t>
  </si>
  <si>
    <t>What happened?
- Description of the problem with clear and precise facts as defined by the customer.
- Recurrence information
- Traceability elements of the defective parts")</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</si>
  <si>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</si>
  <si>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</si>
  <si>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</si>
  <si>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Where detected?
- Plant name or Garage name
- Assembly line name
- Step of the process of assembly including step before and after (reception, warehouse, subassembly, assembly, test, warehouse, logistic, garage, field…)")</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</si>
  <si>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</si>
  <si>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How many bad parts?
- Precise how many bad parts have been found defective at the time of detection in the  Customer process?
- Precise how it costs when appropriate")</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</si>
  <si>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</si>
  <si>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</si>
  <si>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When was it manufactured at Valeo?
- Date of production of the part
- Exact time based on traceability data of the parts and their sub assemblies, can include date of test of the part
- Manufacturing shift
- Traceability data when avalaible")</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</si>
  <si>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</si>
  <si>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</si>
  <si>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</si>
  <si>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</si>
  <si>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Bad part
Insert a picture or a drawing of the bad part or component, showing clearly what is the defect, where it is located on the part, and what is the difference with a good one (including mesurement if relevant)")</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</si>
  <si>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</si>
  <si>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</si>
  <si>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Which LLC was already issued on similar problem? 
- Mention here the LLC numbers already issued on similar problem, precise the type of the LLC (O / D / M)")</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</si>
  <si>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</si>
  <si>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</si>
  <si>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</si>
  <si>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Did you detect any VARIABILITY during sorting in the QUALITY CONTROLS
...in the activities to control the quality of the operation and of the product after transformation to ensure only good parts are transferred to the next station ?")</t>
  </si>
  <si>
    <t>Did you detect any VARIABILITY during sorting in the RAW MATERIAL
...between :
- components lots /suppliers ?
- tools / cavities ?")</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</si>
  <si>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</si>
  <si>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Standard issue?
Is the involved standard :
- Existing ? 
- Clear ?
- Visible ? 
- Quantified ?
- Doable ?")</t>
  </si>
  <si>
    <t>Deployment issue?
-Were the users trained to apply the involved STANDARD ?
( including their Direct Manager if not the trainer )
- Are the users able to explain the STANDARD ?
- Are the users respecting the STANDARD ?                             ")</t>
  </si>
  <si>
    <t>Enforcement issue?
- What is the Direct Manager of the users doing to ensure the strict and continuous EXECUTION of this STANDARD ?
- Are the Standards audited by the Direct Manager on Genba at a frequency defined based on frequency of usage of standard ?")</t>
  </si>
  <si>
    <t>Immediate countermeasures in Valeo perimeter
Mention immediate countermeasures :
&gt; sorting activity
&gt; 100% inspection control (receiving area, stocks, end of line)
&gt; check process parameters 
&gt; control machines' calibration
&gt; check operators' certificatio"&amp;"n")</t>
  </si>
  <si>
    <t>Immediate countermeasures in Customer line
Mention immediate countermeasures
- Sorting
- 100% control
- call resident engineer to collect information ")</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</si>
  <si>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</si>
  <si>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</si>
  <si>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</si>
  <si>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</si>
  <si>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</si>
  <si>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</si>
  <si>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</si>
  <si>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</si>
  <si>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</si>
  <si>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</si>
  <si>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</si>
  <si>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</si>
  <si>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</si>
  <si>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</si>
  <si>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</si>
  <si>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</si>
  <si>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</si>
  <si>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</si>
  <si>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</si>
  <si>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</si>
  <si>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</si>
  <si>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</si>
  <si>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</si>
  <si>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</si>
  <si>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</si>
  <si>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</si>
  <si>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</si>
  <si>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</si>
  <si>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</si>
  <si>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</si>
  <si>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</si>
  <si>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</si>
  <si>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</si>
  <si>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</si>
  <si>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</si>
  <si>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</si>
  <si>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</si>
  <si>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</si>
  <si>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</si>
  <si>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</si>
  <si>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</si>
  <si>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</si>
  <si>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</si>
  <si>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</si>
  <si>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</si>
  <si>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</si>
  <si>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</si>
  <si>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</si>
  <si>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</si>
  <si>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</si>
  <si>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</si>
  <si>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</si>
  <si>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</si>
  <si>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</si>
  <si>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</si>
  <si>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</si>
  <si>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</si>
  <si>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</si>
  <si>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</si>
  <si>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</si>
  <si>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</si>
  <si>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</si>
  <si>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</si>
  <si>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</si>
  <si>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</si>
  <si>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</si>
  <si>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</si>
  <si>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</si>
  <si>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</si>
  <si>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</si>
  <si>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</si>
  <si>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</si>
  <si>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</si>
  <si>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</si>
  <si>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</si>
  <si>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</si>
  <si>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</si>
  <si>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</si>
  <si>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</si>
  <si>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</si>
  <si>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</si>
  <si>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</si>
  <si>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</si>
  <si>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</si>
  <si>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</si>
  <si>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</si>
  <si>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</si>
  <si>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</si>
  <si>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</si>
  <si>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</si>
  <si>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</si>
  <si>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</si>
  <si>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</si>
  <si>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</si>
  <si>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</si>
  <si>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</si>
  <si>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</si>
  <si>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</si>
  <si>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</si>
  <si>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</si>
  <si>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</si>
  <si>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</si>
  <si>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</si>
  <si>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</si>
  <si>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</si>
  <si>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</si>
  <si>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</si>
  <si>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</si>
  <si>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</si>
  <si>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</si>
  <si>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</si>
  <si>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</si>
  <si>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</si>
  <si>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</si>
  <si>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</si>
  <si>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</si>
  <si>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</si>
  <si>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</si>
  <si>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</si>
  <si>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</si>
  <si>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</si>
  <si>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</si>
  <si>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</si>
  <si>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</si>
  <si>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</si>
  <si>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</si>
  <si>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</si>
  <si>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</si>
  <si>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</si>
  <si>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</si>
  <si>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</si>
  <si>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</si>
  <si>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</si>
  <si>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</si>
  <si>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</si>
  <si>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</si>
  <si>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</si>
  <si>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</si>
  <si>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</si>
  <si>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</si>
  <si>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</si>
  <si>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</si>
  <si>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</si>
  <si>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</si>
  <si>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</si>
  <si>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</si>
  <si>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</si>
  <si>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</si>
  <si>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</si>
  <si>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</si>
  <si>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</si>
  <si>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</si>
  <si>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</si>
  <si>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</si>
  <si>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</si>
  <si>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</si>
  <si>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</si>
  <si>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</si>
  <si>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</si>
  <si>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</si>
  <si>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</si>
  <si>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</si>
  <si>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</si>
  <si>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</si>
  <si>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</si>
  <si>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</si>
  <si>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</si>
  <si>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</si>
  <si>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</si>
  <si>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</si>
  <si>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</si>
  <si>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</si>
  <si>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</si>
  <si>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</si>
  <si>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</si>
  <si>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</si>
  <si>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</si>
  <si>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</si>
  <si>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</si>
  <si>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</si>
  <si>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</si>
  <si>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</si>
  <si>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</si>
  <si>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</si>
  <si>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</si>
  <si>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</si>
  <si>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</si>
  <si>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</si>
  <si>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</si>
  <si>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</si>
  <si>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</si>
  <si>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</si>
  <si>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</si>
  <si>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</si>
  <si>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</si>
  <si>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</si>
  <si>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</si>
  <si>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</si>
  <si>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</si>
  <si>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</si>
  <si>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</si>
  <si>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</si>
  <si>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</si>
  <si>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</si>
  <si>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</si>
  <si>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</si>
  <si>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</si>
  <si>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</si>
  <si>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</si>
  <si>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</si>
  <si>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</si>
  <si>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</si>
  <si>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</si>
  <si>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</si>
  <si>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</si>
  <si>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</si>
  <si>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</si>
  <si>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</si>
  <si>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</si>
  <si>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</si>
  <si>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</si>
  <si>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</si>
  <si>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</si>
  <si>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</si>
  <si>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</si>
  <si>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</si>
  <si>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</si>
  <si>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</si>
  <si>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</si>
  <si>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</si>
  <si>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</si>
  <si>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</si>
  <si>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</si>
  <si>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</si>
  <si>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</si>
  <si>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</si>
  <si>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</si>
  <si>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</si>
  <si>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</si>
  <si>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</si>
  <si>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</si>
  <si>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</si>
  <si>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</si>
  <si>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</si>
  <si>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</si>
  <si>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</si>
  <si>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</si>
  <si>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</si>
  <si>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</si>
  <si>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</si>
  <si>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</si>
  <si>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</si>
  <si>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</si>
  <si>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</si>
  <si>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</si>
  <si>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</si>
  <si>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</si>
  <si>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</si>
  <si>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</si>
  <si>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</si>
  <si>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</si>
  <si>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</si>
  <si>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</si>
  <si>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</si>
  <si>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</si>
  <si>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</si>
  <si>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</si>
  <si>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</si>
  <si>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</si>
  <si>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</si>
  <si>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</si>
  <si>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</si>
  <si>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</si>
  <si>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</si>
  <si>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</si>
  <si>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</si>
  <si>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</si>
  <si>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</si>
  <si>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</si>
  <si>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</si>
  <si>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</si>
  <si>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</si>
  <si>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</si>
  <si>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</si>
  <si>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</si>
  <si>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</si>
  <si>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</si>
  <si>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</si>
  <si>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</si>
  <si>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</si>
  <si>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</si>
  <si>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</si>
  <si>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</si>
  <si>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</si>
  <si>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</si>
  <si>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</si>
  <si>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</si>
  <si>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</si>
  <si>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</si>
  <si>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</si>
  <si>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</si>
  <si>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</si>
  <si>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</si>
  <si>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</si>
  <si>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</si>
  <si>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</si>
  <si>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</si>
  <si>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</si>
  <si>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</si>
  <si>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</si>
  <si>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</si>
  <si>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</si>
  <si>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</si>
  <si>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</si>
  <si>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</si>
  <si>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</si>
  <si>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</si>
  <si>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</si>
  <si>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</si>
  <si>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</si>
  <si>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</si>
  <si>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</si>
  <si>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</si>
  <si>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</si>
  <si>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</si>
  <si>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</si>
  <si>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</si>
  <si>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</si>
  <si>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</si>
  <si>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</si>
  <si>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</si>
  <si>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</si>
  <si>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</si>
  <si>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</si>
  <si>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</si>
  <si>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</si>
  <si>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</si>
  <si>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</si>
  <si>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</si>
  <si>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</si>
  <si>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</si>
  <si>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</si>
  <si>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</si>
  <si>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</si>
  <si>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</si>
  <si>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</si>
  <si>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</si>
  <si>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</si>
  <si>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</si>
  <si>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</si>
  <si>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</si>
  <si>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</si>
  <si>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</si>
  <si>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</si>
  <si>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</si>
  <si>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</si>
  <si>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</si>
  <si>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</si>
  <si>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</si>
  <si>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</si>
  <si>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</si>
  <si>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</si>
  <si>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</si>
  <si>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</si>
  <si>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</si>
  <si>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</si>
  <si>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</si>
  <si>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</si>
  <si>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</si>
  <si>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</si>
  <si>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</si>
  <si>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</si>
  <si>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</si>
  <si>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</si>
  <si>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</si>
  <si>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</si>
  <si>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</si>
  <si>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</si>
  <si>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</si>
  <si>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</si>
  <si>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</si>
  <si>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</si>
  <si>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</si>
  <si>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</si>
  <si>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</si>
  <si>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</si>
  <si>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</si>
  <si>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</si>
  <si>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</si>
  <si>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</si>
  <si>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</si>
  <si>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</si>
  <si>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</si>
  <si>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</si>
  <si>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</si>
  <si>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</si>
  <si>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</si>
  <si>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</si>
  <si>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</si>
  <si>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</si>
  <si>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</si>
  <si>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</si>
  <si>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</si>
  <si>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</si>
  <si>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</si>
  <si>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</si>
  <si>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</si>
  <si>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</si>
  <si>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</si>
  <si>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</si>
  <si>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</si>
  <si>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</si>
  <si>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</si>
  <si>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</si>
  <si>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</si>
  <si>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</si>
  <si>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</si>
  <si>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</si>
  <si>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</si>
  <si>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</si>
  <si>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</si>
  <si>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</si>
  <si>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</si>
  <si>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</si>
  <si>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</si>
  <si>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</si>
  <si>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</si>
  <si>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</si>
  <si>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</si>
  <si>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</si>
  <si>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</si>
  <si>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</si>
  <si>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</si>
  <si>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</si>
  <si>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</si>
  <si>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</si>
  <si>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</si>
  <si>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</si>
  <si>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</si>
  <si>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</si>
  <si>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</si>
  <si>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</si>
  <si>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</si>
  <si>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</si>
  <si>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</si>
  <si>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</si>
  <si>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</si>
  <si>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</si>
  <si>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</si>
  <si>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</si>
  <si>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</si>
  <si>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</si>
  <si>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</si>
  <si>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</si>
  <si>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</si>
  <si>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</si>
  <si>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</si>
  <si>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</si>
  <si>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</si>
  <si>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</si>
  <si>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</si>
  <si>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</si>
  <si>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</si>
  <si>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</si>
  <si>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</si>
  <si>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</si>
  <si>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</si>
  <si>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</si>
  <si>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</si>
  <si>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</si>
  <si>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</si>
  <si>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</si>
  <si>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</si>
  <si>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</si>
  <si>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</si>
  <si>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</si>
  <si>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</si>
  <si>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</si>
  <si>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</si>
  <si>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</si>
  <si>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</si>
  <si>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</si>
  <si>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</si>
  <si>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</si>
  <si>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</si>
  <si>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</si>
  <si>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</si>
  <si>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</si>
  <si>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</si>
  <si>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</si>
  <si>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</si>
  <si>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</si>
  <si>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</si>
  <si>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</si>
  <si>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</si>
  <si>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</si>
  <si>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</si>
  <si>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</si>
  <si>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</si>
  <si>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</si>
  <si>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</si>
  <si>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</si>
  <si>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</si>
  <si>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</si>
  <si>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</si>
  <si>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</si>
  <si>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</si>
  <si>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</si>
  <si>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</si>
  <si>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</si>
  <si>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</si>
  <si>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</si>
  <si>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</si>
  <si>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</si>
  <si>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</si>
  <si>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</si>
  <si>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</si>
  <si>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</si>
  <si>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</si>
  <si>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</si>
  <si>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</si>
  <si>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</si>
  <si>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</si>
  <si>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</si>
  <si>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</si>
  <si>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</si>
  <si>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</si>
  <si>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</si>
  <si>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</si>
  <si>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</si>
  <si>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</si>
  <si>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</si>
  <si>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</si>
  <si>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</si>
  <si>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</si>
  <si>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</si>
  <si>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</si>
  <si>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</si>
  <si>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</si>
  <si>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</si>
  <si>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</si>
  <si>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</si>
  <si>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</si>
  <si>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</si>
  <si>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</si>
  <si>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</si>
  <si>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</si>
  <si>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</si>
  <si>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</si>
  <si>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</si>
  <si>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</si>
  <si>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</si>
  <si>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</si>
  <si>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</si>
  <si>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</si>
  <si>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</si>
  <si>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</si>
  <si>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</si>
  <si>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</si>
  <si>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</si>
  <si>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</si>
  <si>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</si>
  <si>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</si>
  <si>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</si>
  <si>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</si>
  <si>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</si>
  <si>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</si>
  <si>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</si>
  <si>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</si>
  <si>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</si>
  <si>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</si>
  <si>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</si>
  <si>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</si>
  <si>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</si>
  <si>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</si>
  <si>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</si>
  <si>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</si>
  <si>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</si>
  <si>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</si>
  <si>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</si>
  <si>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</si>
  <si>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</si>
  <si>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</si>
  <si>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</si>
  <si>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</si>
  <si>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</si>
  <si>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</si>
  <si>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</si>
  <si>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</si>
  <si>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</si>
  <si>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</si>
  <si>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</si>
  <si>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</si>
  <si>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</si>
  <si>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</si>
  <si>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</si>
  <si>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</si>
  <si>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</si>
  <si>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</si>
  <si>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</si>
  <si>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</si>
  <si>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</si>
  <si>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</si>
  <si>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</si>
  <si>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</si>
  <si>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</si>
  <si>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</si>
  <si>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</si>
  <si>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</si>
  <si>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</si>
  <si>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</si>
  <si>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</si>
  <si>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</si>
  <si>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</si>
  <si>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</si>
  <si>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</si>
  <si>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</si>
  <si>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</si>
  <si>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</si>
  <si>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</si>
  <si>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</si>
  <si>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</si>
  <si>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</si>
  <si>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</si>
  <si>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</si>
  <si>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</si>
  <si>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</si>
  <si>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</si>
  <si>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</si>
  <si>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</si>
  <si>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</si>
  <si>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</si>
  <si>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</si>
  <si>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</si>
  <si>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</si>
  <si>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</si>
  <si>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</si>
  <si>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</si>
  <si>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</si>
  <si>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</si>
  <si>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</si>
  <si>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</si>
  <si>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</si>
  <si>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</si>
  <si>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</si>
  <si>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</si>
  <si>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</si>
  <si>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</si>
  <si>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</si>
  <si>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</si>
  <si>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</si>
  <si>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</si>
  <si>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</si>
  <si>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</si>
  <si>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</si>
  <si>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</si>
  <si>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</si>
  <si>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</si>
  <si>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</si>
  <si>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</si>
  <si>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</si>
  <si>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</si>
  <si>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</si>
  <si>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</si>
  <si>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</si>
  <si>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</si>
  <si>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</si>
  <si>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</si>
  <si>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</si>
  <si>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</si>
  <si>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</si>
  <si>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</si>
  <si>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</si>
  <si>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</si>
  <si>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</si>
  <si>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</si>
  <si>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</si>
  <si>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</si>
  <si>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</si>
  <si>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</si>
  <si>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</si>
  <si>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</si>
  <si>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</si>
  <si>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</si>
  <si>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</si>
  <si>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</si>
  <si>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</si>
  <si>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</si>
  <si>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</si>
  <si>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</si>
  <si>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</si>
  <si>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</si>
  <si>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</si>
  <si>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</si>
  <si>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</si>
  <si>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</si>
  <si>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</si>
  <si>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</si>
  <si>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</si>
  <si>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</si>
  <si>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</si>
  <si>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</si>
  <si>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</si>
  <si>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</si>
  <si>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</si>
  <si>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</si>
  <si>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</si>
  <si>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</si>
  <si>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</si>
  <si>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</si>
  <si>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</si>
  <si>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</si>
  <si>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</si>
  <si>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</si>
  <si>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</si>
  <si>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</si>
  <si>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</si>
  <si>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</si>
  <si>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</si>
  <si>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</si>
  <si>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</si>
  <si>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</si>
  <si>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</si>
  <si>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</si>
  <si>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</si>
  <si>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</si>
  <si>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</si>
  <si>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</si>
  <si>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</si>
  <si>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</si>
  <si>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</si>
  <si>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</si>
  <si>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</si>
  <si>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</si>
  <si>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</si>
  <si>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</si>
  <si>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</si>
  <si>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</si>
  <si>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</si>
  <si>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</si>
  <si>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</si>
  <si>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</si>
  <si>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</si>
  <si>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</si>
  <si>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</si>
  <si>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</si>
  <si>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</si>
  <si>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</si>
  <si>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</si>
  <si>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</si>
  <si>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</si>
  <si>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</si>
  <si>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</si>
  <si>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</si>
  <si>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</si>
  <si>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</si>
  <si>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</si>
  <si>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</si>
  <si>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</si>
  <si>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</si>
  <si>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</si>
  <si>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</si>
  <si>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</si>
  <si>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</si>
  <si>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</si>
  <si>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</si>
  <si>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</si>
  <si>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</si>
  <si>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</si>
  <si>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</si>
  <si>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</si>
  <si>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</si>
  <si>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</si>
  <si>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</si>
  <si>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</si>
  <si>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</si>
  <si>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</si>
  <si>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</si>
  <si>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</si>
  <si>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</si>
  <si>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</si>
  <si>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</si>
  <si>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</si>
  <si>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</si>
  <si>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</si>
  <si>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</si>
  <si>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</si>
  <si>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</si>
  <si>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</si>
  <si>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</si>
  <si>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</si>
  <si>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</si>
  <si>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</si>
  <si>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</si>
  <si>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</si>
  <si>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</si>
  <si>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</si>
  <si>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</si>
  <si>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</si>
  <si>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</si>
  <si>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</si>
  <si>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</si>
  <si>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</si>
  <si>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</si>
  <si>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</si>
  <si>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</si>
  <si>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</si>
  <si>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</si>
  <si>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</si>
  <si>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</si>
  <si>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</si>
  <si>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</si>
  <si>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</si>
  <si>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</si>
  <si>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</si>
  <si>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</si>
  <si>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</si>
  <si>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</si>
  <si>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</si>
  <si>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</si>
  <si>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</si>
  <si>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</si>
  <si>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</si>
  <si>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</si>
  <si>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</si>
  <si>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</si>
  <si>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</si>
  <si>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</si>
  <si>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</si>
  <si>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</si>
  <si>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</si>
  <si>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</si>
  <si>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</si>
  <si>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</si>
  <si>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</si>
  <si>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</si>
  <si>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</si>
  <si>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</si>
  <si>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</si>
  <si>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</si>
  <si>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</si>
  <si>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</si>
  <si>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</si>
  <si>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</si>
  <si>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</si>
  <si>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</si>
  <si>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</si>
  <si>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</si>
  <si>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</si>
  <si>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</si>
  <si>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</si>
  <si>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</si>
  <si>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</si>
  <si>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</si>
  <si>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</si>
  <si>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</si>
  <si>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</si>
  <si>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</si>
  <si>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</si>
  <si>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</si>
  <si>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</si>
  <si>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</si>
  <si>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</si>
  <si>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</si>
  <si>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</si>
  <si>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</si>
  <si>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</si>
  <si>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</si>
  <si>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</si>
  <si>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</si>
  <si>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</si>
  <si>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</si>
  <si>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</si>
  <si>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</si>
  <si>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</si>
  <si>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</si>
  <si>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</si>
  <si>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</si>
  <si>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</si>
  <si>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</si>
  <si>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</si>
  <si>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</si>
  <si>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</si>
  <si>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</si>
  <si>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</si>
  <si>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</si>
  <si>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</si>
  <si>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</si>
  <si>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</si>
  <si>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</si>
  <si>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</si>
  <si>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</si>
  <si>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</si>
  <si>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</si>
  <si>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</si>
  <si>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</si>
  <si>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</si>
  <si>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</si>
  <si>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</si>
  <si>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</si>
  <si>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</si>
  <si>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</si>
  <si>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</si>
  <si>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</si>
  <si>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</si>
  <si>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</si>
  <si>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</si>
  <si>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</si>
  <si>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</si>
  <si>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</si>
  <si>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</si>
  <si>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</si>
  <si>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</si>
  <si>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</si>
  <si>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</si>
  <si>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</si>
  <si>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</si>
  <si>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</si>
  <si>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</si>
  <si>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</si>
  <si>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</si>
  <si>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</si>
  <si>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</si>
  <si>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</si>
  <si>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</si>
  <si>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</si>
  <si>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</si>
  <si>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</si>
  <si>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</si>
  <si>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</si>
  <si>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</si>
  <si>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</si>
  <si>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</si>
  <si>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</si>
  <si>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</si>
  <si>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</si>
  <si>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</si>
  <si>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</si>
  <si>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</si>
  <si>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</si>
  <si>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</si>
  <si>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</si>
  <si>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</si>
  <si>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</si>
  <si>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</si>
  <si>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</si>
  <si>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</si>
  <si>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</si>
  <si>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</si>
  <si>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</si>
  <si>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</si>
  <si>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</si>
  <si>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</si>
  <si>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</si>
  <si>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</si>
  <si>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</si>
  <si>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</si>
  <si>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</si>
  <si>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</si>
  <si>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</si>
  <si>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</si>
  <si>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</si>
  <si>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</si>
  <si>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</si>
  <si>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</si>
  <si>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</si>
  <si>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</si>
  <si>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</si>
  <si>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</si>
  <si>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</si>
  <si>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</si>
  <si>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</si>
  <si>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</si>
  <si>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</si>
  <si>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</si>
  <si>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</si>
  <si>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</si>
  <si>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</si>
  <si>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</si>
  <si>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</si>
  <si>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</si>
  <si>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</si>
  <si>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</si>
  <si>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</si>
  <si>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</si>
  <si>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</si>
  <si>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</si>
  <si>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</si>
  <si>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</si>
  <si>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</si>
  <si>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</si>
  <si>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</si>
  <si>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</si>
  <si>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</si>
  <si>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</si>
  <si>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</si>
  <si>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</si>
  <si>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</si>
  <si>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</si>
  <si>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</si>
  <si>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</si>
  <si>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</si>
  <si>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</si>
  <si>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</si>
  <si>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</si>
  <si>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</si>
  <si>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</si>
  <si>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</si>
  <si>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</si>
  <si>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</si>
  <si>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</si>
  <si>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</si>
  <si>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</si>
  <si>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</si>
  <si>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</si>
  <si>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</si>
  <si>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</si>
  <si>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</si>
  <si>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</si>
  <si>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</si>
  <si>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</si>
  <si>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</si>
  <si>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</si>
  <si>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</si>
  <si>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</si>
  <si>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</si>
  <si>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</si>
  <si>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</si>
  <si>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</si>
  <si>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</si>
  <si>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</si>
  <si>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</si>
  <si>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</si>
  <si>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</si>
  <si>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</si>
  <si>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</si>
  <si>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</si>
  <si>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</si>
  <si>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</si>
  <si>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</si>
  <si>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</si>
  <si>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</si>
  <si>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</si>
  <si>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</si>
  <si>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</si>
  <si>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</si>
  <si>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</si>
  <si>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</si>
  <si>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</si>
  <si>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</si>
  <si>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</si>
  <si>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</si>
  <si>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</si>
  <si>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</si>
  <si>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</si>
  <si>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</si>
  <si>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</si>
  <si>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</si>
  <si>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</si>
  <si>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</si>
  <si>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</si>
  <si>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</si>
  <si>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</si>
  <si>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</si>
  <si>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</si>
  <si>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</si>
  <si>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</si>
  <si>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</si>
  <si>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</si>
  <si>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</si>
  <si>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</si>
  <si>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</si>
  <si>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</si>
  <si>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</si>
  <si>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</si>
  <si>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</si>
  <si>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</si>
  <si>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</si>
  <si>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</si>
  <si>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</si>
  <si>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</si>
  <si>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</si>
  <si>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</si>
  <si>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</si>
  <si>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</si>
  <si>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</si>
  <si>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</si>
  <si>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</si>
  <si>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</si>
  <si>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</si>
  <si>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</si>
  <si>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</si>
  <si>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</si>
  <si>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</si>
  <si>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</si>
  <si>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</si>
  <si>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</si>
  <si>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</si>
  <si>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</si>
  <si>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</si>
  <si>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</si>
  <si>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</si>
  <si>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</si>
  <si>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</si>
  <si>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</si>
  <si>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</si>
  <si>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</si>
  <si>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</si>
  <si>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</si>
  <si>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</si>
  <si>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</si>
  <si>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</si>
  <si>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</si>
  <si>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</si>
  <si>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</si>
  <si>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</si>
  <si>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</si>
  <si>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</si>
  <si>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</si>
  <si>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</si>
  <si>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</si>
  <si>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</si>
  <si>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</si>
  <si>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</si>
  <si>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</si>
  <si>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</si>
  <si>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</si>
  <si>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</si>
  <si>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</si>
  <si>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</si>
  <si>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</si>
  <si>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</si>
  <si>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</si>
  <si>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</si>
  <si>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</si>
  <si>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</si>
  <si>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</si>
  <si>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</si>
  <si>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</si>
  <si>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</si>
  <si>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</si>
  <si>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</si>
  <si>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</si>
  <si>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</si>
  <si>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</si>
  <si>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</si>
  <si>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</si>
  <si>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</si>
  <si>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</si>
  <si>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</si>
  <si>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</si>
  <si>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</si>
  <si>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</si>
  <si>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</si>
  <si>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</si>
  <si>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</si>
  <si>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</si>
  <si>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</si>
  <si>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</si>
  <si>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</si>
  <si>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</si>
  <si>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</si>
  <si>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</si>
  <si>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</si>
  <si>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</si>
  <si>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</si>
  <si>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</si>
  <si>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</si>
  <si>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</si>
  <si>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</si>
  <si>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</si>
  <si>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</si>
  <si>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</si>
  <si>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</si>
  <si>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</si>
  <si>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</si>
  <si>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</si>
  <si>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</si>
  <si>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</si>
  <si>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</si>
  <si>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</si>
  <si>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</si>
  <si>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</si>
  <si>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</si>
  <si>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</si>
  <si>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</si>
  <si>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</si>
  <si>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</si>
  <si>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</si>
  <si>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</si>
  <si>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</si>
  <si>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</si>
  <si>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</si>
  <si>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</si>
  <si>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</si>
  <si>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</si>
  <si>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</si>
  <si>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</si>
  <si>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</si>
  <si>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</si>
  <si>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</si>
  <si>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</si>
  <si>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</si>
  <si>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</si>
  <si>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</si>
  <si>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</si>
  <si>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</si>
  <si>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</si>
  <si>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</si>
  <si>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</si>
  <si>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</si>
  <si>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</si>
  <si>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</si>
  <si>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</si>
  <si>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</si>
  <si>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</si>
  <si>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</si>
  <si>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</si>
  <si>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</si>
  <si>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</si>
  <si>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</si>
  <si>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</si>
  <si>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</si>
  <si>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</si>
  <si>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</si>
  <si>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</si>
  <si>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</si>
  <si>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</si>
  <si>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</si>
  <si>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</si>
  <si>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</si>
  <si>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</si>
  <si>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</si>
  <si>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</si>
  <si>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When was it manufactured at Supplier? [13]</t>
  </si>
  <si>
    <t>-Results of sorting in Supplier Logistics platform</t>
  </si>
  <si>
    <t>-Results of sorting in Supplier plant</t>
  </si>
  <si>
    <t>-Results of sorting in Valeo Customer plant</t>
  </si>
  <si>
    <t>-Results of sorting in Other Valeo plants</t>
  </si>
  <si>
    <t>-Results of sorting in Valeo Logistics platform</t>
  </si>
  <si>
    <t>1. IMMEDIATE COUNTERMEASURES IN SUPPLIER PERIMETER ? [31]</t>
  </si>
  <si>
    <t>2. IMMEDIATE COUNTERMEASURES IN VALEO LINE ? [32]</t>
  </si>
  <si>
    <t>VALEO CAN DETECT THE DEFECT ON THE PRODUCTION LINE AT 100% (YES/NO) ?</t>
  </si>
  <si>
    <t>If not, Supplier must set up a control at 100% on the Valeo line</t>
  </si>
  <si>
    <t>Supplier Incident Details</t>
  </si>
  <si>
    <t>Supplier Incident number</t>
  </si>
  <si>
    <t>Valeo SRM Incident number</t>
  </si>
  <si>
    <t>Date of Valeo notification</t>
  </si>
  <si>
    <t>Opened date &amp; Time</t>
  </si>
  <si>
    <t>TECHNICAL / SYSTEMIC CORRECTIVE ACTION - OCCURANCE</t>
  </si>
  <si>
    <t>TECHNICAL / SYSTEMIC CORRECTIVE ACTION - NON DETECTION</t>
  </si>
  <si>
    <t>C02</t>
  </si>
  <si>
    <t>SQA Genba Check adopted with formula integration + Quick Response section adopted</t>
  </si>
  <si>
    <t>Mar25th, 2021</t>
  </si>
  <si>
    <t>Valeo / Contact name [1]</t>
  </si>
  <si>
    <t>PRODUCT 
(Designation + Ref) [2]</t>
  </si>
  <si>
    <t>Vivekananthan MARAPPAN + Halil-Kurtulus AKGOZ</t>
  </si>
  <si>
    <t>Is there an ENFORCEMENT plan for the N+1 ( Direct manager ) to ensure the respect of this STANDARD ?
Yes / No [14]</t>
  </si>
  <si>
    <t>X</t>
  </si>
  <si>
    <t xml:space="preserve">
W000095163
</t>
  </si>
  <si>
    <t>M5 production line</t>
  </si>
  <si>
    <t>1 pcs (SOP), 10k216</t>
  </si>
  <si>
    <t>Terminal pins deformation 
Standard: Gap between terminal pins bigger that 0.65 mm 
(tol: 0.8 +/- 0.15 mm) 
Good part : Gap between terminal pins bigger that 0.65 mm 
(tol : 0.8 +/- 0.15 mm)  
Bad part : Gap between terminal pins is below that that 0.65 - results 0.30 mm</t>
  </si>
  <si>
    <t xml:space="preserve">Part not according to the drawing </t>
  </si>
  <si>
    <t>Problem detected by line operator and confirmed by Quality Department</t>
  </si>
  <si>
    <t>Visually during pick part from box and confirmed by gap gauge measurement ( the 0.3 mm thick blade is the first to come in between terminal pins )</t>
  </si>
  <si>
    <r>
      <rPr>
        <sz val="14"/>
        <color rgb="FF0000FF"/>
        <rFont val="Montserrat"/>
      </rPr>
      <t>Standard:Gap  between terminals =[0,65mm-0,95mm]</t>
    </r>
    <r>
      <rPr>
        <sz val="14"/>
        <color theme="1"/>
        <rFont val="Montserrat"/>
      </rPr>
      <t xml:space="preserve">
</t>
    </r>
    <r>
      <rPr>
        <sz val="14"/>
        <color rgb="FFFF0000"/>
        <rFont val="Montserrat"/>
      </rPr>
      <t>Bad Part: Gap between terminals= 0,31mm</t>
    </r>
    <r>
      <rPr>
        <sz val="14"/>
        <color theme="1"/>
        <rFont val="Montserrat"/>
      </rPr>
      <t xml:space="preserve">
</t>
    </r>
    <r>
      <rPr>
        <sz val="14"/>
        <color rgb="FF00B050"/>
        <rFont val="Montserrat"/>
      </rPr>
      <t>Good part: Gap between terminal= 0,78mm</t>
    </r>
  </si>
  <si>
    <t>The bad part was produced in the normal process without any special event</t>
  </si>
  <si>
    <t>Welding GND &amp; 3rd self: Rabaa Chawali Level B
Elctrical test: 2325 Intissar Aliya Level B
Final Control: Amal Riahi/ Wafa Razeg Level B</t>
  </si>
  <si>
    <t>W447832/VW000095903</t>
  </si>
  <si>
    <t xml:space="preserve">Yes, Alert sent by VALEO SKAWINA and detection by camera was implemented to check the gap </t>
  </si>
  <si>
    <t>NO</t>
  </si>
  <si>
    <t>The Plastic conveyor was fixed by appred screw which dammaging the contact</t>
  </si>
  <si>
    <t>Yes</t>
  </si>
  <si>
    <t>AVO</t>
  </si>
  <si>
    <t>Aymen G</t>
  </si>
  <si>
    <t xml:space="preserve">Inform SLP and Chatellerault plants </t>
  </si>
  <si>
    <t>P.BLOIUN</t>
  </si>
  <si>
    <t>Abir Chanoufi</t>
  </si>
  <si>
    <t>D240826 to D240831</t>
  </si>
  <si>
    <t xml:space="preserve">Quality Alert for all operator, team leader and Quality agents </t>
  </si>
  <si>
    <t>Abir C</t>
  </si>
  <si>
    <t xml:space="preserve">Check all internal Stock </t>
  </si>
  <si>
    <t xml:space="preserve">Check the effectiveness of the detection fo the gap by camera : the camera detected the bad parts </t>
  </si>
  <si>
    <t xml:space="preserve">Go To SKAWINA and check the bad part on site </t>
  </si>
  <si>
    <t>Bad part analyszed with SKAWINASQA team</t>
  </si>
  <si>
    <t xml:space="preserve">Aymen </t>
  </si>
  <si>
    <t>Check the bad part and take pictures of the deformed contact</t>
  </si>
  <si>
    <t xml:space="preserve">Done </t>
  </si>
  <si>
    <t>Reinject the bad part in the electrical test</t>
  </si>
  <si>
    <t xml:space="preserve">The bad part was detected and rejected in the rd box </t>
  </si>
  <si>
    <t>Do the measurment on the contact gap</t>
  </si>
  <si>
    <t>Gap=0,31mm</t>
  </si>
  <si>
    <t>Reinject the bad part in th final control station</t>
  </si>
  <si>
    <t xml:space="preserve">the bad part was hurted by a fixation screw of channel  </t>
  </si>
  <si>
    <t>N.SIFFREIN-BLANC</t>
  </si>
  <si>
    <t xml:space="preserve">Check the effeciency of the sorting : reintroduce the bad part and observe if the sorting operator detect it </t>
  </si>
  <si>
    <t xml:space="preserve"> Yellow rabit was introced  ( bad part of the customer) was given to the sorting operator </t>
  </si>
  <si>
    <t xml:space="preserve">Inform the all concerned valeo plants </t>
  </si>
  <si>
    <t>Valeo Chatellerault and Valeo SLP was informed.</t>
  </si>
  <si>
    <t>Interview the operator who shoul detect the defect and see why the defect wasn't detected on 03-08-2024</t>
  </si>
  <si>
    <t>The operator think that the non detection was occured during shift change or during the breack</t>
  </si>
  <si>
    <t xml:space="preserve">Check the implementation date of the plastic conveyor </t>
  </si>
  <si>
    <t xml:space="preserve">The conveyor was implemented on 26-08-2023 </t>
  </si>
  <si>
    <t>Bilel T</t>
  </si>
  <si>
    <t xml:space="preserve">VWS-W21SKA1-2409-004	</t>
  </si>
  <si>
    <t>2024/09/09 - 00:00</t>
  </si>
  <si>
    <t>MATERIAL</t>
  </si>
  <si>
    <t xml:space="preserve">Gap between contact </t>
  </si>
  <si>
    <t>Subsupplier</t>
  </si>
  <si>
    <t>Gap=[0,65mm-0,95mm]</t>
  </si>
  <si>
    <t>Gap=0,78mm</t>
  </si>
  <si>
    <t>Gap=0,3mm</t>
  </si>
  <si>
    <t>Y</t>
  </si>
  <si>
    <t>N</t>
  </si>
  <si>
    <t xml:space="preserve">Produce the contact with correct distance between terminal </t>
  </si>
  <si>
    <t xml:space="preserve">Always </t>
  </si>
  <si>
    <t xml:space="preserve">Contact Drawging </t>
  </si>
  <si>
    <t>Subupplier plant</t>
  </si>
  <si>
    <t>automaticly</t>
  </si>
  <si>
    <t>DRW-</t>
  </si>
  <si>
    <t>METHOD</t>
  </si>
  <si>
    <t>Insertion of the contact in the plastic housing</t>
  </si>
  <si>
    <t>Insertion machine</t>
  </si>
  <si>
    <t>insert the contact without deforming the contact and keep the measurment Gap=[0,65mm-0,95mm]</t>
  </si>
  <si>
    <t>Gap=0,76mm</t>
  </si>
  <si>
    <t>insert the contact in the plastic housing</t>
  </si>
  <si>
    <t xml:space="preserve">always </t>
  </si>
  <si>
    <t>Work instructions</t>
  </si>
  <si>
    <t>PS12.1-M4 ind. 4</t>
  </si>
  <si>
    <t>Transportation  of the part between visual control and packaging station</t>
  </si>
  <si>
    <t>1st Final control operator</t>
  </si>
  <si>
    <t>The part need to be moved  smothly on the conveyor</t>
  </si>
  <si>
    <t>The part is putted in the plastic conveyor and no deformation on the contact
Gap=0,8mm</t>
  </si>
  <si>
    <t>The part is putted in the plastic convyor and the contact was deformed:
Gap=0,3mm</t>
  </si>
  <si>
    <t>transfert the part to the 2nd final control operator by Plastic plastic convyor</t>
  </si>
  <si>
    <t xml:space="preserve">The change management of the conveyor was not done properly </t>
  </si>
  <si>
    <t xml:space="preserve">The technician didn't follow the change management procedure  </t>
  </si>
  <si>
    <t xml:space="preserve">The change management was not perforemd on the date of the iimplemenation of the plastic  conveyor </t>
  </si>
  <si>
    <t>after finishing of part A phase control</t>
  </si>
  <si>
    <t>Final control workstation</t>
  </si>
  <si>
    <t>manually</t>
  </si>
  <si>
    <t>The method technician was not aware about the change management</t>
  </si>
  <si>
    <t>Electrical tester</t>
  </si>
  <si>
    <t>The Camera check if the terminals penetrate a forbidden areas defined according the drawing</t>
  </si>
  <si>
    <t>The camera detect the non conform gap and  the robot reject the bad part in the redbox</t>
  </si>
  <si>
    <t xml:space="preserve">Check the gap between contact of GND  </t>
  </si>
  <si>
    <t xml:space="preserve">During the test </t>
  </si>
  <si>
    <t>PLC Program</t>
  </si>
  <si>
    <t>Automaticly</t>
  </si>
  <si>
    <t>na</t>
  </si>
  <si>
    <t>Final Control Operator</t>
  </si>
  <si>
    <t xml:space="preserve">Check the deformed GND contact (opened terminals or deformed  terminals  </t>
  </si>
  <si>
    <t xml:space="preserve">Deformed terminal is detected and the bad part was rejected </t>
  </si>
  <si>
    <t xml:space="preserve">Deformed terminal was not detected and the bad part was not rejected </t>
  </si>
  <si>
    <t>Check visually the defromed contact</t>
  </si>
  <si>
    <t xml:space="preserve">After electrical test </t>
  </si>
  <si>
    <t>Control instruction</t>
  </si>
  <si>
    <t xml:space="preserve">End of line </t>
  </si>
  <si>
    <t>Visually</t>
  </si>
  <si>
    <t>IC700</t>
  </si>
  <si>
    <t xml:space="preserve">CSL1 operator </t>
  </si>
  <si>
    <t xml:space="preserve">The CSL operator must check the part according </t>
  </si>
  <si>
    <t>The defored terminal was not detectd by final CSL1 operator</t>
  </si>
  <si>
    <t xml:space="preserve">Check visually part certified by Final control </t>
  </si>
  <si>
    <t>The contact was not included in the Control instruction</t>
  </si>
  <si>
    <t xml:space="preserve">The Control of the deforemed contact is ensured by automatic Camera </t>
  </si>
  <si>
    <t>AfterFinal Control</t>
  </si>
  <si>
    <t xml:space="preserve">CSL control Instruction </t>
  </si>
  <si>
    <t xml:space="preserve">CSL1 area </t>
  </si>
  <si>
    <t>IC700-CSL</t>
  </si>
  <si>
    <t>The contact was deformed by the fixation screw of the channel</t>
  </si>
  <si>
    <t xml:space="preserve">Eliminate the screw on plastic Channel </t>
  </si>
  <si>
    <t xml:space="preserve">Train all midle management (method/maintenance/quality) on the process change </t>
  </si>
  <si>
    <t>Haithem</t>
  </si>
  <si>
    <t>Add the check of the GND contact deformation in the CSL1 control</t>
  </si>
  <si>
    <t>Camera implementation</t>
  </si>
  <si>
    <t>31-01-204</t>
  </si>
  <si>
    <t>Change the ienrenal packging from plasticbox to alveols</t>
  </si>
  <si>
    <t xml:space="preserve">3rd notification on by mail from SKAWINa </t>
  </si>
  <si>
    <t>Take a part and hut it to the screw many times  with force &gt;5N</t>
  </si>
  <si>
    <t>Manually out of line : block the part by the ecrew and take it by the oeprator with force &gt;5 N</t>
  </si>
  <si>
    <t xml:space="preserve">The contact was deformed and the gap between terminals was reduced </t>
  </si>
  <si>
    <r>
      <t>Yes: in the electrical tester</t>
    </r>
    <r>
      <rPr>
        <b/>
        <sz val="14"/>
        <color theme="1"/>
        <rFont val="Montserrat"/>
      </rPr>
      <t>, visual control,</t>
    </r>
    <r>
      <rPr>
        <sz val="14"/>
        <color theme="1"/>
        <rFont val="Montserrat"/>
      </rPr>
      <t xml:space="preserve"> </t>
    </r>
    <r>
      <rPr>
        <b/>
        <sz val="14"/>
        <color theme="1"/>
        <rFont val="Montserrat"/>
      </rPr>
      <t>welding operator</t>
    </r>
    <r>
      <rPr>
        <sz val="14"/>
        <color theme="1"/>
        <rFont val="Montserrat"/>
      </rPr>
      <t xml:space="preserve"> and contact insertion operator
</t>
    </r>
    <r>
      <rPr>
        <b/>
        <sz val="14"/>
        <color rgb="FF0000FF"/>
        <rFont val="Montserrat"/>
      </rPr>
      <t>Yellow Rabbit was injected and all detection ans sorting operators detected it.</t>
    </r>
  </si>
  <si>
    <t xml:space="preserve">Control of by camera vision </t>
  </si>
  <si>
    <t>Visual path control (parcours visuel)</t>
  </si>
  <si>
    <t>Quality Engineer</t>
  </si>
  <si>
    <t>Actual standard:
Create control instruction with not organized control steps</t>
  </si>
  <si>
    <t>Create the control instruction</t>
  </si>
  <si>
    <t>In SOP and each modification</t>
  </si>
  <si>
    <t xml:space="preserve">No standard </t>
  </si>
  <si>
    <t>Final control work station</t>
  </si>
  <si>
    <t xml:space="preserve">Cycle time of Visual Control </t>
  </si>
  <si>
    <t>Actual standard:
Create conrol instruction including all the control point for each oprator</t>
  </si>
  <si>
    <t>Elaborate the control instruction</t>
  </si>
  <si>
    <t xml:space="preserve">The control instruction is not balanced and the control cycle time is over than the line cycle time  :
04sec vs 04 sec
</t>
  </si>
  <si>
    <t>The Control instruction  have a clear path from the first point to be controlled to the last control point</t>
  </si>
  <si>
    <t>Control of the deformation on the contact in the CSL1</t>
  </si>
  <si>
    <t>Risky Transportation  of the part between visual control and packaging station</t>
  </si>
  <si>
    <t>Screw of the conveyor damage the contact clip</t>
  </si>
  <si>
    <t xml:space="preserve">The change management was not perforemd on the date of the implemenation of the plastic  conveyor using 4M matrix  </t>
  </si>
  <si>
    <t>The camera detect the non conform gap but the defect is done after the camera control</t>
  </si>
  <si>
    <t xml:space="preserve">Control of the deformation on the contact in the  final conrol just before packaging </t>
  </si>
  <si>
    <t xml:space="preserve">No Detection during Control of the deformation on the contact in the  final conrol just before packaging </t>
  </si>
  <si>
    <t>The Deformation of the contact was not included  on this control area</t>
  </si>
  <si>
    <t xml:space="preserve">The Deformation of the contact was included in the previous  control before the damagement  </t>
  </si>
  <si>
    <t>Deformation of the contact was  not identifed to happen on the plastic conveyor in the PFMEA</t>
  </si>
  <si>
    <t xml:space="preserve">TThe Deformation of the contact was included in the previous  control before the damagement  </t>
  </si>
  <si>
    <t>Add the contact deformation control in the final control &amp; packaging instrucion --&gt; the Control of the GND contact will be performed before packaging after visaul control</t>
  </si>
  <si>
    <t>Risk of conatct damagement  was not well estimated</t>
  </si>
  <si>
    <t xml:space="preserve">Implement the change management procedure and special focuson customer interface that can be impacted included the damage on the conveyor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</si>
</sst>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m&quot; &quot;d&quot;, &quot;yyyy"/>
    <numFmt numFmtId="165" formatCode="dd/mm/yy"/>
    <numFmt numFmtId="166" formatCode="d/m/yyyy"/>
    <numFmt numFmtId="167" formatCode="[$-40C]d\-mmm\-yy"/>
    <numFmt numFmtId="168" formatCode="General&quot; / 9&quot;"/>
    <numFmt numFmtId="169" formatCode="[$-40C]d\-mmm\-yy;@"/>
  </numFmts>
  <fonts count="167">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11"/>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b/>
      <sz val="11"/>
      <color rgb="FF000000"/>
      <name val="Montserrat"/>
    </font>
    <font>
      <sz val="12"/>
      <color theme="1"/>
      <name val="Arial"/>
      <family val="2"/>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b/>
      <sz val="26"/>
      <color rgb="FFFF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b/>
      <sz val="30"/>
      <color rgb="FFFF0000"/>
      <name val="Montserrat"/>
    </font>
    <font>
      <b/>
      <sz val="30"/>
      <color rgb="FFFFFFFF"/>
      <name val="Montserrat"/>
    </font>
    <font>
      <sz val="30"/>
      <color rgb="FF00B050"/>
      <name val="Montserrat"/>
    </font>
    <font>
      <sz val="18"/>
      <color theme="1"/>
      <name val="Montserrat"/>
    </font>
    <font>
      <sz val="18"/>
      <color rgb="FF000000"/>
      <name val="Arial"/>
      <family val="2"/>
      <charset val="238"/>
    </font>
    <font>
      <sz val="11"/>
      <color rgb="FF000000"/>
      <name val="Arial"/>
      <family val="2"/>
    </font>
    <font>
      <sz val="14"/>
      <color rgb="FF0000FF"/>
      <name val="Montserrat"/>
    </font>
    <font>
      <sz val="14"/>
      <color rgb="FFFF0000"/>
      <name val="Montserrat"/>
    </font>
    <font>
      <sz val="14"/>
      <color rgb="FF00B050"/>
      <name val="Montserrat"/>
    </font>
    <font>
      <sz val="14"/>
      <name val="Montserrat"/>
    </font>
    <font>
      <sz val="16"/>
      <color rgb="FFFF0000"/>
      <name val="Montserrat"/>
    </font>
    <font>
      <sz val="12"/>
      <color rgb="FF00B050"/>
      <name val="Montserrat"/>
    </font>
    <font>
      <sz val="11"/>
      <color rgb="FF00B050"/>
      <name val="Arial"/>
      <family val="2"/>
    </font>
    <font>
      <b/>
      <sz val="12"/>
      <color rgb="FF00B050"/>
      <name val="Montserrat"/>
    </font>
    <font>
      <b/>
      <sz val="11"/>
      <color rgb="FF00B050"/>
      <name val="Arial"/>
      <family val="2"/>
    </font>
    <font>
      <sz val="12"/>
      <color rgb="FFFF0000"/>
      <name val="Montserrat"/>
    </font>
    <font>
      <b/>
      <sz val="12"/>
      <color rgb="FFFF0000"/>
      <name val="Montserrat"/>
    </font>
    <font>
      <sz val="11"/>
      <color rgb="FFFF0000"/>
      <name val="Arial"/>
      <family val="2"/>
    </font>
    <font>
      <b/>
      <sz val="11"/>
      <color rgb="FFFF0000"/>
      <name val="Arial"/>
      <family val="2"/>
    </font>
    <font>
      <sz val="14"/>
      <name val="Arial"/>
      <family val="2"/>
    </font>
    <font>
      <b/>
      <sz val="14"/>
      <color rgb="FF00B050"/>
      <name val="Montserrat"/>
    </font>
    <font>
      <b/>
      <sz val="14"/>
      <color rgb="FF00B050"/>
      <name val="Arial"/>
      <family val="2"/>
    </font>
    <font>
      <b/>
      <sz val="14"/>
      <color rgb="FFFF0000"/>
      <name val="Arial"/>
      <family val="2"/>
    </font>
    <font>
      <sz val="14"/>
      <color rgb="FF008000"/>
      <name val="Montserrat"/>
    </font>
    <font>
      <sz val="14"/>
      <color rgb="FF000000"/>
      <name val="Arial"/>
      <family val="2"/>
    </font>
    <font>
      <b/>
      <sz val="11"/>
      <color rgb="FFFF0000"/>
      <name val="Montserrat"/>
    </font>
    <font>
      <sz val="12"/>
      <color rgb="FF0000FF"/>
      <name val="Montserrat"/>
    </font>
    <font>
      <sz val="11"/>
      <color rgb="FF0000FF"/>
      <name val="Arial"/>
      <family val="2"/>
    </font>
    <font>
      <b/>
      <sz val="14"/>
      <color rgb="FF0000FF"/>
      <name val="Montserrat"/>
    </font>
    <font>
      <sz val="10"/>
      <name val="Arial"/>
      <family val="2"/>
    </font>
    <font>
      <i/>
      <sz val="14"/>
      <color theme="4"/>
      <name val="Montserrat"/>
    </font>
  </fonts>
  <fills count="26">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s>
  <borders count="13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style="thick">
        <color rgb="FF000000"/>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thin">
        <color rgb="FFFF0000"/>
      </left>
      <right style="thin">
        <color rgb="FFFF0000"/>
      </right>
      <top style="thin">
        <color rgb="FFFF0000"/>
      </top>
      <bottom style="thin">
        <color rgb="FFFF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bottom style="thin">
        <color indexed="64"/>
      </bottom>
      <diagonal/>
    </border>
    <border>
      <left style="medium">
        <color rgb="FF000000"/>
      </left>
      <right/>
      <top style="thin">
        <color rgb="FF000000"/>
      </top>
      <bottom/>
      <diagonal/>
    </border>
    <border>
      <left style="hair">
        <color rgb="FF000000"/>
      </left>
      <right style="thin">
        <color rgb="FF000000"/>
      </right>
      <top/>
      <bottom/>
      <diagonal/>
    </border>
  </borders>
  <cellStyleXfs count="10">
    <xf numFmtId="0" fontId="0" fillId="0" borderId="0"/>
    <xf numFmtId="0" fontId="8" fillId="0" borderId="65"/>
    <xf numFmtId="0" fontId="8" fillId="0" borderId="65"/>
    <xf numFmtId="0" fontId="6" fillId="0" borderId="65"/>
    <xf numFmtId="0" fontId="6" fillId="0" borderId="65"/>
    <xf numFmtId="0" fontId="6" fillId="0" borderId="65"/>
    <xf numFmtId="0" fontId="5" fillId="0" borderId="65"/>
    <xf numFmtId="0" fontId="141" fillId="0" borderId="65"/>
    <xf numFmtId="0" fontId="72" fillId="0" borderId="65"/>
    <xf numFmtId="0" fontId="165" fillId="0" borderId="65"/>
  </cellStyleXfs>
  <cellXfs count="876">
    <xf numFmtId="0" fontId="0" fillId="0" borderId="0" xfId="0"/>
    <xf numFmtId="0" fontId="9" fillId="0" borderId="2" xfId="0" applyFont="1" applyBorder="1" applyAlignment="1">
      <alignment horizontal="center" vertical="center"/>
    </xf>
    <xf numFmtId="0" fontId="10" fillId="0" borderId="0" xfId="0" applyFont="1"/>
    <xf numFmtId="0" fontId="10" fillId="0" borderId="0" xfId="0" applyFont="1" applyAlignment="1">
      <alignment horizontal="center"/>
    </xf>
    <xf numFmtId="0" fontId="11" fillId="3" borderId="1" xfId="0" applyFont="1" applyFill="1" applyBorder="1" applyAlignment="1">
      <alignment horizontal="center" vertical="center"/>
    </xf>
    <xf numFmtId="0" fontId="7" fillId="4" borderId="1" xfId="0" applyFont="1" applyFill="1" applyBorder="1" applyAlignment="1">
      <alignment horizontal="center"/>
    </xf>
    <xf numFmtId="0" fontId="12" fillId="2" borderId="1" xfId="0" applyFont="1" applyFill="1" applyBorder="1" applyAlignment="1">
      <alignment horizontal="left" vertical="center"/>
    </xf>
    <xf numFmtId="0" fontId="12" fillId="2" borderId="2" xfId="0" applyFont="1" applyFill="1" applyBorder="1" applyAlignment="1">
      <alignment horizontal="left" vertical="center"/>
    </xf>
    <xf numFmtId="0" fontId="13" fillId="0" borderId="3" xfId="0" applyFont="1" applyBorder="1" applyAlignment="1">
      <alignment horizontal="center" vertical="center"/>
    </xf>
    <xf numFmtId="0" fontId="14" fillId="0" borderId="3" xfId="0" applyFont="1" applyBorder="1" applyAlignment="1">
      <alignment vertical="center" wrapText="1"/>
    </xf>
    <xf numFmtId="0" fontId="15" fillId="0" borderId="3" xfId="0" applyFont="1" applyBorder="1" applyAlignment="1">
      <alignment vertical="center"/>
    </xf>
    <xf numFmtId="0" fontId="14" fillId="0" borderId="2" xfId="0" applyFont="1" applyBorder="1" applyAlignment="1">
      <alignment horizontal="center" vertical="center"/>
    </xf>
    <xf numFmtId="0" fontId="15" fillId="2" borderId="3" xfId="0" applyFont="1" applyFill="1" applyBorder="1" applyAlignment="1">
      <alignment vertical="center"/>
    </xf>
    <xf numFmtId="0" fontId="13" fillId="0" borderId="0" xfId="0" applyFont="1" applyAlignment="1">
      <alignment horizontal="center" vertical="top"/>
    </xf>
    <xf numFmtId="0" fontId="14" fillId="0" borderId="0" xfId="0" applyFont="1" applyAlignment="1">
      <alignment vertical="top" wrapText="1"/>
    </xf>
    <xf numFmtId="0" fontId="15" fillId="0" borderId="0" xfId="0" applyFont="1"/>
    <xf numFmtId="0" fontId="19" fillId="2" borderId="3" xfId="0" applyFont="1" applyFill="1" applyBorder="1" applyAlignment="1">
      <alignment horizontal="left" vertical="center" wrapText="1"/>
    </xf>
    <xf numFmtId="0" fontId="18" fillId="0" borderId="3" xfId="0" applyFont="1" applyBorder="1" applyAlignment="1">
      <alignment horizontal="center" vertical="center" wrapText="1"/>
    </xf>
    <xf numFmtId="0" fontId="18" fillId="0" borderId="3" xfId="0" applyFont="1" applyBorder="1" applyAlignment="1">
      <alignment horizontal="left" vertical="center"/>
    </xf>
    <xf numFmtId="0" fontId="15" fillId="0" borderId="3" xfId="0" applyFont="1" applyBorder="1" applyAlignment="1">
      <alignment horizontal="center"/>
    </xf>
    <xf numFmtId="0" fontId="15" fillId="0" borderId="3" xfId="0" applyFont="1" applyBorder="1"/>
    <xf numFmtId="0" fontId="22" fillId="5" borderId="0" xfId="0" applyFont="1" applyFill="1" applyAlignment="1">
      <alignment horizontal="left"/>
    </xf>
    <xf numFmtId="0" fontId="20" fillId="0" borderId="0" xfId="0" applyFont="1" applyAlignment="1">
      <alignment horizontal="center"/>
    </xf>
    <xf numFmtId="0" fontId="16" fillId="0" borderId="19" xfId="0" applyFont="1" applyBorder="1" applyAlignment="1">
      <alignment horizontal="center" vertical="center"/>
    </xf>
    <xf numFmtId="0" fontId="11" fillId="5" borderId="0" xfId="0" applyFont="1" applyFill="1" applyAlignment="1">
      <alignment horizontal="center" vertical="center"/>
    </xf>
    <xf numFmtId="0" fontId="11" fillId="5" borderId="0" xfId="0" applyFont="1" applyFill="1" applyAlignment="1">
      <alignment horizontal="left" vertical="center"/>
    </xf>
    <xf numFmtId="0" fontId="24" fillId="5" borderId="0" xfId="0" applyFont="1" applyFill="1" applyAlignment="1">
      <alignment vertical="center"/>
    </xf>
    <xf numFmtId="0" fontId="15" fillId="0" borderId="0" xfId="0" applyFont="1" applyAlignment="1">
      <alignment vertical="center"/>
    </xf>
    <xf numFmtId="0" fontId="25" fillId="5" borderId="0" xfId="0" applyFont="1" applyFill="1" applyAlignment="1">
      <alignment horizontal="center" vertical="center"/>
    </xf>
    <xf numFmtId="0" fontId="25" fillId="5" borderId="20" xfId="0" applyFont="1" applyFill="1" applyBorder="1" applyAlignment="1">
      <alignment horizontal="center" vertical="center"/>
    </xf>
    <xf numFmtId="0" fontId="26" fillId="0" borderId="19" xfId="0" applyFont="1" applyBorder="1"/>
    <xf numFmtId="0" fontId="9" fillId="0" borderId="0" xfId="0" applyFont="1" applyAlignment="1">
      <alignment horizontal="center" vertical="center"/>
    </xf>
    <xf numFmtId="0" fontId="15" fillId="0" borderId="21" xfId="0" applyFont="1" applyBorder="1" applyAlignment="1">
      <alignment vertical="center"/>
    </xf>
    <xf numFmtId="0" fontId="25" fillId="0" borderId="20" xfId="0" applyFont="1" applyBorder="1" applyAlignment="1">
      <alignment horizontal="center" vertical="center"/>
    </xf>
    <xf numFmtId="0" fontId="11" fillId="5" borderId="0" xfId="0" applyFont="1" applyFill="1" applyAlignment="1">
      <alignment vertical="top" wrapText="1"/>
    </xf>
    <xf numFmtId="0" fontId="9" fillId="5" borderId="0" xfId="0" applyFont="1" applyFill="1" applyAlignment="1">
      <alignment vertical="top" wrapText="1"/>
    </xf>
    <xf numFmtId="0" fontId="14" fillId="5" borderId="3" xfId="0" applyFont="1" applyFill="1" applyBorder="1" applyAlignment="1">
      <alignment horizontal="center" vertical="center"/>
    </xf>
    <xf numFmtId="0" fontId="13" fillId="5" borderId="3" xfId="0" applyFont="1" applyFill="1" applyBorder="1" applyAlignment="1">
      <alignment horizontal="center" vertical="center"/>
    </xf>
    <xf numFmtId="0" fontId="30" fillId="5" borderId="0" xfId="0" applyFont="1" applyFill="1" applyAlignment="1">
      <alignment vertical="center"/>
    </xf>
    <xf numFmtId="0" fontId="15" fillId="0" borderId="22" xfId="0" applyFont="1" applyBorder="1" applyAlignment="1">
      <alignment vertical="center"/>
    </xf>
    <xf numFmtId="0" fontId="15" fillId="0" borderId="20" xfId="0" applyFont="1" applyBorder="1" applyAlignment="1">
      <alignment horizontal="center"/>
    </xf>
    <xf numFmtId="0" fontId="31" fillId="0" borderId="19" xfId="0" applyFont="1" applyBorder="1" applyAlignment="1">
      <alignment horizontal="center" vertical="center"/>
    </xf>
    <xf numFmtId="0" fontId="31" fillId="5" borderId="0" xfId="0" applyFont="1" applyFill="1" applyAlignment="1">
      <alignment horizontal="center" vertical="center"/>
    </xf>
    <xf numFmtId="0" fontId="32" fillId="5" borderId="0" xfId="0" applyFont="1" applyFill="1" applyAlignment="1">
      <alignment vertical="center"/>
    </xf>
    <xf numFmtId="0" fontId="14" fillId="5" borderId="0" xfId="0" applyFont="1" applyFill="1" applyAlignment="1">
      <alignment horizontal="left" vertical="center"/>
    </xf>
    <xf numFmtId="0" fontId="15" fillId="0" borderId="23" xfId="0" applyFont="1" applyBorder="1" applyAlignment="1">
      <alignment vertical="center"/>
    </xf>
    <xf numFmtId="0" fontId="15" fillId="0" borderId="19" xfId="0" applyFont="1" applyBorder="1" applyAlignment="1">
      <alignment vertical="center"/>
    </xf>
    <xf numFmtId="0" fontId="15" fillId="5" borderId="0" xfId="0" applyFont="1" applyFill="1" applyAlignment="1">
      <alignment vertical="center"/>
    </xf>
    <xf numFmtId="0" fontId="15" fillId="0" borderId="10" xfId="0" applyFont="1" applyBorder="1" applyAlignment="1">
      <alignment vertical="center"/>
    </xf>
    <xf numFmtId="0" fontId="11" fillId="0" borderId="10" xfId="0" applyFont="1" applyBorder="1" applyAlignment="1">
      <alignment horizontal="center"/>
    </xf>
    <xf numFmtId="0" fontId="33" fillId="0" borderId="19" xfId="0" applyFont="1" applyBorder="1" applyAlignment="1">
      <alignment horizontal="center" vertical="center"/>
    </xf>
    <xf numFmtId="0" fontId="15" fillId="0" borderId="24" xfId="0" applyFont="1" applyBorder="1" applyAlignment="1">
      <alignment vertical="center"/>
    </xf>
    <xf numFmtId="0" fontId="35" fillId="6" borderId="3" xfId="0" applyFont="1" applyFill="1" applyBorder="1" applyAlignment="1">
      <alignment horizontal="center" vertical="center" wrapText="1"/>
    </xf>
    <xf numFmtId="0" fontId="35" fillId="6" borderId="13" xfId="0" applyFont="1" applyFill="1" applyBorder="1" applyAlignment="1">
      <alignment horizontal="center" vertical="center" wrapText="1"/>
    </xf>
    <xf numFmtId="0" fontId="35" fillId="0" borderId="20" xfId="0" applyFont="1" applyBorder="1" applyAlignment="1">
      <alignment horizontal="center" vertical="center" wrapText="1"/>
    </xf>
    <xf numFmtId="49" fontId="11" fillId="0" borderId="19" xfId="0" applyNumberFormat="1" applyFont="1" applyBorder="1" applyAlignment="1">
      <alignment horizontal="left" vertical="top" wrapText="1"/>
    </xf>
    <xf numFmtId="0" fontId="37" fillId="0" borderId="20" xfId="0" applyFont="1" applyBorder="1" applyAlignment="1">
      <alignment horizontal="center"/>
    </xf>
    <xf numFmtId="0" fontId="33" fillId="0" borderId="20" xfId="0" applyFont="1" applyBorder="1" applyAlignment="1">
      <alignment horizontal="center" vertical="center"/>
    </xf>
    <xf numFmtId="0" fontId="26" fillId="0" borderId="20" xfId="0" applyFont="1" applyBorder="1"/>
    <xf numFmtId="49" fontId="11" fillId="0" borderId="19" xfId="0" applyNumberFormat="1" applyFont="1" applyBorder="1" applyAlignment="1">
      <alignment vertical="center" wrapText="1"/>
    </xf>
    <xf numFmtId="49" fontId="11" fillId="5" borderId="25" xfId="0" applyNumberFormat="1" applyFont="1" applyFill="1" applyBorder="1" applyAlignment="1">
      <alignment vertical="center" wrapText="1"/>
    </xf>
    <xf numFmtId="49" fontId="11" fillId="5" borderId="25" xfId="0" applyNumberFormat="1" applyFont="1" applyFill="1" applyBorder="1" applyAlignment="1">
      <alignment horizontal="left" vertical="center" wrapText="1"/>
    </xf>
    <xf numFmtId="49" fontId="11" fillId="5" borderId="26" xfId="0" applyNumberFormat="1" applyFont="1" applyFill="1" applyBorder="1" applyAlignment="1">
      <alignment horizontal="left" vertical="center" wrapText="1"/>
    </xf>
    <xf numFmtId="49" fontId="11" fillId="5" borderId="27" xfId="0" applyNumberFormat="1" applyFont="1" applyFill="1" applyBorder="1" applyAlignment="1">
      <alignment horizontal="left" vertical="center" wrapText="1"/>
    </xf>
    <xf numFmtId="0" fontId="15" fillId="0" borderId="0" xfId="0" applyFont="1" applyAlignment="1">
      <alignment vertical="top" wrapText="1"/>
    </xf>
    <xf numFmtId="49" fontId="11" fillId="5" borderId="0" xfId="0" applyNumberFormat="1" applyFont="1" applyFill="1" applyAlignment="1">
      <alignment horizontal="left" vertical="center" wrapText="1"/>
    </xf>
    <xf numFmtId="49" fontId="11" fillId="5" borderId="26" xfId="0" applyNumberFormat="1" applyFont="1" applyFill="1" applyBorder="1" applyAlignment="1">
      <alignment vertical="top" wrapText="1"/>
    </xf>
    <xf numFmtId="49" fontId="11" fillId="5" borderId="27" xfId="0" applyNumberFormat="1" applyFont="1" applyFill="1" applyBorder="1" applyAlignment="1">
      <alignment vertical="top" wrapText="1"/>
    </xf>
    <xf numFmtId="49" fontId="11" fillId="5" borderId="0" xfId="0" applyNumberFormat="1" applyFont="1" applyFill="1" applyAlignment="1">
      <alignment vertical="top" wrapText="1"/>
    </xf>
    <xf numFmtId="0" fontId="33" fillId="0" borderId="0" xfId="0" applyFont="1" applyAlignment="1">
      <alignment horizontal="center" vertical="center"/>
    </xf>
    <xf numFmtId="0" fontId="33" fillId="0" borderId="10" xfId="0" applyFont="1" applyBorder="1" applyAlignment="1">
      <alignment horizontal="center" vertical="center"/>
    </xf>
    <xf numFmtId="0" fontId="33" fillId="0" borderId="19" xfId="0" applyFont="1" applyBorder="1" applyAlignment="1">
      <alignment horizontal="center" vertical="center" wrapText="1"/>
    </xf>
    <xf numFmtId="0" fontId="15" fillId="8" borderId="29" xfId="0" applyFont="1" applyFill="1" applyBorder="1" applyAlignment="1">
      <alignment vertical="center"/>
    </xf>
    <xf numFmtId="0" fontId="15" fillId="8" borderId="30" xfId="0" applyFont="1" applyFill="1" applyBorder="1" applyAlignment="1">
      <alignment vertical="center"/>
    </xf>
    <xf numFmtId="0" fontId="15" fillId="8" borderId="31" xfId="0" applyFont="1" applyFill="1" applyBorder="1" applyAlignment="1">
      <alignment vertical="center"/>
    </xf>
    <xf numFmtId="0" fontId="15" fillId="3" borderId="33" xfId="0" applyFont="1" applyFill="1" applyBorder="1" applyAlignment="1">
      <alignment vertical="center"/>
    </xf>
    <xf numFmtId="0" fontId="15" fillId="3" borderId="30" xfId="0" applyFont="1" applyFill="1" applyBorder="1" applyAlignment="1">
      <alignment vertical="center"/>
    </xf>
    <xf numFmtId="0" fontId="15" fillId="3" borderId="34" xfId="0" applyFont="1" applyFill="1" applyBorder="1" applyAlignment="1">
      <alignment vertical="center"/>
    </xf>
    <xf numFmtId="0" fontId="15" fillId="8" borderId="36" xfId="0" applyFont="1" applyFill="1" applyBorder="1" applyAlignment="1">
      <alignment vertical="center"/>
    </xf>
    <xf numFmtId="0" fontId="14" fillId="0" borderId="0" xfId="0" applyFont="1" applyAlignment="1">
      <alignment vertical="center"/>
    </xf>
    <xf numFmtId="0" fontId="15" fillId="3" borderId="36" xfId="0" applyFont="1" applyFill="1" applyBorder="1" applyAlignment="1">
      <alignment vertical="center"/>
    </xf>
    <xf numFmtId="0" fontId="32" fillId="5" borderId="37" xfId="0" applyFont="1" applyFill="1" applyBorder="1" applyAlignment="1">
      <alignment vertical="center"/>
    </xf>
    <xf numFmtId="0" fontId="39" fillId="5" borderId="36" xfId="0" applyFont="1" applyFill="1" applyBorder="1" applyAlignment="1">
      <alignment vertical="center"/>
    </xf>
    <xf numFmtId="0" fontId="41" fillId="8" borderId="39" xfId="0" applyFont="1" applyFill="1" applyBorder="1" applyAlignment="1">
      <alignment horizontal="right" vertical="center"/>
    </xf>
    <xf numFmtId="0" fontId="41" fillId="8" borderId="40" xfId="0" applyFont="1" applyFill="1" applyBorder="1" applyAlignment="1">
      <alignment horizontal="right" vertical="center"/>
    </xf>
    <xf numFmtId="0" fontId="15" fillId="8" borderId="42" xfId="0" applyFont="1" applyFill="1" applyBorder="1" applyAlignment="1">
      <alignment vertical="center"/>
    </xf>
    <xf numFmtId="0" fontId="15" fillId="8" borderId="43" xfId="0" applyFont="1" applyFill="1" applyBorder="1" applyAlignment="1">
      <alignment vertical="center"/>
    </xf>
    <xf numFmtId="0" fontId="42" fillId="3" borderId="46" xfId="0" applyFont="1" applyFill="1" applyBorder="1" applyAlignment="1">
      <alignment horizontal="center" vertical="center" wrapText="1"/>
    </xf>
    <xf numFmtId="0" fontId="41" fillId="0" borderId="19" xfId="0" applyFont="1" applyBorder="1" applyAlignment="1">
      <alignment horizontal="right" vertical="center"/>
    </xf>
    <xf numFmtId="0" fontId="41" fillId="0" borderId="0" xfId="0" applyFont="1" applyAlignment="1">
      <alignment horizontal="right" vertical="center"/>
    </xf>
    <xf numFmtId="0" fontId="39" fillId="5" borderId="48" xfId="0" applyFont="1" applyFill="1" applyBorder="1" applyAlignment="1">
      <alignment vertical="center"/>
    </xf>
    <xf numFmtId="0" fontId="39" fillId="5" borderId="20" xfId="0" applyFont="1" applyFill="1" applyBorder="1" applyAlignment="1">
      <alignment vertical="center"/>
    </xf>
    <xf numFmtId="0" fontId="43" fillId="0" borderId="19" xfId="0" applyFont="1" applyBorder="1" applyAlignment="1">
      <alignment horizontal="center" vertical="center"/>
    </xf>
    <xf numFmtId="0" fontId="43" fillId="5" borderId="49" xfId="0" applyFont="1" applyFill="1" applyBorder="1" applyAlignment="1">
      <alignment horizontal="center" vertical="center"/>
    </xf>
    <xf numFmtId="0" fontId="43" fillId="5" borderId="50" xfId="0" applyFont="1" applyFill="1" applyBorder="1" applyAlignment="1">
      <alignment horizontal="center" vertical="center"/>
    </xf>
    <xf numFmtId="0" fontId="43" fillId="5" borderId="26" xfId="0" applyFont="1" applyFill="1" applyBorder="1" applyAlignment="1">
      <alignment horizontal="center" vertical="center"/>
    </xf>
    <xf numFmtId="0" fontId="43" fillId="5" borderId="51" xfId="0" applyFont="1" applyFill="1" applyBorder="1" applyAlignment="1">
      <alignment horizontal="center" vertical="center"/>
    </xf>
    <xf numFmtId="0" fontId="15" fillId="0" borderId="52" xfId="0" applyFont="1" applyBorder="1" applyAlignment="1">
      <alignment vertical="center"/>
    </xf>
    <xf numFmtId="0" fontId="39" fillId="5" borderId="37" xfId="0" applyFont="1" applyFill="1" applyBorder="1" applyAlignment="1">
      <alignment vertical="center"/>
    </xf>
    <xf numFmtId="0" fontId="44" fillId="5" borderId="53" xfId="0" applyFont="1" applyFill="1" applyBorder="1" applyAlignment="1">
      <alignment horizontal="center" vertical="center"/>
    </xf>
    <xf numFmtId="0" fontId="14" fillId="5" borderId="23" xfId="0" applyFont="1" applyFill="1" applyBorder="1" applyAlignment="1">
      <alignment vertical="center"/>
    </xf>
    <xf numFmtId="0" fontId="14" fillId="5" borderId="54" xfId="0" applyFont="1" applyFill="1" applyBorder="1" applyAlignment="1">
      <alignment vertical="center"/>
    </xf>
    <xf numFmtId="0" fontId="14" fillId="6" borderId="3" xfId="0" applyFont="1" applyFill="1" applyBorder="1" applyAlignment="1">
      <alignment horizontal="center" vertical="center"/>
    </xf>
    <xf numFmtId="0" fontId="45" fillId="0" borderId="0" xfId="0" applyFont="1"/>
    <xf numFmtId="49" fontId="14" fillId="6" borderId="3" xfId="0" applyNumberFormat="1" applyFont="1" applyFill="1" applyBorder="1" applyAlignment="1">
      <alignment horizontal="center" vertical="center"/>
    </xf>
    <xf numFmtId="49" fontId="46" fillId="5" borderId="55" xfId="0" applyNumberFormat="1" applyFont="1" applyFill="1" applyBorder="1" applyAlignment="1">
      <alignment vertical="center"/>
    </xf>
    <xf numFmtId="49" fontId="14" fillId="5" borderId="56" xfId="0" applyNumberFormat="1" applyFont="1" applyFill="1" applyBorder="1" applyAlignment="1">
      <alignment horizontal="left" vertical="center"/>
    </xf>
    <xf numFmtId="0" fontId="14" fillId="6" borderId="1" xfId="0" applyFont="1" applyFill="1" applyBorder="1" applyAlignment="1">
      <alignment horizontal="center" vertical="center"/>
    </xf>
    <xf numFmtId="0" fontId="15" fillId="0" borderId="57" xfId="0" applyFont="1" applyBorder="1" applyAlignment="1">
      <alignment vertical="center"/>
    </xf>
    <xf numFmtId="49" fontId="11" fillId="0" borderId="19" xfId="0" applyNumberFormat="1" applyFont="1" applyBorder="1" applyAlignment="1">
      <alignment horizontal="left" vertical="center"/>
    </xf>
    <xf numFmtId="1" fontId="14" fillId="5" borderId="3" xfId="0" applyNumberFormat="1" applyFont="1" applyFill="1" applyBorder="1" applyAlignment="1">
      <alignment horizontal="center" vertical="center"/>
    </xf>
    <xf numFmtId="0" fontId="36" fillId="5" borderId="55" xfId="0" applyFont="1" applyFill="1" applyBorder="1" applyAlignment="1">
      <alignment horizontal="left" vertical="center"/>
    </xf>
    <xf numFmtId="49" fontId="14" fillId="5" borderId="56" xfId="0" applyNumberFormat="1" applyFont="1" applyFill="1" applyBorder="1" applyAlignment="1">
      <alignment vertical="center"/>
    </xf>
    <xf numFmtId="165" fontId="14" fillId="5" borderId="1" xfId="0" applyNumberFormat="1" applyFont="1" applyFill="1" applyBorder="1" applyAlignment="1">
      <alignment horizontal="center" vertical="center"/>
    </xf>
    <xf numFmtId="165" fontId="14" fillId="0" borderId="3" xfId="0" applyNumberFormat="1" applyFont="1" applyBorder="1" applyAlignment="1">
      <alignment horizontal="center" vertical="center"/>
    </xf>
    <xf numFmtId="0" fontId="13" fillId="5" borderId="0" xfId="0" applyFont="1" applyFill="1" applyAlignment="1">
      <alignment horizontal="center" vertical="center"/>
    </xf>
    <xf numFmtId="0" fontId="14" fillId="5" borderId="55" xfId="0" applyFont="1" applyFill="1" applyBorder="1" applyAlignment="1">
      <alignment horizontal="left" vertical="center"/>
    </xf>
    <xf numFmtId="49" fontId="31" fillId="0" borderId="19" xfId="0" applyNumberFormat="1" applyFont="1" applyBorder="1" applyAlignment="1">
      <alignment horizontal="left" vertical="center" wrapText="1"/>
    </xf>
    <xf numFmtId="166" fontId="14" fillId="5" borderId="3" xfId="0" applyNumberFormat="1" applyFont="1" applyFill="1" applyBorder="1" applyAlignment="1">
      <alignment horizontal="center" vertical="center"/>
    </xf>
    <xf numFmtId="49" fontId="36" fillId="5" borderId="3" xfId="0" applyNumberFormat="1" applyFont="1" applyFill="1" applyBorder="1" applyAlignment="1">
      <alignment horizontal="center" vertical="center"/>
    </xf>
    <xf numFmtId="0" fontId="15" fillId="0" borderId="58" xfId="0" applyFont="1" applyBorder="1" applyAlignment="1">
      <alignment vertical="center"/>
    </xf>
    <xf numFmtId="0" fontId="43" fillId="5" borderId="36" xfId="0" applyFont="1" applyFill="1" applyBorder="1" applyAlignment="1">
      <alignment horizontal="center" vertical="center"/>
    </xf>
    <xf numFmtId="0" fontId="47" fillId="0" borderId="19" xfId="0" applyFont="1" applyBorder="1" applyAlignment="1">
      <alignment horizontal="center" vertical="center"/>
    </xf>
    <xf numFmtId="0" fontId="43" fillId="5" borderId="59" xfId="0" applyFont="1" applyFill="1" applyBorder="1" applyAlignment="1">
      <alignment horizontal="center" vertical="center"/>
    </xf>
    <xf numFmtId="0" fontId="15" fillId="0" borderId="44" xfId="0" applyFont="1" applyBorder="1" applyAlignment="1">
      <alignment vertical="center"/>
    </xf>
    <xf numFmtId="0" fontId="15" fillId="0" borderId="60" xfId="0" applyFont="1" applyBorder="1" applyAlignment="1">
      <alignment vertical="center"/>
    </xf>
    <xf numFmtId="0" fontId="43" fillId="5" borderId="39" xfId="0" applyFont="1" applyFill="1" applyBorder="1" applyAlignment="1">
      <alignment horizontal="center" vertical="center"/>
    </xf>
    <xf numFmtId="0" fontId="43" fillId="5" borderId="46" xfId="0" applyFont="1" applyFill="1" applyBorder="1" applyAlignment="1">
      <alignment horizontal="center" vertical="center"/>
    </xf>
    <xf numFmtId="0" fontId="43" fillId="5" borderId="61" xfId="0" applyFont="1" applyFill="1" applyBorder="1" applyAlignment="1">
      <alignment horizontal="center" vertical="center"/>
    </xf>
    <xf numFmtId="0" fontId="28" fillId="2" borderId="3" xfId="0" applyFont="1" applyFill="1" applyBorder="1" applyAlignment="1">
      <alignment horizontal="center" vertical="center"/>
    </xf>
    <xf numFmtId="0" fontId="49" fillId="2" borderId="3" xfId="0" applyFont="1" applyFill="1" applyBorder="1" applyAlignment="1">
      <alignment horizontal="center" vertical="center"/>
    </xf>
    <xf numFmtId="0" fontId="49" fillId="2" borderId="3" xfId="0" applyFont="1" applyFill="1" applyBorder="1" applyAlignment="1">
      <alignment horizontal="center" vertical="center" wrapText="1"/>
    </xf>
    <xf numFmtId="0" fontId="9" fillId="0" borderId="3" xfId="0" applyFont="1" applyBorder="1" applyAlignment="1">
      <alignment horizontal="center" vertical="center"/>
    </xf>
    <xf numFmtId="0" fontId="32" fillId="0" borderId="3" xfId="0" applyFont="1" applyBorder="1" applyAlignment="1">
      <alignment horizontal="left" vertical="center" wrapText="1"/>
    </xf>
    <xf numFmtId="166" fontId="32" fillId="0" borderId="3" xfId="0" applyNumberFormat="1" applyFont="1" applyBorder="1" applyAlignment="1">
      <alignment horizontal="center" vertical="center"/>
    </xf>
    <xf numFmtId="14" fontId="32" fillId="0" borderId="3" xfId="0" applyNumberFormat="1" applyFont="1" applyBorder="1" applyAlignment="1">
      <alignment horizontal="center" vertical="center"/>
    </xf>
    <xf numFmtId="0" fontId="32" fillId="0" borderId="3" xfId="0" applyFont="1" applyBorder="1" applyAlignment="1">
      <alignment horizontal="center" vertical="center"/>
    </xf>
    <xf numFmtId="0" fontId="24" fillId="5" borderId="62" xfId="0" applyFont="1" applyFill="1" applyBorder="1" applyAlignment="1">
      <alignment vertical="center"/>
    </xf>
    <xf numFmtId="0" fontId="10" fillId="0" borderId="3" xfId="0" applyFont="1" applyBorder="1" applyAlignment="1">
      <alignment horizontal="center" vertical="center"/>
    </xf>
    <xf numFmtId="0" fontId="24" fillId="5" borderId="63" xfId="0" applyFont="1" applyFill="1" applyBorder="1" applyAlignment="1">
      <alignment vertical="center"/>
    </xf>
    <xf numFmtId="0" fontId="24" fillId="5" borderId="64" xfId="0" applyFont="1" applyFill="1" applyBorder="1" applyAlignment="1">
      <alignment vertical="center"/>
    </xf>
    <xf numFmtId="0" fontId="24" fillId="5" borderId="65" xfId="0" applyFont="1" applyFill="1" applyBorder="1" applyAlignment="1">
      <alignment vertical="center"/>
    </xf>
    <xf numFmtId="0" fontId="24" fillId="5" borderId="66" xfId="0" applyFont="1" applyFill="1" applyBorder="1" applyAlignment="1">
      <alignment vertical="center"/>
    </xf>
    <xf numFmtId="0" fontId="24" fillId="5" borderId="56" xfId="0" applyFont="1" applyFill="1" applyBorder="1" applyAlignment="1">
      <alignment vertical="center"/>
    </xf>
    <xf numFmtId="0" fontId="24" fillId="5" borderId="55" xfId="0" applyFont="1" applyFill="1" applyBorder="1" applyAlignment="1">
      <alignment vertical="center"/>
    </xf>
    <xf numFmtId="0" fontId="10" fillId="0" borderId="0" xfId="0" applyFont="1" applyAlignment="1">
      <alignment horizontal="center" vertical="center" textRotation="90"/>
    </xf>
    <xf numFmtId="0" fontId="10" fillId="0" borderId="3" xfId="0" applyFont="1" applyBorder="1" applyAlignment="1">
      <alignment horizontal="center" vertical="center" textRotation="90"/>
    </xf>
    <xf numFmtId="0" fontId="24" fillId="5" borderId="50" xfId="0" applyFont="1" applyFill="1" applyBorder="1" applyAlignment="1">
      <alignment vertical="center"/>
    </xf>
    <xf numFmtId="0" fontId="24" fillId="5" borderId="68" xfId="0" applyFont="1" applyFill="1" applyBorder="1" applyAlignment="1">
      <alignment vertical="center"/>
    </xf>
    <xf numFmtId="0" fontId="24" fillId="5" borderId="69" xfId="0" applyFont="1" applyFill="1" applyBorder="1" applyAlignment="1">
      <alignment vertical="center"/>
    </xf>
    <xf numFmtId="0" fontId="24" fillId="5" borderId="70" xfId="0" applyFont="1" applyFill="1" applyBorder="1" applyAlignment="1">
      <alignment vertical="center"/>
    </xf>
    <xf numFmtId="0" fontId="24" fillId="5" borderId="71" xfId="0" applyFont="1" applyFill="1" applyBorder="1" applyAlignment="1">
      <alignment vertical="center"/>
    </xf>
    <xf numFmtId="0" fontId="8" fillId="0" borderId="65" xfId="1"/>
    <xf numFmtId="0" fontId="76" fillId="0" borderId="65" xfId="2" applyFont="1" applyAlignment="1">
      <alignment horizontal="center"/>
    </xf>
    <xf numFmtId="0" fontId="6" fillId="0" borderId="65" xfId="3"/>
    <xf numFmtId="0" fontId="74" fillId="14" borderId="105" xfId="3" applyFont="1" applyFill="1" applyBorder="1" applyAlignment="1">
      <alignment horizontal="center" vertical="center" wrapText="1"/>
    </xf>
    <xf numFmtId="0" fontId="74" fillId="0" borderId="65" xfId="3" applyFont="1" applyAlignment="1">
      <alignment vertical="center"/>
    </xf>
    <xf numFmtId="0" fontId="80" fillId="0" borderId="65" xfId="3" applyFont="1" applyAlignment="1">
      <alignment vertical="top"/>
    </xf>
    <xf numFmtId="0" fontId="74" fillId="14" borderId="105" xfId="3" applyFont="1" applyFill="1" applyBorder="1" applyAlignment="1">
      <alignment vertical="center"/>
    </xf>
    <xf numFmtId="0" fontId="80" fillId="0" borderId="65" xfId="3" applyFont="1" applyAlignment="1">
      <alignment vertical="center"/>
    </xf>
    <xf numFmtId="0" fontId="80" fillId="0" borderId="65" xfId="3" applyFont="1" applyAlignment="1">
      <alignment horizontal="center" vertical="center"/>
    </xf>
    <xf numFmtId="0" fontId="80" fillId="0" borderId="65" xfId="3" applyFont="1" applyAlignment="1">
      <alignment horizontal="left" vertical="center"/>
    </xf>
    <xf numFmtId="0" fontId="81" fillId="0" borderId="65" xfId="3" applyFont="1"/>
    <xf numFmtId="0" fontId="6" fillId="0" borderId="65" xfId="3" applyAlignment="1">
      <alignment vertical="center"/>
    </xf>
    <xf numFmtId="0" fontId="82" fillId="15" borderId="108" xfId="3" applyFont="1" applyFill="1" applyBorder="1" applyAlignment="1">
      <alignment horizontal="center" vertical="center" wrapText="1"/>
    </xf>
    <xf numFmtId="0" fontId="76" fillId="0" borderId="65" xfId="3" applyFont="1" applyAlignment="1">
      <alignment vertical="center" wrapText="1"/>
    </xf>
    <xf numFmtId="0" fontId="82" fillId="15" borderId="65" xfId="3" applyFont="1" applyFill="1" applyAlignment="1">
      <alignment horizontal="center" vertical="center" wrapText="1"/>
    </xf>
    <xf numFmtId="0" fontId="85" fillId="0" borderId="65" xfId="3" applyFont="1" applyAlignment="1">
      <alignment vertical="center" wrapText="1"/>
    </xf>
    <xf numFmtId="0" fontId="82" fillId="15" borderId="113" xfId="3" applyFont="1" applyFill="1" applyBorder="1" applyAlignment="1">
      <alignment horizontal="center" vertical="center" wrapText="1"/>
    </xf>
    <xf numFmtId="0" fontId="74" fillId="15" borderId="117" xfId="3" applyFont="1" applyFill="1" applyBorder="1" applyAlignment="1">
      <alignment horizontal="center" vertical="center" wrapText="1"/>
    </xf>
    <xf numFmtId="0" fontId="86" fillId="15" borderId="117" xfId="3" applyFont="1" applyFill="1" applyBorder="1" applyAlignment="1">
      <alignment horizontal="center" vertical="center" wrapText="1"/>
    </xf>
    <xf numFmtId="0" fontId="86" fillId="16" borderId="106" xfId="3" applyFont="1" applyFill="1" applyBorder="1" applyAlignment="1">
      <alignment horizontal="center" vertical="center" wrapText="1"/>
    </xf>
    <xf numFmtId="0" fontId="86" fillId="17" borderId="106" xfId="3" applyFont="1" applyFill="1" applyBorder="1" applyAlignment="1">
      <alignment horizontal="center" vertical="center" wrapText="1"/>
    </xf>
    <xf numFmtId="0" fontId="86" fillId="18" borderId="106" xfId="3" applyFont="1" applyFill="1" applyBorder="1" applyAlignment="1">
      <alignment horizontal="center" vertical="center" wrapText="1"/>
    </xf>
    <xf numFmtId="0" fontId="86" fillId="19" borderId="106" xfId="3" applyFont="1" applyFill="1" applyBorder="1" applyAlignment="1">
      <alignment horizontal="center" vertical="center" wrapText="1"/>
    </xf>
    <xf numFmtId="0" fontId="86" fillId="16" borderId="118" xfId="3" applyFont="1" applyFill="1" applyBorder="1" applyAlignment="1">
      <alignment vertical="center" textRotation="45" wrapText="1"/>
    </xf>
    <xf numFmtId="0" fontId="86" fillId="17" borderId="118" xfId="3" applyFont="1" applyFill="1" applyBorder="1" applyAlignment="1">
      <alignment vertical="center" textRotation="45" wrapText="1"/>
    </xf>
    <xf numFmtId="0" fontId="86" fillId="18" borderId="118" xfId="3" applyFont="1" applyFill="1" applyBorder="1" applyAlignment="1">
      <alignment vertical="center" textRotation="45" wrapText="1"/>
    </xf>
    <xf numFmtId="0" fontId="86" fillId="19" borderId="118" xfId="3" applyFont="1" applyFill="1" applyBorder="1" applyAlignment="1">
      <alignment vertical="center" textRotation="45" wrapText="1"/>
    </xf>
    <xf numFmtId="0" fontId="86" fillId="0" borderId="65" xfId="3" applyFont="1" applyAlignment="1">
      <alignment vertical="center" textRotation="45" wrapText="1"/>
    </xf>
    <xf numFmtId="0" fontId="86" fillId="20" borderId="65" xfId="3" applyFont="1" applyFill="1" applyAlignment="1">
      <alignment vertical="center" textRotation="45" wrapText="1"/>
    </xf>
    <xf numFmtId="0" fontId="73" fillId="21" borderId="114" xfId="3" applyFont="1" applyFill="1" applyBorder="1" applyAlignment="1">
      <alignment horizontal="center" vertical="center" textRotation="45" wrapText="1"/>
    </xf>
    <xf numFmtId="0" fontId="6" fillId="12" borderId="106" xfId="3" applyFill="1" applyBorder="1" applyAlignment="1">
      <alignment horizontal="center" vertical="center"/>
    </xf>
    <xf numFmtId="0" fontId="89" fillId="12" borderId="105" xfId="3" applyFont="1" applyFill="1" applyBorder="1" applyAlignment="1">
      <alignment horizontal="center" vertical="center" wrapText="1"/>
    </xf>
    <xf numFmtId="0" fontId="90" fillId="16" borderId="116" xfId="3" applyFont="1" applyFill="1" applyBorder="1" applyAlignment="1">
      <alignment horizontal="left" vertical="center" wrapText="1"/>
    </xf>
    <xf numFmtId="0" fontId="91" fillId="17" borderId="106" xfId="3" applyFont="1" applyFill="1" applyBorder="1" applyAlignment="1">
      <alignment horizontal="left" vertical="center" wrapText="1"/>
    </xf>
    <xf numFmtId="0" fontId="91" fillId="18" borderId="106" xfId="3" applyFont="1" applyFill="1" applyBorder="1" applyAlignment="1">
      <alignment horizontal="left" vertical="center" wrapText="1"/>
    </xf>
    <xf numFmtId="0" fontId="91" fillId="19" borderId="106" xfId="3" applyFont="1" applyFill="1" applyBorder="1" applyAlignment="1">
      <alignment horizontal="left" vertical="center" wrapText="1"/>
    </xf>
    <xf numFmtId="0" fontId="92" fillId="20" borderId="65" xfId="3" applyFont="1" applyFill="1" applyAlignment="1">
      <alignment vertical="center" wrapText="1"/>
    </xf>
    <xf numFmtId="0" fontId="86" fillId="0" borderId="117" xfId="1" applyFont="1" applyBorder="1" applyAlignment="1" applyProtection="1">
      <alignment horizontal="center" vertical="center" wrapText="1"/>
      <protection locked="0"/>
    </xf>
    <xf numFmtId="0" fontId="94" fillId="20" borderId="65" xfId="4" applyFont="1" applyFill="1" applyAlignment="1">
      <alignment horizontal="center"/>
    </xf>
    <xf numFmtId="0" fontId="8" fillId="20" borderId="65" xfId="4" applyFont="1" applyFill="1" applyAlignment="1">
      <alignment horizontal="center"/>
    </xf>
    <xf numFmtId="0" fontId="6" fillId="20" borderId="65" xfId="3" applyFill="1"/>
    <xf numFmtId="0" fontId="92" fillId="20" borderId="110" xfId="3" applyFont="1" applyFill="1" applyBorder="1" applyAlignment="1">
      <alignment vertical="center" wrapText="1"/>
    </xf>
    <xf numFmtId="0" fontId="93" fillId="0" borderId="65" xfId="3" applyFont="1" applyAlignment="1">
      <alignment horizontal="center" vertical="center"/>
    </xf>
    <xf numFmtId="0" fontId="89" fillId="0" borderId="65" xfId="3" applyFont="1" applyAlignment="1">
      <alignment horizontal="center" vertical="center" wrapText="1"/>
    </xf>
    <xf numFmtId="49" fontId="90" fillId="0" borderId="65" xfId="3" applyNumberFormat="1" applyFont="1" applyAlignment="1">
      <alignment horizontal="center" vertical="center" wrapText="1"/>
    </xf>
    <xf numFmtId="0" fontId="86" fillId="0" borderId="65" xfId="1" applyFont="1" applyAlignment="1" applyProtection="1">
      <alignment horizontal="center" vertical="center" wrapText="1"/>
      <protection locked="0"/>
    </xf>
    <xf numFmtId="0" fontId="92" fillId="20" borderId="65" xfId="3" applyFont="1" applyFill="1" applyAlignment="1">
      <alignment horizontal="center" vertical="center" wrapText="1"/>
    </xf>
    <xf numFmtId="0" fontId="92" fillId="0" borderId="119" xfId="3" applyFont="1" applyBorder="1" applyAlignment="1">
      <alignment horizontal="center" vertical="center" wrapText="1"/>
    </xf>
    <xf numFmtId="0" fontId="92" fillId="0" borderId="65" xfId="3" applyFont="1" applyAlignment="1">
      <alignment vertical="center" wrapText="1"/>
    </xf>
    <xf numFmtId="0" fontId="86" fillId="0" borderId="106" xfId="1" applyFont="1" applyBorder="1" applyAlignment="1" applyProtection="1">
      <alignment horizontal="center" vertical="center" wrapText="1"/>
      <protection locked="0"/>
    </xf>
    <xf numFmtId="0" fontId="86" fillId="0" borderId="111" xfId="1" applyFont="1" applyBorder="1" applyAlignment="1" applyProtection="1">
      <alignment horizontal="center" vertical="center" wrapText="1"/>
      <protection locked="0"/>
    </xf>
    <xf numFmtId="0" fontId="86" fillId="0" borderId="110" xfId="1" applyFont="1" applyBorder="1" applyAlignment="1" applyProtection="1">
      <alignment horizontal="center" vertical="center" wrapText="1"/>
      <protection locked="0"/>
    </xf>
    <xf numFmtId="0" fontId="6" fillId="0" borderId="65" xfId="3" applyAlignment="1">
      <alignment horizontal="center"/>
    </xf>
    <xf numFmtId="0" fontId="92" fillId="0" borderId="65" xfId="3" applyFont="1" applyAlignment="1">
      <alignment horizontal="center" vertical="center" wrapText="1"/>
    </xf>
    <xf numFmtId="0" fontId="95" fillId="0" borderId="65" xfId="3" applyFont="1"/>
    <xf numFmtId="0" fontId="96" fillId="0" borderId="65" xfId="3" applyFont="1" applyAlignment="1">
      <alignment horizontal="left" vertical="top"/>
    </xf>
    <xf numFmtId="0" fontId="97" fillId="0" borderId="104" xfId="3" applyFont="1" applyBorder="1" applyAlignment="1">
      <alignment horizontal="center" vertical="center"/>
    </xf>
    <xf numFmtId="0" fontId="96" fillId="0" borderId="106" xfId="3" applyFont="1" applyBorder="1" applyAlignment="1">
      <alignment horizontal="center" vertical="center"/>
    </xf>
    <xf numFmtId="0" fontId="97" fillId="16" borderId="106" xfId="3" applyFont="1" applyFill="1" applyBorder="1" applyAlignment="1">
      <alignment horizontal="center" vertical="center"/>
    </xf>
    <xf numFmtId="0" fontId="97" fillId="17" borderId="106" xfId="3" applyFont="1" applyFill="1" applyBorder="1" applyAlignment="1">
      <alignment horizontal="center" vertical="center"/>
    </xf>
    <xf numFmtId="0" fontId="97" fillId="18" borderId="106" xfId="3" applyFont="1" applyFill="1" applyBorder="1" applyAlignment="1">
      <alignment horizontal="center" vertical="center"/>
    </xf>
    <xf numFmtId="0" fontId="97" fillId="19" borderId="106" xfId="3" applyFont="1" applyFill="1" applyBorder="1" applyAlignment="1">
      <alignment horizontal="center" vertical="center"/>
    </xf>
    <xf numFmtId="0" fontId="97" fillId="0" borderId="106" xfId="3" applyFont="1" applyBorder="1" applyAlignment="1">
      <alignment horizontal="center" vertical="center"/>
    </xf>
    <xf numFmtId="0" fontId="97" fillId="0" borderId="118" xfId="3" applyFont="1" applyBorder="1" applyAlignment="1">
      <alignment horizontal="center" vertical="center" wrapText="1"/>
    </xf>
    <xf numFmtId="0" fontId="6" fillId="20" borderId="65" xfId="5" applyFill="1"/>
    <xf numFmtId="0" fontId="75" fillId="20" borderId="65" xfId="5" applyFont="1" applyFill="1"/>
    <xf numFmtId="0" fontId="106" fillId="23" borderId="65" xfId="5" applyFont="1" applyFill="1" applyAlignment="1">
      <alignment horizontal="right" vertical="center"/>
    </xf>
    <xf numFmtId="0" fontId="107" fillId="23" borderId="65" xfId="5" applyFont="1" applyFill="1" applyAlignment="1">
      <alignment horizontal="center" vertical="center"/>
    </xf>
    <xf numFmtId="0" fontId="109" fillId="25" borderId="118" xfId="5" applyFont="1" applyFill="1" applyBorder="1" applyAlignment="1">
      <alignment horizontal="center" vertical="center" wrapText="1"/>
    </xf>
    <xf numFmtId="0" fontId="117" fillId="24" borderId="118" xfId="5" applyFont="1" applyFill="1" applyBorder="1" applyAlignment="1">
      <alignment horizontal="center" vertical="center" wrapText="1"/>
    </xf>
    <xf numFmtId="0" fontId="118" fillId="24" borderId="118" xfId="5" applyFont="1" applyFill="1" applyBorder="1" applyAlignment="1">
      <alignment horizontal="center" vertical="center" wrapText="1"/>
    </xf>
    <xf numFmtId="0" fontId="118" fillId="24" borderId="131" xfId="5" applyFont="1" applyFill="1" applyBorder="1" applyAlignment="1">
      <alignment horizontal="center" vertical="center" wrapText="1"/>
    </xf>
    <xf numFmtId="0" fontId="121" fillId="24" borderId="106" xfId="5" applyFont="1" applyFill="1" applyBorder="1" applyAlignment="1">
      <alignment horizontal="center" vertical="center" wrapText="1"/>
    </xf>
    <xf numFmtId="0" fontId="76" fillId="24" borderId="106" xfId="5" applyFont="1" applyFill="1" applyBorder="1" applyAlignment="1">
      <alignment horizontal="center" vertical="center" wrapText="1"/>
    </xf>
    <xf numFmtId="0" fontId="122" fillId="23" borderId="106" xfId="5" applyFont="1" applyFill="1" applyBorder="1" applyAlignment="1">
      <alignment vertical="center" wrapText="1"/>
    </xf>
    <xf numFmtId="0" fontId="123" fillId="20" borderId="106" xfId="5" applyFont="1" applyFill="1" applyBorder="1" applyAlignment="1">
      <alignment horizontal="center" vertical="center" wrapText="1"/>
    </xf>
    <xf numFmtId="0" fontId="110" fillId="23" borderId="65" xfId="5" applyFont="1" applyFill="1" applyAlignment="1">
      <alignment horizontal="left" vertical="top"/>
    </xf>
    <xf numFmtId="0" fontId="121" fillId="24" borderId="134" xfId="5" applyFont="1" applyFill="1" applyBorder="1" applyAlignment="1">
      <alignment horizontal="center" vertical="center" wrapText="1"/>
    </xf>
    <xf numFmtId="0" fontId="121" fillId="24" borderId="105" xfId="5" applyFont="1" applyFill="1" applyBorder="1" applyAlignment="1">
      <alignment horizontal="center" vertical="center" wrapText="1"/>
    </xf>
    <xf numFmtId="0" fontId="87" fillId="24" borderId="106" xfId="5" applyFont="1" applyFill="1" applyBorder="1" applyAlignment="1">
      <alignment horizontal="center" vertical="center" wrapText="1"/>
    </xf>
    <xf numFmtId="0" fontId="86" fillId="24" borderId="106" xfId="5" applyFont="1" applyFill="1" applyBorder="1" applyAlignment="1">
      <alignment horizontal="center" vertical="center" wrapText="1"/>
    </xf>
    <xf numFmtId="0" fontId="87" fillId="24" borderId="105" xfId="5" applyFont="1" applyFill="1" applyBorder="1" applyAlignment="1">
      <alignment horizontal="center" vertical="center" textRotation="90" wrapText="1"/>
    </xf>
    <xf numFmtId="0" fontId="127" fillId="24" borderId="106" xfId="5" applyFont="1" applyFill="1" applyBorder="1" applyAlignment="1">
      <alignment horizontal="center" vertical="center"/>
    </xf>
    <xf numFmtId="0" fontId="127" fillId="24" borderId="105" xfId="5" applyFont="1" applyFill="1" applyBorder="1" applyAlignment="1">
      <alignment horizontal="center" vertical="center"/>
    </xf>
    <xf numFmtId="0" fontId="127" fillId="24" borderId="105" xfId="5" applyFont="1" applyFill="1" applyBorder="1" applyAlignment="1">
      <alignment horizontal="center" vertical="center" wrapText="1"/>
    </xf>
    <xf numFmtId="0" fontId="127" fillId="24" borderId="106" xfId="5" applyFont="1" applyFill="1" applyBorder="1" applyAlignment="1">
      <alignment horizontal="center" vertical="center" wrapText="1"/>
    </xf>
    <xf numFmtId="0" fontId="5" fillId="0" borderId="65" xfId="6" applyAlignment="1">
      <alignment wrapText="1"/>
    </xf>
    <xf numFmtId="0" fontId="81" fillId="0" borderId="106" xfId="6" applyFont="1" applyBorder="1" applyAlignment="1">
      <alignment horizontal="center" vertical="center" wrapText="1"/>
    </xf>
    <xf numFmtId="0" fontId="135" fillId="0" borderId="65" xfId="6" applyFont="1" applyAlignment="1">
      <alignment wrapText="1"/>
    </xf>
    <xf numFmtId="0" fontId="5" fillId="0" borderId="106" xfId="6" applyBorder="1" applyAlignment="1">
      <alignment horizontal="center" vertical="center" wrapText="1"/>
    </xf>
    <xf numFmtId="0" fontId="5" fillId="0" borderId="106" xfId="6" applyBorder="1" applyAlignment="1">
      <alignment horizontal="left" vertical="center" wrapText="1"/>
    </xf>
    <xf numFmtId="169" fontId="5" fillId="0" borderId="106" xfId="6" applyNumberFormat="1" applyBorder="1" applyAlignment="1">
      <alignment horizontal="center" vertical="center" wrapText="1"/>
    </xf>
    <xf numFmtId="0" fontId="18" fillId="20" borderId="3" xfId="0" applyFont="1" applyFill="1" applyBorder="1" applyAlignment="1">
      <alignment horizontal="left" vertical="center" wrapText="1"/>
    </xf>
    <xf numFmtId="0" fontId="8" fillId="0" borderId="2" xfId="0" applyFont="1" applyBorder="1"/>
    <xf numFmtId="0" fontId="8" fillId="0" borderId="14" xfId="0" applyFont="1" applyBorder="1"/>
    <xf numFmtId="0" fontId="8" fillId="0" borderId="12" xfId="0" applyFont="1" applyBorder="1"/>
    <xf numFmtId="0" fontId="14" fillId="5" borderId="1" xfId="0" applyFont="1" applyFill="1" applyBorder="1" applyAlignment="1">
      <alignment horizontal="center" vertical="center"/>
    </xf>
    <xf numFmtId="0" fontId="4" fillId="0" borderId="106" xfId="6" applyFont="1" applyBorder="1" applyAlignment="1">
      <alignment horizontal="center" vertical="center" wrapText="1"/>
    </xf>
    <xf numFmtId="169" fontId="4" fillId="0" borderId="106" xfId="6" applyNumberFormat="1" applyFont="1" applyBorder="1" applyAlignment="1">
      <alignment horizontal="center" vertical="center" wrapText="1"/>
    </xf>
    <xf numFmtId="49" fontId="11" fillId="0" borderId="35" xfId="0" applyNumberFormat="1" applyFont="1" applyBorder="1" applyAlignment="1">
      <alignment horizontal="left" vertical="center"/>
    </xf>
    <xf numFmtId="0" fontId="36" fillId="5" borderId="65" xfId="0" applyFont="1" applyFill="1" applyBorder="1" applyAlignment="1">
      <alignment horizontal="left" vertical="center"/>
    </xf>
    <xf numFmtId="0" fontId="8" fillId="0" borderId="100" xfId="0" applyFont="1" applyBorder="1"/>
    <xf numFmtId="0" fontId="8" fillId="0" borderId="65" xfId="0" applyFont="1" applyBorder="1"/>
    <xf numFmtId="0" fontId="8" fillId="0" borderId="81" xfId="0" applyFont="1" applyBorder="1"/>
    <xf numFmtId="0" fontId="39" fillId="5" borderId="59" xfId="0" applyFont="1" applyFill="1" applyBorder="1" applyAlignment="1">
      <alignment vertical="center"/>
    </xf>
    <xf numFmtId="0" fontId="8" fillId="0" borderId="13" xfId="0" applyFont="1" applyBorder="1"/>
    <xf numFmtId="0" fontId="8" fillId="0" borderId="135" xfId="0" applyFont="1" applyBorder="1"/>
    <xf numFmtId="0" fontId="14" fillId="5" borderId="65" xfId="0" applyFont="1" applyFill="1" applyBorder="1" applyAlignment="1">
      <alignment horizontal="left" vertical="center"/>
    </xf>
    <xf numFmtId="0" fontId="86" fillId="20" borderId="104" xfId="3" applyFont="1" applyFill="1" applyBorder="1" applyAlignment="1">
      <alignment horizontal="center" vertical="center"/>
    </xf>
    <xf numFmtId="0" fontId="0" fillId="0" borderId="65" xfId="0" applyBorder="1"/>
    <xf numFmtId="0" fontId="14" fillId="5" borderId="106" xfId="0" applyFont="1" applyFill="1" applyBorder="1" applyAlignment="1">
      <alignment vertical="center"/>
    </xf>
    <xf numFmtId="0" fontId="3" fillId="0" borderId="65" xfId="3" applyFont="1"/>
    <xf numFmtId="0" fontId="91" fillId="16" borderId="116" xfId="3" applyFont="1" applyFill="1" applyBorder="1" applyAlignment="1">
      <alignment horizontal="left" vertical="center" wrapText="1"/>
    </xf>
    <xf numFmtId="0" fontId="74" fillId="0" borderId="116" xfId="3" applyFont="1" applyBorder="1" applyAlignment="1">
      <alignment horizontal="center" vertical="center"/>
    </xf>
    <xf numFmtId="0" fontId="2" fillId="0" borderId="106" xfId="6" applyFont="1" applyBorder="1" applyAlignment="1">
      <alignment horizontal="center" vertical="center" wrapText="1"/>
    </xf>
    <xf numFmtId="169" fontId="2" fillId="0" borderId="106" xfId="6" applyNumberFormat="1" applyFont="1" applyBorder="1" applyAlignment="1">
      <alignment horizontal="center" vertical="center" wrapText="1"/>
    </xf>
    <xf numFmtId="0" fontId="1" fillId="0" borderId="106" xfId="6" applyFont="1" applyBorder="1" applyAlignment="1">
      <alignment horizontal="center" vertical="center" wrapText="1"/>
    </xf>
    <xf numFmtId="0" fontId="1" fillId="0" borderId="106" xfId="6" applyFont="1" applyBorder="1" applyAlignment="1">
      <alignment horizontal="left" vertical="center" wrapText="1"/>
    </xf>
    <xf numFmtId="0" fontId="146" fillId="0" borderId="3" xfId="0" applyFont="1" applyBorder="1" applyAlignment="1">
      <alignment horizontal="left" vertical="center" wrapText="1"/>
    </xf>
    <xf numFmtId="0" fontId="141" fillId="0" borderId="65" xfId="7"/>
    <xf numFmtId="0" fontId="54" fillId="5" borderId="72" xfId="7" applyFont="1" applyFill="1" applyBorder="1" applyAlignment="1">
      <alignment vertical="center"/>
    </xf>
    <xf numFmtId="0" fontId="54" fillId="5" borderId="73" xfId="7" applyFont="1" applyFill="1" applyBorder="1" applyAlignment="1">
      <alignment vertical="center"/>
    </xf>
    <xf numFmtId="0" fontId="54" fillId="5" borderId="74" xfId="7" applyFont="1" applyFill="1" applyBorder="1" applyAlignment="1">
      <alignment vertical="center"/>
    </xf>
    <xf numFmtId="0" fontId="54" fillId="5" borderId="100" xfId="7" applyFont="1" applyFill="1" applyBorder="1" applyAlignment="1">
      <alignment vertical="center"/>
    </xf>
    <xf numFmtId="0" fontId="54" fillId="5" borderId="65" xfId="7" applyFont="1" applyFill="1" applyAlignment="1">
      <alignment vertical="center"/>
    </xf>
    <xf numFmtId="0" fontId="54" fillId="5" borderId="81" xfId="7" applyFont="1" applyFill="1" applyBorder="1" applyAlignment="1">
      <alignment vertical="center"/>
    </xf>
    <xf numFmtId="0" fontId="54" fillId="5" borderId="69" xfId="7" applyFont="1" applyFill="1" applyBorder="1" applyAlignment="1">
      <alignment vertical="center"/>
    </xf>
    <xf numFmtId="0" fontId="54" fillId="5" borderId="99" xfId="7" applyFont="1" applyFill="1" applyBorder="1" applyAlignment="1">
      <alignment vertical="center"/>
    </xf>
    <xf numFmtId="0" fontId="54" fillId="5" borderId="71" xfId="7" applyFont="1" applyFill="1" applyBorder="1" applyAlignment="1">
      <alignment vertical="center"/>
    </xf>
    <xf numFmtId="0" fontId="39" fillId="0" borderId="65" xfId="8" applyFont="1" applyAlignment="1">
      <alignment vertical="center"/>
    </xf>
    <xf numFmtId="0" fontId="72" fillId="0" borderId="65" xfId="8"/>
    <xf numFmtId="0" fontId="39" fillId="5" borderId="65" xfId="8" applyFont="1" applyFill="1" applyAlignment="1">
      <alignment vertical="center"/>
    </xf>
    <xf numFmtId="0" fontId="58" fillId="5" borderId="100" xfId="8" applyFont="1" applyFill="1" applyBorder="1" applyAlignment="1">
      <alignment vertical="center"/>
    </xf>
    <xf numFmtId="0" fontId="58" fillId="5" borderId="99" xfId="8" applyFont="1" applyFill="1" applyBorder="1" applyAlignment="1">
      <alignment vertical="center"/>
    </xf>
    <xf numFmtId="0" fontId="59" fillId="5" borderId="65" xfId="8" applyFont="1" applyFill="1" applyAlignment="1">
      <alignment vertical="center"/>
    </xf>
    <xf numFmtId="49" fontId="60" fillId="5" borderId="65" xfId="8" applyNumberFormat="1" applyFont="1" applyFill="1" applyAlignment="1">
      <alignment vertical="center" wrapText="1"/>
    </xf>
    <xf numFmtId="0" fontId="59" fillId="5" borderId="81" xfId="8" applyFont="1" applyFill="1" applyBorder="1" applyAlignment="1">
      <alignment vertical="center"/>
    </xf>
    <xf numFmtId="0" fontId="61" fillId="10" borderId="65" xfId="8" applyFont="1" applyFill="1" applyAlignment="1">
      <alignment vertical="center"/>
    </xf>
    <xf numFmtId="0" fontId="24" fillId="0" borderId="65" xfId="8" applyFont="1" applyAlignment="1">
      <alignment vertical="center"/>
    </xf>
    <xf numFmtId="0" fontId="63" fillId="2" borderId="3" xfId="8" applyFont="1" applyFill="1" applyBorder="1" applyAlignment="1">
      <alignment horizontal="center" vertical="top" wrapText="1"/>
    </xf>
    <xf numFmtId="0" fontId="63" fillId="2" borderId="73" xfId="8" applyFont="1" applyFill="1" applyBorder="1" applyAlignment="1">
      <alignment horizontal="center" vertical="top" wrapText="1"/>
    </xf>
    <xf numFmtId="0" fontId="24" fillId="5" borderId="82" xfId="8" applyFont="1" applyFill="1" applyBorder="1" applyAlignment="1">
      <alignment horizontal="left" vertical="center" wrapText="1"/>
    </xf>
    <xf numFmtId="0" fontId="24" fillId="5" borderId="83" xfId="8" applyFont="1" applyFill="1" applyBorder="1" applyAlignment="1">
      <alignment horizontal="center" vertical="center" wrapText="1"/>
    </xf>
    <xf numFmtId="0" fontId="64" fillId="11" borderId="2" xfId="8" applyFont="1" applyFill="1" applyBorder="1" applyAlignment="1">
      <alignment vertical="center" wrapText="1"/>
    </xf>
    <xf numFmtId="0" fontId="64" fillId="11" borderId="86" xfId="8" applyFont="1" applyFill="1" applyBorder="1" applyAlignment="1">
      <alignment vertical="center" wrapText="1"/>
    </xf>
    <xf numFmtId="0" fontId="24" fillId="5" borderId="87" xfId="8" applyFont="1" applyFill="1" applyBorder="1" applyAlignment="1">
      <alignment horizontal="left" vertical="center" wrapText="1"/>
    </xf>
    <xf numFmtId="0" fontId="24" fillId="5" borderId="88" xfId="8" applyFont="1" applyFill="1" applyBorder="1" applyAlignment="1">
      <alignment horizontal="center" vertical="center" wrapText="1"/>
    </xf>
    <xf numFmtId="0" fontId="24" fillId="5" borderId="93" xfId="8" applyFont="1" applyFill="1" applyBorder="1" applyAlignment="1">
      <alignment horizontal="left" vertical="center" wrapText="1"/>
    </xf>
    <xf numFmtId="9" fontId="24" fillId="5" borderId="94" xfId="8" applyNumberFormat="1" applyFont="1" applyFill="1" applyBorder="1" applyAlignment="1">
      <alignment horizontal="center" vertical="center" wrapText="1"/>
    </xf>
    <xf numFmtId="0" fontId="24" fillId="0" borderId="82" xfId="8" applyFont="1" applyBorder="1" applyAlignment="1">
      <alignment horizontal="left" vertical="center" wrapText="1"/>
    </xf>
    <xf numFmtId="0" fontId="24" fillId="0" borderId="83" xfId="8" applyFont="1" applyBorder="1" applyAlignment="1">
      <alignment horizontal="center" vertical="center" wrapText="1"/>
    </xf>
    <xf numFmtId="0" fontId="64" fillId="11" borderId="97" xfId="8" applyFont="1" applyFill="1" applyBorder="1" applyAlignment="1">
      <alignment vertical="center" wrapText="1"/>
    </xf>
    <xf numFmtId="0" fontId="64" fillId="11" borderId="98" xfId="8" applyFont="1" applyFill="1" applyBorder="1" applyAlignment="1">
      <alignment vertical="center" wrapText="1"/>
    </xf>
    <xf numFmtId="0" fontId="24" fillId="0" borderId="87" xfId="8" applyFont="1" applyBorder="1" applyAlignment="1">
      <alignment horizontal="left" vertical="center" wrapText="1"/>
    </xf>
    <xf numFmtId="0" fontId="24" fillId="0" borderId="88" xfId="8" applyFont="1" applyBorder="1" applyAlignment="1">
      <alignment horizontal="center" vertical="center" wrapText="1"/>
    </xf>
    <xf numFmtId="0" fontId="24" fillId="0" borderId="93" xfId="8" applyFont="1" applyBorder="1" applyAlignment="1">
      <alignment horizontal="left" vertical="center" wrapText="1"/>
    </xf>
    <xf numFmtId="9" fontId="24" fillId="0" borderId="94" xfId="8" applyNumberFormat="1" applyFont="1" applyBorder="1" applyAlignment="1">
      <alignment horizontal="center" vertical="center" wrapText="1"/>
    </xf>
    <xf numFmtId="0" fontId="24" fillId="5" borderId="94" xfId="8" applyFont="1" applyFill="1" applyBorder="1" applyAlignment="1">
      <alignment horizontal="center" vertical="center" wrapText="1"/>
    </xf>
    <xf numFmtId="0" fontId="61" fillId="10" borderId="99" xfId="8" applyFont="1" applyFill="1" applyBorder="1" applyAlignment="1">
      <alignment vertical="center"/>
    </xf>
    <xf numFmtId="0" fontId="39" fillId="0" borderId="65" xfId="8" applyFont="1" applyAlignment="1">
      <alignment horizontal="center" vertical="center"/>
    </xf>
    <xf numFmtId="0" fontId="14" fillId="5" borderId="82" xfId="8" applyFont="1" applyFill="1" applyBorder="1" applyAlignment="1">
      <alignment horizontal="left" vertical="center" wrapText="1"/>
    </xf>
    <xf numFmtId="0" fontId="14" fillId="5" borderId="83" xfId="8" applyFont="1" applyFill="1" applyBorder="1" applyAlignment="1">
      <alignment horizontal="center" vertical="center" wrapText="1"/>
    </xf>
    <xf numFmtId="0" fontId="14" fillId="5" borderId="87" xfId="8" applyFont="1" applyFill="1" applyBorder="1" applyAlignment="1">
      <alignment horizontal="left" vertical="center" wrapText="1"/>
    </xf>
    <xf numFmtId="0" fontId="14" fillId="5" borderId="88" xfId="8" applyFont="1" applyFill="1" applyBorder="1" applyAlignment="1">
      <alignment horizontal="center" vertical="center" wrapText="1"/>
    </xf>
    <xf numFmtId="0" fontId="14" fillId="5" borderId="93" xfId="8" applyFont="1" applyFill="1" applyBorder="1" applyAlignment="1">
      <alignment horizontal="left" vertical="center" wrapText="1"/>
    </xf>
    <xf numFmtId="9" fontId="14" fillId="5" borderId="94" xfId="8" applyNumberFormat="1" applyFont="1" applyFill="1" applyBorder="1" applyAlignment="1">
      <alignment horizontal="center" vertical="center" wrapText="1"/>
    </xf>
    <xf numFmtId="0" fontId="159" fillId="10" borderId="65" xfId="8" applyFont="1" applyFill="1" applyAlignment="1">
      <alignment vertical="center"/>
    </xf>
    <xf numFmtId="0" fontId="13" fillId="11" borderId="97" xfId="8" applyFont="1" applyFill="1" applyBorder="1" applyAlignment="1">
      <alignment vertical="center" wrapText="1"/>
    </xf>
    <xf numFmtId="0" fontId="13" fillId="11" borderId="98" xfId="8" applyFont="1" applyFill="1" applyBorder="1" applyAlignment="1">
      <alignment vertical="center" wrapText="1"/>
    </xf>
    <xf numFmtId="0" fontId="13" fillId="11" borderId="2" xfId="8" applyFont="1" applyFill="1" applyBorder="1" applyAlignment="1">
      <alignment vertical="center" wrapText="1"/>
    </xf>
    <xf numFmtId="0" fontId="14" fillId="0" borderId="65" xfId="8" applyFont="1" applyAlignment="1">
      <alignment vertical="center"/>
    </xf>
    <xf numFmtId="0" fontId="160" fillId="0" borderId="65" xfId="8" applyFont="1"/>
    <xf numFmtId="49" fontId="65" fillId="5" borderId="100" xfId="8" applyNumberFormat="1" applyFont="1" applyFill="1" applyBorder="1" applyAlignment="1">
      <alignment vertical="center"/>
    </xf>
    <xf numFmtId="49" fontId="65" fillId="5" borderId="65" xfId="8" applyNumberFormat="1" applyFont="1" applyFill="1" applyAlignment="1">
      <alignment vertical="center"/>
    </xf>
    <xf numFmtId="49" fontId="65" fillId="5" borderId="65" xfId="8" applyNumberFormat="1" applyFont="1" applyFill="1" applyAlignment="1">
      <alignment horizontal="center" vertical="center"/>
    </xf>
    <xf numFmtId="49" fontId="65" fillId="5" borderId="81" xfId="8" applyNumberFormat="1" applyFont="1" applyFill="1" applyBorder="1" applyAlignment="1">
      <alignment vertical="center"/>
    </xf>
    <xf numFmtId="0" fontId="13" fillId="0" borderId="3" xfId="8" applyFont="1" applyBorder="1" applyAlignment="1">
      <alignment vertical="center" wrapText="1"/>
    </xf>
    <xf numFmtId="0" fontId="13" fillId="5" borderId="3" xfId="8" applyFont="1" applyFill="1" applyBorder="1" applyAlignment="1">
      <alignment vertical="center" wrapText="1"/>
    </xf>
    <xf numFmtId="0" fontId="13" fillId="6" borderId="3" xfId="8" applyFont="1" applyFill="1" applyBorder="1" applyAlignment="1">
      <alignment horizontal="center" vertical="center" wrapText="1"/>
    </xf>
    <xf numFmtId="0" fontId="66" fillId="6" borderId="3" xfId="8" applyFont="1" applyFill="1" applyBorder="1" applyAlignment="1">
      <alignment horizontal="center" vertical="center" wrapText="1"/>
    </xf>
    <xf numFmtId="0" fontId="13" fillId="6" borderId="101" xfId="8" applyFont="1" applyFill="1" applyBorder="1" applyAlignment="1">
      <alignment horizontal="center" vertical="center" wrapText="1"/>
    </xf>
    <xf numFmtId="0" fontId="66" fillId="6" borderId="1" xfId="8" applyFont="1" applyFill="1" applyBorder="1" applyAlignment="1">
      <alignment horizontal="center" vertical="center" wrapText="1"/>
    </xf>
    <xf numFmtId="0" fontId="13" fillId="6" borderId="1" xfId="8" applyFont="1" applyFill="1" applyBorder="1" applyAlignment="1">
      <alignment horizontal="center" vertical="center" wrapText="1"/>
    </xf>
    <xf numFmtId="0" fontId="67" fillId="5" borderId="65" xfId="8" applyFont="1" applyFill="1" applyAlignment="1">
      <alignment horizontal="left" vertical="center"/>
    </xf>
    <xf numFmtId="0" fontId="9" fillId="5" borderId="65" xfId="8" applyFont="1" applyFill="1" applyAlignment="1">
      <alignment horizontal="center" vertical="center"/>
    </xf>
    <xf numFmtId="167" fontId="9" fillId="5" borderId="65" xfId="8" applyNumberFormat="1" applyFont="1" applyFill="1" applyAlignment="1">
      <alignment horizontal="center" vertical="center"/>
    </xf>
    <xf numFmtId="17" fontId="10" fillId="0" borderId="3" xfId="0" applyNumberFormat="1" applyFont="1" applyBorder="1" applyAlignment="1">
      <alignment horizontal="center" vertical="center"/>
    </xf>
    <xf numFmtId="0" fontId="10" fillId="0" borderId="3" xfId="0" applyFont="1" applyBorder="1" applyAlignment="1">
      <alignment horizontal="center" vertical="center" textRotation="90" wrapText="1"/>
    </xf>
    <xf numFmtId="14" fontId="10" fillId="0" borderId="3" xfId="0" applyNumberFormat="1" applyFont="1" applyBorder="1" applyAlignment="1">
      <alignment horizontal="center" vertical="center"/>
    </xf>
    <xf numFmtId="0" fontId="161" fillId="0" borderId="67" xfId="0" applyFont="1" applyBorder="1" applyAlignment="1">
      <alignment horizontal="center" vertical="center" textRotation="90"/>
    </xf>
    <xf numFmtId="17" fontId="161" fillId="0" borderId="3" xfId="0" applyNumberFormat="1" applyFont="1" applyBorder="1" applyAlignment="1">
      <alignment horizontal="center" vertical="center"/>
    </xf>
    <xf numFmtId="0" fontId="14" fillId="5" borderId="82" xfId="7" applyFont="1" applyFill="1" applyBorder="1" applyAlignment="1">
      <alignment horizontal="left" vertical="center" wrapText="1"/>
    </xf>
    <xf numFmtId="0" fontId="14" fillId="5" borderId="83" xfId="7" applyFont="1" applyFill="1" applyBorder="1" applyAlignment="1">
      <alignment horizontal="center" vertical="center" wrapText="1"/>
    </xf>
    <xf numFmtId="0" fontId="159" fillId="10" borderId="65" xfId="7" applyFont="1" applyFill="1" applyAlignment="1">
      <alignment vertical="center"/>
    </xf>
    <xf numFmtId="0" fontId="13" fillId="11" borderId="97" xfId="7" applyFont="1" applyFill="1" applyBorder="1" applyAlignment="1">
      <alignment vertical="center" wrapText="1"/>
    </xf>
    <xf numFmtId="0" fontId="13" fillId="11" borderId="98" xfId="7" applyFont="1" applyFill="1" applyBorder="1" applyAlignment="1">
      <alignment vertical="center" wrapText="1"/>
    </xf>
    <xf numFmtId="0" fontId="36" fillId="0" borderId="65" xfId="8" applyFont="1"/>
    <xf numFmtId="0" fontId="14" fillId="5" borderId="87" xfId="7" applyFont="1" applyFill="1" applyBorder="1" applyAlignment="1">
      <alignment horizontal="left" vertical="center" wrapText="1"/>
    </xf>
    <xf numFmtId="0" fontId="14" fillId="5" borderId="88" xfId="7" applyFont="1" applyFill="1" applyBorder="1" applyAlignment="1">
      <alignment horizontal="center" vertical="center" wrapText="1"/>
    </xf>
    <xf numFmtId="0" fontId="14" fillId="5" borderId="93" xfId="7" applyFont="1" applyFill="1" applyBorder="1" applyAlignment="1">
      <alignment horizontal="left" vertical="center" wrapText="1"/>
    </xf>
    <xf numFmtId="0" fontId="159" fillId="10" borderId="99" xfId="7" applyFont="1" applyFill="1" applyBorder="1" applyAlignment="1">
      <alignment vertical="center"/>
    </xf>
    <xf numFmtId="0" fontId="7" fillId="2" borderId="1" xfId="0" applyFont="1" applyFill="1" applyBorder="1" applyAlignment="1">
      <alignment horizontal="center"/>
    </xf>
    <xf numFmtId="0" fontId="8" fillId="0" borderId="2" xfId="0" applyFont="1" applyBorder="1"/>
    <xf numFmtId="0" fontId="20" fillId="0" borderId="13" xfId="0" applyFont="1" applyBorder="1" applyAlignment="1">
      <alignment horizontal="left" vertical="center"/>
    </xf>
    <xf numFmtId="0" fontId="8" fillId="0" borderId="14" xfId="0" applyFont="1" applyBorder="1"/>
    <xf numFmtId="0" fontId="8" fillId="0" borderId="15" xfId="0" applyFont="1" applyBorder="1"/>
    <xf numFmtId="0" fontId="18" fillId="0" borderId="4" xfId="0" applyFont="1" applyBorder="1" applyAlignment="1">
      <alignment horizontal="left" vertical="center" wrapText="1"/>
    </xf>
    <xf numFmtId="0" fontId="8" fillId="0" borderId="7" xfId="0" applyFont="1" applyBorder="1"/>
    <xf numFmtId="0" fontId="8" fillId="0" borderId="6" xfId="0" applyFont="1" applyBorder="1"/>
    <xf numFmtId="0" fontId="8" fillId="0" borderId="8" xfId="0" applyFont="1" applyBorder="1"/>
    <xf numFmtId="0" fontId="8" fillId="0" borderId="9" xfId="0" applyFont="1" applyBorder="1"/>
    <xf numFmtId="0" fontId="8" fillId="0" borderId="11" xfId="0" applyFont="1" applyBorder="1"/>
    <xf numFmtId="0" fontId="18" fillId="0" borderId="1" xfId="0" applyFont="1" applyBorder="1" applyAlignment="1">
      <alignment horizontal="center" vertical="center"/>
    </xf>
    <xf numFmtId="0" fontId="8" fillId="0" borderId="12" xfId="0" applyFont="1" applyBorder="1"/>
    <xf numFmtId="0" fontId="21" fillId="2" borderId="1" xfId="0" applyFont="1" applyFill="1" applyBorder="1" applyAlignment="1">
      <alignment vertical="center"/>
    </xf>
    <xf numFmtId="0" fontId="16" fillId="2" borderId="4" xfId="0" applyFont="1" applyFill="1" applyBorder="1" applyAlignment="1">
      <alignment horizontal="center" vertical="center"/>
    </xf>
    <xf numFmtId="0" fontId="8" fillId="0" borderId="5" xfId="0" applyFont="1" applyBorder="1"/>
    <xf numFmtId="0" fontId="17" fillId="0" borderId="6" xfId="0" applyFont="1" applyBorder="1" applyAlignment="1">
      <alignment horizontal="center" vertical="center"/>
    </xf>
    <xf numFmtId="0" fontId="0" fillId="0" borderId="0" xfId="0"/>
    <xf numFmtId="0" fontId="8" fillId="0" borderId="10" xfId="0" applyFont="1" applyBorder="1"/>
    <xf numFmtId="0" fontId="18" fillId="0" borderId="1" xfId="0" applyFont="1" applyBorder="1" applyAlignment="1">
      <alignment horizontal="left" vertical="center"/>
    </xf>
    <xf numFmtId="0" fontId="20" fillId="0" borderId="6" xfId="0" applyFont="1" applyBorder="1" applyAlignment="1">
      <alignment horizontal="center" vertical="center"/>
    </xf>
    <xf numFmtId="0" fontId="29" fillId="0" borderId="72" xfId="0" applyFont="1" applyBorder="1" applyAlignment="1">
      <alignment horizontal="center" vertical="center" wrapText="1"/>
    </xf>
    <xf numFmtId="0" fontId="29" fillId="0" borderId="74" xfId="0" applyFont="1" applyBorder="1" applyAlignment="1">
      <alignment horizontal="center" vertical="center" wrapText="1"/>
    </xf>
    <xf numFmtId="0" fontId="29" fillId="0" borderId="100" xfId="0" applyFont="1" applyBorder="1" applyAlignment="1">
      <alignment horizontal="center" vertical="center" wrapText="1"/>
    </xf>
    <xf numFmtId="0" fontId="29" fillId="0" borderId="81" xfId="0" applyFont="1" applyBorder="1" applyAlignment="1">
      <alignment horizontal="center" vertical="center" wrapText="1"/>
    </xf>
    <xf numFmtId="0" fontId="29" fillId="0" borderId="69" xfId="0" applyFont="1" applyBorder="1" applyAlignment="1">
      <alignment horizontal="center" vertical="center" wrapText="1"/>
    </xf>
    <xf numFmtId="0" fontId="29" fillId="0" borderId="71" xfId="0" applyFont="1" applyBorder="1" applyAlignment="1">
      <alignment horizontal="center" vertical="center" wrapText="1"/>
    </xf>
    <xf numFmtId="0" fontId="29" fillId="0" borderId="73" xfId="0" applyFont="1" applyBorder="1" applyAlignment="1">
      <alignment horizontal="center" vertical="center" wrapText="1"/>
    </xf>
    <xf numFmtId="0" fontId="29" fillId="0" borderId="65" xfId="0" applyFont="1" applyBorder="1" applyAlignment="1">
      <alignment horizontal="center" vertical="center" wrapText="1"/>
    </xf>
    <xf numFmtId="0" fontId="29" fillId="0" borderId="99" xfId="0" applyFont="1" applyBorder="1" applyAlignment="1">
      <alignment horizontal="center" vertical="center" wrapText="1"/>
    </xf>
    <xf numFmtId="0" fontId="28" fillId="2" borderId="1" xfId="0" applyFont="1" applyFill="1" applyBorder="1" applyAlignment="1">
      <alignment horizontal="center" vertical="center"/>
    </xf>
    <xf numFmtId="0" fontId="34" fillId="6" borderId="1" xfId="0" applyFont="1" applyFill="1" applyBorder="1" applyAlignment="1">
      <alignment horizontal="center" vertical="center"/>
    </xf>
    <xf numFmtId="49" fontId="29" fillId="0" borderId="72" xfId="0" applyNumberFormat="1" applyFont="1" applyBorder="1" applyAlignment="1">
      <alignment horizontal="center" vertical="center" wrapText="1"/>
    </xf>
    <xf numFmtId="0" fontId="115" fillId="0" borderId="73" xfId="0" applyFont="1" applyBorder="1" applyAlignment="1">
      <alignment horizontal="center" vertical="center"/>
    </xf>
    <xf numFmtId="0" fontId="115" fillId="0" borderId="74" xfId="0" applyFont="1" applyBorder="1" applyAlignment="1">
      <alignment horizontal="center" vertical="center"/>
    </xf>
    <xf numFmtId="0" fontId="115" fillId="0" borderId="69" xfId="0" applyFont="1" applyBorder="1" applyAlignment="1">
      <alignment horizontal="center" vertical="center"/>
    </xf>
    <xf numFmtId="0" fontId="115" fillId="0" borderId="99" xfId="0" applyFont="1" applyBorder="1" applyAlignment="1">
      <alignment horizontal="center" vertical="center"/>
    </xf>
    <xf numFmtId="0" fontId="115" fillId="0" borderId="71" xfId="0" applyFont="1" applyBorder="1" applyAlignment="1">
      <alignment horizontal="center" vertical="center"/>
    </xf>
    <xf numFmtId="0" fontId="14" fillId="0" borderId="4" xfId="0" applyFont="1" applyBorder="1" applyAlignment="1">
      <alignment horizontal="left" vertical="top" wrapText="1"/>
    </xf>
    <xf numFmtId="0" fontId="23" fillId="3" borderId="16" xfId="0" applyFont="1" applyFill="1" applyBorder="1" applyAlignment="1">
      <alignment horizontal="center" vertical="center"/>
    </xf>
    <xf numFmtId="0" fontId="8" fillId="0" borderId="17" xfId="0" applyFont="1" applyBorder="1"/>
    <xf numFmtId="0" fontId="8" fillId="0" borderId="18" xfId="0" applyFont="1" applyBorder="1"/>
    <xf numFmtId="0" fontId="27" fillId="6" borderId="1" xfId="0" applyFont="1" applyFill="1" applyBorder="1" applyAlignment="1">
      <alignment horizontal="center" vertical="center"/>
    </xf>
    <xf numFmtId="0" fontId="27" fillId="6" borderId="1" xfId="0" applyFont="1" applyFill="1" applyBorder="1" applyAlignment="1">
      <alignment horizontal="left" vertical="center" wrapText="1"/>
    </xf>
    <xf numFmtId="0" fontId="8" fillId="0" borderId="12" xfId="0" applyFont="1" applyBorder="1" applyAlignment="1">
      <alignment horizontal="left"/>
    </xf>
    <xf numFmtId="0" fontId="8" fillId="0" borderId="2" xfId="0" applyFont="1" applyBorder="1" applyAlignment="1">
      <alignment horizontal="left"/>
    </xf>
    <xf numFmtId="0" fontId="36" fillId="0" borderId="13" xfId="0" applyFont="1" applyBorder="1" applyAlignment="1">
      <alignment horizontal="center" vertical="center"/>
    </xf>
    <xf numFmtId="0" fontId="36" fillId="0" borderId="72" xfId="0" applyFont="1" applyBorder="1" applyAlignment="1">
      <alignment horizontal="center" vertical="center"/>
    </xf>
    <xf numFmtId="0" fontId="8" fillId="0" borderId="74" xfId="0" applyFont="1" applyBorder="1"/>
    <xf numFmtId="0" fontId="8" fillId="0" borderId="100" xfId="0" applyFont="1" applyBorder="1"/>
    <xf numFmtId="0" fontId="8" fillId="0" borderId="81" xfId="0" applyFont="1" applyBorder="1"/>
    <xf numFmtId="0" fontId="8" fillId="0" borderId="69" xfId="0" applyFont="1" applyBorder="1"/>
    <xf numFmtId="0" fontId="8" fillId="0" borderId="71" xfId="0" applyFont="1" applyBorder="1"/>
    <xf numFmtId="49" fontId="14" fillId="0" borderId="4" xfId="0" applyNumberFormat="1" applyFont="1" applyBorder="1" applyAlignment="1">
      <alignment horizontal="left" vertical="top" wrapText="1"/>
    </xf>
    <xf numFmtId="49" fontId="139" fillId="0" borderId="72" xfId="0" applyNumberFormat="1" applyFont="1" applyBorder="1" applyAlignment="1">
      <alignment horizontal="center" vertical="center" wrapText="1"/>
    </xf>
    <xf numFmtId="49" fontId="139" fillId="0" borderId="73" xfId="0" applyNumberFormat="1" applyFont="1" applyBorder="1" applyAlignment="1">
      <alignment horizontal="center" vertical="center" wrapText="1"/>
    </xf>
    <xf numFmtId="49" fontId="139" fillId="0" borderId="74" xfId="0" applyNumberFormat="1" applyFont="1" applyBorder="1" applyAlignment="1">
      <alignment horizontal="center" vertical="center" wrapText="1"/>
    </xf>
    <xf numFmtId="49" fontId="139" fillId="0" borderId="100" xfId="0" applyNumberFormat="1" applyFont="1" applyBorder="1" applyAlignment="1">
      <alignment horizontal="center" vertical="center" wrapText="1"/>
    </xf>
    <xf numFmtId="49" fontId="139" fillId="0" borderId="65" xfId="0" applyNumberFormat="1" applyFont="1" applyBorder="1" applyAlignment="1">
      <alignment horizontal="center" vertical="center" wrapText="1"/>
    </xf>
    <xf numFmtId="49" fontId="139" fillId="0" borderId="81" xfId="0" applyNumberFormat="1" applyFont="1" applyBorder="1" applyAlignment="1">
      <alignment horizontal="center" vertical="center" wrapText="1"/>
    </xf>
    <xf numFmtId="49" fontId="139" fillId="0" borderId="69" xfId="0" applyNumberFormat="1" applyFont="1" applyBorder="1" applyAlignment="1">
      <alignment horizontal="center" vertical="center" wrapText="1"/>
    </xf>
    <xf numFmtId="49" fontId="139" fillId="0" borderId="99" xfId="0" applyNumberFormat="1" applyFont="1" applyBorder="1" applyAlignment="1">
      <alignment horizontal="center" vertical="center" wrapText="1"/>
    </xf>
    <xf numFmtId="49" fontId="139" fillId="0" borderId="71" xfId="0" applyNumberFormat="1" applyFont="1" applyBorder="1" applyAlignment="1">
      <alignment horizontal="center" vertical="center" wrapText="1"/>
    </xf>
    <xf numFmtId="0" fontId="14" fillId="0" borderId="72" xfId="0" applyFont="1" applyBorder="1" applyAlignment="1">
      <alignment horizontal="left" vertical="top" wrapText="1"/>
    </xf>
    <xf numFmtId="0" fontId="14" fillId="0" borderId="73" xfId="0" applyFont="1" applyBorder="1" applyAlignment="1">
      <alignment horizontal="left" vertical="top" wrapText="1"/>
    </xf>
    <xf numFmtId="0" fontId="14" fillId="0" borderId="74" xfId="0" applyFont="1" applyBorder="1" applyAlignment="1">
      <alignment horizontal="left" vertical="top" wrapText="1"/>
    </xf>
    <xf numFmtId="0" fontId="14" fillId="0" borderId="100" xfId="0" applyFont="1" applyBorder="1" applyAlignment="1">
      <alignment horizontal="left" vertical="top" wrapText="1"/>
    </xf>
    <xf numFmtId="0" fontId="14" fillId="0" borderId="65" xfId="0" applyFont="1" applyBorder="1" applyAlignment="1">
      <alignment horizontal="left" vertical="top" wrapText="1"/>
    </xf>
    <xf numFmtId="0" fontId="14" fillId="0" borderId="81" xfId="0" applyFont="1" applyBorder="1" applyAlignment="1">
      <alignment horizontal="left" vertical="top" wrapText="1"/>
    </xf>
    <xf numFmtId="0" fontId="14" fillId="0" borderId="69" xfId="0" applyFont="1" applyBorder="1" applyAlignment="1">
      <alignment horizontal="left" vertical="top" wrapText="1"/>
    </xf>
    <xf numFmtId="0" fontId="14" fillId="0" borderId="99" xfId="0" applyFont="1" applyBorder="1" applyAlignment="1">
      <alignment horizontal="left" vertical="top" wrapText="1"/>
    </xf>
    <xf numFmtId="0" fontId="14" fillId="0" borderId="71" xfId="0" applyFont="1" applyBorder="1" applyAlignment="1">
      <alignment horizontal="left" vertical="top" wrapText="1"/>
    </xf>
    <xf numFmtId="49" fontId="14" fillId="0" borderId="72" xfId="0" applyNumberFormat="1" applyFont="1" applyBorder="1" applyAlignment="1">
      <alignment vertical="top" wrapText="1"/>
    </xf>
    <xf numFmtId="49" fontId="14" fillId="0" borderId="73" xfId="0" applyNumberFormat="1" applyFont="1" applyBorder="1" applyAlignment="1">
      <alignment vertical="top" wrapText="1"/>
    </xf>
    <xf numFmtId="49" fontId="14" fillId="0" borderId="74" xfId="0" applyNumberFormat="1" applyFont="1" applyBorder="1" applyAlignment="1">
      <alignment vertical="top" wrapText="1"/>
    </xf>
    <xf numFmtId="49" fontId="14" fillId="0" borderId="100" xfId="0" applyNumberFormat="1" applyFont="1" applyBorder="1" applyAlignment="1">
      <alignment vertical="top" wrapText="1"/>
    </xf>
    <xf numFmtId="49" fontId="14" fillId="0" borderId="65" xfId="0" applyNumberFormat="1" applyFont="1" applyBorder="1" applyAlignment="1">
      <alignment vertical="top" wrapText="1"/>
    </xf>
    <xf numFmtId="49" fontId="14" fillId="0" borderId="81" xfId="0" applyNumberFormat="1" applyFont="1" applyBorder="1" applyAlignment="1">
      <alignment vertical="top" wrapText="1"/>
    </xf>
    <xf numFmtId="49" fontId="14" fillId="0" borderId="69" xfId="0" applyNumberFormat="1" applyFont="1" applyBorder="1" applyAlignment="1">
      <alignment vertical="top" wrapText="1"/>
    </xf>
    <xf numFmtId="49" fontId="14" fillId="0" borderId="99" xfId="0" applyNumberFormat="1" applyFont="1" applyBorder="1" applyAlignment="1">
      <alignment vertical="top" wrapText="1"/>
    </xf>
    <xf numFmtId="49" fontId="14" fillId="0" borderId="71" xfId="0" applyNumberFormat="1" applyFont="1" applyBorder="1" applyAlignment="1">
      <alignment vertical="top" wrapText="1"/>
    </xf>
    <xf numFmtId="0" fontId="34" fillId="6" borderId="13" xfId="0" applyFont="1" applyFill="1" applyBorder="1" applyAlignment="1">
      <alignment horizontal="left" vertical="center" wrapText="1"/>
    </xf>
    <xf numFmtId="0" fontId="34" fillId="6" borderId="14" xfId="0" applyFont="1" applyFill="1" applyBorder="1" applyAlignment="1">
      <alignment horizontal="left" vertical="center" wrapText="1"/>
    </xf>
    <xf numFmtId="0" fontId="34" fillId="6" borderId="15" xfId="0" applyFont="1" applyFill="1" applyBorder="1" applyAlignment="1">
      <alignment horizontal="left" vertical="center" wrapText="1"/>
    </xf>
    <xf numFmtId="0" fontId="15" fillId="5" borderId="0" xfId="0" applyFont="1" applyFill="1" applyAlignment="1">
      <alignment vertical="center"/>
    </xf>
    <xf numFmtId="0" fontId="35" fillId="7" borderId="1" xfId="0" applyFont="1" applyFill="1" applyBorder="1" applyAlignment="1">
      <alignment horizontal="center" vertical="center" wrapText="1"/>
    </xf>
    <xf numFmtId="0" fontId="8" fillId="0" borderId="73" xfId="0" applyFont="1" applyBorder="1"/>
    <xf numFmtId="0" fontId="8" fillId="0" borderId="99" xfId="0" applyFont="1" applyBorder="1"/>
    <xf numFmtId="0" fontId="36" fillId="0" borderId="13" xfId="0" applyFont="1" applyBorder="1" applyAlignment="1">
      <alignment horizontal="center" vertical="center" wrapText="1"/>
    </xf>
    <xf numFmtId="0" fontId="8" fillId="0" borderId="14" xfId="0" applyFont="1" applyBorder="1" applyAlignment="1">
      <alignment wrapText="1"/>
    </xf>
    <xf numFmtId="0" fontId="8" fillId="0" borderId="15" xfId="0" applyFont="1" applyBorder="1" applyAlignment="1">
      <alignment wrapText="1"/>
    </xf>
    <xf numFmtId="15" fontId="14" fillId="0" borderId="72" xfId="0" applyNumberFormat="1" applyFont="1" applyBorder="1" applyAlignment="1">
      <alignment horizontal="left" vertical="top" wrapText="1"/>
    </xf>
    <xf numFmtId="49" fontId="38" fillId="0" borderId="9" xfId="0" applyNumberFormat="1" applyFont="1" applyBorder="1" applyAlignment="1">
      <alignment horizontal="left" vertical="top" wrapText="1"/>
    </xf>
    <xf numFmtId="14" fontId="140" fillId="0" borderId="72" xfId="0" applyNumberFormat="1" applyFont="1" applyBorder="1" applyAlignment="1">
      <alignment horizontal="center" vertical="center"/>
    </xf>
    <xf numFmtId="0" fontId="140" fillId="0" borderId="73" xfId="0" applyFont="1" applyBorder="1" applyAlignment="1">
      <alignment horizontal="center" vertical="center"/>
    </xf>
    <xf numFmtId="0" fontId="140" fillId="0" borderId="74" xfId="0" applyFont="1" applyBorder="1" applyAlignment="1">
      <alignment horizontal="center" vertical="center"/>
    </xf>
    <xf numFmtId="0" fontId="140" fillId="0" borderId="69" xfId="0" applyFont="1" applyBorder="1" applyAlignment="1">
      <alignment horizontal="center" vertical="center"/>
    </xf>
    <xf numFmtId="0" fontId="140" fillId="0" borderId="99" xfId="0" applyFont="1" applyBorder="1" applyAlignment="1">
      <alignment horizontal="center" vertical="center"/>
    </xf>
    <xf numFmtId="0" fontId="140" fillId="0" borderId="71" xfId="0" applyFont="1" applyBorder="1" applyAlignment="1">
      <alignment horizontal="center" vertical="center"/>
    </xf>
    <xf numFmtId="0" fontId="14" fillId="0" borderId="14" xfId="0" applyFont="1" applyBorder="1" applyAlignment="1">
      <alignment horizontal="left" vertical="top" wrapText="1"/>
    </xf>
    <xf numFmtId="49" fontId="14" fillId="5" borderId="72" xfId="0" applyNumberFormat="1" applyFont="1" applyFill="1" applyBorder="1" applyAlignment="1">
      <alignment horizontal="left" vertical="center" wrapText="1"/>
    </xf>
    <xf numFmtId="0" fontId="8" fillId="0" borderId="73" xfId="0" applyFont="1" applyBorder="1" applyAlignment="1">
      <alignment horizontal="left" vertical="center"/>
    </xf>
    <xf numFmtId="0" fontId="8" fillId="0" borderId="74" xfId="0" applyFont="1" applyBorder="1" applyAlignment="1">
      <alignment horizontal="left" vertical="center"/>
    </xf>
    <xf numFmtId="0" fontId="8" fillId="0" borderId="69" xfId="0" applyFont="1" applyBorder="1" applyAlignment="1">
      <alignment horizontal="left" vertical="center"/>
    </xf>
    <xf numFmtId="0" fontId="8" fillId="0" borderId="99" xfId="0" applyFont="1" applyBorder="1" applyAlignment="1">
      <alignment horizontal="left" vertical="center"/>
    </xf>
    <xf numFmtId="0" fontId="8" fillId="0" borderId="71" xfId="0" applyFont="1" applyBorder="1" applyAlignment="1">
      <alignment horizontal="left" vertical="center"/>
    </xf>
    <xf numFmtId="49" fontId="14" fillId="5" borderId="72" xfId="0" applyNumberFormat="1" applyFont="1" applyFill="1" applyBorder="1" applyAlignment="1">
      <alignment horizontal="left" vertical="top" wrapText="1"/>
    </xf>
    <xf numFmtId="0" fontId="8" fillId="0" borderId="73" xfId="0" applyFont="1" applyBorder="1" applyAlignment="1">
      <alignment horizontal="left"/>
    </xf>
    <xf numFmtId="0" fontId="8" fillId="0" borderId="74" xfId="0" applyFont="1" applyBorder="1" applyAlignment="1">
      <alignment horizontal="left"/>
    </xf>
    <xf numFmtId="0" fontId="8" fillId="0" borderId="69" xfId="0" applyFont="1" applyBorder="1" applyAlignment="1">
      <alignment horizontal="left"/>
    </xf>
    <xf numFmtId="0" fontId="8" fillId="0" borderId="99" xfId="0" applyFont="1" applyBorder="1" applyAlignment="1">
      <alignment horizontal="left"/>
    </xf>
    <xf numFmtId="0" fontId="8" fillId="0" borderId="71" xfId="0" applyFont="1" applyBorder="1" applyAlignment="1">
      <alignment horizontal="left"/>
    </xf>
    <xf numFmtId="49" fontId="14" fillId="5" borderId="4" xfId="0" applyNumberFormat="1" applyFont="1" applyFill="1" applyBorder="1" applyAlignment="1">
      <alignment horizontal="left" vertical="top" wrapText="1"/>
    </xf>
    <xf numFmtId="0" fontId="8" fillId="0" borderId="5" xfId="0" applyFont="1" applyBorder="1" applyAlignment="1">
      <alignment horizontal="left"/>
    </xf>
    <xf numFmtId="0" fontId="8" fillId="0" borderId="7" xfId="0" applyFont="1" applyBorder="1" applyAlignment="1">
      <alignment horizontal="left"/>
    </xf>
    <xf numFmtId="0" fontId="8" fillId="0" borderId="9" xfId="0" applyFont="1" applyBorder="1" applyAlignment="1">
      <alignment horizontal="left"/>
    </xf>
    <xf numFmtId="0" fontId="8" fillId="0" borderId="10" xfId="0" applyFont="1" applyBorder="1" applyAlignment="1">
      <alignment horizontal="left"/>
    </xf>
    <xf numFmtId="0" fontId="8" fillId="0" borderId="11" xfId="0" applyFont="1" applyBorder="1" applyAlignment="1">
      <alignment horizontal="left"/>
    </xf>
    <xf numFmtId="164" fontId="14" fillId="0" borderId="13" xfId="0" applyNumberFormat="1" applyFont="1" applyBorder="1" applyAlignment="1">
      <alignment horizontal="center" vertical="center" wrapText="1"/>
    </xf>
    <xf numFmtId="0" fontId="14" fillId="0" borderId="13" xfId="0" applyFont="1" applyBorder="1" applyAlignment="1">
      <alignment horizontal="left" vertical="top" wrapText="1"/>
    </xf>
    <xf numFmtId="0" fontId="27" fillId="6" borderId="4" xfId="0" applyFont="1" applyFill="1" applyBorder="1" applyAlignment="1">
      <alignment horizontal="center" vertical="center"/>
    </xf>
    <xf numFmtId="49" fontId="27" fillId="6" borderId="4" xfId="0" applyNumberFormat="1" applyFont="1" applyFill="1" applyBorder="1" applyAlignment="1">
      <alignment horizontal="center" vertical="center"/>
    </xf>
    <xf numFmtId="49" fontId="27" fillId="6" borderId="13" xfId="0" applyNumberFormat="1" applyFont="1" applyFill="1" applyBorder="1" applyAlignment="1">
      <alignment horizontal="center" vertical="center"/>
    </xf>
    <xf numFmtId="49" fontId="14" fillId="0" borderId="72" xfId="0" applyNumberFormat="1" applyFont="1" applyBorder="1" applyAlignment="1">
      <alignment horizontal="left" vertical="center" wrapText="1"/>
    </xf>
    <xf numFmtId="0" fontId="145" fillId="0" borderId="74" xfId="0" applyFont="1" applyBorder="1" applyAlignment="1">
      <alignment horizontal="left" vertical="center"/>
    </xf>
    <xf numFmtId="0" fontId="145" fillId="0" borderId="69" xfId="0" applyFont="1" applyBorder="1" applyAlignment="1">
      <alignment horizontal="left" vertical="center"/>
    </xf>
    <xf numFmtId="0" fontId="145" fillId="0" borderId="71" xfId="0" applyFont="1" applyBorder="1" applyAlignment="1">
      <alignment horizontal="left" vertical="center"/>
    </xf>
    <xf numFmtId="14" fontId="14" fillId="0" borderId="13" xfId="0" applyNumberFormat="1" applyFont="1" applyBorder="1" applyAlignment="1">
      <alignment horizontal="left" vertical="center"/>
    </xf>
    <xf numFmtId="0" fontId="14" fillId="0" borderId="15" xfId="0" applyFont="1" applyBorder="1" applyAlignment="1">
      <alignment horizontal="left" vertical="center"/>
    </xf>
    <xf numFmtId="0" fontId="14" fillId="0" borderId="13" xfId="0" applyFont="1" applyBorder="1" applyAlignment="1">
      <alignment horizontal="left" vertical="center"/>
    </xf>
    <xf numFmtId="164" fontId="14" fillId="0" borderId="13" xfId="0" applyNumberFormat="1" applyFont="1" applyBorder="1" applyAlignment="1">
      <alignment horizontal="left" vertical="center" wrapText="1"/>
    </xf>
    <xf numFmtId="0" fontId="8" fillId="0" borderId="15" xfId="0" applyFont="1" applyBorder="1" applyAlignment="1">
      <alignment horizontal="left"/>
    </xf>
    <xf numFmtId="49" fontId="14" fillId="0" borderId="100" xfId="0" applyNumberFormat="1" applyFont="1" applyBorder="1" applyAlignment="1">
      <alignment horizontal="left" vertical="top" wrapText="1"/>
    </xf>
    <xf numFmtId="164" fontId="14" fillId="5" borderId="13" xfId="0" applyNumberFormat="1" applyFont="1" applyFill="1" applyBorder="1" applyAlignment="1">
      <alignment horizontal="left" vertical="center" wrapText="1"/>
    </xf>
    <xf numFmtId="0" fontId="28" fillId="2" borderId="4" xfId="0" applyFont="1" applyFill="1" applyBorder="1" applyAlignment="1">
      <alignment horizontal="center" vertical="center"/>
    </xf>
    <xf numFmtId="164" fontId="14" fillId="0" borderId="14" xfId="0" applyNumberFormat="1" applyFont="1" applyBorder="1" applyAlignment="1">
      <alignment horizontal="center" vertical="center" wrapText="1"/>
    </xf>
    <xf numFmtId="49" fontId="14" fillId="5" borderId="100" xfId="0" applyNumberFormat="1" applyFont="1" applyFill="1" applyBorder="1" applyAlignment="1">
      <alignment horizontal="left" vertical="top" wrapText="1"/>
    </xf>
    <xf numFmtId="0" fontId="8" fillId="0" borderId="65" xfId="0" applyFont="1" applyBorder="1"/>
    <xf numFmtId="49" fontId="14" fillId="6" borderId="1" xfId="0" applyNumberFormat="1" applyFont="1" applyFill="1" applyBorder="1" applyAlignment="1">
      <alignment horizontal="left" vertical="center"/>
    </xf>
    <xf numFmtId="1" fontId="14" fillId="5" borderId="1" xfId="0" applyNumberFormat="1" applyFont="1" applyFill="1" applyBorder="1" applyAlignment="1">
      <alignment horizontal="center" vertical="center"/>
    </xf>
    <xf numFmtId="0" fontId="14" fillId="6" borderId="1" xfId="0" applyFont="1" applyFill="1" applyBorder="1" applyAlignment="1">
      <alignment horizontal="center" vertical="center"/>
    </xf>
    <xf numFmtId="0" fontId="8" fillId="0" borderId="72" xfId="0" applyFont="1" applyBorder="1" applyAlignment="1">
      <alignment horizontal="center"/>
    </xf>
    <xf numFmtId="0" fontId="8" fillId="0" borderId="73" xfId="0" applyFont="1" applyBorder="1" applyAlignment="1">
      <alignment horizontal="center"/>
    </xf>
    <xf numFmtId="0" fontId="8" fillId="0" borderId="74" xfId="0" applyFont="1" applyBorder="1" applyAlignment="1">
      <alignment horizontal="center"/>
    </xf>
    <xf numFmtId="0" fontId="8" fillId="0" borderId="69" xfId="0" applyFont="1" applyBorder="1" applyAlignment="1">
      <alignment horizontal="center"/>
    </xf>
    <xf numFmtId="0" fontId="8" fillId="0" borderId="99" xfId="0" applyFont="1" applyBorder="1" applyAlignment="1">
      <alignment horizontal="center"/>
    </xf>
    <xf numFmtId="0" fontId="8" fillId="0" borderId="71" xfId="0" applyFont="1" applyBorder="1" applyAlignment="1">
      <alignment horizontal="center"/>
    </xf>
    <xf numFmtId="0" fontId="136" fillId="5" borderId="0" xfId="0" applyFont="1" applyFill="1" applyAlignment="1">
      <alignment horizontal="center" vertical="center" wrapText="1"/>
    </xf>
    <xf numFmtId="0" fontId="137" fillId="5" borderId="0" xfId="0" applyFont="1" applyFill="1" applyAlignment="1">
      <alignment horizontal="center" vertical="center" wrapText="1"/>
    </xf>
    <xf numFmtId="0" fontId="138" fillId="0" borderId="0" xfId="0" applyFont="1" applyAlignment="1">
      <alignment horizontal="center" vertical="center" wrapText="1"/>
    </xf>
    <xf numFmtId="0" fontId="14" fillId="5" borderId="1" xfId="0" applyFont="1" applyFill="1" applyBorder="1" applyAlignment="1">
      <alignment horizontal="center" vertical="center"/>
    </xf>
    <xf numFmtId="49" fontId="14" fillId="6" borderId="4" xfId="0" applyNumberFormat="1" applyFont="1" applyFill="1" applyBorder="1" applyAlignment="1">
      <alignment horizontal="left" vertical="center" wrapText="1"/>
    </xf>
    <xf numFmtId="165" fontId="14" fillId="5" borderId="1" xfId="0" applyNumberFormat="1" applyFont="1" applyFill="1" applyBorder="1" applyAlignment="1">
      <alignment horizontal="center" vertical="center"/>
    </xf>
    <xf numFmtId="0" fontId="15" fillId="0" borderId="0" xfId="0" applyFont="1" applyAlignment="1">
      <alignment vertical="center"/>
    </xf>
    <xf numFmtId="0" fontId="34" fillId="7" borderId="1" xfId="0" applyFont="1" applyFill="1" applyBorder="1" applyAlignment="1">
      <alignment horizontal="center" vertical="center"/>
    </xf>
    <xf numFmtId="0" fontId="28" fillId="2" borderId="136" xfId="0" applyFont="1" applyFill="1" applyBorder="1" applyAlignment="1">
      <alignment horizontal="center" vertical="center"/>
    </xf>
    <xf numFmtId="0" fontId="28" fillId="2" borderId="73" xfId="0" applyFont="1" applyFill="1" applyBorder="1" applyAlignment="1">
      <alignment horizontal="center" vertical="center"/>
    </xf>
    <xf numFmtId="0" fontId="14" fillId="0" borderId="106" xfId="0" applyFont="1" applyBorder="1" applyAlignment="1">
      <alignment horizontal="left" vertical="top"/>
    </xf>
    <xf numFmtId="49" fontId="14" fillId="5" borderId="105" xfId="0" applyNumberFormat="1" applyFont="1" applyFill="1" applyBorder="1" applyAlignment="1">
      <alignment horizontal="center" vertical="center"/>
    </xf>
    <xf numFmtId="49" fontId="14" fillId="5" borderId="116" xfId="0" applyNumberFormat="1" applyFont="1" applyFill="1" applyBorder="1" applyAlignment="1">
      <alignment horizontal="center" vertical="center"/>
    </xf>
    <xf numFmtId="14" fontId="14" fillId="5" borderId="105" xfId="0" applyNumberFormat="1" applyFont="1" applyFill="1" applyBorder="1" applyAlignment="1">
      <alignment horizontal="center" vertical="center"/>
    </xf>
    <xf numFmtId="14" fontId="14" fillId="5" borderId="116" xfId="0" applyNumberFormat="1" applyFont="1" applyFill="1" applyBorder="1" applyAlignment="1">
      <alignment horizontal="center" vertical="center"/>
    </xf>
    <xf numFmtId="0" fontId="14" fillId="5" borderId="117" xfId="0" applyFont="1" applyFill="1" applyBorder="1" applyAlignment="1">
      <alignment horizontal="left" vertical="center"/>
    </xf>
    <xf numFmtId="0" fontId="14" fillId="5" borderId="118" xfId="0" applyFont="1" applyFill="1" applyBorder="1" applyAlignment="1">
      <alignment horizontal="left" vertical="center"/>
    </xf>
    <xf numFmtId="14" fontId="14" fillId="5" borderId="107" xfId="0" applyNumberFormat="1" applyFont="1" applyFill="1" applyBorder="1" applyAlignment="1">
      <alignment horizontal="center" vertical="center"/>
    </xf>
    <xf numFmtId="14" fontId="14" fillId="5" borderId="109" xfId="0" applyNumberFormat="1" applyFont="1" applyFill="1" applyBorder="1" applyAlignment="1">
      <alignment horizontal="center" vertical="center"/>
    </xf>
    <xf numFmtId="14" fontId="14" fillId="5" borderId="112" xfId="0" applyNumberFormat="1" applyFont="1" applyFill="1" applyBorder="1" applyAlignment="1">
      <alignment horizontal="center" vertical="center"/>
    </xf>
    <xf numFmtId="14" fontId="14" fillId="5" borderId="114" xfId="0" applyNumberFormat="1" applyFont="1" applyFill="1" applyBorder="1" applyAlignment="1">
      <alignment horizontal="center" vertical="center"/>
    </xf>
    <xf numFmtId="0" fontId="42" fillId="3" borderId="45" xfId="0" applyFont="1" applyFill="1" applyBorder="1" applyAlignment="1">
      <alignment horizontal="center" vertical="center" wrapText="1"/>
    </xf>
    <xf numFmtId="0" fontId="8" fillId="0" borderId="40" xfId="0" applyFont="1" applyBorder="1"/>
    <xf numFmtId="0" fontId="42" fillId="3" borderId="41" xfId="0" applyFont="1" applyFill="1" applyBorder="1" applyAlignment="1">
      <alignment horizontal="center" vertical="center" wrapText="1"/>
    </xf>
    <xf numFmtId="0" fontId="8" fillId="0" borderId="47" xfId="0" applyFont="1" applyBorder="1"/>
    <xf numFmtId="49" fontId="29" fillId="0" borderId="4" xfId="0" applyNumberFormat="1" applyFont="1" applyBorder="1" applyAlignment="1">
      <alignment horizontal="center" vertical="center" wrapText="1"/>
    </xf>
    <xf numFmtId="0" fontId="115" fillId="0" borderId="5" xfId="0" applyFont="1" applyBorder="1" applyAlignment="1">
      <alignment horizontal="center" vertical="center"/>
    </xf>
    <xf numFmtId="0" fontId="115" fillId="0" borderId="7" xfId="0" applyFont="1" applyBorder="1" applyAlignment="1">
      <alignment horizontal="center" vertical="center"/>
    </xf>
    <xf numFmtId="0" fontId="115" fillId="0" borderId="9" xfId="0" applyFont="1" applyBorder="1" applyAlignment="1">
      <alignment horizontal="center" vertical="center"/>
    </xf>
    <xf numFmtId="0" fontId="115" fillId="0" borderId="10" xfId="0" applyFont="1" applyBorder="1" applyAlignment="1">
      <alignment horizontal="center" vertical="center"/>
    </xf>
    <xf numFmtId="0" fontId="115" fillId="0" borderId="11" xfId="0" applyFont="1" applyBorder="1" applyAlignment="1">
      <alignment horizontal="center" vertical="center"/>
    </xf>
    <xf numFmtId="0" fontId="28" fillId="8" borderId="28" xfId="0" applyFont="1" applyFill="1" applyBorder="1" applyAlignment="1">
      <alignment horizontal="center" vertical="center" wrapText="1"/>
    </xf>
    <xf numFmtId="0" fontId="8" fillId="0" borderId="35" xfId="0" applyFont="1" applyBorder="1"/>
    <xf numFmtId="0" fontId="8" fillId="0" borderId="38" xfId="0" applyFont="1" applyBorder="1"/>
    <xf numFmtId="0" fontId="9" fillId="3" borderId="32" xfId="0" applyFont="1" applyFill="1" applyBorder="1" applyAlignment="1">
      <alignment horizontal="center" vertical="center" wrapText="1"/>
    </xf>
    <xf numFmtId="0" fontId="8" fillId="0" borderId="29" xfId="0" applyFont="1" applyBorder="1"/>
    <xf numFmtId="0" fontId="8" fillId="0" borderId="19" xfId="0" applyFont="1" applyBorder="1"/>
    <xf numFmtId="0" fontId="8" fillId="0" borderId="25" xfId="0" applyFont="1" applyBorder="1"/>
    <xf numFmtId="0" fontId="8" fillId="0" borderId="44" xfId="0" applyFont="1" applyBorder="1"/>
    <xf numFmtId="0" fontId="8" fillId="0" borderId="39" xfId="0" applyFont="1" applyBorder="1"/>
    <xf numFmtId="0" fontId="15" fillId="8" borderId="41" xfId="0" applyFont="1" applyFill="1" applyBorder="1" applyAlignment="1">
      <alignment horizontal="center" vertical="center"/>
    </xf>
    <xf numFmtId="0" fontId="15" fillId="0" borderId="60" xfId="0" applyFont="1" applyBorder="1" applyAlignment="1">
      <alignment vertical="center"/>
    </xf>
    <xf numFmtId="0" fontId="8" fillId="0" borderId="60" xfId="0" applyFont="1" applyBorder="1"/>
    <xf numFmtId="0" fontId="14" fillId="6" borderId="4" xfId="0" applyFont="1" applyFill="1" applyBorder="1" applyAlignment="1">
      <alignment horizontal="center" vertical="center"/>
    </xf>
    <xf numFmtId="0" fontId="42" fillId="0" borderId="0" xfId="0" applyFont="1" applyAlignment="1">
      <alignment horizontal="center" vertical="center" wrapText="1"/>
    </xf>
    <xf numFmtId="49" fontId="14" fillId="6" borderId="1" xfId="0" applyNumberFormat="1" applyFont="1" applyFill="1" applyBorder="1" applyAlignment="1">
      <alignment horizontal="center" vertical="center"/>
    </xf>
    <xf numFmtId="49" fontId="36" fillId="5" borderId="1" xfId="0" applyNumberFormat="1" applyFont="1" applyFill="1" applyBorder="1" applyAlignment="1">
      <alignment horizontal="center" vertical="center"/>
    </xf>
    <xf numFmtId="166" fontId="14" fillId="5" borderId="1" xfId="0" applyNumberFormat="1" applyFont="1" applyFill="1" applyBorder="1" applyAlignment="1">
      <alignment horizontal="center" vertical="center"/>
    </xf>
    <xf numFmtId="0" fontId="14" fillId="0" borderId="1" xfId="0" applyFont="1" applyBorder="1" applyAlignment="1">
      <alignment horizontal="center" vertical="center"/>
    </xf>
    <xf numFmtId="0" fontId="34" fillId="4" borderId="0" xfId="0" applyFont="1" applyFill="1" applyAlignment="1">
      <alignment horizontal="center" vertical="center"/>
    </xf>
    <xf numFmtId="0" fontId="48" fillId="3"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50" fillId="3" borderId="1" xfId="0" applyFont="1" applyFill="1" applyBorder="1" applyAlignment="1">
      <alignment horizontal="center"/>
    </xf>
    <xf numFmtId="0" fontId="10" fillId="0" borderId="6" xfId="0" applyFont="1" applyBorder="1"/>
    <xf numFmtId="0" fontId="52" fillId="9" borderId="1" xfId="0" applyFont="1" applyFill="1" applyBorder="1" applyAlignment="1">
      <alignment horizontal="center" vertical="center"/>
    </xf>
    <xf numFmtId="0" fontId="53" fillId="9" borderId="1" xfId="0" applyFont="1" applyFill="1" applyBorder="1" applyAlignment="1">
      <alignment horizontal="center" vertical="center"/>
    </xf>
    <xf numFmtId="0" fontId="52" fillId="7" borderId="1" xfId="0" applyFont="1" applyFill="1" applyBorder="1" applyAlignment="1">
      <alignment horizontal="center" vertical="center" wrapText="1"/>
    </xf>
    <xf numFmtId="0" fontId="50" fillId="3" borderId="1" xfId="7" applyFont="1" applyFill="1" applyBorder="1" applyAlignment="1">
      <alignment horizontal="center"/>
    </xf>
    <xf numFmtId="0" fontId="8" fillId="0" borderId="12" xfId="7" applyFont="1" applyBorder="1"/>
    <xf numFmtId="0" fontId="8" fillId="0" borderId="2" xfId="7" applyFont="1" applyBorder="1"/>
    <xf numFmtId="0" fontId="50" fillId="3" borderId="75" xfId="8" applyFont="1" applyFill="1" applyBorder="1" applyAlignment="1">
      <alignment horizontal="center" vertical="center" wrapText="1"/>
    </xf>
    <xf numFmtId="0" fontId="8" fillId="0" borderId="76" xfId="8" applyFont="1" applyBorder="1"/>
    <xf numFmtId="0" fontId="8" fillId="0" borderId="77" xfId="8" applyFont="1" applyBorder="1"/>
    <xf numFmtId="0" fontId="55" fillId="0" borderId="78" xfId="8" applyFont="1" applyBorder="1" applyAlignment="1">
      <alignment horizontal="right" vertical="center"/>
    </xf>
    <xf numFmtId="0" fontId="8" fillId="0" borderId="79" xfId="8" applyFont="1" applyBorder="1"/>
    <xf numFmtId="0" fontId="8" fillId="0" borderId="80" xfId="8" applyFont="1" applyBorder="1"/>
    <xf numFmtId="0" fontId="56" fillId="5" borderId="65" xfId="8" applyFont="1" applyFill="1" applyAlignment="1">
      <alignment horizontal="left" vertical="center"/>
    </xf>
    <xf numFmtId="0" fontId="72" fillId="0" borderId="65" xfId="8"/>
    <xf numFmtId="49" fontId="57" fillId="5" borderId="1" xfId="8" applyNumberFormat="1" applyFont="1" applyFill="1" applyBorder="1" applyAlignment="1">
      <alignment vertical="center" wrapText="1"/>
    </xf>
    <xf numFmtId="0" fontId="8" fillId="0" borderId="12" xfId="8" applyFont="1" applyBorder="1"/>
    <xf numFmtId="0" fontId="8" fillId="0" borderId="2" xfId="8" applyFont="1" applyBorder="1"/>
    <xf numFmtId="0" fontId="7" fillId="2" borderId="13" xfId="8" applyFont="1" applyFill="1" applyBorder="1" applyAlignment="1">
      <alignment horizontal="center" vertical="center" wrapText="1"/>
    </xf>
    <xf numFmtId="0" fontId="8" fillId="0" borderId="14" xfId="8" applyFont="1" applyBorder="1"/>
    <xf numFmtId="0" fontId="8" fillId="0" borderId="15" xfId="8" applyFont="1" applyBorder="1"/>
    <xf numFmtId="0" fontId="35" fillId="7" borderId="13" xfId="8" applyFont="1" applyFill="1" applyBorder="1" applyAlignment="1">
      <alignment horizontal="center" vertical="center"/>
    </xf>
    <xf numFmtId="0" fontId="7" fillId="2" borderId="72" xfId="8" applyFont="1" applyFill="1" applyBorder="1" applyAlignment="1">
      <alignment horizontal="center" vertical="center" wrapText="1"/>
    </xf>
    <xf numFmtId="0" fontId="8" fillId="0" borderId="74" xfId="8" applyFont="1" applyBorder="1"/>
    <xf numFmtId="0" fontId="8" fillId="0" borderId="100" xfId="8" applyFont="1" applyBorder="1"/>
    <xf numFmtId="0" fontId="8" fillId="0" borderId="81" xfId="8" applyFont="1" applyBorder="1"/>
    <xf numFmtId="0" fontId="8" fillId="0" borderId="69" xfId="8" applyFont="1" applyBorder="1"/>
    <xf numFmtId="0" fontId="8" fillId="0" borderId="71" xfId="8" applyFont="1" applyBorder="1"/>
    <xf numFmtId="0" fontId="7" fillId="2" borderId="72" xfId="8" applyFont="1" applyFill="1" applyBorder="1" applyAlignment="1">
      <alignment horizontal="center" vertical="center"/>
    </xf>
    <xf numFmtId="0" fontId="12" fillId="2" borderId="13" xfId="8" applyFont="1" applyFill="1" applyBorder="1" applyAlignment="1">
      <alignment horizontal="center" vertical="center" wrapText="1"/>
    </xf>
    <xf numFmtId="0" fontId="8" fillId="0" borderId="15" xfId="8" applyFont="1" applyBorder="1" applyAlignment="1">
      <alignment wrapText="1"/>
    </xf>
    <xf numFmtId="49" fontId="24" fillId="5" borderId="13" xfId="8" applyNumberFormat="1" applyFont="1" applyFill="1" applyBorder="1" applyAlignment="1">
      <alignment horizontal="center" vertical="center"/>
    </xf>
    <xf numFmtId="0" fontId="24" fillId="5" borderId="13" xfId="8" applyFont="1" applyFill="1" applyBorder="1" applyAlignment="1">
      <alignment horizontal="left" vertical="center" wrapText="1"/>
    </xf>
    <xf numFmtId="0" fontId="40" fillId="5" borderId="84" xfId="8" applyFont="1" applyFill="1" applyBorder="1" applyAlignment="1">
      <alignment horizontal="left" vertical="center" wrapText="1"/>
    </xf>
    <xf numFmtId="0" fontId="8" fillId="0" borderId="89" xfId="8" applyFont="1" applyBorder="1"/>
    <xf numFmtId="0" fontId="162" fillId="5" borderId="85" xfId="8" applyFont="1" applyFill="1" applyBorder="1" applyAlignment="1">
      <alignment horizontal="center" vertical="center" wrapText="1"/>
    </xf>
    <xf numFmtId="0" fontId="8" fillId="0" borderId="90" xfId="8" applyFont="1" applyBorder="1"/>
    <xf numFmtId="0" fontId="24" fillId="5" borderId="13" xfId="8" applyFont="1" applyFill="1" applyBorder="1" applyAlignment="1">
      <alignment horizontal="center" vertical="center" wrapText="1"/>
    </xf>
    <xf numFmtId="0" fontId="12" fillId="2" borderId="1" xfId="8" applyFont="1" applyFill="1" applyBorder="1" applyAlignment="1">
      <alignment horizontal="center" vertical="center"/>
    </xf>
    <xf numFmtId="0" fontId="7" fillId="2" borderId="65" xfId="8" applyFont="1" applyFill="1" applyAlignment="1">
      <alignment horizontal="center" vertical="center" wrapText="1"/>
    </xf>
    <xf numFmtId="0" fontId="8" fillId="0" borderId="73" xfId="8" applyFont="1" applyBorder="1"/>
    <xf numFmtId="0" fontId="8" fillId="0" borderId="99" xfId="8" applyFont="1" applyBorder="1"/>
    <xf numFmtId="0" fontId="62" fillId="2" borderId="14" xfId="8" applyFont="1" applyFill="1" applyBorder="1" applyAlignment="1">
      <alignment horizontal="center" vertical="center" wrapText="1"/>
    </xf>
    <xf numFmtId="0" fontId="24" fillId="0" borderId="13" xfId="8" applyFont="1" applyBorder="1" applyAlignment="1">
      <alignment vertical="center"/>
    </xf>
    <xf numFmtId="0" fontId="40" fillId="5" borderId="91" xfId="8" applyFont="1" applyFill="1" applyBorder="1" applyAlignment="1">
      <alignment horizontal="left" vertical="center" wrapText="1"/>
    </xf>
    <xf numFmtId="0" fontId="24" fillId="5" borderId="92" xfId="8" applyFont="1" applyFill="1" applyBorder="1" applyAlignment="1">
      <alignment horizontal="center" vertical="center" wrapText="1"/>
    </xf>
    <xf numFmtId="0" fontId="24" fillId="5" borderId="91" xfId="8" applyFont="1" applyFill="1" applyBorder="1" applyAlignment="1">
      <alignment horizontal="left" vertical="center" wrapText="1"/>
    </xf>
    <xf numFmtId="0" fontId="8" fillId="0" borderId="95" xfId="8" applyFont="1" applyBorder="1"/>
    <xf numFmtId="0" fontId="8" fillId="0" borderId="96" xfId="8" applyFont="1" applyBorder="1"/>
    <xf numFmtId="0" fontId="24" fillId="5" borderId="13" xfId="8" applyFont="1" applyFill="1" applyBorder="1" applyAlignment="1">
      <alignment horizontal="center" vertical="center"/>
    </xf>
    <xf numFmtId="0" fontId="147" fillId="5" borderId="13" xfId="8" applyFont="1" applyFill="1" applyBorder="1" applyAlignment="1">
      <alignment horizontal="center" vertical="center"/>
    </xf>
    <xf numFmtId="0" fontId="148" fillId="0" borderId="14" xfId="8" applyFont="1" applyBorder="1"/>
    <xf numFmtId="0" fontId="148" fillId="0" borderId="15" xfId="8" applyFont="1" applyBorder="1"/>
    <xf numFmtId="0" fontId="64" fillId="0" borderId="13" xfId="8" applyFont="1" applyBorder="1" applyAlignment="1">
      <alignment vertical="center" wrapText="1"/>
    </xf>
    <xf numFmtId="0" fontId="24" fillId="0" borderId="74" xfId="8" applyFont="1" applyBorder="1" applyAlignment="1">
      <alignment vertical="center" wrapText="1"/>
    </xf>
    <xf numFmtId="49" fontId="24" fillId="0" borderId="13" xfId="8" applyNumberFormat="1" applyFont="1" applyBorder="1" applyAlignment="1">
      <alignment horizontal="center" vertical="center"/>
    </xf>
    <xf numFmtId="0" fontId="24" fillId="0" borderId="13" xfId="8" applyFont="1" applyBorder="1" applyAlignment="1">
      <alignment horizontal="left" vertical="center" wrapText="1"/>
    </xf>
    <xf numFmtId="0" fontId="40" fillId="0" borderId="84" xfId="8" applyFont="1" applyBorder="1" applyAlignment="1">
      <alignment horizontal="left" vertical="center" wrapText="1"/>
    </xf>
    <xf numFmtId="0" fontId="162" fillId="0" borderId="85" xfId="8" applyFont="1" applyBorder="1" applyAlignment="1">
      <alignment horizontal="center" vertical="center" wrapText="1"/>
    </xf>
    <xf numFmtId="0" fontId="163" fillId="0" borderId="90" xfId="8" applyFont="1" applyBorder="1"/>
    <xf numFmtId="0" fontId="147" fillId="0" borderId="13" xfId="8" applyFont="1" applyBorder="1" applyAlignment="1">
      <alignment horizontal="center" vertical="top" wrapText="1"/>
    </xf>
    <xf numFmtId="0" fontId="147" fillId="0" borderId="14" xfId="8" applyFont="1" applyBorder="1" applyAlignment="1">
      <alignment horizontal="center" vertical="top" wrapText="1"/>
    </xf>
    <xf numFmtId="0" fontId="147" fillId="0" borderId="15" xfId="8" applyFont="1" applyBorder="1" applyAlignment="1">
      <alignment horizontal="center" vertical="top" wrapText="1"/>
    </xf>
    <xf numFmtId="0" fontId="151" fillId="0" borderId="13" xfId="8" applyFont="1" applyBorder="1" applyAlignment="1">
      <alignment horizontal="center" vertical="top" wrapText="1"/>
    </xf>
    <xf numFmtId="0" fontId="153" fillId="0" borderId="14" xfId="8" applyFont="1" applyBorder="1" applyAlignment="1">
      <alignment vertical="top"/>
    </xf>
    <xf numFmtId="0" fontId="153" fillId="0" borderId="15" xfId="8" applyFont="1" applyBorder="1" applyAlignment="1">
      <alignment vertical="top"/>
    </xf>
    <xf numFmtId="0" fontId="8" fillId="0" borderId="90" xfId="8" applyFont="1" applyBorder="1" applyAlignment="1">
      <alignment horizontal="center"/>
    </xf>
    <xf numFmtId="0" fontId="40" fillId="5" borderId="137" xfId="8" applyFont="1" applyFill="1" applyBorder="1" applyAlignment="1">
      <alignment horizontal="center" vertical="center" wrapText="1"/>
    </xf>
    <xf numFmtId="0" fontId="40" fillId="5" borderId="96" xfId="8" applyFont="1" applyFill="1" applyBorder="1" applyAlignment="1">
      <alignment horizontal="center" vertical="center" wrapText="1"/>
    </xf>
    <xf numFmtId="0" fontId="149" fillId="5" borderId="13" xfId="8" applyFont="1" applyFill="1" applyBorder="1" applyAlignment="1">
      <alignment horizontal="center" vertical="center"/>
    </xf>
    <xf numFmtId="0" fontId="150" fillId="0" borderId="14" xfId="8" applyFont="1" applyBorder="1"/>
    <xf numFmtId="0" fontId="150" fillId="0" borderId="15" xfId="8" applyFont="1" applyBorder="1"/>
    <xf numFmtId="0" fontId="26" fillId="0" borderId="74" xfId="8" applyFont="1" applyBorder="1" applyAlignment="1">
      <alignment horizontal="left" vertical="center" wrapText="1"/>
    </xf>
    <xf numFmtId="0" fontId="40" fillId="0" borderId="91" xfId="8" applyFont="1" applyBorder="1" applyAlignment="1">
      <alignment horizontal="left" vertical="center" wrapText="1"/>
    </xf>
    <xf numFmtId="0" fontId="24" fillId="0" borderId="92" xfId="8" applyFont="1" applyBorder="1" applyAlignment="1">
      <alignment horizontal="center" vertical="center" wrapText="1"/>
    </xf>
    <xf numFmtId="0" fontId="24" fillId="0" borderId="91" xfId="8" applyFont="1" applyBorder="1" applyAlignment="1">
      <alignment horizontal="left" vertical="center" wrapText="1"/>
    </xf>
    <xf numFmtId="0" fontId="40" fillId="0" borderId="137" xfId="8" applyFont="1" applyBorder="1" applyAlignment="1">
      <alignment horizontal="center" vertical="center" wrapText="1"/>
    </xf>
    <xf numFmtId="0" fontId="40" fillId="0" borderId="96" xfId="8" applyFont="1" applyBorder="1" applyAlignment="1">
      <alignment horizontal="center" vertical="center" wrapText="1"/>
    </xf>
    <xf numFmtId="0" fontId="152" fillId="5" borderId="13" xfId="8" applyFont="1" applyFill="1" applyBorder="1" applyAlignment="1">
      <alignment horizontal="center" vertical="center"/>
    </xf>
    <xf numFmtId="0" fontId="154" fillId="0" borderId="14" xfId="8" applyFont="1" applyBorder="1"/>
    <xf numFmtId="0" fontId="154" fillId="0" borderId="15" xfId="8" applyFont="1" applyBorder="1"/>
    <xf numFmtId="0" fontId="24" fillId="5" borderId="85" xfId="8" applyFont="1" applyFill="1" applyBorder="1" applyAlignment="1">
      <alignment horizontal="center" vertical="center" wrapText="1"/>
    </xf>
    <xf numFmtId="0" fontId="14" fillId="0" borderId="74" xfId="8" applyFont="1" applyBorder="1" applyAlignment="1">
      <alignment horizontal="left" vertical="center" wrapText="1"/>
    </xf>
    <xf numFmtId="0" fontId="145" fillId="0" borderId="81" xfId="8" applyFont="1" applyBorder="1"/>
    <xf numFmtId="0" fontId="145" fillId="0" borderId="71" xfId="8" applyFont="1" applyBorder="1"/>
    <xf numFmtId="0" fontId="24" fillId="5" borderId="92" xfId="8" quotePrefix="1" applyFont="1" applyFill="1" applyBorder="1" applyAlignment="1">
      <alignment horizontal="center" vertical="center" wrapText="1"/>
    </xf>
    <xf numFmtId="0" fontId="152" fillId="5" borderId="14" xfId="8" applyFont="1" applyFill="1" applyBorder="1" applyAlignment="1">
      <alignment horizontal="center" vertical="center"/>
    </xf>
    <xf numFmtId="0" fontId="152" fillId="5" borderId="15" xfId="8" applyFont="1" applyFill="1" applyBorder="1" applyAlignment="1">
      <alignment horizontal="center" vertical="center"/>
    </xf>
    <xf numFmtId="0" fontId="26" fillId="0" borderId="13" xfId="8" applyFont="1" applyBorder="1" applyAlignment="1">
      <alignment horizontal="left" vertical="center" wrapText="1"/>
    </xf>
    <xf numFmtId="0" fontId="50" fillId="3" borderId="1" xfId="8" applyFont="1" applyFill="1" applyBorder="1" applyAlignment="1">
      <alignment horizontal="center" vertical="center" wrapText="1"/>
    </xf>
    <xf numFmtId="49" fontId="14" fillId="5" borderId="13" xfId="8" applyNumberFormat="1" applyFont="1" applyFill="1" applyBorder="1" applyAlignment="1">
      <alignment horizontal="center" vertical="center"/>
    </xf>
    <xf numFmtId="0" fontId="155" fillId="0" borderId="14" xfId="8" applyFont="1" applyBorder="1"/>
    <xf numFmtId="0" fontId="155" fillId="0" borderId="15" xfId="8" applyFont="1" applyBorder="1"/>
    <xf numFmtId="0" fontId="14" fillId="5" borderId="13" xfId="8" applyFont="1" applyFill="1" applyBorder="1" applyAlignment="1">
      <alignment horizontal="left" vertical="center" wrapText="1"/>
    </xf>
    <xf numFmtId="0" fontId="36" fillId="5" borderId="84" xfId="8" applyFont="1" applyFill="1" applyBorder="1" applyAlignment="1">
      <alignment horizontal="left" vertical="center" wrapText="1"/>
    </xf>
    <xf numFmtId="0" fontId="155" fillId="0" borderId="89" xfId="8" applyFont="1" applyBorder="1"/>
    <xf numFmtId="0" fontId="14" fillId="5" borderId="85" xfId="8" applyFont="1" applyFill="1" applyBorder="1" applyAlignment="1">
      <alignment horizontal="center" vertical="center" wrapText="1"/>
    </xf>
    <xf numFmtId="0" fontId="155" fillId="0" borderId="90" xfId="8" applyFont="1" applyBorder="1"/>
    <xf numFmtId="0" fontId="14" fillId="5" borderId="13" xfId="8" applyFont="1" applyFill="1" applyBorder="1" applyAlignment="1">
      <alignment horizontal="center" vertical="center" wrapText="1"/>
    </xf>
    <xf numFmtId="0" fontId="26" fillId="0" borderId="74" xfId="8" applyFont="1" applyBorder="1"/>
    <xf numFmtId="0" fontId="36" fillId="5" borderId="91" xfId="8" applyFont="1" applyFill="1" applyBorder="1" applyAlignment="1">
      <alignment horizontal="left" vertical="center" wrapText="1"/>
    </xf>
    <xf numFmtId="0" fontId="14" fillId="5" borderId="92" xfId="8" applyFont="1" applyFill="1" applyBorder="1" applyAlignment="1">
      <alignment horizontal="center" vertical="center" wrapText="1"/>
    </xf>
    <xf numFmtId="0" fontId="14" fillId="5" borderId="91" xfId="8" applyFont="1" applyFill="1" applyBorder="1" applyAlignment="1">
      <alignment horizontal="left" vertical="center" wrapText="1"/>
    </xf>
    <xf numFmtId="0" fontId="155" fillId="0" borderId="95" xfId="8" applyFont="1" applyBorder="1"/>
    <xf numFmtId="0" fontId="155" fillId="0" borderId="96" xfId="8" applyFont="1" applyBorder="1"/>
    <xf numFmtId="0" fontId="14" fillId="5" borderId="13" xfId="8" applyFont="1" applyFill="1" applyBorder="1" applyAlignment="1">
      <alignment horizontal="center" vertical="center"/>
    </xf>
    <xf numFmtId="0" fontId="156" fillId="5" borderId="13" xfId="8" applyFont="1" applyFill="1" applyBorder="1" applyAlignment="1">
      <alignment horizontal="center" vertical="center"/>
    </xf>
    <xf numFmtId="0" fontId="157" fillId="0" borderId="14" xfId="8" applyFont="1" applyBorder="1"/>
    <xf numFmtId="0" fontId="157" fillId="0" borderId="15" xfId="8" applyFont="1" applyBorder="1"/>
    <xf numFmtId="0" fontId="26" fillId="0" borderId="13" xfId="8" applyFont="1" applyBorder="1"/>
    <xf numFmtId="0" fontId="14" fillId="0" borderId="74" xfId="8" applyFont="1" applyBorder="1" applyAlignment="1">
      <alignment horizontal="center" vertical="center" wrapText="1"/>
    </xf>
    <xf numFmtId="0" fontId="145" fillId="0" borderId="81" xfId="8" applyFont="1" applyBorder="1" applyAlignment="1">
      <alignment horizontal="center" vertical="center" wrapText="1"/>
    </xf>
    <xf numFmtId="0" fontId="145" fillId="0" borderId="71" xfId="8" applyFont="1" applyBorder="1" applyAlignment="1">
      <alignment horizontal="center" vertical="center" wrapText="1"/>
    </xf>
    <xf numFmtId="0" fontId="14" fillId="0" borderId="74" xfId="8" applyFont="1" applyBorder="1" applyAlignment="1">
      <alignment horizontal="center" vertical="center"/>
    </xf>
    <xf numFmtId="0" fontId="145" fillId="0" borderId="81" xfId="8" applyFont="1" applyBorder="1" applyAlignment="1">
      <alignment horizontal="center" vertical="center"/>
    </xf>
    <xf numFmtId="0" fontId="145" fillId="0" borderId="71" xfId="8" applyFont="1" applyBorder="1" applyAlignment="1">
      <alignment horizontal="center" vertical="center"/>
    </xf>
    <xf numFmtId="0" fontId="44" fillId="5" borderId="13" xfId="8" applyFont="1" applyFill="1" applyBorder="1" applyAlignment="1">
      <alignment horizontal="center" vertical="center"/>
    </xf>
    <xf numFmtId="0" fontId="158" fillId="0" borderId="14" xfId="8" applyFont="1" applyBorder="1"/>
    <xf numFmtId="0" fontId="158" fillId="0" borderId="15" xfId="8" applyFont="1" applyBorder="1"/>
    <xf numFmtId="0" fontId="14" fillId="0" borderId="13" xfId="8" applyFont="1" applyBorder="1" applyAlignment="1">
      <alignment horizontal="center" vertical="center" wrapText="1"/>
    </xf>
    <xf numFmtId="0" fontId="145" fillId="0" borderId="14" xfId="8" applyFont="1" applyBorder="1" applyAlignment="1">
      <alignment horizontal="center" vertical="center" wrapText="1"/>
    </xf>
    <xf numFmtId="0" fontId="145" fillId="0" borderId="15" xfId="8" applyFont="1" applyBorder="1" applyAlignment="1">
      <alignment horizontal="center" vertical="center" wrapText="1"/>
    </xf>
    <xf numFmtId="0" fontId="14" fillId="5" borderId="13" xfId="7" applyFont="1" applyFill="1" applyBorder="1" applyAlignment="1">
      <alignment horizontal="center" vertical="center" wrapText="1"/>
    </xf>
    <xf numFmtId="0" fontId="145" fillId="0" borderId="14" xfId="7" applyFont="1" applyBorder="1"/>
    <xf numFmtId="0" fontId="145" fillId="0" borderId="15" xfId="7" applyFont="1" applyBorder="1"/>
    <xf numFmtId="0" fontId="45" fillId="0" borderId="74" xfId="8" applyFont="1" applyBorder="1" applyAlignment="1">
      <alignment horizontal="left" vertical="center" wrapText="1"/>
    </xf>
    <xf numFmtId="0" fontId="155" fillId="0" borderId="81" xfId="8" applyFont="1" applyBorder="1"/>
    <xf numFmtId="0" fontId="155" fillId="0" borderId="71" xfId="8" applyFont="1" applyBorder="1"/>
    <xf numFmtId="0" fontId="13" fillId="0" borderId="13" xfId="8" applyFont="1" applyBorder="1" applyAlignment="1">
      <alignment vertical="center" wrapText="1"/>
    </xf>
    <xf numFmtId="49" fontId="14" fillId="5" borderId="13" xfId="7" applyNumberFormat="1" applyFont="1" applyFill="1" applyBorder="1" applyAlignment="1">
      <alignment horizontal="center" vertical="center"/>
    </xf>
    <xf numFmtId="0" fontId="14" fillId="5" borderId="13" xfId="7" applyFont="1" applyFill="1" applyBorder="1" applyAlignment="1">
      <alignment horizontal="left" vertical="center" wrapText="1"/>
    </xf>
    <xf numFmtId="0" fontId="36" fillId="5" borderId="84" xfId="7" applyFont="1" applyFill="1" applyBorder="1" applyAlignment="1">
      <alignment horizontal="left" vertical="center" wrapText="1"/>
    </xf>
    <xf numFmtId="0" fontId="145" fillId="0" borderId="89" xfId="7" applyFont="1" applyBorder="1"/>
    <xf numFmtId="0" fontId="14" fillId="5" borderId="85" xfId="7" applyFont="1" applyFill="1" applyBorder="1" applyAlignment="1">
      <alignment horizontal="left" vertical="center" wrapText="1"/>
    </xf>
    <xf numFmtId="0" fontId="145" fillId="0" borderId="90" xfId="7" applyFont="1" applyBorder="1" applyAlignment="1">
      <alignment horizontal="left"/>
    </xf>
    <xf numFmtId="0" fontId="166" fillId="5" borderId="13" xfId="9" applyFont="1" applyFill="1" applyBorder="1" applyAlignment="1">
      <alignment horizontal="center" vertical="center" wrapText="1"/>
    </xf>
    <xf numFmtId="0" fontId="166" fillId="5" borderId="14" xfId="9" applyFont="1" applyFill="1" applyBorder="1" applyAlignment="1">
      <alignment horizontal="center" vertical="center" wrapText="1"/>
    </xf>
    <xf numFmtId="0" fontId="166" fillId="5" borderId="15" xfId="9" applyFont="1" applyFill="1" applyBorder="1" applyAlignment="1">
      <alignment horizontal="center" vertical="center" wrapText="1"/>
    </xf>
    <xf numFmtId="0" fontId="36" fillId="5" borderId="91" xfId="7" applyFont="1" applyFill="1" applyBorder="1" applyAlignment="1">
      <alignment horizontal="left" vertical="center" wrapText="1"/>
    </xf>
    <xf numFmtId="0" fontId="14" fillId="5" borderId="92" xfId="7" quotePrefix="1" applyFont="1" applyFill="1" applyBorder="1" applyAlignment="1">
      <alignment horizontal="center" vertical="center" wrapText="1"/>
    </xf>
    <xf numFmtId="0" fontId="145" fillId="0" borderId="90" xfId="7" applyFont="1" applyBorder="1"/>
    <xf numFmtId="0" fontId="14" fillId="5" borderId="91" xfId="7" applyFont="1" applyFill="1" applyBorder="1" applyAlignment="1">
      <alignment horizontal="left" vertical="center" wrapText="1"/>
    </xf>
    <xf numFmtId="0" fontId="145" fillId="0" borderId="95" xfId="7" applyFont="1" applyBorder="1"/>
    <xf numFmtId="0" fontId="145" fillId="0" borderId="96" xfId="7" applyFont="1" applyBorder="1"/>
    <xf numFmtId="0" fontId="14" fillId="5" borderId="13" xfId="7" applyFont="1" applyFill="1" applyBorder="1" applyAlignment="1">
      <alignment horizontal="center" vertical="center"/>
    </xf>
    <xf numFmtId="0" fontId="144" fillId="5" borderId="13" xfId="7" applyFont="1" applyFill="1" applyBorder="1" applyAlignment="1">
      <alignment horizontal="center" vertical="center"/>
    </xf>
    <xf numFmtId="0" fontId="144" fillId="0" borderId="14" xfId="7" applyFont="1" applyBorder="1"/>
    <xf numFmtId="0" fontId="144" fillId="0" borderId="15" xfId="7" applyFont="1" applyBorder="1"/>
    <xf numFmtId="0" fontId="13" fillId="0" borderId="13" xfId="7" applyFont="1" applyBorder="1" applyAlignment="1">
      <alignment vertical="center" wrapText="1"/>
    </xf>
    <xf numFmtId="0" fontId="36" fillId="0" borderId="137" xfId="8" applyFont="1" applyBorder="1" applyAlignment="1">
      <alignment horizontal="center" vertical="center" wrapText="1"/>
    </xf>
    <xf numFmtId="0" fontId="36" fillId="0" borderId="96" xfId="8" applyFont="1" applyBorder="1" applyAlignment="1">
      <alignment horizontal="center" vertical="center" wrapText="1"/>
    </xf>
    <xf numFmtId="0" fontId="50" fillId="3" borderId="1" xfId="8" applyFont="1" applyFill="1" applyBorder="1" applyAlignment="1">
      <alignment horizontal="center" vertical="center"/>
    </xf>
    <xf numFmtId="0" fontId="7" fillId="2" borderId="1" xfId="8" applyFont="1" applyFill="1" applyBorder="1" applyAlignment="1">
      <alignment horizontal="center" vertical="center"/>
    </xf>
    <xf numFmtId="0" fontId="29" fillId="0" borderId="1" xfId="8" applyFont="1" applyBorder="1" applyAlignment="1">
      <alignment vertical="center" wrapText="1"/>
    </xf>
    <xf numFmtId="0" fontId="29" fillId="0" borderId="1" xfId="8" applyFont="1" applyBorder="1" applyAlignment="1">
      <alignment vertical="center"/>
    </xf>
    <xf numFmtId="14" fontId="29" fillId="0" borderId="1" xfId="8" applyNumberFormat="1" applyFont="1" applyBorder="1" applyAlignment="1">
      <alignment horizontal="left" vertical="center"/>
    </xf>
    <xf numFmtId="0" fontId="29" fillId="5" borderId="1" xfId="8" applyFont="1" applyFill="1" applyBorder="1" applyAlignment="1">
      <alignment vertical="center" wrapText="1"/>
    </xf>
    <xf numFmtId="0" fontId="14" fillId="0" borderId="13" xfId="8" applyFont="1" applyBorder="1" applyAlignment="1">
      <alignment vertical="center" wrapText="1"/>
    </xf>
    <xf numFmtId="0" fontId="24" fillId="0" borderId="13" xfId="8" applyFont="1" applyBorder="1" applyAlignment="1">
      <alignment vertical="center" wrapText="1"/>
    </xf>
    <xf numFmtId="164" fontId="24" fillId="0" borderId="13" xfId="8" applyNumberFormat="1" applyFont="1" applyBorder="1" applyAlignment="1">
      <alignment horizontal="center" vertical="center" wrapText="1"/>
    </xf>
    <xf numFmtId="0" fontId="24" fillId="0" borderId="13" xfId="8" applyFont="1" applyBorder="1" applyAlignment="1">
      <alignment horizontal="center" vertical="center" wrapText="1"/>
    </xf>
    <xf numFmtId="0" fontId="24" fillId="0" borderId="13" xfId="8" applyFont="1" applyBorder="1" applyAlignment="1">
      <alignment horizontal="center" vertical="center"/>
    </xf>
    <xf numFmtId="0" fontId="8" fillId="0" borderId="15" xfId="8" applyFont="1" applyBorder="1" applyAlignment="1">
      <alignment horizontal="center"/>
    </xf>
    <xf numFmtId="0" fontId="29" fillId="0" borderId="13" xfId="8" applyFont="1" applyBorder="1" applyAlignment="1">
      <alignment horizontal="center" vertical="center" wrapText="1"/>
    </xf>
    <xf numFmtId="0" fontId="6" fillId="0" borderId="117" xfId="3" applyBorder="1" applyAlignment="1">
      <alignment horizontal="center"/>
    </xf>
    <xf numFmtId="0" fontId="6" fillId="0" borderId="118" xfId="3" applyBorder="1" applyAlignment="1">
      <alignment horizontal="center"/>
    </xf>
    <xf numFmtId="0" fontId="6" fillId="12" borderId="117" xfId="3" applyFill="1" applyBorder="1" applyAlignment="1">
      <alignment horizontal="center" vertical="center"/>
    </xf>
    <xf numFmtId="0" fontId="6" fillId="12" borderId="118" xfId="3" applyFill="1" applyBorder="1" applyAlignment="1">
      <alignment horizontal="center" vertical="center"/>
    </xf>
    <xf numFmtId="0" fontId="96" fillId="16" borderId="117" xfId="3" applyFont="1" applyFill="1" applyBorder="1" applyAlignment="1">
      <alignment horizontal="center" vertical="top"/>
    </xf>
    <xf numFmtId="0" fontId="96" fillId="16" borderId="118" xfId="3" applyFont="1" applyFill="1" applyBorder="1" applyAlignment="1">
      <alignment horizontal="center" vertical="top"/>
    </xf>
    <xf numFmtId="0" fontId="96" fillId="17" borderId="117" xfId="3" applyFont="1" applyFill="1" applyBorder="1" applyAlignment="1">
      <alignment horizontal="center" vertical="top"/>
    </xf>
    <xf numFmtId="0" fontId="96" fillId="17" borderId="118" xfId="3" applyFont="1" applyFill="1" applyBorder="1" applyAlignment="1">
      <alignment horizontal="center" vertical="top"/>
    </xf>
    <xf numFmtId="0" fontId="96" fillId="18" borderId="117" xfId="3" applyFont="1" applyFill="1" applyBorder="1" applyAlignment="1">
      <alignment horizontal="center" vertical="top"/>
    </xf>
    <xf numFmtId="0" fontId="96" fillId="18" borderId="118" xfId="3" applyFont="1" applyFill="1" applyBorder="1" applyAlignment="1">
      <alignment horizontal="center" vertical="top"/>
    </xf>
    <xf numFmtId="0" fontId="96" fillId="19" borderId="117" xfId="3" applyFont="1" applyFill="1" applyBorder="1" applyAlignment="1">
      <alignment horizontal="center" vertical="top"/>
    </xf>
    <xf numFmtId="0" fontId="96" fillId="19" borderId="118" xfId="3" applyFont="1" applyFill="1" applyBorder="1" applyAlignment="1">
      <alignment horizontal="center" vertical="top"/>
    </xf>
    <xf numFmtId="0" fontId="74" fillId="0" borderId="117" xfId="3" applyFont="1" applyBorder="1" applyAlignment="1">
      <alignment horizontal="center" vertical="center" wrapText="1"/>
    </xf>
    <xf numFmtId="0" fontId="74" fillId="0" borderId="119" xfId="3" applyFont="1" applyBorder="1" applyAlignment="1">
      <alignment horizontal="center" vertical="center" wrapText="1"/>
    </xf>
    <xf numFmtId="0" fontId="74" fillId="0" borderId="118" xfId="3" applyFont="1" applyBorder="1" applyAlignment="1">
      <alignment horizontal="center" vertical="center" wrapText="1"/>
    </xf>
    <xf numFmtId="9" fontId="86" fillId="0" borderId="120" xfId="3" applyNumberFormat="1" applyFont="1" applyBorder="1" applyAlignment="1">
      <alignment horizontal="center" vertical="center" wrapText="1"/>
    </xf>
    <xf numFmtId="9" fontId="86" fillId="0" borderId="121" xfId="3" applyNumberFormat="1" applyFont="1" applyBorder="1" applyAlignment="1">
      <alignment horizontal="center" vertical="center" wrapText="1"/>
    </xf>
    <xf numFmtId="0" fontId="97" fillId="0" borderId="122" xfId="3" applyFont="1" applyBorder="1" applyAlignment="1">
      <alignment horizontal="center" vertical="top" wrapText="1"/>
    </xf>
    <xf numFmtId="0" fontId="97" fillId="0" borderId="123" xfId="3" applyFont="1" applyBorder="1" applyAlignment="1">
      <alignment horizontal="center" vertical="top" wrapText="1"/>
    </xf>
    <xf numFmtId="0" fontId="97" fillId="0" borderId="124" xfId="3" applyFont="1" applyBorder="1" applyAlignment="1">
      <alignment horizontal="center" vertical="top" wrapText="1"/>
    </xf>
    <xf numFmtId="0" fontId="97" fillId="0" borderId="125" xfId="3" applyFont="1" applyBorder="1" applyAlignment="1">
      <alignment horizontal="center" vertical="top" wrapText="1"/>
    </xf>
    <xf numFmtId="0" fontId="97" fillId="0" borderId="126" xfId="3" applyFont="1" applyBorder="1" applyAlignment="1">
      <alignment horizontal="center" vertical="top" wrapText="1"/>
    </xf>
    <xf numFmtId="0" fontId="97" fillId="0" borderId="127" xfId="3" applyFont="1" applyBorder="1" applyAlignment="1">
      <alignment horizontal="center" vertical="top" wrapText="1"/>
    </xf>
    <xf numFmtId="0" fontId="96" fillId="0" borderId="118" xfId="3" applyFont="1" applyBorder="1" applyAlignment="1">
      <alignment horizontal="center" vertical="center" wrapText="1"/>
    </xf>
    <xf numFmtId="0" fontId="96" fillId="0" borderId="106" xfId="3" applyFont="1" applyBorder="1" applyAlignment="1">
      <alignment horizontal="center" vertical="center" wrapText="1"/>
    </xf>
    <xf numFmtId="0" fontId="74" fillId="20" borderId="102" xfId="3" applyFont="1" applyFill="1" applyBorder="1" applyAlignment="1">
      <alignment horizontal="center" vertical="center"/>
    </xf>
    <xf numFmtId="0" fontId="74" fillId="20" borderId="103" xfId="3" applyFont="1" applyFill="1" applyBorder="1" applyAlignment="1">
      <alignment horizontal="center" vertical="center"/>
    </xf>
    <xf numFmtId="0" fontId="96" fillId="12" borderId="117" xfId="3" applyFont="1" applyFill="1" applyBorder="1" applyAlignment="1">
      <alignment horizontal="center" vertical="center"/>
    </xf>
    <xf numFmtId="0" fontId="96" fillId="12" borderId="118" xfId="3" applyFont="1" applyFill="1" applyBorder="1" applyAlignment="1">
      <alignment horizontal="center" vertical="center"/>
    </xf>
    <xf numFmtId="0" fontId="88" fillId="22" borderId="117" xfId="3" applyFont="1" applyFill="1" applyBorder="1" applyAlignment="1">
      <alignment horizontal="center" vertical="center" wrapText="1"/>
    </xf>
    <xf numFmtId="0" fontId="74" fillId="22" borderId="119" xfId="3" applyFont="1" applyFill="1" applyBorder="1" applyAlignment="1">
      <alignment horizontal="center" vertical="center" wrapText="1"/>
    </xf>
    <xf numFmtId="0" fontId="74" fillId="22" borderId="118" xfId="3" applyFont="1" applyFill="1" applyBorder="1" applyAlignment="1">
      <alignment horizontal="center" vertical="center" wrapText="1"/>
    </xf>
    <xf numFmtId="0" fontId="89" fillId="12" borderId="106" xfId="3" applyFont="1" applyFill="1" applyBorder="1" applyAlignment="1">
      <alignment horizontal="center" vertical="center" wrapText="1"/>
    </xf>
    <xf numFmtId="0" fontId="86" fillId="0" borderId="117" xfId="1" applyFont="1" applyBorder="1" applyAlignment="1" applyProtection="1">
      <alignment horizontal="center" vertical="center" wrapText="1"/>
      <protection locked="0"/>
    </xf>
    <xf numFmtId="0" fontId="86" fillId="0" borderId="118" xfId="1" applyFont="1" applyBorder="1" applyAlignment="1" applyProtection="1">
      <alignment horizontal="center" vertical="center" wrapText="1"/>
      <protection locked="0"/>
    </xf>
    <xf numFmtId="0" fontId="93" fillId="0" borderId="105" xfId="3" applyFont="1" applyBorder="1" applyAlignment="1">
      <alignment horizontal="center" vertical="center" wrapText="1"/>
    </xf>
    <xf numFmtId="0" fontId="93" fillId="0" borderId="115" xfId="3" applyFont="1" applyBorder="1" applyAlignment="1">
      <alignment horizontal="center" vertical="center" wrapText="1"/>
    </xf>
    <xf numFmtId="0" fontId="88" fillId="22" borderId="119" xfId="3" applyFont="1" applyFill="1" applyBorder="1" applyAlignment="1">
      <alignment horizontal="center" vertical="center" wrapText="1"/>
    </xf>
    <xf numFmtId="0" fontId="88" fillId="22" borderId="118" xfId="3" applyFont="1" applyFill="1" applyBorder="1" applyAlignment="1">
      <alignment horizontal="center" vertical="center" wrapText="1"/>
    </xf>
    <xf numFmtId="0" fontId="6" fillId="0" borderId="106" xfId="3" applyBorder="1" applyAlignment="1">
      <alignment horizontal="center"/>
    </xf>
    <xf numFmtId="0" fontId="92" fillId="20" borderId="65" xfId="3" applyFont="1" applyFill="1" applyAlignment="1">
      <alignment horizontal="center" vertical="center" wrapText="1"/>
    </xf>
    <xf numFmtId="0" fontId="92" fillId="0" borderId="117" xfId="3" applyFont="1" applyBorder="1" applyAlignment="1">
      <alignment horizontal="center" vertical="center" wrapText="1"/>
    </xf>
    <xf numFmtId="0" fontId="92" fillId="0" borderId="118" xfId="3" applyFont="1" applyBorder="1" applyAlignment="1">
      <alignment horizontal="center" vertical="center" wrapText="1"/>
    </xf>
    <xf numFmtId="0" fontId="6" fillId="0" borderId="65" xfId="3" applyAlignment="1">
      <alignment horizontal="center"/>
    </xf>
    <xf numFmtId="0" fontId="6" fillId="0" borderId="111" xfId="3" applyBorder="1" applyAlignment="1">
      <alignment horizontal="center"/>
    </xf>
    <xf numFmtId="0" fontId="92" fillId="0" borderId="110" xfId="3" applyFont="1" applyBorder="1" applyAlignment="1">
      <alignment horizontal="center" vertical="center" wrapText="1"/>
    </xf>
    <xf numFmtId="0" fontId="92" fillId="0" borderId="111" xfId="3" applyFont="1" applyBorder="1" applyAlignment="1">
      <alignment horizontal="center" vertical="center" wrapText="1"/>
    </xf>
    <xf numFmtId="0" fontId="77" fillId="13" borderId="102" xfId="2" applyFont="1" applyFill="1" applyBorder="1" applyAlignment="1">
      <alignment horizontal="left" vertical="center" wrapText="1"/>
    </xf>
    <xf numFmtId="0" fontId="6" fillId="0" borderId="103" xfId="3" applyBorder="1" applyAlignment="1">
      <alignment horizontal="left"/>
    </xf>
    <xf numFmtId="0" fontId="6" fillId="0" borderId="104" xfId="3" applyBorder="1" applyAlignment="1">
      <alignment horizontal="left"/>
    </xf>
    <xf numFmtId="0" fontId="82" fillId="15" borderId="107" xfId="3" applyFont="1" applyFill="1" applyBorder="1" applyAlignment="1">
      <alignment horizontal="center" vertical="center" wrapText="1"/>
    </xf>
    <xf numFmtId="0" fontId="82" fillId="15" borderId="108" xfId="3" applyFont="1" applyFill="1" applyBorder="1" applyAlignment="1">
      <alignment horizontal="center" vertical="center" wrapText="1"/>
    </xf>
    <xf numFmtId="0" fontId="82" fillId="15" borderId="109" xfId="3" applyFont="1" applyFill="1" applyBorder="1" applyAlignment="1">
      <alignment horizontal="center" vertical="center" wrapText="1"/>
    </xf>
    <xf numFmtId="0" fontId="82" fillId="15" borderId="110" xfId="3" applyFont="1" applyFill="1" applyBorder="1" applyAlignment="1">
      <alignment horizontal="center" vertical="center" wrapText="1"/>
    </xf>
    <xf numFmtId="0" fontId="82" fillId="15" borderId="65" xfId="3" applyFont="1" applyFill="1" applyAlignment="1">
      <alignment horizontal="center" vertical="center" wrapText="1"/>
    </xf>
    <xf numFmtId="0" fontId="82" fillId="15" borderId="111" xfId="3" applyFont="1" applyFill="1" applyBorder="1" applyAlignment="1">
      <alignment horizontal="center" vertical="center" wrapText="1"/>
    </xf>
    <xf numFmtId="0" fontId="82" fillId="15" borderId="112" xfId="3" applyFont="1" applyFill="1" applyBorder="1" applyAlignment="1">
      <alignment horizontal="center" vertical="center" wrapText="1"/>
    </xf>
    <xf numFmtId="0" fontId="82" fillId="15" borderId="113" xfId="3" applyFont="1" applyFill="1" applyBorder="1" applyAlignment="1">
      <alignment horizontal="center" vertical="center" wrapText="1"/>
    </xf>
    <xf numFmtId="0" fontId="82" fillId="15" borderId="114" xfId="3" applyFont="1" applyFill="1" applyBorder="1" applyAlignment="1">
      <alignment horizontal="center" vertical="center" wrapText="1"/>
    </xf>
    <xf numFmtId="0" fontId="83" fillId="15" borderId="107" xfId="3" applyFont="1" applyFill="1" applyBorder="1" applyAlignment="1">
      <alignment horizontal="center" vertical="center" wrapText="1"/>
    </xf>
    <xf numFmtId="0" fontId="83" fillId="15" borderId="108" xfId="3" applyFont="1" applyFill="1" applyBorder="1" applyAlignment="1">
      <alignment horizontal="center" vertical="center" wrapText="1"/>
    </xf>
    <xf numFmtId="0" fontId="83" fillId="15" borderId="109" xfId="3" applyFont="1" applyFill="1" applyBorder="1" applyAlignment="1">
      <alignment horizontal="center" vertical="center" wrapText="1"/>
    </xf>
    <xf numFmtId="0" fontId="83" fillId="15" borderId="112" xfId="3" applyFont="1" applyFill="1" applyBorder="1" applyAlignment="1">
      <alignment horizontal="center" vertical="center" wrapText="1"/>
    </xf>
    <xf numFmtId="0" fontId="83" fillId="15" borderId="113" xfId="3" applyFont="1" applyFill="1" applyBorder="1" applyAlignment="1">
      <alignment horizontal="center" vertical="center" wrapText="1"/>
    </xf>
    <xf numFmtId="0" fontId="83" fillId="15" borderId="114" xfId="3" applyFont="1" applyFill="1" applyBorder="1" applyAlignment="1">
      <alignment horizontal="center" vertical="center" wrapText="1"/>
    </xf>
    <xf numFmtId="0" fontId="74" fillId="14" borderId="105" xfId="3" applyFont="1" applyFill="1" applyBorder="1" applyAlignment="1">
      <alignment horizontal="center" wrapText="1"/>
    </xf>
    <xf numFmtId="0" fontId="74" fillId="14" borderId="115" xfId="3" applyFont="1" applyFill="1" applyBorder="1" applyAlignment="1">
      <alignment horizontal="center" wrapText="1"/>
    </xf>
    <xf numFmtId="0" fontId="74" fillId="14" borderId="116" xfId="3" applyFont="1" applyFill="1" applyBorder="1" applyAlignment="1">
      <alignment horizontal="center" wrapText="1"/>
    </xf>
    <xf numFmtId="0" fontId="74" fillId="14" borderId="106" xfId="3" applyFont="1" applyFill="1" applyBorder="1" applyAlignment="1">
      <alignment horizontal="center" vertical="center" wrapText="1"/>
    </xf>
    <xf numFmtId="0" fontId="0" fillId="0" borderId="105" xfId="1" applyFont="1" applyBorder="1" applyAlignment="1">
      <alignment horizontal="center"/>
    </xf>
    <xf numFmtId="0" fontId="0" fillId="0" borderId="106" xfId="1" applyFont="1" applyBorder="1" applyAlignment="1">
      <alignment horizontal="center"/>
    </xf>
    <xf numFmtId="0" fontId="130" fillId="24" borderId="122" xfId="1" applyFont="1" applyFill="1" applyBorder="1" applyAlignment="1">
      <alignment horizontal="left" vertical="top"/>
    </xf>
    <xf numFmtId="0" fontId="130" fillId="24" borderId="128" xfId="1" applyFont="1" applyFill="1" applyBorder="1" applyAlignment="1">
      <alignment horizontal="left" vertical="top"/>
    </xf>
    <xf numFmtId="0" fontId="130" fillId="24" borderId="123" xfId="1" applyFont="1" applyFill="1" applyBorder="1" applyAlignment="1">
      <alignment horizontal="left" vertical="top"/>
    </xf>
    <xf numFmtId="0" fontId="130" fillId="24" borderId="124" xfId="1" applyFont="1" applyFill="1" applyBorder="1" applyAlignment="1">
      <alignment horizontal="left" vertical="top"/>
    </xf>
    <xf numFmtId="0" fontId="130" fillId="24" borderId="65" xfId="1" applyFont="1" applyFill="1" applyAlignment="1">
      <alignment horizontal="left" vertical="top"/>
    </xf>
    <xf numFmtId="0" fontId="130" fillId="24" borderId="125" xfId="1" applyFont="1" applyFill="1" applyBorder="1" applyAlignment="1">
      <alignment horizontal="left" vertical="top"/>
    </xf>
    <xf numFmtId="0" fontId="130" fillId="24" borderId="126" xfId="1" applyFont="1" applyFill="1" applyBorder="1" applyAlignment="1">
      <alignment horizontal="left" vertical="top"/>
    </xf>
    <xf numFmtId="0" fontId="130" fillId="24" borderId="129" xfId="1" applyFont="1" applyFill="1" applyBorder="1" applyAlignment="1">
      <alignment horizontal="left" vertical="top"/>
    </xf>
    <xf numFmtId="0" fontId="130" fillId="24" borderId="127" xfId="1" applyFont="1" applyFill="1" applyBorder="1" applyAlignment="1">
      <alignment horizontal="left" vertical="top"/>
    </xf>
    <xf numFmtId="0" fontId="128" fillId="23" borderId="117" xfId="5" applyFont="1" applyFill="1" applyBorder="1" applyAlignment="1">
      <alignment horizontal="center" vertical="center" textRotation="90" wrapText="1"/>
    </xf>
    <xf numFmtId="0" fontId="128" fillId="23" borderId="118" xfId="5" applyFont="1" applyFill="1" applyBorder="1" applyAlignment="1">
      <alignment horizontal="center" vertical="center" textRotation="90" wrapText="1"/>
    </xf>
    <xf numFmtId="0" fontId="129" fillId="0" borderId="107" xfId="5" applyFont="1" applyBorder="1" applyAlignment="1">
      <alignment horizontal="left" vertical="top" wrapText="1"/>
    </xf>
    <xf numFmtId="0" fontId="129" fillId="0" borderId="108" xfId="5" applyFont="1" applyBorder="1" applyAlignment="1">
      <alignment horizontal="left" vertical="top" wrapText="1"/>
    </xf>
    <xf numFmtId="0" fontId="129" fillId="0" borderId="109" xfId="5" applyFont="1" applyBorder="1" applyAlignment="1">
      <alignment horizontal="left" vertical="top" wrapText="1"/>
    </xf>
    <xf numFmtId="0" fontId="129" fillId="0" borderId="112" xfId="5" applyFont="1" applyBorder="1" applyAlignment="1">
      <alignment horizontal="left" vertical="top" wrapText="1"/>
    </xf>
    <xf numFmtId="0" fontId="129" fillId="0" borderId="113" xfId="5" applyFont="1" applyBorder="1" applyAlignment="1">
      <alignment horizontal="left" vertical="top" wrapText="1"/>
    </xf>
    <xf numFmtId="0" fontId="129" fillId="0" borderId="114" xfId="5" applyFont="1" applyBorder="1" applyAlignment="1">
      <alignment horizontal="left" vertical="top" wrapText="1"/>
    </xf>
    <xf numFmtId="0" fontId="6" fillId="0" borderId="106" xfId="5" applyBorder="1" applyAlignment="1">
      <alignment horizontal="center"/>
    </xf>
    <xf numFmtId="0" fontId="82" fillId="23" borderId="106" xfId="5" applyFont="1" applyFill="1" applyBorder="1" applyAlignment="1">
      <alignment horizontal="center" vertical="center" wrapText="1"/>
    </xf>
    <xf numFmtId="0" fontId="106" fillId="0" borderId="106" xfId="5" applyFont="1" applyBorder="1" applyAlignment="1">
      <alignment horizontal="center" vertical="center"/>
    </xf>
    <xf numFmtId="0" fontId="6" fillId="0" borderId="106" xfId="5" applyBorder="1" applyAlignment="1">
      <alignment horizontal="center" vertical="center"/>
    </xf>
    <xf numFmtId="0" fontId="6" fillId="0" borderId="105" xfId="5" applyBorder="1" applyAlignment="1">
      <alignment horizontal="center" vertical="center"/>
    </xf>
    <xf numFmtId="0" fontId="106" fillId="0" borderId="105" xfId="5" applyFont="1" applyBorder="1" applyAlignment="1">
      <alignment horizontal="center" vertical="center"/>
    </xf>
    <xf numFmtId="0" fontId="116" fillId="24" borderId="122" xfId="5" applyFont="1" applyFill="1" applyBorder="1" applyAlignment="1">
      <alignment horizontal="left" vertical="top"/>
    </xf>
    <xf numFmtId="0" fontId="116" fillId="24" borderId="128" xfId="5" applyFont="1" applyFill="1" applyBorder="1" applyAlignment="1">
      <alignment horizontal="left" vertical="top"/>
    </xf>
    <xf numFmtId="0" fontId="116" fillId="24" borderId="123" xfId="5" applyFont="1" applyFill="1" applyBorder="1" applyAlignment="1">
      <alignment horizontal="left" vertical="top"/>
    </xf>
    <xf numFmtId="0" fontId="116" fillId="24" borderId="124" xfId="5" applyFont="1" applyFill="1" applyBorder="1" applyAlignment="1">
      <alignment horizontal="left" vertical="top"/>
    </xf>
    <xf numFmtId="0" fontId="116" fillId="24" borderId="65" xfId="5" applyFont="1" applyFill="1" applyAlignment="1">
      <alignment horizontal="left" vertical="top"/>
    </xf>
    <xf numFmtId="0" fontId="116" fillId="24" borderId="125" xfId="5" applyFont="1" applyFill="1" applyBorder="1" applyAlignment="1">
      <alignment horizontal="left" vertical="top"/>
    </xf>
    <xf numFmtId="0" fontId="116" fillId="24" borderId="126" xfId="5" applyFont="1" applyFill="1" applyBorder="1" applyAlignment="1">
      <alignment horizontal="left" vertical="top"/>
    </xf>
    <xf numFmtId="0" fontId="116" fillId="24" borderId="129" xfId="5" applyFont="1" applyFill="1" applyBorder="1" applyAlignment="1">
      <alignment horizontal="left" vertical="top"/>
    </xf>
    <xf numFmtId="0" fontId="116" fillId="24" borderId="127" xfId="5" applyFont="1" applyFill="1" applyBorder="1" applyAlignment="1">
      <alignment horizontal="left" vertical="top"/>
    </xf>
    <xf numFmtId="0" fontId="113" fillId="24" borderId="106" xfId="5" applyFont="1" applyFill="1" applyBorder="1" applyAlignment="1">
      <alignment horizontal="center" vertical="center" wrapText="1"/>
    </xf>
    <xf numFmtId="0" fontId="126" fillId="24" borderId="115" xfId="5" applyFont="1" applyFill="1" applyBorder="1" applyAlignment="1">
      <alignment horizontal="center" vertical="center" wrapText="1"/>
    </xf>
    <xf numFmtId="0" fontId="126" fillId="24" borderId="116" xfId="5" applyFont="1" applyFill="1" applyBorder="1" applyAlignment="1">
      <alignment horizontal="center" vertical="center" wrapText="1"/>
    </xf>
    <xf numFmtId="168" fontId="108" fillId="20" borderId="105" xfId="5" applyNumberFormat="1" applyFont="1" applyFill="1" applyBorder="1" applyAlignment="1">
      <alignment horizontal="center" vertical="center" wrapText="1"/>
    </xf>
    <xf numFmtId="168" fontId="108" fillId="20" borderId="115" xfId="5" applyNumberFormat="1" applyFont="1" applyFill="1" applyBorder="1" applyAlignment="1">
      <alignment horizontal="center" vertical="center" wrapText="1"/>
    </xf>
    <xf numFmtId="168" fontId="108" fillId="20" borderId="116" xfId="5" applyNumberFormat="1" applyFont="1" applyFill="1" applyBorder="1" applyAlignment="1">
      <alignment horizontal="center" vertical="center" wrapText="1"/>
    </xf>
    <xf numFmtId="0" fontId="127" fillId="24" borderId="105" xfId="5" applyFont="1" applyFill="1" applyBorder="1" applyAlignment="1">
      <alignment horizontal="center" vertical="center" wrapText="1"/>
    </xf>
    <xf numFmtId="0" fontId="127" fillId="24" borderId="115" xfId="5" applyFont="1" applyFill="1" applyBorder="1" applyAlignment="1">
      <alignment horizontal="center" vertical="center" wrapText="1"/>
    </xf>
    <xf numFmtId="0" fontId="127" fillId="24" borderId="116" xfId="5" applyFont="1" applyFill="1" applyBorder="1" applyAlignment="1">
      <alignment horizontal="center" vertical="center" wrapText="1"/>
    </xf>
    <xf numFmtId="0" fontId="79" fillId="24" borderId="133" xfId="5" applyFont="1" applyFill="1" applyBorder="1" applyAlignment="1">
      <alignment horizontal="center" vertical="center" textRotation="90" wrapText="1"/>
    </xf>
    <xf numFmtId="0" fontId="82" fillId="23" borderId="117" xfId="5" applyFont="1" applyFill="1" applyBorder="1" applyAlignment="1">
      <alignment horizontal="center" vertical="center" wrapText="1"/>
    </xf>
    <xf numFmtId="0" fontId="82" fillId="23" borderId="119" xfId="5" applyFont="1" applyFill="1" applyBorder="1" applyAlignment="1">
      <alignment horizontal="center" vertical="center" wrapText="1"/>
    </xf>
    <xf numFmtId="0" fontId="82" fillId="23" borderId="118" xfId="5" applyFont="1" applyFill="1" applyBorder="1" applyAlignment="1">
      <alignment horizontal="center" vertical="center" wrapText="1"/>
    </xf>
    <xf numFmtId="0" fontId="8" fillId="0" borderId="106" xfId="5" applyFont="1" applyBorder="1" applyAlignment="1">
      <alignment horizontal="center"/>
    </xf>
    <xf numFmtId="0" fontId="6" fillId="0" borderId="105" xfId="5" applyBorder="1" applyAlignment="1">
      <alignment horizontal="center"/>
    </xf>
    <xf numFmtId="0" fontId="117" fillId="24" borderId="133" xfId="5" applyFont="1" applyFill="1" applyBorder="1" applyAlignment="1">
      <alignment horizontal="center" vertical="center" textRotation="90" wrapText="1"/>
    </xf>
    <xf numFmtId="0" fontId="106" fillId="23" borderId="105" xfId="5" applyFont="1" applyFill="1" applyBorder="1" applyAlignment="1">
      <alignment horizontal="center" vertical="center" wrapText="1"/>
    </xf>
    <xf numFmtId="0" fontId="106" fillId="23" borderId="116" xfId="5" applyFont="1" applyFill="1" applyBorder="1" applyAlignment="1">
      <alignment horizontal="center" vertical="center" wrapText="1"/>
    </xf>
    <xf numFmtId="0" fontId="106" fillId="23" borderId="106" xfId="5" applyFont="1" applyFill="1" applyBorder="1" applyAlignment="1">
      <alignment horizontal="center" vertical="center" wrapText="1"/>
    </xf>
    <xf numFmtId="0" fontId="6" fillId="24" borderId="105" xfId="5" applyFill="1" applyBorder="1" applyAlignment="1">
      <alignment horizontal="center"/>
    </xf>
    <xf numFmtId="0" fontId="6" fillId="24" borderId="115" xfId="5" applyFill="1" applyBorder="1" applyAlignment="1">
      <alignment horizontal="center"/>
    </xf>
    <xf numFmtId="0" fontId="6" fillId="24" borderId="116" xfId="5" applyFill="1" applyBorder="1" applyAlignment="1">
      <alignment horizontal="center"/>
    </xf>
    <xf numFmtId="0" fontId="6" fillId="24" borderId="106" xfId="5" applyFill="1" applyBorder="1" applyAlignment="1">
      <alignment horizontal="center" vertical="top"/>
    </xf>
    <xf numFmtId="0" fontId="109" fillId="25" borderId="106" xfId="5" applyFont="1" applyFill="1" applyBorder="1" applyAlignment="1">
      <alignment horizontal="center" vertical="center" wrapText="1"/>
    </xf>
    <xf numFmtId="0" fontId="110" fillId="23" borderId="65" xfId="5" applyFont="1" applyFill="1" applyAlignment="1">
      <alignment horizontal="center" vertical="center"/>
    </xf>
    <xf numFmtId="0" fontId="110" fillId="23" borderId="129" xfId="5" applyFont="1" applyFill="1" applyBorder="1" applyAlignment="1">
      <alignment horizontal="center" vertical="center"/>
    </xf>
    <xf numFmtId="0" fontId="109" fillId="25" borderId="105" xfId="5" applyFont="1" applyFill="1" applyBorder="1" applyAlignment="1">
      <alignment horizontal="center" vertical="center" wrapText="1"/>
    </xf>
    <xf numFmtId="0" fontId="109" fillId="25" borderId="116" xfId="5" applyFont="1" applyFill="1" applyBorder="1" applyAlignment="1">
      <alignment horizontal="center" vertical="center" wrapText="1"/>
    </xf>
    <xf numFmtId="0" fontId="104" fillId="13" borderId="102" xfId="5" applyFont="1" applyFill="1" applyBorder="1" applyAlignment="1">
      <alignment horizontal="center" vertical="center" wrapText="1"/>
    </xf>
    <xf numFmtId="0" fontId="104" fillId="13" borderId="103" xfId="5" applyFont="1" applyFill="1" applyBorder="1" applyAlignment="1">
      <alignment horizontal="center" vertical="center" wrapText="1"/>
    </xf>
    <xf numFmtId="0" fontId="104" fillId="13" borderId="104" xfId="5" applyFont="1" applyFill="1" applyBorder="1" applyAlignment="1">
      <alignment horizontal="center" vertical="center" wrapText="1"/>
    </xf>
    <xf numFmtId="0" fontId="6" fillId="24" borderId="106" xfId="5" applyFill="1" applyBorder="1" applyAlignment="1">
      <alignment horizontal="center"/>
    </xf>
    <xf numFmtId="0" fontId="107" fillId="23" borderId="65" xfId="5" applyFont="1" applyFill="1" applyAlignment="1">
      <alignment horizontal="center" vertical="center"/>
    </xf>
    <xf numFmtId="168" fontId="108" fillId="0" borderId="122" xfId="5" applyNumberFormat="1" applyFont="1" applyBorder="1" applyAlignment="1">
      <alignment horizontal="center" textRotation="255" wrapText="1"/>
    </xf>
    <xf numFmtId="168" fontId="108" fillId="0" borderId="128" xfId="5" applyNumberFormat="1" applyFont="1" applyBorder="1" applyAlignment="1">
      <alignment horizontal="center" textRotation="255" wrapText="1"/>
    </xf>
    <xf numFmtId="168" fontId="108" fillId="0" borderId="123" xfId="5" applyNumberFormat="1" applyFont="1" applyBorder="1" applyAlignment="1">
      <alignment horizontal="center" textRotation="255" wrapText="1"/>
    </xf>
    <xf numFmtId="168" fontId="108" fillId="0" borderId="124" xfId="5" applyNumberFormat="1" applyFont="1" applyBorder="1" applyAlignment="1">
      <alignment horizontal="center" textRotation="255" wrapText="1"/>
    </xf>
    <xf numFmtId="168" fontId="108" fillId="0" borderId="65" xfId="5" applyNumberFormat="1" applyFont="1" applyAlignment="1">
      <alignment horizontal="center" textRotation="255" wrapText="1"/>
    </xf>
    <xf numFmtId="168" fontId="108" fillId="0" borderId="125" xfId="5" applyNumberFormat="1" applyFont="1" applyBorder="1" applyAlignment="1">
      <alignment horizontal="center" textRotation="255" wrapText="1"/>
    </xf>
    <xf numFmtId="168" fontId="108" fillId="0" borderId="126" xfId="5" applyNumberFormat="1" applyFont="1" applyBorder="1" applyAlignment="1">
      <alignment horizontal="center" textRotation="255" wrapText="1"/>
    </xf>
    <xf numFmtId="168" fontId="108" fillId="0" borderId="129" xfId="5" applyNumberFormat="1" applyFont="1" applyBorder="1" applyAlignment="1">
      <alignment horizontal="center" textRotation="255" wrapText="1"/>
    </xf>
    <xf numFmtId="168" fontId="108" fillId="0" borderId="127" xfId="5" applyNumberFormat="1" applyFont="1" applyBorder="1" applyAlignment="1">
      <alignment horizontal="center" textRotation="255" wrapText="1"/>
    </xf>
    <xf numFmtId="0" fontId="111" fillId="20" borderId="65" xfId="1" applyFont="1" applyFill="1" applyAlignment="1">
      <alignment horizontal="left" vertical="top" wrapText="1"/>
    </xf>
    <xf numFmtId="0" fontId="113" fillId="24" borderId="122" xfId="5" applyFont="1" applyFill="1" applyBorder="1" applyAlignment="1">
      <alignment horizontal="center" vertical="center" wrapText="1"/>
    </xf>
    <xf numFmtId="0" fontId="113" fillId="24" borderId="128" xfId="5" applyFont="1" applyFill="1" applyBorder="1" applyAlignment="1">
      <alignment horizontal="center" vertical="center" wrapText="1"/>
    </xf>
    <xf numFmtId="0" fontId="113" fillId="24" borderId="130" xfId="5" applyFont="1" applyFill="1" applyBorder="1" applyAlignment="1">
      <alignment horizontal="center" vertical="center" wrapText="1"/>
    </xf>
    <xf numFmtId="0" fontId="113" fillId="24" borderId="132" xfId="5" applyFont="1" applyFill="1" applyBorder="1" applyAlignment="1">
      <alignment horizontal="center" vertical="center" wrapText="1"/>
    </xf>
    <xf numFmtId="0" fontId="113" fillId="24" borderId="113" xfId="5" applyFont="1" applyFill="1" applyBorder="1" applyAlignment="1">
      <alignment horizontal="center" vertical="center" wrapText="1"/>
    </xf>
    <xf numFmtId="0" fontId="113" fillId="24" borderId="114" xfId="5" applyFont="1" applyFill="1" applyBorder="1" applyAlignment="1">
      <alignment horizontal="center" vertical="center" wrapText="1"/>
    </xf>
    <xf numFmtId="0" fontId="45" fillId="0" borderId="13" xfId="8" applyFont="1" applyFill="1" applyBorder="1" applyAlignment="1">
      <alignment horizontal="left" vertical="center" wrapText="1"/>
    </xf>
    <xf numFmtId="0" fontId="45" fillId="0" borderId="13" xfId="8" applyFont="1" applyFill="1" applyBorder="1" applyAlignment="1">
      <alignment horizontal="center" vertical="center" wrapText="1"/>
    </xf>
    <xf numFmtId="0" fontId="155" fillId="0" borderId="14" xfId="8" applyFont="1" applyFill="1" applyBorder="1"/>
    <xf numFmtId="0" fontId="45" fillId="0" borderId="14" xfId="8" applyFont="1" applyFill="1" applyBorder="1" applyAlignment="1">
      <alignment horizontal="center" vertical="center" wrapText="1"/>
    </xf>
    <xf numFmtId="0" fontId="155" fillId="0" borderId="15" xfId="8" applyFont="1" applyFill="1" applyBorder="1"/>
    <xf numFmtId="0" fontId="45" fillId="0" borderId="15" xfId="8" applyFont="1" applyFill="1" applyBorder="1" applyAlignment="1">
      <alignment horizontal="center" vertical="center" wrapText="1"/>
    </xf>
  </cellXfs>
  <cellStyles count="10">
    <cellStyle name="Normal" xfId="0" builtinId="0"/>
    <cellStyle name="Normal 2" xfId="7" xr:uid="{3E408C6E-CA9C-424A-8F08-AE41B3E097D6}"/>
    <cellStyle name="Normal 2 2" xfId="3" xr:uid="{00000000-0005-0000-0000-000000000000}"/>
    <cellStyle name="Normal 2 3" xfId="9" xr:uid="{CC903A8C-5F5A-426D-820F-9BF08F46385A}"/>
    <cellStyle name="Normal 3" xfId="2" xr:uid="{00000000-0005-0000-0000-000001000000}"/>
    <cellStyle name="Normal 4" xfId="4" xr:uid="{00000000-0005-0000-0000-000002000000}"/>
    <cellStyle name="Normal 5" xfId="8" xr:uid="{D4E2039D-AC9B-4DDB-A4F1-ADBE84E3A456}"/>
    <cellStyle name="Normal 7" xfId="6" xr:uid="{00000000-0005-0000-0000-000003000000}"/>
    <cellStyle name="Normal 8" xfId="5" xr:uid="{00000000-0005-0000-0000-000004000000}"/>
    <cellStyle name="Normal_KEY ITEMS - CHECKLIST rev 16 July 26th 2010" xfId="1" xr:uid="{00000000-0005-0000-0000-000005000000}"/>
  </cellStyles>
  <dxfs count="67">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FFFF0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FFFF00"/>
        </patternFill>
      </fill>
    </dxf>
    <dxf>
      <font>
        <color theme="0"/>
      </font>
      <fill>
        <patternFill>
          <bgColor rgb="FFFF0000"/>
        </patternFill>
      </fill>
    </dxf>
    <dxf>
      <fill>
        <patternFill>
          <bgColor rgb="FF92D05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6"/>
      <tableStyleElement type="firstRowStripe" dxfId="65"/>
      <tableStyleElement type="secondRowStripe" dxfId="64"/>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07/relationships/hdphoto" Target="../media/hdphoto1.wdp"/><Relationship Id="rId1" Type="http://schemas.openxmlformats.org/officeDocument/2006/relationships/image" Target="../media/image11.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 Id="rId5" Type="http://schemas.openxmlformats.org/officeDocument/2006/relationships/image" Target="../media/image18.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29813250" y="24650700"/>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11</xdr:col>
      <xdr:colOff>457200</xdr:colOff>
      <xdr:row>27</xdr:row>
      <xdr:rowOff>177800</xdr:rowOff>
    </xdr:from>
    <xdr:to>
      <xdr:col>16</xdr:col>
      <xdr:colOff>1333499</xdr:colOff>
      <xdr:row>39</xdr:row>
      <xdr:rowOff>259641</xdr:rowOff>
    </xdr:to>
    <xdr:pic>
      <xdr:nvPicPr>
        <xdr:cNvPr id="10" name="Obraz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a:stretch>
          <a:fillRect/>
        </a:stretch>
      </xdr:blipFill>
      <xdr:spPr>
        <a:xfrm>
          <a:off x="11684000" y="13690600"/>
          <a:ext cx="6819899" cy="4463341"/>
        </a:xfrm>
        <a:prstGeom prst="rect">
          <a:avLst/>
        </a:prstGeom>
      </xdr:spPr>
    </xdr:pic>
    <xdr:clientData/>
  </xdr:twoCellAnchor>
  <xdr:twoCellAnchor editAs="oneCell">
    <xdr:from>
      <xdr:col>3</xdr:col>
      <xdr:colOff>76200</xdr:colOff>
      <xdr:row>28</xdr:row>
      <xdr:rowOff>0</xdr:rowOff>
    </xdr:from>
    <xdr:to>
      <xdr:col>6</xdr:col>
      <xdr:colOff>1676400</xdr:colOff>
      <xdr:row>38</xdr:row>
      <xdr:rowOff>374529</xdr:rowOff>
    </xdr:to>
    <xdr:pic>
      <xdr:nvPicPr>
        <xdr:cNvPr id="9" name="Obraz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a:stretch>
          <a:fillRect/>
        </a:stretch>
      </xdr:blipFill>
      <xdr:spPr>
        <a:xfrm>
          <a:off x="2552700" y="13893800"/>
          <a:ext cx="6019800" cy="3994029"/>
        </a:xfrm>
        <a:prstGeom prst="rect">
          <a:avLst/>
        </a:prstGeom>
      </xdr:spPr>
    </xdr:pic>
    <xdr:clientData/>
  </xdr:twoCellAnchor>
  <xdr:twoCellAnchor editAs="oneCell">
    <xdr:from>
      <xdr:col>5</xdr:col>
      <xdr:colOff>190500</xdr:colOff>
      <xdr:row>32</xdr:row>
      <xdr:rowOff>139700</xdr:rowOff>
    </xdr:from>
    <xdr:to>
      <xdr:col>8</xdr:col>
      <xdr:colOff>38100</xdr:colOff>
      <xdr:row>39</xdr:row>
      <xdr:rowOff>8763</xdr:rowOff>
    </xdr:to>
    <xdr:pic>
      <xdr:nvPicPr>
        <xdr:cNvPr id="12" name="Obraz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4"/>
        <a:stretch>
          <a:fillRect/>
        </a:stretch>
      </xdr:blipFill>
      <xdr:spPr>
        <a:xfrm>
          <a:off x="6883400" y="15367000"/>
          <a:ext cx="2400300" cy="25360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203200</xdr:colOff>
      <xdr:row>3</xdr:row>
      <xdr:rowOff>635000</xdr:rowOff>
    </xdr:from>
    <xdr:to>
      <xdr:col>10</xdr:col>
      <xdr:colOff>23283</xdr:colOff>
      <xdr:row>8</xdr:row>
      <xdr:rowOff>88900</xdr:rowOff>
    </xdr:to>
    <xdr:pic>
      <xdr:nvPicPr>
        <xdr:cNvPr id="2" name="Image 1">
          <a:extLst>
            <a:ext uri="{FF2B5EF4-FFF2-40B4-BE49-F238E27FC236}">
              <a16:creationId xmlns:a16="http://schemas.microsoft.com/office/drawing/2014/main" id="{97ACEBB5-723E-4730-B3A3-AC5BD71F0E99}"/>
            </a:ext>
          </a:extLst>
        </xdr:cNvPr>
        <xdr:cNvPicPr>
          <a:picLocks noChangeAspect="1"/>
        </xdr:cNvPicPr>
      </xdr:nvPicPr>
      <xdr:blipFill>
        <a:blip xmlns:r="http://schemas.openxmlformats.org/officeDocument/2006/relationships" r:embed="rId1"/>
        <a:stretch>
          <a:fillRect/>
        </a:stretch>
      </xdr:blipFill>
      <xdr:spPr>
        <a:xfrm>
          <a:off x="17729200" y="2692400"/>
          <a:ext cx="3680883" cy="3581400"/>
        </a:xfrm>
        <a:prstGeom prst="rect">
          <a:avLst/>
        </a:prstGeom>
        <a:ln w="38100">
          <a:solidFill>
            <a:srgbClr val="FF0000"/>
          </a:solid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520700</xdr:colOff>
      <xdr:row>3</xdr:row>
      <xdr:rowOff>76200</xdr:rowOff>
    </xdr:from>
    <xdr:ext cx="552450" cy="266700"/>
    <xdr:sp macro="" textlink="">
      <xdr:nvSpPr>
        <xdr:cNvPr id="8" name="Shape 8">
          <a:extLst>
            <a:ext uri="{FF2B5EF4-FFF2-40B4-BE49-F238E27FC236}">
              <a16:creationId xmlns:a16="http://schemas.microsoft.com/office/drawing/2014/main" id="{00000000-0008-0000-0400-000008000000}"/>
            </a:ext>
          </a:extLst>
        </xdr:cNvPr>
        <xdr:cNvSpPr/>
      </xdr:nvSpPr>
      <xdr:spPr>
        <a:xfrm>
          <a:off x="520700" y="806450"/>
          <a:ext cx="552450" cy="266700"/>
        </a:xfrm>
        <a:prstGeom prst="right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38100</xdr:colOff>
      <xdr:row>5</xdr:row>
      <xdr:rowOff>28575</xdr:rowOff>
    </xdr:from>
    <xdr:ext cx="323850" cy="523875"/>
    <xdr:sp macro="" textlink="">
      <xdr:nvSpPr>
        <xdr:cNvPr id="9" name="Shape 9">
          <a:extLst>
            <a:ext uri="{FF2B5EF4-FFF2-40B4-BE49-F238E27FC236}">
              <a16:creationId xmlns:a16="http://schemas.microsoft.com/office/drawing/2014/main" id="{00000000-0008-0000-0400-000009000000}"/>
            </a:ext>
          </a:extLst>
        </xdr:cNvPr>
        <xdr:cNvSpPr/>
      </xdr:nvSpPr>
      <xdr:spPr>
        <a:xfrm>
          <a:off x="2399650" y="609750"/>
          <a:ext cx="304800" cy="5016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409575</xdr:colOff>
      <xdr:row>5</xdr:row>
      <xdr:rowOff>28575</xdr:rowOff>
    </xdr:from>
    <xdr:ext cx="295275" cy="495300"/>
    <xdr:sp macro="" textlink="">
      <xdr:nvSpPr>
        <xdr:cNvPr id="10" name="Shape 10">
          <a:extLst>
            <a:ext uri="{FF2B5EF4-FFF2-40B4-BE49-F238E27FC236}">
              <a16:creationId xmlns:a16="http://schemas.microsoft.com/office/drawing/2014/main" id="{00000000-0008-0000-0400-00000A000000}"/>
            </a:ext>
          </a:extLst>
        </xdr:cNvPr>
        <xdr:cNvSpPr/>
      </xdr:nvSpPr>
      <xdr:spPr>
        <a:xfrm>
          <a:off x="3058550" y="560575"/>
          <a:ext cx="275400" cy="471900"/>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28575</xdr:colOff>
      <xdr:row>5</xdr:row>
      <xdr:rowOff>47625</xdr:rowOff>
    </xdr:from>
    <xdr:ext cx="266700" cy="466725"/>
    <xdr:sp macro="" textlink="">
      <xdr:nvSpPr>
        <xdr:cNvPr id="11" name="Shape 11">
          <a:extLst>
            <a:ext uri="{FF2B5EF4-FFF2-40B4-BE49-F238E27FC236}">
              <a16:creationId xmlns:a16="http://schemas.microsoft.com/office/drawing/2014/main" id="{00000000-0008-0000-0400-00000B000000}"/>
            </a:ext>
          </a:extLst>
        </xdr:cNvPr>
        <xdr:cNvSpPr/>
      </xdr:nvSpPr>
      <xdr:spPr>
        <a:xfrm>
          <a:off x="2812700" y="816275"/>
          <a:ext cx="246000" cy="452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12</xdr:col>
      <xdr:colOff>47625</xdr:colOff>
      <xdr:row>5</xdr:row>
      <xdr:rowOff>9525</xdr:rowOff>
    </xdr:from>
    <xdr:ext cx="295275" cy="504825"/>
    <xdr:sp macro="" textlink="">
      <xdr:nvSpPr>
        <xdr:cNvPr id="12" name="Shape 12">
          <a:extLst>
            <a:ext uri="{FF2B5EF4-FFF2-40B4-BE49-F238E27FC236}">
              <a16:creationId xmlns:a16="http://schemas.microsoft.com/office/drawing/2014/main" id="{00000000-0008-0000-0400-00000C000000}"/>
            </a:ext>
          </a:extLst>
        </xdr:cNvPr>
        <xdr:cNvSpPr/>
      </xdr:nvSpPr>
      <xdr:spPr>
        <a:xfrm>
          <a:off x="2881550" y="1062150"/>
          <a:ext cx="275400" cy="4818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15</xdr:col>
      <xdr:colOff>9525</xdr:colOff>
      <xdr:row>5</xdr:row>
      <xdr:rowOff>9525</xdr:rowOff>
    </xdr:from>
    <xdr:ext cx="295275" cy="523875"/>
    <xdr:sp macro="" textlink="">
      <xdr:nvSpPr>
        <xdr:cNvPr id="13" name="Shape 13">
          <a:extLst>
            <a:ext uri="{FF2B5EF4-FFF2-40B4-BE49-F238E27FC236}">
              <a16:creationId xmlns:a16="http://schemas.microsoft.com/office/drawing/2014/main" id="{00000000-0008-0000-0400-00000D000000}"/>
            </a:ext>
          </a:extLst>
        </xdr:cNvPr>
        <xdr:cNvSpPr/>
      </xdr:nvSpPr>
      <xdr:spPr>
        <a:xfrm>
          <a:off x="2891375" y="1180150"/>
          <a:ext cx="275400" cy="501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47625</xdr:colOff>
      <xdr:row>5</xdr:row>
      <xdr:rowOff>57150</xdr:rowOff>
    </xdr:from>
    <xdr:ext cx="276225" cy="485775"/>
    <xdr:sp macro="" textlink="">
      <xdr:nvSpPr>
        <xdr:cNvPr id="14" name="Shape 14">
          <a:extLst>
            <a:ext uri="{FF2B5EF4-FFF2-40B4-BE49-F238E27FC236}">
              <a16:creationId xmlns:a16="http://schemas.microsoft.com/office/drawing/2014/main" id="{00000000-0008-0000-0400-00000E000000}"/>
            </a:ext>
          </a:extLst>
        </xdr:cNvPr>
        <xdr:cNvSpPr/>
      </xdr:nvSpPr>
      <xdr:spPr>
        <a:xfrm>
          <a:off x="2694675" y="1101475"/>
          <a:ext cx="255600" cy="462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xdr:colOff>
      <xdr:row>1</xdr:row>
      <xdr:rowOff>180975</xdr:rowOff>
    </xdr:from>
    <xdr:ext cx="6534150" cy="247650"/>
    <xdr:sp macro="" textlink="">
      <xdr:nvSpPr>
        <xdr:cNvPr id="15" name="Shape 15">
          <a:extLst>
            <a:ext uri="{FF2B5EF4-FFF2-40B4-BE49-F238E27FC236}">
              <a16:creationId xmlns:a16="http://schemas.microsoft.com/office/drawing/2014/main" id="{00000000-0008-0000-0400-00000F000000}"/>
            </a:ext>
          </a:extLst>
        </xdr:cNvPr>
        <xdr:cNvSpPr/>
      </xdr:nvSpPr>
      <xdr:spPr>
        <a:xfrm>
          <a:off x="1160475" y="806450"/>
          <a:ext cx="4504200" cy="177000"/>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a:t>RISKY WINDOW</a:t>
          </a:r>
          <a:endParaRPr sz="1100"/>
        </a:p>
      </xdr:txBody>
    </xdr:sp>
    <xdr:clientData fLocksWithSheet="0"/>
  </xdr:oneCellAnchor>
  <xdr:oneCellAnchor>
    <xdr:from>
      <xdr:col>26</xdr:col>
      <xdr:colOff>28575</xdr:colOff>
      <xdr:row>5</xdr:row>
      <xdr:rowOff>66675</xdr:rowOff>
    </xdr:from>
    <xdr:ext cx="304800" cy="485775"/>
    <xdr:sp macro="" textlink="">
      <xdr:nvSpPr>
        <xdr:cNvPr id="16" name="Shape 16">
          <a:extLst>
            <a:ext uri="{FF2B5EF4-FFF2-40B4-BE49-F238E27FC236}">
              <a16:creationId xmlns:a16="http://schemas.microsoft.com/office/drawing/2014/main" id="{00000000-0008-0000-0400-000010000000}"/>
            </a:ext>
          </a:extLst>
        </xdr:cNvPr>
        <xdr:cNvSpPr/>
      </xdr:nvSpPr>
      <xdr:spPr>
        <a:xfrm>
          <a:off x="3619125" y="816275"/>
          <a:ext cx="285300" cy="5607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23</xdr:col>
      <xdr:colOff>76200</xdr:colOff>
      <xdr:row>5</xdr:row>
      <xdr:rowOff>66675</xdr:rowOff>
    </xdr:from>
    <xdr:ext cx="285750" cy="495300"/>
    <xdr:sp macro="" textlink="">
      <xdr:nvSpPr>
        <xdr:cNvPr id="17" name="Shape 17">
          <a:extLst>
            <a:ext uri="{FF2B5EF4-FFF2-40B4-BE49-F238E27FC236}">
              <a16:creationId xmlns:a16="http://schemas.microsoft.com/office/drawing/2014/main" id="{00000000-0008-0000-0400-000011000000}"/>
            </a:ext>
          </a:extLst>
        </xdr:cNvPr>
        <xdr:cNvSpPr/>
      </xdr:nvSpPr>
      <xdr:spPr>
        <a:xfrm>
          <a:off x="3432275" y="531075"/>
          <a:ext cx="265500" cy="5211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106680</xdr:rowOff>
    </xdr:from>
    <xdr:to>
      <xdr:col>17</xdr:col>
      <xdr:colOff>497007</xdr:colOff>
      <xdr:row>20</xdr:row>
      <xdr:rowOff>77589</xdr:rowOff>
    </xdr:to>
    <xdr:pic>
      <xdr:nvPicPr>
        <xdr:cNvPr id="2" name="Image 1">
          <a:extLst>
            <a:ext uri="{FF2B5EF4-FFF2-40B4-BE49-F238E27FC236}">
              <a16:creationId xmlns:a16="http://schemas.microsoft.com/office/drawing/2014/main" id="{F6F16590-1810-4122-A30F-1BD1110ECAB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106680"/>
          <a:ext cx="16819047" cy="3933309"/>
        </a:xfrm>
        <a:prstGeom prst="rect">
          <a:avLst/>
        </a:prstGeom>
      </xdr:spPr>
    </xdr:pic>
    <xdr:clientData/>
  </xdr:twoCellAnchor>
  <xdr:twoCellAnchor editAs="oneCell">
    <xdr:from>
      <xdr:col>0</xdr:col>
      <xdr:colOff>0</xdr:colOff>
      <xdr:row>20</xdr:row>
      <xdr:rowOff>144780</xdr:rowOff>
    </xdr:from>
    <xdr:to>
      <xdr:col>5</xdr:col>
      <xdr:colOff>218448</xdr:colOff>
      <xdr:row>39</xdr:row>
      <xdr:rowOff>10994</xdr:rowOff>
    </xdr:to>
    <xdr:pic>
      <xdr:nvPicPr>
        <xdr:cNvPr id="3" name="Image 2">
          <a:extLst>
            <a:ext uri="{FF2B5EF4-FFF2-40B4-BE49-F238E27FC236}">
              <a16:creationId xmlns:a16="http://schemas.microsoft.com/office/drawing/2014/main" id="{AD756335-F8D0-4B08-BAFD-CA92805454D1}"/>
            </a:ext>
          </a:extLst>
        </xdr:cNvPr>
        <xdr:cNvPicPr>
          <a:picLocks noChangeAspect="1"/>
        </xdr:cNvPicPr>
      </xdr:nvPicPr>
      <xdr:blipFill>
        <a:blip xmlns:r="http://schemas.openxmlformats.org/officeDocument/2006/relationships" r:embed="rId2"/>
        <a:stretch>
          <a:fillRect/>
        </a:stretch>
      </xdr:blipFill>
      <xdr:spPr>
        <a:xfrm>
          <a:off x="0" y="4107180"/>
          <a:ext cx="5019048" cy="3485714"/>
        </a:xfrm>
        <a:prstGeom prst="rect">
          <a:avLst/>
        </a:prstGeom>
      </xdr:spPr>
    </xdr:pic>
    <xdr:clientData/>
  </xdr:twoCellAnchor>
  <xdr:twoCellAnchor>
    <xdr:from>
      <xdr:col>15</xdr:col>
      <xdr:colOff>510540</xdr:colOff>
      <xdr:row>8</xdr:row>
      <xdr:rowOff>99060</xdr:rowOff>
    </xdr:from>
    <xdr:to>
      <xdr:col>16</xdr:col>
      <xdr:colOff>548640</xdr:colOff>
      <xdr:row>16</xdr:row>
      <xdr:rowOff>175260</xdr:rowOff>
    </xdr:to>
    <xdr:sp macro="" textlink="">
      <xdr:nvSpPr>
        <xdr:cNvPr id="4" name="Rectangle 3">
          <a:extLst>
            <a:ext uri="{FF2B5EF4-FFF2-40B4-BE49-F238E27FC236}">
              <a16:creationId xmlns:a16="http://schemas.microsoft.com/office/drawing/2014/main" id="{A19EF242-7B31-44B3-A239-F6E3E2257E60}"/>
            </a:ext>
          </a:extLst>
        </xdr:cNvPr>
        <xdr:cNvSpPr/>
      </xdr:nvSpPr>
      <xdr:spPr>
        <a:xfrm>
          <a:off x="14912340" y="1775460"/>
          <a:ext cx="998220" cy="16002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15</xdr:col>
      <xdr:colOff>220980</xdr:colOff>
      <xdr:row>3</xdr:row>
      <xdr:rowOff>114300</xdr:rowOff>
    </xdr:from>
    <xdr:to>
      <xdr:col>17</xdr:col>
      <xdr:colOff>30480</xdr:colOff>
      <xdr:row>6</xdr:row>
      <xdr:rowOff>38100</xdr:rowOff>
    </xdr:to>
    <xdr:sp macro="" textlink="">
      <xdr:nvSpPr>
        <xdr:cNvPr id="5" name="Rectangle 4">
          <a:extLst>
            <a:ext uri="{FF2B5EF4-FFF2-40B4-BE49-F238E27FC236}">
              <a16:creationId xmlns:a16="http://schemas.microsoft.com/office/drawing/2014/main" id="{5AE7E694-90E0-48E7-BA61-676B0B3A2EBA}"/>
            </a:ext>
          </a:extLst>
        </xdr:cNvPr>
        <xdr:cNvSpPr/>
      </xdr:nvSpPr>
      <xdr:spPr>
        <a:xfrm>
          <a:off x="14622780" y="838200"/>
          <a:ext cx="1729740" cy="495300"/>
        </a:xfrm>
        <a:prstGeom prst="rect">
          <a:avLst/>
        </a:prstGeom>
        <a:solidFill>
          <a:schemeClr val="accent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solidFill>
                <a:srgbClr val="FF0000"/>
              </a:solidFill>
            </a:rPr>
            <a:t>Occurence workstation</a:t>
          </a:r>
        </a:p>
      </xdr:txBody>
    </xdr:sp>
    <xdr:clientData/>
  </xdr:twoCellAnchor>
  <xdr:twoCellAnchor editAs="oneCell">
    <xdr:from>
      <xdr:col>13</xdr:col>
      <xdr:colOff>304801</xdr:colOff>
      <xdr:row>2</xdr:row>
      <xdr:rowOff>137160</xdr:rowOff>
    </xdr:from>
    <xdr:to>
      <xdr:col>15</xdr:col>
      <xdr:colOff>7620</xdr:colOff>
      <xdr:row>7</xdr:row>
      <xdr:rowOff>93977</xdr:rowOff>
    </xdr:to>
    <xdr:pic>
      <xdr:nvPicPr>
        <xdr:cNvPr id="6" name="Image 5">
          <a:extLst>
            <a:ext uri="{FF2B5EF4-FFF2-40B4-BE49-F238E27FC236}">
              <a16:creationId xmlns:a16="http://schemas.microsoft.com/office/drawing/2014/main" id="{61CB8DCC-A706-4EAE-B382-F540F07FC5EF}"/>
            </a:ext>
          </a:extLst>
        </xdr:cNvPr>
        <xdr:cNvPicPr>
          <a:picLocks noChangeAspect="1"/>
        </xdr:cNvPicPr>
      </xdr:nvPicPr>
      <xdr:blipFill>
        <a:blip xmlns:r="http://schemas.openxmlformats.org/officeDocument/2006/relationships" r:embed="rId3"/>
        <a:stretch>
          <a:fillRect/>
        </a:stretch>
      </xdr:blipFill>
      <xdr:spPr>
        <a:xfrm>
          <a:off x="12786361" y="670560"/>
          <a:ext cx="1623059" cy="909317"/>
        </a:xfrm>
        <a:prstGeom prst="rect">
          <a:avLst/>
        </a:prstGeom>
        <a:ln w="28575">
          <a:solidFill>
            <a:srgbClr val="FF0000"/>
          </a:solidFill>
        </a:ln>
      </xdr:spPr>
    </xdr:pic>
    <xdr:clientData/>
  </xdr:twoCellAnchor>
  <xdr:twoCellAnchor editAs="oneCell">
    <xdr:from>
      <xdr:col>9</xdr:col>
      <xdr:colOff>708660</xdr:colOff>
      <xdr:row>18</xdr:row>
      <xdr:rowOff>94576</xdr:rowOff>
    </xdr:from>
    <xdr:to>
      <xdr:col>12</xdr:col>
      <xdr:colOff>762000</xdr:colOff>
      <xdr:row>37</xdr:row>
      <xdr:rowOff>30420</xdr:rowOff>
    </xdr:to>
    <xdr:pic>
      <xdr:nvPicPr>
        <xdr:cNvPr id="7" name="Image 6">
          <a:extLst>
            <a:ext uri="{FF2B5EF4-FFF2-40B4-BE49-F238E27FC236}">
              <a16:creationId xmlns:a16="http://schemas.microsoft.com/office/drawing/2014/main" id="{36048190-3228-42DF-A6CA-981F5DE987D8}"/>
            </a:ext>
          </a:extLst>
        </xdr:cNvPr>
        <xdr:cNvPicPr>
          <a:picLocks noChangeAspect="1"/>
        </xdr:cNvPicPr>
      </xdr:nvPicPr>
      <xdr:blipFill>
        <a:blip xmlns:r="http://schemas.openxmlformats.org/officeDocument/2006/relationships" r:embed="rId4"/>
        <a:stretch>
          <a:fillRect/>
        </a:stretch>
      </xdr:blipFill>
      <xdr:spPr>
        <a:xfrm>
          <a:off x="9349740" y="3675976"/>
          <a:ext cx="2933700" cy="3555344"/>
        </a:xfrm>
        <a:prstGeom prst="rect">
          <a:avLst/>
        </a:prstGeom>
        <a:ln w="38100">
          <a:solidFill>
            <a:srgbClr val="FF0000"/>
          </a:solidFill>
        </a:ln>
      </xdr:spPr>
    </xdr:pic>
    <xdr:clientData/>
  </xdr:twoCellAnchor>
  <xdr:twoCellAnchor>
    <xdr:from>
      <xdr:col>10</xdr:col>
      <xdr:colOff>122816</xdr:colOff>
      <xdr:row>22</xdr:row>
      <xdr:rowOff>71718</xdr:rowOff>
    </xdr:from>
    <xdr:to>
      <xdr:col>12</xdr:col>
      <xdr:colOff>191396</xdr:colOff>
      <xdr:row>26</xdr:row>
      <xdr:rowOff>41238</xdr:rowOff>
    </xdr:to>
    <xdr:sp macro="" textlink="">
      <xdr:nvSpPr>
        <xdr:cNvPr id="8" name="Flèche : droite 7">
          <a:extLst>
            <a:ext uri="{FF2B5EF4-FFF2-40B4-BE49-F238E27FC236}">
              <a16:creationId xmlns:a16="http://schemas.microsoft.com/office/drawing/2014/main" id="{556869C8-FE63-46CB-ACF2-C76B3DDDC9A1}"/>
            </a:ext>
          </a:extLst>
        </xdr:cNvPr>
        <xdr:cNvSpPr/>
      </xdr:nvSpPr>
      <xdr:spPr>
        <a:xfrm rot="1076158">
          <a:off x="9724016" y="4415118"/>
          <a:ext cx="1988820" cy="731520"/>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11</xdr:col>
      <xdr:colOff>497540</xdr:colOff>
      <xdr:row>29</xdr:row>
      <xdr:rowOff>25104</xdr:rowOff>
    </xdr:from>
    <xdr:to>
      <xdr:col>11</xdr:col>
      <xdr:colOff>764240</xdr:colOff>
      <xdr:row>29</xdr:row>
      <xdr:rowOff>152403</xdr:rowOff>
    </xdr:to>
    <xdr:sp macro="" textlink="">
      <xdr:nvSpPr>
        <xdr:cNvPr id="9" name="Flèche : droite 8">
          <a:extLst>
            <a:ext uri="{FF2B5EF4-FFF2-40B4-BE49-F238E27FC236}">
              <a16:creationId xmlns:a16="http://schemas.microsoft.com/office/drawing/2014/main" id="{A550A047-1B09-4D9C-9590-9C3893E53204}"/>
            </a:ext>
          </a:extLst>
        </xdr:cNvPr>
        <xdr:cNvSpPr/>
      </xdr:nvSpPr>
      <xdr:spPr>
        <a:xfrm rot="20985347">
          <a:off x="11058860" y="5702004"/>
          <a:ext cx="266700" cy="127299"/>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9</xdr:col>
      <xdr:colOff>899159</xdr:colOff>
      <xdr:row>33</xdr:row>
      <xdr:rowOff>79338</xdr:rowOff>
    </xdr:from>
    <xdr:to>
      <xdr:col>11</xdr:col>
      <xdr:colOff>891539</xdr:colOff>
      <xdr:row>36</xdr:row>
      <xdr:rowOff>115196</xdr:rowOff>
    </xdr:to>
    <xdr:sp macro="" textlink="">
      <xdr:nvSpPr>
        <xdr:cNvPr id="10" name="Rectangle 9">
          <a:extLst>
            <a:ext uri="{FF2B5EF4-FFF2-40B4-BE49-F238E27FC236}">
              <a16:creationId xmlns:a16="http://schemas.microsoft.com/office/drawing/2014/main" id="{C4514B2E-3D04-4508-8E3A-03512DB51529}"/>
            </a:ext>
          </a:extLst>
        </xdr:cNvPr>
        <xdr:cNvSpPr/>
      </xdr:nvSpPr>
      <xdr:spPr>
        <a:xfrm>
          <a:off x="9540239" y="6518238"/>
          <a:ext cx="1912620" cy="6073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The</a:t>
          </a:r>
          <a:r>
            <a:rPr lang="fr-FR" sz="1100" baseline="0"/>
            <a:t> terminal was hurting the screw during manipulation by the final control</a:t>
          </a:r>
          <a:endParaRPr lang="fr-FR" sz="1100"/>
        </a:p>
      </xdr:txBody>
    </xdr:sp>
    <xdr:clientData/>
  </xdr:twoCellAnchor>
  <xdr:twoCellAnchor>
    <xdr:from>
      <xdr:col>16</xdr:col>
      <xdr:colOff>586740</xdr:colOff>
      <xdr:row>9</xdr:row>
      <xdr:rowOff>22860</xdr:rowOff>
    </xdr:from>
    <xdr:to>
      <xdr:col>17</xdr:col>
      <xdr:colOff>449580</xdr:colOff>
      <xdr:row>11</xdr:row>
      <xdr:rowOff>137160</xdr:rowOff>
    </xdr:to>
    <xdr:sp macro="" textlink="">
      <xdr:nvSpPr>
        <xdr:cNvPr id="11" name="Rectangle 10">
          <a:extLst>
            <a:ext uri="{FF2B5EF4-FFF2-40B4-BE49-F238E27FC236}">
              <a16:creationId xmlns:a16="http://schemas.microsoft.com/office/drawing/2014/main" id="{04AE1B5A-A958-44AE-9A4E-9CF29344E08E}"/>
            </a:ext>
          </a:extLst>
        </xdr:cNvPr>
        <xdr:cNvSpPr/>
      </xdr:nvSpPr>
      <xdr:spPr>
        <a:xfrm>
          <a:off x="15948660" y="1889760"/>
          <a:ext cx="822960" cy="495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16</xdr:col>
      <xdr:colOff>739140</xdr:colOff>
      <xdr:row>11</xdr:row>
      <xdr:rowOff>182881</xdr:rowOff>
    </xdr:from>
    <xdr:to>
      <xdr:col>17</xdr:col>
      <xdr:colOff>327574</xdr:colOff>
      <xdr:row>14</xdr:row>
      <xdr:rowOff>137079</xdr:rowOff>
    </xdr:to>
    <xdr:pic>
      <xdr:nvPicPr>
        <xdr:cNvPr id="12" name="Image 11">
          <a:extLst>
            <a:ext uri="{FF2B5EF4-FFF2-40B4-BE49-F238E27FC236}">
              <a16:creationId xmlns:a16="http://schemas.microsoft.com/office/drawing/2014/main" id="{0B734DB7-0778-40D9-B7B6-BC55B65D5697}"/>
            </a:ext>
          </a:extLst>
        </xdr:cNvPr>
        <xdr:cNvPicPr>
          <a:picLocks noChangeAspect="1"/>
        </xdr:cNvPicPr>
      </xdr:nvPicPr>
      <xdr:blipFill>
        <a:blip xmlns:r="http://schemas.openxmlformats.org/officeDocument/2006/relationships" r:embed="rId5"/>
        <a:stretch>
          <a:fillRect/>
        </a:stretch>
      </xdr:blipFill>
      <xdr:spPr>
        <a:xfrm>
          <a:off x="16101060" y="2430781"/>
          <a:ext cx="548554" cy="525698"/>
        </a:xfrm>
        <a:prstGeom prst="rect">
          <a:avLst/>
        </a:prstGeom>
      </xdr:spPr>
    </xdr:pic>
    <xdr:clientData/>
  </xdr:twoCellAnchor>
  <xdr:twoCellAnchor>
    <xdr:from>
      <xdr:col>16</xdr:col>
      <xdr:colOff>754380</xdr:colOff>
      <xdr:row>15</xdr:row>
      <xdr:rowOff>7620</xdr:rowOff>
    </xdr:from>
    <xdr:to>
      <xdr:col>17</xdr:col>
      <xdr:colOff>358140</xdr:colOff>
      <xdr:row>17</xdr:row>
      <xdr:rowOff>15240</xdr:rowOff>
    </xdr:to>
    <xdr:sp macro="" textlink="">
      <xdr:nvSpPr>
        <xdr:cNvPr id="13" name="Rectangle 12">
          <a:extLst>
            <a:ext uri="{FF2B5EF4-FFF2-40B4-BE49-F238E27FC236}">
              <a16:creationId xmlns:a16="http://schemas.microsoft.com/office/drawing/2014/main" id="{3E8E4DC9-4403-466B-8D25-E3208D68A943}"/>
            </a:ext>
          </a:extLst>
        </xdr:cNvPr>
        <xdr:cNvSpPr/>
      </xdr:nvSpPr>
      <xdr:spPr>
        <a:xfrm>
          <a:off x="16116300" y="3017520"/>
          <a:ext cx="563880" cy="3886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rgbClr val="002060"/>
              </a:solidFill>
            </a:rPr>
            <a:t>Pack</a:t>
          </a:r>
        </a:p>
      </xdr:txBody>
    </xdr:sp>
    <xdr:clientData/>
  </xdr:twoCellAnchor>
  <xdr:twoCellAnchor>
    <xdr:from>
      <xdr:col>0</xdr:col>
      <xdr:colOff>89647</xdr:colOff>
      <xdr:row>2</xdr:row>
      <xdr:rowOff>17929</xdr:rowOff>
    </xdr:from>
    <xdr:to>
      <xdr:col>2</xdr:col>
      <xdr:colOff>493059</xdr:colOff>
      <xdr:row>7</xdr:row>
      <xdr:rowOff>116541</xdr:rowOff>
    </xdr:to>
    <xdr:sp macro="" textlink="">
      <xdr:nvSpPr>
        <xdr:cNvPr id="14" name="Rectangle 13">
          <a:extLst>
            <a:ext uri="{FF2B5EF4-FFF2-40B4-BE49-F238E27FC236}">
              <a16:creationId xmlns:a16="http://schemas.microsoft.com/office/drawing/2014/main" id="{8BF60465-9A34-48A0-9C12-78F28B580BE7}"/>
            </a:ext>
          </a:extLst>
        </xdr:cNvPr>
        <xdr:cNvSpPr/>
      </xdr:nvSpPr>
      <xdr:spPr>
        <a:xfrm>
          <a:off x="89647" y="551329"/>
          <a:ext cx="2323652" cy="1051112"/>
        </a:xfrm>
        <a:prstGeom prst="rect">
          <a:avLst/>
        </a:prstGeom>
        <a:noFill/>
        <a:ln w="57150">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179295</xdr:colOff>
      <xdr:row>21</xdr:row>
      <xdr:rowOff>360830</xdr:rowOff>
    </xdr:from>
    <xdr:to>
      <xdr:col>6</xdr:col>
      <xdr:colOff>2219462</xdr:colOff>
      <xdr:row>24</xdr:row>
      <xdr:rowOff>36979</xdr:rowOff>
    </xdr:to>
    <xdr:pic>
      <xdr:nvPicPr>
        <xdr:cNvPr id="2" name="Image 1">
          <a:extLst>
            <a:ext uri="{FF2B5EF4-FFF2-40B4-BE49-F238E27FC236}">
              <a16:creationId xmlns:a16="http://schemas.microsoft.com/office/drawing/2014/main" id="{A64099C5-B4C7-4B1C-91F3-C92F0EDC2446}"/>
            </a:ext>
          </a:extLst>
        </xdr:cNvPr>
        <xdr:cNvPicPr>
          <a:picLocks noChangeAspect="1"/>
        </xdr:cNvPicPr>
      </xdr:nvPicPr>
      <xdr:blipFill>
        <a:blip xmlns:r="http://schemas.openxmlformats.org/officeDocument/2006/relationships" r:embed="rId1"/>
        <a:stretch>
          <a:fillRect/>
        </a:stretch>
      </xdr:blipFill>
      <xdr:spPr>
        <a:xfrm>
          <a:off x="11601675" y="9710570"/>
          <a:ext cx="2040167" cy="1154429"/>
        </a:xfrm>
        <a:prstGeom prst="rect">
          <a:avLst/>
        </a:prstGeom>
        <a:ln w="38100">
          <a:solidFill>
            <a:srgbClr val="00B050"/>
          </a:solidFill>
        </a:ln>
      </xdr:spPr>
    </xdr:pic>
    <xdr:clientData/>
  </xdr:twoCellAnchor>
  <xdr:twoCellAnchor editAs="oneCell">
    <xdr:from>
      <xdr:col>7</xdr:col>
      <xdr:colOff>414621</xdr:colOff>
      <xdr:row>20</xdr:row>
      <xdr:rowOff>688041</xdr:rowOff>
    </xdr:from>
    <xdr:to>
      <xdr:col>7</xdr:col>
      <xdr:colOff>1819173</xdr:colOff>
      <xdr:row>24</xdr:row>
      <xdr:rowOff>140073</xdr:rowOff>
    </xdr:to>
    <xdr:pic>
      <xdr:nvPicPr>
        <xdr:cNvPr id="3" name="Image 2">
          <a:extLst>
            <a:ext uri="{FF2B5EF4-FFF2-40B4-BE49-F238E27FC236}">
              <a16:creationId xmlns:a16="http://schemas.microsoft.com/office/drawing/2014/main" id="{36F61CD7-69C3-4BBE-9AC6-B7E86AE21E47}"/>
            </a:ext>
          </a:extLst>
        </xdr:cNvPr>
        <xdr:cNvPicPr>
          <a:picLocks noChangeAspect="1"/>
        </xdr:cNvPicPr>
      </xdr:nvPicPr>
      <xdr:blipFill>
        <a:blip xmlns:r="http://schemas.openxmlformats.org/officeDocument/2006/relationships" r:embed="rId2"/>
        <a:stretch>
          <a:fillRect/>
        </a:stretch>
      </xdr:blipFill>
      <xdr:spPr>
        <a:xfrm>
          <a:off x="14161101" y="9275781"/>
          <a:ext cx="1404552" cy="1692312"/>
        </a:xfrm>
        <a:prstGeom prst="rect">
          <a:avLst/>
        </a:prstGeom>
        <a:ln w="38100">
          <a:solidFill>
            <a:srgbClr val="FF0000"/>
          </a:solid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11</xdr:col>
      <xdr:colOff>95250</xdr:colOff>
      <xdr:row>36</xdr:row>
      <xdr:rowOff>0</xdr:rowOff>
    </xdr:from>
    <xdr:ext cx="38100" cy="0"/>
    <xdr:grpSp>
      <xdr:nvGrpSpPr>
        <xdr:cNvPr id="2" name="Shape 2">
          <a:extLst>
            <a:ext uri="{FF2B5EF4-FFF2-40B4-BE49-F238E27FC236}">
              <a16:creationId xmlns:a16="http://schemas.microsoft.com/office/drawing/2014/main" id="{2EB7D7FD-1837-4F58-A03D-363912854F2F}"/>
            </a:ext>
          </a:extLst>
        </xdr:cNvPr>
        <xdr:cNvGrpSpPr/>
      </xdr:nvGrpSpPr>
      <xdr:grpSpPr>
        <a:xfrm>
          <a:off x="28332793" y="24492857"/>
          <a:ext cx="38100" cy="0"/>
          <a:chOff x="28346400" y="23536275"/>
          <a:chExt cx="38100" cy="0"/>
        </a:xfrm>
      </xdr:grpSpPr>
      <xdr:cxnSp macro="">
        <xdr:nvCxnSpPr>
          <xdr:cNvPr id="3" name="Shape 18">
            <a:extLst>
              <a:ext uri="{FF2B5EF4-FFF2-40B4-BE49-F238E27FC236}">
                <a16:creationId xmlns:a16="http://schemas.microsoft.com/office/drawing/2014/main" id="{E183EEB6-B7F4-098C-FEA0-06E383FB0339}"/>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11</xdr:col>
      <xdr:colOff>95250</xdr:colOff>
      <xdr:row>36</xdr:row>
      <xdr:rowOff>0</xdr:rowOff>
    </xdr:from>
    <xdr:ext cx="38100" cy="0"/>
    <xdr:grpSp>
      <xdr:nvGrpSpPr>
        <xdr:cNvPr id="4" name="Shape 2">
          <a:extLst>
            <a:ext uri="{FF2B5EF4-FFF2-40B4-BE49-F238E27FC236}">
              <a16:creationId xmlns:a16="http://schemas.microsoft.com/office/drawing/2014/main" id="{E44C9C3F-14FE-4CC9-BA36-7F75957A3794}"/>
            </a:ext>
          </a:extLst>
        </xdr:cNvPr>
        <xdr:cNvGrpSpPr/>
      </xdr:nvGrpSpPr>
      <xdr:grpSpPr>
        <a:xfrm>
          <a:off x="28332793" y="24492857"/>
          <a:ext cx="38100" cy="0"/>
          <a:chOff x="28346400" y="23536275"/>
          <a:chExt cx="38100" cy="0"/>
        </a:xfrm>
      </xdr:grpSpPr>
      <xdr:cxnSp macro="">
        <xdr:nvCxnSpPr>
          <xdr:cNvPr id="5" name="Shape 18">
            <a:extLst>
              <a:ext uri="{FF2B5EF4-FFF2-40B4-BE49-F238E27FC236}">
                <a16:creationId xmlns:a16="http://schemas.microsoft.com/office/drawing/2014/main" id="{53FDD870-FF86-65C5-DEEE-F3CF27D7DE73}"/>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twoCellAnchor>
    <xdr:from>
      <xdr:col>7</xdr:col>
      <xdr:colOff>2536372</xdr:colOff>
      <xdr:row>4</xdr:row>
      <xdr:rowOff>206828</xdr:rowOff>
    </xdr:from>
    <xdr:to>
      <xdr:col>8</xdr:col>
      <xdr:colOff>2035628</xdr:colOff>
      <xdr:row>5</xdr:row>
      <xdr:rowOff>97972</xdr:rowOff>
    </xdr:to>
    <xdr:sp macro="" textlink="">
      <xdr:nvSpPr>
        <xdr:cNvPr id="8" name="Flèche : droite 7">
          <a:extLst>
            <a:ext uri="{FF2B5EF4-FFF2-40B4-BE49-F238E27FC236}">
              <a16:creationId xmlns:a16="http://schemas.microsoft.com/office/drawing/2014/main" id="{94829D01-A996-9B94-02B9-E2FCE072270E}"/>
            </a:ext>
          </a:extLst>
        </xdr:cNvPr>
        <xdr:cNvSpPr/>
      </xdr:nvSpPr>
      <xdr:spPr>
        <a:xfrm>
          <a:off x="20933229" y="2775857"/>
          <a:ext cx="2601685" cy="69668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435429</xdr:colOff>
      <xdr:row>2</xdr:row>
      <xdr:rowOff>674913</xdr:rowOff>
    </xdr:from>
    <xdr:to>
      <xdr:col>10</xdr:col>
      <xdr:colOff>413657</xdr:colOff>
      <xdr:row>8</xdr:row>
      <xdr:rowOff>78490</xdr:rowOff>
    </xdr:to>
    <xdr:grpSp>
      <xdr:nvGrpSpPr>
        <xdr:cNvPr id="17" name="Groupe 16">
          <a:extLst>
            <a:ext uri="{FF2B5EF4-FFF2-40B4-BE49-F238E27FC236}">
              <a16:creationId xmlns:a16="http://schemas.microsoft.com/office/drawing/2014/main" id="{3EB5BBC4-6C8C-09BD-CFD2-24E8A72BA220}"/>
            </a:ext>
          </a:extLst>
        </xdr:cNvPr>
        <xdr:cNvGrpSpPr/>
      </xdr:nvGrpSpPr>
      <xdr:grpSpPr>
        <a:xfrm>
          <a:off x="17090572" y="1709056"/>
          <a:ext cx="10178142" cy="4008234"/>
          <a:chOff x="17090572" y="1709056"/>
          <a:chExt cx="10178142" cy="4008234"/>
        </a:xfrm>
      </xdr:grpSpPr>
      <xdr:pic>
        <xdr:nvPicPr>
          <xdr:cNvPr id="10" name="Image 9">
            <a:extLst>
              <a:ext uri="{FF2B5EF4-FFF2-40B4-BE49-F238E27FC236}">
                <a16:creationId xmlns:a16="http://schemas.microsoft.com/office/drawing/2014/main" id="{9AF86036-F356-CF9D-9B71-8F3BD2C6529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40000" contrast="20000"/>
                    </a14:imgEffect>
                  </a14:imgLayer>
                </a14:imgProps>
              </a:ext>
            </a:extLst>
          </a:blip>
          <a:stretch>
            <a:fillRect/>
          </a:stretch>
        </xdr:blipFill>
        <xdr:spPr>
          <a:xfrm>
            <a:off x="23763514" y="1750515"/>
            <a:ext cx="3505200" cy="3659684"/>
          </a:xfrm>
          <a:prstGeom prst="rect">
            <a:avLst/>
          </a:prstGeom>
          <a:ln w="38100">
            <a:solidFill>
              <a:srgbClr val="FF0000"/>
            </a:solidFill>
          </a:ln>
        </xdr:spPr>
      </xdr:pic>
      <xdr:sp macro="" textlink="">
        <xdr:nvSpPr>
          <xdr:cNvPr id="11" name="Ellipse 10">
            <a:extLst>
              <a:ext uri="{FF2B5EF4-FFF2-40B4-BE49-F238E27FC236}">
                <a16:creationId xmlns:a16="http://schemas.microsoft.com/office/drawing/2014/main" id="{55983E77-6366-3A0C-4776-BB778809FB1A}"/>
              </a:ext>
            </a:extLst>
          </xdr:cNvPr>
          <xdr:cNvSpPr/>
        </xdr:nvSpPr>
        <xdr:spPr>
          <a:xfrm>
            <a:off x="26114829" y="2950029"/>
            <a:ext cx="816428" cy="598714"/>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pic>
        <xdr:nvPicPr>
          <xdr:cNvPr id="13" name="Image 12">
            <a:extLst>
              <a:ext uri="{FF2B5EF4-FFF2-40B4-BE49-F238E27FC236}">
                <a16:creationId xmlns:a16="http://schemas.microsoft.com/office/drawing/2014/main" id="{B5BDA0FD-D377-6D8F-673A-0A2D7ACB5C6A}"/>
              </a:ext>
            </a:extLst>
          </xdr:cNvPr>
          <xdr:cNvPicPr>
            <a:picLocks noChangeAspect="1"/>
          </xdr:cNvPicPr>
        </xdr:nvPicPr>
        <xdr:blipFill>
          <a:blip xmlns:r="http://schemas.openxmlformats.org/officeDocument/2006/relationships" r:embed="rId3"/>
          <a:stretch>
            <a:fillRect/>
          </a:stretch>
        </xdr:blipFill>
        <xdr:spPr>
          <a:xfrm>
            <a:off x="17090572" y="1709056"/>
            <a:ext cx="3701142" cy="3686961"/>
          </a:xfrm>
          <a:prstGeom prst="rect">
            <a:avLst/>
          </a:prstGeom>
          <a:ln w="38100">
            <a:solidFill>
              <a:srgbClr val="FF0000"/>
            </a:solidFill>
          </a:ln>
        </xdr:spPr>
      </xdr:pic>
      <xdr:pic>
        <xdr:nvPicPr>
          <xdr:cNvPr id="14" name="Image 13">
            <a:extLst>
              <a:ext uri="{FF2B5EF4-FFF2-40B4-BE49-F238E27FC236}">
                <a16:creationId xmlns:a16="http://schemas.microsoft.com/office/drawing/2014/main" id="{AC6C8C72-D798-C0D2-9EB7-05BD946CF23D}"/>
              </a:ext>
            </a:extLst>
          </xdr:cNvPr>
          <xdr:cNvPicPr>
            <a:picLocks noChangeAspect="1"/>
          </xdr:cNvPicPr>
        </xdr:nvPicPr>
        <xdr:blipFill>
          <a:blip xmlns:r="http://schemas.openxmlformats.org/officeDocument/2006/relationships" r:embed="rId4"/>
          <a:stretch>
            <a:fillRect/>
          </a:stretch>
        </xdr:blipFill>
        <xdr:spPr>
          <a:xfrm>
            <a:off x="20867915" y="3407228"/>
            <a:ext cx="1371599" cy="2310062"/>
          </a:xfrm>
          <a:prstGeom prst="rect">
            <a:avLst/>
          </a:prstGeom>
          <a:ln w="38100">
            <a:solidFill>
              <a:srgbClr val="FF0000"/>
            </a:solidFill>
          </a:ln>
        </xdr:spPr>
      </xdr:pic>
      <xdr:sp macro="" textlink="">
        <xdr:nvSpPr>
          <xdr:cNvPr id="15" name="Flèche : droite 14">
            <a:extLst>
              <a:ext uri="{FF2B5EF4-FFF2-40B4-BE49-F238E27FC236}">
                <a16:creationId xmlns:a16="http://schemas.microsoft.com/office/drawing/2014/main" id="{14C57A54-3284-C4A8-2C0A-9FC57F87AF11}"/>
              </a:ext>
            </a:extLst>
          </xdr:cNvPr>
          <xdr:cNvSpPr/>
        </xdr:nvSpPr>
        <xdr:spPr>
          <a:xfrm rot="1938896">
            <a:off x="19728295" y="4389773"/>
            <a:ext cx="2004368" cy="88792"/>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 name="Flèche : droite 15">
            <a:extLst>
              <a:ext uri="{FF2B5EF4-FFF2-40B4-BE49-F238E27FC236}">
                <a16:creationId xmlns:a16="http://schemas.microsoft.com/office/drawing/2014/main" id="{18AE4241-8E46-4AA2-8A72-B601145C3992}"/>
              </a:ext>
            </a:extLst>
          </xdr:cNvPr>
          <xdr:cNvSpPr/>
        </xdr:nvSpPr>
        <xdr:spPr>
          <a:xfrm rot="20339131" flipV="1">
            <a:off x="21694023" y="4029191"/>
            <a:ext cx="4585296" cy="127673"/>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9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9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900-000005000000}"/>
            </a:ext>
          </a:extLst>
        </xdr:cNvPr>
        <xdr:cNvGrpSpPr/>
      </xdr:nvGrpSpPr>
      <xdr:grpSpPr>
        <a:xfrm>
          <a:off x="3734754" y="2562281"/>
          <a:ext cx="10865166" cy="744855"/>
          <a:chOff x="5381625" y="9060656"/>
          <a:chExt cx="5667375" cy="547688"/>
        </a:xfrm>
      </xdr:grpSpPr>
      <xdr:sp macro="" textlink="">
        <xdr:nvSpPr>
          <xdr:cNvPr id="6" name="Right Arrow 5">
            <a:extLst>
              <a:ext uri="{FF2B5EF4-FFF2-40B4-BE49-F238E27FC236}">
                <a16:creationId xmlns:a16="http://schemas.microsoft.com/office/drawing/2014/main" id="{00000000-0008-0000-09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14618970" y="2562282"/>
          <a:ext cx="2693670" cy="744855"/>
          <a:chOff x="5381625" y="9060656"/>
          <a:chExt cx="5667375" cy="547688"/>
        </a:xfrm>
      </xdr:grpSpPr>
      <xdr:sp macro="" textlink="">
        <xdr:nvSpPr>
          <xdr:cNvPr id="9" name="Right Arrow 8">
            <a:extLst>
              <a:ext uri="{FF2B5EF4-FFF2-40B4-BE49-F238E27FC236}">
                <a16:creationId xmlns:a16="http://schemas.microsoft.com/office/drawing/2014/main" id="{00000000-0008-0000-09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9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9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9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LBRIOIS\LOCALS~1\Temp\CCL%20Portail\CCL%20-%20Electronic%20PC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vocarbongroup-my.sharepoint.com/personal/mohamedaymen_ghribi_avocarbon_com/Documents/Customer%20claims%20PDCA/2409-004%20SKW%20cosse%20de%20masse%20deform&#233;/5W2H%20W000095163%20-%20terminal%20pins%20deformation.xlsx" TargetMode="External"/><Relationship Id="rId1" Type="http://schemas.openxmlformats.org/officeDocument/2006/relationships/externalLinkPath" Target="5W2H%20W000095163%20-%20terminal%20pins%20deformat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vmarappa\Desktop\New%20PDCA%20Template\StEDE_PDCA-FTA_Ext_Supplier_B0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CB Assembly"/>
      <sheetName val="CB for Parts"/>
      <sheetName val="CB Plastic"/>
      <sheetName val="CB springs"/>
      <sheetName val="CB Stamping"/>
      <sheetName val="CB Zamak"/>
      <sheetName val="CB for tooling"/>
      <sheetName val="9912_1"/>
      <sheetName val="NC_SITE"/>
      <sheetName val="PL_SITE"/>
      <sheetName val="1_1-_Report"/>
      <sheetName val="Matrix_Modification"/>
      <sheetName val="Chap_1"/>
      <sheetName val="Summary_sheet"/>
      <sheetName val="CB_Assembly"/>
      <sheetName val="CB_for_Parts"/>
      <sheetName val="CB_Plastic"/>
      <sheetName val="CB_springs"/>
      <sheetName val="CB_Stamping"/>
      <sheetName val="CB_Zamak"/>
      <sheetName val="Audit_Appraisal"/>
      <sheetName val="données"/>
      <sheetName val="CB_for_tooling"/>
      <sheetName val="_1"/>
      <sheetName val="SUMMARY"/>
      <sheetName val="QUESTIONNAIRE"/>
      <sheetName val="Chap.1"/>
      <sheetName val=" "/>
      <sheetName val="stede3 matrix"/>
      <sheetName val="Genba Check"/>
      <sheetName val="Audit Appraisal"/>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Genba_Check"/>
      <sheetName val="TemplatePart"/>
      <sheetName val="Form"/>
      <sheetName val="Actor List"/>
      <sheetName val="BOM"/>
      <sheetName val="Prgm Expenses"/>
      <sheetName val="Data-QR"/>
      <sheetName val="01&gt;03 -Page de garde"/>
      <sheetName val="IV-Integration to FS"/>
      <sheetName val="A"/>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REF!"/>
      <sheetName val="major"/>
      <sheetName val="2.대외공문"/>
      <sheetName val="二.POSITION.XLS"/>
      <sheetName val="Sheet1"/>
      <sheetName val="PC%계산"/>
      <sheetName val="차수"/>
      <sheetName val="문서처리전"/>
      <sheetName val="대외공문"/>
      <sheetName val="Macro1"/>
      <sheetName val="존4"/>
      <sheetName val="_"/>
      <sheetName val="stede3_matrix"/>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04-Migration"/>
      <sheetName val="valeo requirements file"/>
      <sheetName val="Sheet2"/>
      <sheetName val="汇总"/>
      <sheetName val="bilmens1"/>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9">
          <cell r="A9" t="str">
            <v>[5]</v>
          </cell>
        </row>
      </sheetData>
      <sheetData sheetId="116"/>
      <sheetData sheetId="117">
        <row r="9">
          <cell r="A9" t="str">
            <v>[5]</v>
          </cell>
        </row>
      </sheetData>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row r="9">
          <cell r="A9" t="str">
            <v>[5]</v>
          </cell>
        </row>
      </sheetData>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Electronic_-_PCB"/>
      <sheetName val="Change_Record"/>
      <sheetName val="VALEO_Requirements_File"/>
      <sheetName val="Genba Check"/>
      <sheetName val="Chap.1"/>
      <sheetName val="CB Assembly"/>
      <sheetName val="CB for Parts"/>
      <sheetName val="CB Plastic"/>
      <sheetName val="CB springs"/>
      <sheetName val="CB Stamping"/>
      <sheetName val="CB Zamak"/>
      <sheetName val="CB for tooling"/>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DPRFINAL"/>
      <sheetName val="9905"/>
      <sheetName val="抽检日报表明细"/>
      <sheetName val="#REF!"/>
      <sheetName val="1.9"/>
      <sheetName val="专检"/>
      <sheetName val="專檢AVI"/>
      <sheetName val="BASE"/>
      <sheetName val="Feuil1"/>
      <sheetName val="NC SITE"/>
      <sheetName val="PL SITE"/>
      <sheetName val="GRACE"/>
      <sheetName val="전체현황"/>
      <sheetName val="PARAMETRES"/>
      <sheetName val="CCL - Electronic PCB"/>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ents on content expectation"/>
      <sheetName val="LOGICAL THINKING GRID"/>
      <sheetName val="Quick Response"/>
      <sheetName val="Assign"/>
      <sheetName val="Analysis"/>
      <sheetName val="Timeline"/>
      <sheetName val="Process Flow"/>
      <sheetName val="FTA Occ &amp; 5 Whys"/>
      <sheetName val="FTA Non Det &amp; 5 Why's"/>
      <sheetName val="Action plan &amp; Genba review"/>
      <sheetName val="SQA Genba Check"/>
      <sheetName val="StEDE3 Matrix"/>
      <sheetName val="Revision"/>
    </sheetNames>
    <sheetDataSet>
      <sheetData sheetId="0"/>
      <sheetData sheetId="1"/>
      <sheetData sheetId="2"/>
      <sheetData sheetId="3"/>
      <sheetData sheetId="4"/>
      <sheetData sheetId="5"/>
      <sheetData sheetId="6"/>
      <sheetData sheetId="7"/>
      <sheetData sheetId="8"/>
      <sheetData sheetId="9"/>
      <sheetData sheetId="10">
        <row r="13">
          <cell r="AK13" t="str">
            <v>ok</v>
          </cell>
        </row>
        <row r="14">
          <cell r="AK14" t="str">
            <v>nok</v>
          </cell>
        </row>
        <row r="15">
          <cell r="AK15" t="str">
            <v>conditional ok</v>
          </cell>
        </row>
      </sheetData>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sheetData sheetId="3"/>
      <sheetData sheetId="4"/>
      <sheetData sheetId="5"/>
      <sheetData sheetId="6"/>
      <sheetData sheetId="7"/>
      <sheetData sheetId="8"/>
      <sheetData sheetId="9"/>
      <sheetData sheetId="10"/>
      <sheetData sheetId="11">
        <row r="12">
          <cell r="K12"/>
          <cell r="L12"/>
          <cell r="M12"/>
          <cell r="N12"/>
        </row>
        <row r="13">
          <cell r="AN13" t="str">
            <v>ok</v>
          </cell>
        </row>
        <row r="14">
          <cell r="K14"/>
          <cell r="L14"/>
          <cell r="M14"/>
          <cell r="N14"/>
          <cell r="AN14" t="str">
            <v>nok</v>
          </cell>
        </row>
        <row r="15">
          <cell r="AN15" t="str">
            <v>conditional ok</v>
          </cell>
        </row>
        <row r="16">
          <cell r="K16"/>
          <cell r="L16"/>
          <cell r="M16"/>
          <cell r="N16"/>
        </row>
      </sheetData>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3.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C9" sqref="C9"/>
    </sheetView>
  </sheetViews>
  <sheetFormatPr baseColWidth="10" defaultColWidth="12.59765625" defaultRowHeight="15" customHeight="1"/>
  <cols>
    <col min="1" max="1" width="9.3984375" customWidth="1"/>
    <col min="2" max="26" width="100.09765625" customWidth="1"/>
  </cols>
  <sheetData>
    <row r="1" spans="1:26" ht="36">
      <c r="A1" s="353" t="s">
        <v>0</v>
      </c>
      <c r="B1" s="354"/>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353</v>
      </c>
      <c r="D3" s="4" t="s">
        <v>354</v>
      </c>
      <c r="E3" s="4" t="s">
        <v>355</v>
      </c>
      <c r="F3" s="4" t="s">
        <v>356</v>
      </c>
      <c r="G3" s="4" t="s">
        <v>357</v>
      </c>
      <c r="H3" s="4" t="s">
        <v>358</v>
      </c>
      <c r="I3" s="4" t="s">
        <v>359</v>
      </c>
      <c r="J3" s="4" t="s">
        <v>360</v>
      </c>
      <c r="K3" s="4" t="s">
        <v>361</v>
      </c>
      <c r="L3" s="4" t="s">
        <v>362</v>
      </c>
      <c r="M3" s="4" t="s">
        <v>363</v>
      </c>
      <c r="N3" s="4" t="s">
        <v>364</v>
      </c>
      <c r="O3" s="4" t="s">
        <v>365</v>
      </c>
      <c r="P3" s="4" t="s">
        <v>366</v>
      </c>
      <c r="Q3" s="4" t="s">
        <v>367</v>
      </c>
      <c r="R3" s="4" t="s">
        <v>368</v>
      </c>
      <c r="S3" s="4"/>
      <c r="T3" s="4"/>
      <c r="U3" s="4"/>
      <c r="V3" s="4"/>
      <c r="W3" s="4"/>
      <c r="X3" s="4"/>
      <c r="Y3" s="4"/>
      <c r="Z3" s="3"/>
    </row>
    <row r="4" spans="1:26" ht="27">
      <c r="A4" s="2"/>
      <c r="B4" s="5" t="s">
        <v>369</v>
      </c>
      <c r="C4" s="5" t="s">
        <v>370</v>
      </c>
      <c r="D4" s="5" t="s">
        <v>371</v>
      </c>
      <c r="E4" s="5" t="s">
        <v>372</v>
      </c>
      <c r="F4" s="5" t="s">
        <v>373</v>
      </c>
      <c r="G4" s="5" t="s">
        <v>374</v>
      </c>
      <c r="H4" s="5" t="s">
        <v>375</v>
      </c>
      <c r="I4" s="5" t="s">
        <v>376</v>
      </c>
      <c r="J4" s="5" t="s">
        <v>377</v>
      </c>
      <c r="K4" s="5" t="s">
        <v>378</v>
      </c>
      <c r="L4" s="5" t="s">
        <v>379</v>
      </c>
      <c r="M4" s="5" t="s">
        <v>380</v>
      </c>
      <c r="N4" s="5" t="s">
        <v>381</v>
      </c>
      <c r="O4" s="5" t="s">
        <v>382</v>
      </c>
      <c r="P4" s="5" t="s">
        <v>383</v>
      </c>
      <c r="Q4" s="5" t="s">
        <v>384</v>
      </c>
      <c r="R4" s="5" t="s">
        <v>385</v>
      </c>
      <c r="S4" s="5"/>
      <c r="T4" s="5"/>
      <c r="U4" s="5"/>
      <c r="V4" s="5"/>
      <c r="W4" s="5"/>
      <c r="X4" s="5"/>
      <c r="Y4" s="5"/>
      <c r="Z4" s="5"/>
    </row>
    <row r="5" spans="1:26" ht="21.6">
      <c r="A5" s="6"/>
      <c r="B5" s="7" t="s">
        <v>386</v>
      </c>
      <c r="C5" s="7" t="s">
        <v>386</v>
      </c>
      <c r="D5" s="7" t="s">
        <v>387</v>
      </c>
      <c r="E5" s="7" t="s">
        <v>388</v>
      </c>
      <c r="F5" s="7" t="s">
        <v>389</v>
      </c>
      <c r="G5" s="7" t="s">
        <v>386</v>
      </c>
      <c r="H5" s="7" t="s">
        <v>386</v>
      </c>
      <c r="I5" s="7" t="s">
        <v>390</v>
      </c>
      <c r="J5" s="7" t="s">
        <v>386</v>
      </c>
      <c r="K5" s="7" t="s">
        <v>386</v>
      </c>
      <c r="L5" s="7" t="s">
        <v>391</v>
      </c>
      <c r="M5" s="7" t="s">
        <v>386</v>
      </c>
      <c r="N5" s="7" t="s">
        <v>392</v>
      </c>
      <c r="O5" s="7" t="s">
        <v>386</v>
      </c>
      <c r="P5" s="7" t="s">
        <v>393</v>
      </c>
      <c r="Q5" s="7" t="s">
        <v>394</v>
      </c>
      <c r="R5" s="7" t="s">
        <v>395</v>
      </c>
      <c r="S5" s="7"/>
      <c r="T5" s="7"/>
      <c r="U5" s="7"/>
      <c r="V5" s="7"/>
      <c r="W5" s="7"/>
      <c r="X5" s="7"/>
      <c r="Y5" s="7"/>
      <c r="Z5" s="7"/>
    </row>
    <row r="6" spans="1:26" ht="86.4">
      <c r="A6" s="8" t="s">
        <v>1</v>
      </c>
      <c r="B6" s="9" t="s">
        <v>323</v>
      </c>
      <c r="C6" s="9" t="s">
        <v>396</v>
      </c>
      <c r="D6" s="9" t="s">
        <v>397</v>
      </c>
      <c r="E6" s="9" t="s">
        <v>398</v>
      </c>
      <c r="F6" s="9" t="s">
        <v>399</v>
      </c>
      <c r="G6" s="9" t="s">
        <v>400</v>
      </c>
      <c r="H6" s="9" t="s">
        <v>401</v>
      </c>
      <c r="I6" s="9" t="s">
        <v>402</v>
      </c>
      <c r="J6" s="9" t="s">
        <v>403</v>
      </c>
      <c r="K6" s="9" t="s">
        <v>404</v>
      </c>
      <c r="L6" s="9" t="s">
        <v>405</v>
      </c>
      <c r="M6" s="9" t="s">
        <v>406</v>
      </c>
      <c r="N6" s="9" t="s">
        <v>407</v>
      </c>
      <c r="O6" s="9" t="s">
        <v>408</v>
      </c>
      <c r="P6" s="9" t="s">
        <v>409</v>
      </c>
      <c r="Q6" s="9" t="s">
        <v>410</v>
      </c>
      <c r="R6" s="9" t="s">
        <v>411</v>
      </c>
      <c r="S6" s="9"/>
      <c r="T6" s="9"/>
      <c r="U6" s="9"/>
      <c r="V6" s="9"/>
      <c r="W6" s="9"/>
      <c r="X6" s="9"/>
      <c r="Y6" s="9"/>
      <c r="Z6" s="9"/>
    </row>
    <row r="7" spans="1:26" ht="64.8">
      <c r="A7" s="8" t="s">
        <v>2</v>
      </c>
      <c r="B7" s="9" t="s">
        <v>322</v>
      </c>
      <c r="C7" s="9" t="s">
        <v>412</v>
      </c>
      <c r="D7" s="9" t="s">
        <v>413</v>
      </c>
      <c r="E7" s="9" t="s">
        <v>414</v>
      </c>
      <c r="F7" s="9" t="s">
        <v>415</v>
      </c>
      <c r="G7" s="9" t="s">
        <v>416</v>
      </c>
      <c r="H7" s="9" t="s">
        <v>417</v>
      </c>
      <c r="I7" s="9" t="s">
        <v>418</v>
      </c>
      <c r="J7" s="9" t="s">
        <v>419</v>
      </c>
      <c r="K7" s="9" t="s">
        <v>420</v>
      </c>
      <c r="L7" s="9" t="s">
        <v>421</v>
      </c>
      <c r="M7" s="9" t="s">
        <v>422</v>
      </c>
      <c r="N7" s="9" t="s">
        <v>423</v>
      </c>
      <c r="O7" s="9" t="s">
        <v>424</v>
      </c>
      <c r="P7" s="9" t="s">
        <v>425</v>
      </c>
      <c r="Q7" s="9" t="s">
        <v>426</v>
      </c>
      <c r="R7" s="9" t="s">
        <v>427</v>
      </c>
      <c r="S7" s="9"/>
      <c r="T7" s="9"/>
      <c r="U7" s="9"/>
      <c r="V7" s="9"/>
      <c r="W7" s="9"/>
      <c r="X7" s="9"/>
      <c r="Y7" s="9"/>
      <c r="Z7" s="9"/>
    </row>
    <row r="8" spans="1:26" ht="43.2">
      <c r="A8" s="8" t="s">
        <v>3</v>
      </c>
      <c r="B8" s="9" t="s">
        <v>321</v>
      </c>
      <c r="C8" s="9" t="s">
        <v>428</v>
      </c>
      <c r="D8" s="9" t="s">
        <v>429</v>
      </c>
      <c r="E8" s="9" t="s">
        <v>430</v>
      </c>
      <c r="F8" s="9" t="s">
        <v>431</v>
      </c>
      <c r="G8" s="9" t="s">
        <v>432</v>
      </c>
      <c r="H8" s="9" t="s">
        <v>433</v>
      </c>
      <c r="I8" s="9" t="s">
        <v>434</v>
      </c>
      <c r="J8" s="9" t="s">
        <v>435</v>
      </c>
      <c r="K8" s="9" t="s">
        <v>436</v>
      </c>
      <c r="L8" s="9" t="s">
        <v>437</v>
      </c>
      <c r="M8" s="9" t="s">
        <v>438</v>
      </c>
      <c r="N8" s="9" t="s">
        <v>439</v>
      </c>
      <c r="O8" s="9" t="s">
        <v>440</v>
      </c>
      <c r="P8" s="9" t="s">
        <v>441</v>
      </c>
      <c r="Q8" s="9" t="s">
        <v>442</v>
      </c>
      <c r="R8" s="9" t="s">
        <v>443</v>
      </c>
      <c r="S8" s="9"/>
      <c r="T8" s="9"/>
      <c r="U8" s="9"/>
      <c r="V8" s="9"/>
      <c r="W8" s="9"/>
      <c r="X8" s="9"/>
      <c r="Y8" s="9"/>
      <c r="Z8" s="9"/>
    </row>
    <row r="9" spans="1:26" ht="108">
      <c r="A9" s="8" t="s">
        <v>4</v>
      </c>
      <c r="B9" s="9" t="s">
        <v>324</v>
      </c>
      <c r="C9" s="9" t="s">
        <v>444</v>
      </c>
      <c r="D9" s="9" t="s">
        <v>445</v>
      </c>
      <c r="E9" s="9" t="s">
        <v>446</v>
      </c>
      <c r="F9" s="9" t="s">
        <v>447</v>
      </c>
      <c r="G9" s="9" t="s">
        <v>448</v>
      </c>
      <c r="H9" s="9" t="s">
        <v>449</v>
      </c>
      <c r="I9" s="9" t="s">
        <v>450</v>
      </c>
      <c r="J9" s="9" t="s">
        <v>451</v>
      </c>
      <c r="K9" s="9" t="s">
        <v>452</v>
      </c>
      <c r="L9" s="9" t="s">
        <v>453</v>
      </c>
      <c r="M9" s="9" t="s">
        <v>454</v>
      </c>
      <c r="N9" s="9" t="s">
        <v>455</v>
      </c>
      <c r="O9" s="9" t="s">
        <v>456</v>
      </c>
      <c r="P9" s="9" t="s">
        <v>457</v>
      </c>
      <c r="Q9" s="9" t="s">
        <v>458</v>
      </c>
      <c r="R9" s="9" t="s">
        <v>459</v>
      </c>
      <c r="S9" s="9"/>
      <c r="T9" s="9"/>
      <c r="U9" s="9"/>
      <c r="V9" s="9"/>
      <c r="W9" s="9"/>
      <c r="X9" s="9"/>
      <c r="Y9" s="9"/>
      <c r="Z9" s="9"/>
    </row>
    <row r="10" spans="1:26" ht="259.2">
      <c r="A10" s="8" t="s">
        <v>5</v>
      </c>
      <c r="B10" s="9" t="s">
        <v>325</v>
      </c>
      <c r="C10" s="9" t="s">
        <v>460</v>
      </c>
      <c r="D10" s="9" t="s">
        <v>461</v>
      </c>
      <c r="E10" s="9" t="s">
        <v>462</v>
      </c>
      <c r="F10" s="9" t="s">
        <v>463</v>
      </c>
      <c r="G10" s="9" t="s">
        <v>464</v>
      </c>
      <c r="H10" s="9" t="s">
        <v>465</v>
      </c>
      <c r="I10" s="9" t="s">
        <v>466</v>
      </c>
      <c r="J10" s="9" t="s">
        <v>467</v>
      </c>
      <c r="K10" s="9" t="s">
        <v>468</v>
      </c>
      <c r="L10" s="9" t="s">
        <v>469</v>
      </c>
      <c r="M10" s="9" t="s">
        <v>470</v>
      </c>
      <c r="N10" s="9" t="s">
        <v>471</v>
      </c>
      <c r="O10" s="9" t="s">
        <v>472</v>
      </c>
      <c r="P10" s="9" t="s">
        <v>473</v>
      </c>
      <c r="Q10" s="9" t="s">
        <v>474</v>
      </c>
      <c r="R10" s="9" t="s">
        <v>475</v>
      </c>
      <c r="S10" s="9"/>
      <c r="T10" s="9"/>
      <c r="U10" s="9"/>
      <c r="V10" s="9"/>
      <c r="W10" s="9"/>
      <c r="X10" s="9"/>
      <c r="Y10" s="9"/>
      <c r="Z10" s="9"/>
    </row>
    <row r="11" spans="1:26" ht="237.6">
      <c r="A11" s="8" t="s">
        <v>6</v>
      </c>
      <c r="B11" s="9" t="s">
        <v>326</v>
      </c>
      <c r="C11" s="9" t="s">
        <v>476</v>
      </c>
      <c r="D11" s="9" t="s">
        <v>477</v>
      </c>
      <c r="E11" s="9" t="s">
        <v>478</v>
      </c>
      <c r="F11" s="9" t="s">
        <v>479</v>
      </c>
      <c r="G11" s="9" t="s">
        <v>480</v>
      </c>
      <c r="H11" s="9" t="s">
        <v>481</v>
      </c>
      <c r="I11" s="9" t="s">
        <v>482</v>
      </c>
      <c r="J11" s="9" t="s">
        <v>483</v>
      </c>
      <c r="K11" s="9" t="s">
        <v>484</v>
      </c>
      <c r="L11" s="9" t="s">
        <v>485</v>
      </c>
      <c r="M11" s="9" t="s">
        <v>486</v>
      </c>
      <c r="N11" s="9" t="s">
        <v>487</v>
      </c>
      <c r="O11" s="9" t="s">
        <v>488</v>
      </c>
      <c r="P11" s="9" t="s">
        <v>489</v>
      </c>
      <c r="Q11" s="9" t="s">
        <v>490</v>
      </c>
      <c r="R11" s="9" t="s">
        <v>491</v>
      </c>
      <c r="S11" s="9"/>
      <c r="T11" s="9"/>
      <c r="U11" s="9"/>
      <c r="V11" s="9"/>
      <c r="W11" s="9"/>
      <c r="X11" s="9"/>
      <c r="Y11" s="9"/>
      <c r="Z11" s="9"/>
    </row>
    <row r="12" spans="1:26" ht="194.4">
      <c r="A12" s="8" t="s">
        <v>7</v>
      </c>
      <c r="B12" s="9" t="s">
        <v>327</v>
      </c>
      <c r="C12" s="9" t="s">
        <v>492</v>
      </c>
      <c r="D12" s="9" t="s">
        <v>493</v>
      </c>
      <c r="E12" s="9" t="s">
        <v>494</v>
      </c>
      <c r="F12" s="9" t="s">
        <v>495</v>
      </c>
      <c r="G12" s="9" t="s">
        <v>496</v>
      </c>
      <c r="H12" s="9" t="s">
        <v>497</v>
      </c>
      <c r="I12" s="9" t="s">
        <v>498</v>
      </c>
      <c r="J12" s="9" t="s">
        <v>499</v>
      </c>
      <c r="K12" s="9" t="s">
        <v>500</v>
      </c>
      <c r="L12" s="9" t="s">
        <v>501</v>
      </c>
      <c r="M12" s="9" t="s">
        <v>502</v>
      </c>
      <c r="N12" s="9" t="s">
        <v>503</v>
      </c>
      <c r="O12" s="9" t="s">
        <v>504</v>
      </c>
      <c r="P12" s="9" t="s">
        <v>505</v>
      </c>
      <c r="Q12" s="9" t="s">
        <v>506</v>
      </c>
      <c r="R12" s="9" t="s">
        <v>507</v>
      </c>
      <c r="S12" s="9"/>
      <c r="T12" s="9"/>
      <c r="U12" s="9"/>
      <c r="V12" s="9"/>
      <c r="W12" s="9"/>
      <c r="X12" s="9"/>
      <c r="Y12" s="9"/>
      <c r="Z12" s="9"/>
    </row>
    <row r="13" spans="1:26" ht="129.6">
      <c r="A13" s="8" t="s">
        <v>8</v>
      </c>
      <c r="B13" s="9" t="s">
        <v>328</v>
      </c>
      <c r="C13" s="9" t="s">
        <v>508</v>
      </c>
      <c r="D13" s="9" t="s">
        <v>509</v>
      </c>
      <c r="E13" s="9" t="s">
        <v>510</v>
      </c>
      <c r="F13" s="9" t="s">
        <v>511</v>
      </c>
      <c r="G13" s="9" t="s">
        <v>512</v>
      </c>
      <c r="H13" s="9" t="s">
        <v>513</v>
      </c>
      <c r="I13" s="9" t="s">
        <v>514</v>
      </c>
      <c r="J13" s="9" t="s">
        <v>515</v>
      </c>
      <c r="K13" s="9" t="s">
        <v>516</v>
      </c>
      <c r="L13" s="9" t="s">
        <v>517</v>
      </c>
      <c r="M13" s="9" t="s">
        <v>518</v>
      </c>
      <c r="N13" s="9" t="s">
        <v>519</v>
      </c>
      <c r="O13" s="9" t="s">
        <v>520</v>
      </c>
      <c r="P13" s="9" t="s">
        <v>521</v>
      </c>
      <c r="Q13" s="9" t="s">
        <v>522</v>
      </c>
      <c r="R13" s="9" t="s">
        <v>523</v>
      </c>
      <c r="S13" s="9"/>
      <c r="T13" s="9"/>
      <c r="U13" s="9"/>
      <c r="V13" s="9"/>
      <c r="W13" s="9"/>
      <c r="X13" s="9"/>
      <c r="Y13" s="9"/>
      <c r="Z13" s="9"/>
    </row>
    <row r="14" spans="1:26" ht="237.6">
      <c r="A14" s="8" t="s">
        <v>9</v>
      </c>
      <c r="B14" s="9" t="s">
        <v>329</v>
      </c>
      <c r="C14" s="9" t="s">
        <v>524</v>
      </c>
      <c r="D14" s="9" t="s">
        <v>525</v>
      </c>
      <c r="E14" s="9" t="s">
        <v>526</v>
      </c>
      <c r="F14" s="9" t="s">
        <v>527</v>
      </c>
      <c r="G14" s="9" t="s">
        <v>528</v>
      </c>
      <c r="H14" s="9" t="s">
        <v>529</v>
      </c>
      <c r="I14" s="9" t="s">
        <v>530</v>
      </c>
      <c r="J14" s="9" t="s">
        <v>531</v>
      </c>
      <c r="K14" s="9" t="s">
        <v>532</v>
      </c>
      <c r="L14" s="9" t="s">
        <v>533</v>
      </c>
      <c r="M14" s="9" t="s">
        <v>534</v>
      </c>
      <c r="N14" s="9" t="s">
        <v>535</v>
      </c>
      <c r="O14" s="9" t="s">
        <v>536</v>
      </c>
      <c r="P14" s="9" t="s">
        <v>537</v>
      </c>
      <c r="Q14" s="9" t="s">
        <v>538</v>
      </c>
      <c r="R14" s="9" t="s">
        <v>539</v>
      </c>
      <c r="S14" s="9"/>
      <c r="T14" s="9"/>
      <c r="U14" s="9"/>
      <c r="V14" s="9"/>
      <c r="W14" s="9"/>
      <c r="X14" s="9"/>
      <c r="Y14" s="9"/>
      <c r="Z14" s="9"/>
    </row>
    <row r="15" spans="1:26" ht="86.4">
      <c r="A15" s="8" t="s">
        <v>10</v>
      </c>
      <c r="B15" s="9" t="s">
        <v>330</v>
      </c>
      <c r="C15" s="9" t="s">
        <v>540</v>
      </c>
      <c r="D15" s="9" t="s">
        <v>541</v>
      </c>
      <c r="E15" s="9" t="s">
        <v>542</v>
      </c>
      <c r="F15" s="9" t="s">
        <v>543</v>
      </c>
      <c r="G15" s="9" t="s">
        <v>544</v>
      </c>
      <c r="H15" s="9" t="s">
        <v>545</v>
      </c>
      <c r="I15" s="9" t="s">
        <v>546</v>
      </c>
      <c r="J15" s="9" t="s">
        <v>547</v>
      </c>
      <c r="K15" s="9" t="s">
        <v>548</v>
      </c>
      <c r="L15" s="9" t="s">
        <v>549</v>
      </c>
      <c r="M15" s="9" t="s">
        <v>550</v>
      </c>
      <c r="N15" s="9" t="s">
        <v>551</v>
      </c>
      <c r="O15" s="9" t="s">
        <v>552</v>
      </c>
      <c r="P15" s="9" t="s">
        <v>553</v>
      </c>
      <c r="Q15" s="9" t="s">
        <v>554</v>
      </c>
      <c r="R15" s="9" t="s">
        <v>555</v>
      </c>
      <c r="S15" s="9"/>
      <c r="T15" s="9"/>
      <c r="U15" s="9"/>
      <c r="V15" s="9"/>
      <c r="W15" s="9"/>
      <c r="X15" s="9"/>
      <c r="Y15" s="9"/>
      <c r="Z15" s="9"/>
    </row>
    <row r="16" spans="1:26" ht="151.19999999999999">
      <c r="A16" s="8" t="s">
        <v>11</v>
      </c>
      <c r="B16" s="9" t="s">
        <v>331</v>
      </c>
      <c r="C16" s="9" t="s">
        <v>556</v>
      </c>
      <c r="D16" s="9" t="s">
        <v>557</v>
      </c>
      <c r="E16" s="9" t="s">
        <v>558</v>
      </c>
      <c r="F16" s="9" t="s">
        <v>559</v>
      </c>
      <c r="G16" s="9" t="s">
        <v>560</v>
      </c>
      <c r="H16" s="9" t="s">
        <v>561</v>
      </c>
      <c r="I16" s="9" t="s">
        <v>562</v>
      </c>
      <c r="J16" s="9" t="s">
        <v>563</v>
      </c>
      <c r="K16" s="9" t="s">
        <v>564</v>
      </c>
      <c r="L16" s="9" t="s">
        <v>565</v>
      </c>
      <c r="M16" s="9" t="s">
        <v>566</v>
      </c>
      <c r="N16" s="9" t="s">
        <v>567</v>
      </c>
      <c r="O16" s="9" t="s">
        <v>568</v>
      </c>
      <c r="P16" s="9" t="s">
        <v>569</v>
      </c>
      <c r="Q16" s="9" t="s">
        <v>570</v>
      </c>
      <c r="R16" s="9" t="s">
        <v>571</v>
      </c>
      <c r="S16" s="9"/>
      <c r="T16" s="9"/>
      <c r="U16" s="9"/>
      <c r="V16" s="9"/>
      <c r="W16" s="9"/>
      <c r="X16" s="9"/>
      <c r="Y16" s="9"/>
      <c r="Z16" s="9"/>
    </row>
    <row r="17" spans="1:26" ht="129.6">
      <c r="A17" s="8" t="s">
        <v>12</v>
      </c>
      <c r="B17" s="9" t="s">
        <v>332</v>
      </c>
      <c r="C17" s="9" t="s">
        <v>572</v>
      </c>
      <c r="D17" s="9" t="s">
        <v>573</v>
      </c>
      <c r="E17" s="9" t="s">
        <v>574</v>
      </c>
      <c r="F17" s="9" t="s">
        <v>575</v>
      </c>
      <c r="G17" s="9" t="s">
        <v>576</v>
      </c>
      <c r="H17" s="9" t="s">
        <v>577</v>
      </c>
      <c r="I17" s="9" t="s">
        <v>578</v>
      </c>
      <c r="J17" s="9" t="s">
        <v>579</v>
      </c>
      <c r="K17" s="9" t="s">
        <v>580</v>
      </c>
      <c r="L17" s="9" t="s">
        <v>581</v>
      </c>
      <c r="M17" s="9" t="s">
        <v>582</v>
      </c>
      <c r="N17" s="9" t="s">
        <v>583</v>
      </c>
      <c r="O17" s="9" t="s">
        <v>584</v>
      </c>
      <c r="P17" s="9" t="s">
        <v>585</v>
      </c>
      <c r="Q17" s="9" t="s">
        <v>586</v>
      </c>
      <c r="R17" s="9" t="s">
        <v>587</v>
      </c>
      <c r="S17" s="9"/>
      <c r="T17" s="9"/>
      <c r="U17" s="9"/>
      <c r="V17" s="9"/>
      <c r="W17" s="9"/>
      <c r="X17" s="9"/>
      <c r="Y17" s="9"/>
      <c r="Z17" s="9"/>
    </row>
    <row r="18" spans="1:26" ht="151.19999999999999">
      <c r="A18" s="8" t="s">
        <v>13</v>
      </c>
      <c r="B18" s="9" t="s">
        <v>333</v>
      </c>
      <c r="C18" s="9" t="s">
        <v>588</v>
      </c>
      <c r="D18" s="9" t="s">
        <v>589</v>
      </c>
      <c r="E18" s="9" t="s">
        <v>590</v>
      </c>
      <c r="F18" s="9" t="s">
        <v>591</v>
      </c>
      <c r="G18" s="9" t="s">
        <v>592</v>
      </c>
      <c r="H18" s="9" t="s">
        <v>593</v>
      </c>
      <c r="I18" s="9" t="s">
        <v>594</v>
      </c>
      <c r="J18" s="9" t="s">
        <v>595</v>
      </c>
      <c r="K18" s="9" t="s">
        <v>596</v>
      </c>
      <c r="L18" s="9" t="s">
        <v>597</v>
      </c>
      <c r="M18" s="9" t="s">
        <v>598</v>
      </c>
      <c r="N18" s="9" t="s">
        <v>599</v>
      </c>
      <c r="O18" s="9" t="s">
        <v>600</v>
      </c>
      <c r="P18" s="9" t="s">
        <v>601</v>
      </c>
      <c r="Q18" s="9" t="s">
        <v>602</v>
      </c>
      <c r="R18" s="9" t="s">
        <v>603</v>
      </c>
      <c r="S18" s="9"/>
      <c r="T18" s="9"/>
      <c r="U18" s="9"/>
      <c r="V18" s="9"/>
      <c r="W18" s="9"/>
      <c r="X18" s="9"/>
      <c r="Y18" s="9"/>
      <c r="Z18" s="9"/>
    </row>
    <row r="19" spans="1:26" ht="151.19999999999999">
      <c r="A19" s="8" t="s">
        <v>14</v>
      </c>
      <c r="B19" s="9" t="s">
        <v>334</v>
      </c>
      <c r="C19" s="9" t="s">
        <v>604</v>
      </c>
      <c r="D19" s="9" t="s">
        <v>605</v>
      </c>
      <c r="E19" s="9" t="s">
        <v>606</v>
      </c>
      <c r="F19" s="9" t="s">
        <v>607</v>
      </c>
      <c r="G19" s="9" t="s">
        <v>608</v>
      </c>
      <c r="H19" s="9" t="s">
        <v>609</v>
      </c>
      <c r="I19" s="9" t="s">
        <v>610</v>
      </c>
      <c r="J19" s="9" t="s">
        <v>611</v>
      </c>
      <c r="K19" s="9" t="s">
        <v>612</v>
      </c>
      <c r="L19" s="9" t="s">
        <v>613</v>
      </c>
      <c r="M19" s="9" t="s">
        <v>614</v>
      </c>
      <c r="N19" s="9" t="s">
        <v>615</v>
      </c>
      <c r="O19" s="9" t="s">
        <v>616</v>
      </c>
      <c r="P19" s="9" t="s">
        <v>617</v>
      </c>
      <c r="Q19" s="9" t="s">
        <v>618</v>
      </c>
      <c r="R19" s="9" t="s">
        <v>619</v>
      </c>
      <c r="S19" s="9"/>
      <c r="T19" s="9"/>
      <c r="U19" s="9"/>
      <c r="V19" s="9"/>
      <c r="W19" s="9"/>
      <c r="X19" s="9"/>
      <c r="Y19" s="9"/>
      <c r="Z19" s="9"/>
    </row>
    <row r="20" spans="1:26" ht="194.4">
      <c r="A20" s="8" t="s">
        <v>15</v>
      </c>
      <c r="B20" s="9" t="s">
        <v>335</v>
      </c>
      <c r="C20" s="9" t="s">
        <v>620</v>
      </c>
      <c r="D20" s="9" t="s">
        <v>621</v>
      </c>
      <c r="E20" s="9" t="s">
        <v>622</v>
      </c>
      <c r="F20" s="9" t="s">
        <v>623</v>
      </c>
      <c r="G20" s="9" t="s">
        <v>624</v>
      </c>
      <c r="H20" s="9" t="s">
        <v>625</v>
      </c>
      <c r="I20" s="9" t="s">
        <v>626</v>
      </c>
      <c r="J20" s="9" t="s">
        <v>627</v>
      </c>
      <c r="K20" s="9" t="s">
        <v>628</v>
      </c>
      <c r="L20" s="9" t="s">
        <v>629</v>
      </c>
      <c r="M20" s="9" t="s">
        <v>630</v>
      </c>
      <c r="N20" s="9" t="s">
        <v>631</v>
      </c>
      <c r="O20" s="9" t="s">
        <v>632</v>
      </c>
      <c r="P20" s="9" t="s">
        <v>633</v>
      </c>
      <c r="Q20" s="9" t="s">
        <v>634</v>
      </c>
      <c r="R20" s="9" t="s">
        <v>635</v>
      </c>
      <c r="S20" s="9"/>
      <c r="T20" s="9"/>
      <c r="U20" s="9"/>
      <c r="V20" s="9"/>
      <c r="W20" s="9"/>
      <c r="X20" s="9"/>
      <c r="Y20" s="9"/>
      <c r="Z20" s="9"/>
    </row>
    <row r="21" spans="1:26" ht="216">
      <c r="A21" s="8" t="s">
        <v>16</v>
      </c>
      <c r="B21" s="9" t="s">
        <v>336</v>
      </c>
      <c r="C21" s="9" t="s">
        <v>636</v>
      </c>
      <c r="D21" s="9" t="s">
        <v>637</v>
      </c>
      <c r="E21" s="9" t="s">
        <v>638</v>
      </c>
      <c r="F21" s="9" t="s">
        <v>639</v>
      </c>
      <c r="G21" s="9" t="s">
        <v>640</v>
      </c>
      <c r="H21" s="9" t="s">
        <v>641</v>
      </c>
      <c r="I21" s="9" t="s">
        <v>642</v>
      </c>
      <c r="J21" s="9" t="s">
        <v>643</v>
      </c>
      <c r="K21" s="9" t="s">
        <v>644</v>
      </c>
      <c r="L21" s="9" t="s">
        <v>645</v>
      </c>
      <c r="M21" s="9" t="s">
        <v>646</v>
      </c>
      <c r="N21" s="9" t="s">
        <v>647</v>
      </c>
      <c r="O21" s="9" t="s">
        <v>648</v>
      </c>
      <c r="P21" s="9" t="s">
        <v>649</v>
      </c>
      <c r="Q21" s="9" t="s">
        <v>650</v>
      </c>
      <c r="R21" s="9" t="s">
        <v>651</v>
      </c>
      <c r="S21" s="9"/>
      <c r="T21" s="9"/>
      <c r="U21" s="9"/>
      <c r="V21" s="9"/>
      <c r="W21" s="9"/>
      <c r="X21" s="9"/>
      <c r="Y21" s="9"/>
      <c r="Z21" s="9"/>
    </row>
    <row r="22" spans="1:26" ht="216">
      <c r="A22" s="8" t="s">
        <v>17</v>
      </c>
      <c r="B22" s="9" t="s">
        <v>337</v>
      </c>
      <c r="C22" s="9" t="s">
        <v>652</v>
      </c>
      <c r="D22" s="9" t="s">
        <v>653</v>
      </c>
      <c r="E22" s="9" t="s">
        <v>654</v>
      </c>
      <c r="F22" s="9" t="s">
        <v>655</v>
      </c>
      <c r="G22" s="9" t="s">
        <v>656</v>
      </c>
      <c r="H22" s="9" t="s">
        <v>657</v>
      </c>
      <c r="I22" s="9" t="s">
        <v>658</v>
      </c>
      <c r="J22" s="9" t="s">
        <v>659</v>
      </c>
      <c r="K22" s="9" t="s">
        <v>660</v>
      </c>
      <c r="L22" s="9" t="s">
        <v>661</v>
      </c>
      <c r="M22" s="9" t="s">
        <v>662</v>
      </c>
      <c r="N22" s="9" t="s">
        <v>663</v>
      </c>
      <c r="O22" s="9" t="s">
        <v>664</v>
      </c>
      <c r="P22" s="9" t="s">
        <v>665</v>
      </c>
      <c r="Q22" s="9" t="s">
        <v>666</v>
      </c>
      <c r="R22" s="9" t="s">
        <v>667</v>
      </c>
      <c r="S22" s="9"/>
      <c r="T22" s="9"/>
      <c r="U22" s="9"/>
      <c r="V22" s="9"/>
      <c r="W22" s="9"/>
      <c r="X22" s="9"/>
      <c r="Y22" s="9"/>
      <c r="Z22" s="9"/>
    </row>
    <row r="23" spans="1:26" ht="86.4">
      <c r="A23" s="8" t="s">
        <v>18</v>
      </c>
      <c r="B23" s="9" t="s">
        <v>338</v>
      </c>
      <c r="C23" s="9" t="s">
        <v>668</v>
      </c>
      <c r="D23" s="9" t="s">
        <v>669</v>
      </c>
      <c r="E23" s="9" t="s">
        <v>670</v>
      </c>
      <c r="F23" s="9" t="s">
        <v>671</v>
      </c>
      <c r="G23" s="9" t="s">
        <v>672</v>
      </c>
      <c r="H23" s="9" t="s">
        <v>673</v>
      </c>
      <c r="I23" s="9" t="s">
        <v>674</v>
      </c>
      <c r="J23" s="9" t="s">
        <v>675</v>
      </c>
      <c r="K23" s="9" t="s">
        <v>676</v>
      </c>
      <c r="L23" s="9" t="s">
        <v>677</v>
      </c>
      <c r="M23" s="9" t="s">
        <v>678</v>
      </c>
      <c r="N23" s="9" t="s">
        <v>679</v>
      </c>
      <c r="O23" s="9" t="s">
        <v>680</v>
      </c>
      <c r="P23" s="9" t="s">
        <v>681</v>
      </c>
      <c r="Q23" s="9" t="s">
        <v>682</v>
      </c>
      <c r="R23" s="9" t="s">
        <v>683</v>
      </c>
      <c r="S23" s="9"/>
      <c r="T23" s="9"/>
      <c r="U23" s="9"/>
      <c r="V23" s="9"/>
      <c r="W23" s="9"/>
      <c r="X23" s="9"/>
      <c r="Y23" s="9"/>
      <c r="Z23" s="9"/>
    </row>
    <row r="24" spans="1:26" ht="367.2">
      <c r="A24" s="8" t="s">
        <v>19</v>
      </c>
      <c r="B24" s="9" t="s">
        <v>339</v>
      </c>
      <c r="C24" s="9" t="s">
        <v>684</v>
      </c>
      <c r="D24" s="9" t="s">
        <v>685</v>
      </c>
      <c r="E24" s="9" t="s">
        <v>686</v>
      </c>
      <c r="F24" s="9" t="s">
        <v>687</v>
      </c>
      <c r="G24" s="9" t="s">
        <v>688</v>
      </c>
      <c r="H24" s="9" t="s">
        <v>689</v>
      </c>
      <c r="I24" s="9" t="s">
        <v>690</v>
      </c>
      <c r="J24" s="9" t="s">
        <v>691</v>
      </c>
      <c r="K24" s="9" t="s">
        <v>692</v>
      </c>
      <c r="L24" s="9" t="s">
        <v>693</v>
      </c>
      <c r="M24" s="9" t="s">
        <v>694</v>
      </c>
      <c r="N24" s="9" t="s">
        <v>695</v>
      </c>
      <c r="O24" s="9" t="s">
        <v>696</v>
      </c>
      <c r="P24" s="9" t="s">
        <v>697</v>
      </c>
      <c r="Q24" s="9" t="s">
        <v>698</v>
      </c>
      <c r="R24" s="9" t="s">
        <v>699</v>
      </c>
      <c r="S24" s="9"/>
      <c r="T24" s="9"/>
      <c r="U24" s="9"/>
      <c r="V24" s="9"/>
      <c r="W24" s="9"/>
      <c r="X24" s="9"/>
      <c r="Y24" s="9"/>
      <c r="Z24" s="9"/>
    </row>
    <row r="25" spans="1:26" ht="302.39999999999998">
      <c r="A25" s="8" t="s">
        <v>20</v>
      </c>
      <c r="B25" s="9" t="s">
        <v>340</v>
      </c>
      <c r="C25" s="9" t="s">
        <v>700</v>
      </c>
      <c r="D25" s="9" t="s">
        <v>701</v>
      </c>
      <c r="E25" s="9" t="s">
        <v>702</v>
      </c>
      <c r="F25" s="9" t="s">
        <v>703</v>
      </c>
      <c r="G25" s="9" t="s">
        <v>704</v>
      </c>
      <c r="H25" s="9" t="s">
        <v>705</v>
      </c>
      <c r="I25" s="9" t="s">
        <v>706</v>
      </c>
      <c r="J25" s="9" t="s">
        <v>707</v>
      </c>
      <c r="K25" s="9" t="s">
        <v>708</v>
      </c>
      <c r="L25" s="9" t="s">
        <v>709</v>
      </c>
      <c r="M25" s="9" t="s">
        <v>710</v>
      </c>
      <c r="N25" s="9" t="s">
        <v>711</v>
      </c>
      <c r="O25" s="9" t="s">
        <v>712</v>
      </c>
      <c r="P25" s="9" t="s">
        <v>713</v>
      </c>
      <c r="Q25" s="9" t="s">
        <v>714</v>
      </c>
      <c r="R25" s="9" t="s">
        <v>715</v>
      </c>
      <c r="S25" s="9"/>
      <c r="T25" s="9"/>
      <c r="U25" s="9"/>
      <c r="V25" s="9"/>
      <c r="W25" s="9"/>
      <c r="X25" s="9"/>
      <c r="Y25" s="9"/>
      <c r="Z25" s="9"/>
    </row>
    <row r="26" spans="1:26" ht="86.4">
      <c r="A26" s="8" t="s">
        <v>21</v>
      </c>
      <c r="B26" s="9" t="s">
        <v>341</v>
      </c>
      <c r="C26" s="9" t="s">
        <v>716</v>
      </c>
      <c r="D26" s="9" t="s">
        <v>717</v>
      </c>
      <c r="E26" s="9" t="s">
        <v>718</v>
      </c>
      <c r="F26" s="9" t="s">
        <v>719</v>
      </c>
      <c r="G26" s="9" t="s">
        <v>720</v>
      </c>
      <c r="H26" s="9" t="s">
        <v>721</v>
      </c>
      <c r="I26" s="9" t="s">
        <v>722</v>
      </c>
      <c r="J26" s="9" t="s">
        <v>723</v>
      </c>
      <c r="K26" s="9" t="s">
        <v>724</v>
      </c>
      <c r="L26" s="9" t="s">
        <v>725</v>
      </c>
      <c r="M26" s="9" t="s">
        <v>726</v>
      </c>
      <c r="N26" s="9" t="s">
        <v>727</v>
      </c>
      <c r="O26" s="9" t="s">
        <v>728</v>
      </c>
      <c r="P26" s="9" t="s">
        <v>729</v>
      </c>
      <c r="Q26" s="9" t="s">
        <v>730</v>
      </c>
      <c r="R26" s="9" t="s">
        <v>731</v>
      </c>
      <c r="S26" s="9"/>
      <c r="T26" s="9"/>
      <c r="U26" s="9"/>
      <c r="V26" s="9"/>
      <c r="W26" s="9"/>
      <c r="X26" s="9"/>
      <c r="Y26" s="9"/>
      <c r="Z26" s="9"/>
    </row>
    <row r="27" spans="1:26" ht="216">
      <c r="A27" s="8" t="s">
        <v>22</v>
      </c>
      <c r="B27" s="9" t="s">
        <v>342</v>
      </c>
      <c r="C27" s="9" t="s">
        <v>732</v>
      </c>
      <c r="D27" s="9" t="s">
        <v>733</v>
      </c>
      <c r="E27" s="9" t="s">
        <v>734</v>
      </c>
      <c r="F27" s="9" t="s">
        <v>735</v>
      </c>
      <c r="G27" s="9" t="s">
        <v>736</v>
      </c>
      <c r="H27" s="9" t="s">
        <v>737</v>
      </c>
      <c r="I27" s="9" t="s">
        <v>738</v>
      </c>
      <c r="J27" s="9" t="s">
        <v>739</v>
      </c>
      <c r="K27" s="9" t="s">
        <v>740</v>
      </c>
      <c r="L27" s="9" t="s">
        <v>741</v>
      </c>
      <c r="M27" s="9" t="s">
        <v>742</v>
      </c>
      <c r="N27" s="9" t="s">
        <v>743</v>
      </c>
      <c r="O27" s="9" t="s">
        <v>744</v>
      </c>
      <c r="P27" s="9" t="s">
        <v>745</v>
      </c>
      <c r="Q27" s="9" t="s">
        <v>746</v>
      </c>
      <c r="R27" s="9" t="s">
        <v>747</v>
      </c>
      <c r="S27" s="9"/>
      <c r="T27" s="9"/>
      <c r="U27" s="9"/>
      <c r="V27" s="9"/>
      <c r="W27" s="9"/>
      <c r="X27" s="9"/>
      <c r="Y27" s="9"/>
      <c r="Z27" s="9"/>
    </row>
    <row r="28" spans="1:26" ht="129.6">
      <c r="A28" s="8" t="s">
        <v>23</v>
      </c>
      <c r="B28" s="9" t="s">
        <v>343</v>
      </c>
      <c r="C28" s="9" t="s">
        <v>748</v>
      </c>
      <c r="D28" s="9" t="s">
        <v>749</v>
      </c>
      <c r="E28" s="9" t="s">
        <v>750</v>
      </c>
      <c r="F28" s="9" t="s">
        <v>751</v>
      </c>
      <c r="G28" s="9" t="s">
        <v>752</v>
      </c>
      <c r="H28" s="9" t="s">
        <v>753</v>
      </c>
      <c r="I28" s="9" t="s">
        <v>754</v>
      </c>
      <c r="J28" s="9" t="s">
        <v>755</v>
      </c>
      <c r="K28" s="9" t="s">
        <v>756</v>
      </c>
      <c r="L28" s="9" t="s">
        <v>757</v>
      </c>
      <c r="M28" s="9" t="s">
        <v>758</v>
      </c>
      <c r="N28" s="9" t="s">
        <v>759</v>
      </c>
      <c r="O28" s="9" t="s">
        <v>760</v>
      </c>
      <c r="P28" s="9" t="s">
        <v>761</v>
      </c>
      <c r="Q28" s="9" t="s">
        <v>762</v>
      </c>
      <c r="R28" s="9" t="s">
        <v>763</v>
      </c>
      <c r="S28" s="9"/>
      <c r="T28" s="9"/>
      <c r="U28" s="9"/>
      <c r="V28" s="9"/>
      <c r="W28" s="9"/>
      <c r="X28" s="9"/>
      <c r="Y28" s="9"/>
      <c r="Z28" s="9"/>
    </row>
    <row r="29" spans="1:26" ht="324">
      <c r="A29" s="8" t="s">
        <v>24</v>
      </c>
      <c r="B29" s="9" t="s">
        <v>344</v>
      </c>
      <c r="C29" s="9" t="s">
        <v>764</v>
      </c>
      <c r="D29" s="9" t="s">
        <v>765</v>
      </c>
      <c r="E29" s="9" t="s">
        <v>766</v>
      </c>
      <c r="F29" s="9" t="s">
        <v>767</v>
      </c>
      <c r="G29" s="9" t="s">
        <v>768</v>
      </c>
      <c r="H29" s="9" t="s">
        <v>769</v>
      </c>
      <c r="I29" s="9" t="s">
        <v>770</v>
      </c>
      <c r="J29" s="9" t="s">
        <v>771</v>
      </c>
      <c r="K29" s="9" t="s">
        <v>772</v>
      </c>
      <c r="L29" s="9" t="s">
        <v>773</v>
      </c>
      <c r="M29" s="9" t="s">
        <v>774</v>
      </c>
      <c r="N29" s="9" t="s">
        <v>775</v>
      </c>
      <c r="O29" s="9" t="s">
        <v>776</v>
      </c>
      <c r="P29" s="9" t="s">
        <v>777</v>
      </c>
      <c r="Q29" s="9" t="s">
        <v>778</v>
      </c>
      <c r="R29" s="9" t="s">
        <v>779</v>
      </c>
      <c r="S29" s="9"/>
      <c r="T29" s="9"/>
      <c r="U29" s="9"/>
      <c r="V29" s="9"/>
      <c r="W29" s="9"/>
      <c r="X29" s="9"/>
      <c r="Y29" s="9"/>
      <c r="Z29" s="9"/>
    </row>
    <row r="30" spans="1:26" ht="108">
      <c r="A30" s="8" t="s">
        <v>25</v>
      </c>
      <c r="B30" s="9" t="s">
        <v>345</v>
      </c>
      <c r="C30" s="9" t="s">
        <v>780</v>
      </c>
      <c r="D30" s="9" t="s">
        <v>781</v>
      </c>
      <c r="E30" s="9" t="s">
        <v>782</v>
      </c>
      <c r="F30" s="9" t="s">
        <v>783</v>
      </c>
      <c r="G30" s="9" t="s">
        <v>784</v>
      </c>
      <c r="H30" s="9" t="s">
        <v>785</v>
      </c>
      <c r="I30" s="9" t="s">
        <v>786</v>
      </c>
      <c r="J30" s="9" t="s">
        <v>787</v>
      </c>
      <c r="K30" s="9" t="s">
        <v>788</v>
      </c>
      <c r="L30" s="9" t="s">
        <v>789</v>
      </c>
      <c r="M30" s="9" t="s">
        <v>790</v>
      </c>
      <c r="N30" s="9" t="s">
        <v>791</v>
      </c>
      <c r="O30" s="9" t="s">
        <v>792</v>
      </c>
      <c r="P30" s="9" t="s">
        <v>793</v>
      </c>
      <c r="Q30" s="9" t="s">
        <v>794</v>
      </c>
      <c r="R30" s="9" t="s">
        <v>795</v>
      </c>
      <c r="S30" s="9"/>
      <c r="T30" s="9"/>
      <c r="U30" s="9"/>
      <c r="V30" s="9"/>
      <c r="W30" s="9"/>
      <c r="X30" s="9"/>
      <c r="Y30" s="9"/>
      <c r="Z30" s="9"/>
    </row>
    <row r="31" spans="1:26" ht="108">
      <c r="A31" s="8" t="s">
        <v>26</v>
      </c>
      <c r="B31" s="9" t="s">
        <v>346</v>
      </c>
      <c r="C31" s="9" t="s">
        <v>796</v>
      </c>
      <c r="D31" s="9" t="s">
        <v>797</v>
      </c>
      <c r="E31" s="9" t="s">
        <v>798</v>
      </c>
      <c r="F31" s="9" t="s">
        <v>799</v>
      </c>
      <c r="G31" s="9" t="s">
        <v>800</v>
      </c>
      <c r="H31" s="9" t="s">
        <v>801</v>
      </c>
      <c r="I31" s="9" t="s">
        <v>802</v>
      </c>
      <c r="J31" s="9" t="s">
        <v>803</v>
      </c>
      <c r="K31" s="9" t="s">
        <v>804</v>
      </c>
      <c r="L31" s="9" t="s">
        <v>805</v>
      </c>
      <c r="M31" s="9" t="s">
        <v>806</v>
      </c>
      <c r="N31" s="9" t="s">
        <v>807</v>
      </c>
      <c r="O31" s="9" t="s">
        <v>808</v>
      </c>
      <c r="P31" s="9" t="s">
        <v>809</v>
      </c>
      <c r="Q31" s="9" t="s">
        <v>810</v>
      </c>
      <c r="R31" s="9" t="s">
        <v>811</v>
      </c>
      <c r="S31" s="9"/>
      <c r="T31" s="9"/>
      <c r="U31" s="9"/>
      <c r="V31" s="9"/>
      <c r="W31" s="9"/>
      <c r="X31" s="9"/>
      <c r="Y31" s="9"/>
      <c r="Z31" s="9"/>
    </row>
    <row r="32" spans="1:26" ht="129.6">
      <c r="A32" s="8" t="s">
        <v>27</v>
      </c>
      <c r="B32" s="9" t="s">
        <v>347</v>
      </c>
      <c r="C32" s="9" t="s">
        <v>812</v>
      </c>
      <c r="D32" s="9" t="s">
        <v>813</v>
      </c>
      <c r="E32" s="9" t="s">
        <v>814</v>
      </c>
      <c r="F32" s="9" t="s">
        <v>815</v>
      </c>
      <c r="G32" s="9" t="s">
        <v>816</v>
      </c>
      <c r="H32" s="9" t="s">
        <v>817</v>
      </c>
      <c r="I32" s="9" t="s">
        <v>818</v>
      </c>
      <c r="J32" s="9" t="s">
        <v>819</v>
      </c>
      <c r="K32" s="9" t="s">
        <v>820</v>
      </c>
      <c r="L32" s="9" t="s">
        <v>821</v>
      </c>
      <c r="M32" s="9" t="s">
        <v>822</v>
      </c>
      <c r="N32" s="9" t="s">
        <v>823</v>
      </c>
      <c r="O32" s="9" t="s">
        <v>824</v>
      </c>
      <c r="P32" s="9" t="s">
        <v>825</v>
      </c>
      <c r="Q32" s="9" t="s">
        <v>826</v>
      </c>
      <c r="R32" s="9" t="s">
        <v>827</v>
      </c>
      <c r="S32" s="9"/>
      <c r="T32" s="9"/>
      <c r="U32" s="9"/>
      <c r="V32" s="9"/>
      <c r="W32" s="9"/>
      <c r="X32" s="9"/>
      <c r="Y32" s="9"/>
      <c r="Z32" s="9"/>
    </row>
    <row r="33" spans="1:26" ht="172.8">
      <c r="A33" s="8" t="s">
        <v>28</v>
      </c>
      <c r="B33" s="9" t="s">
        <v>348</v>
      </c>
      <c r="C33" s="9" t="s">
        <v>828</v>
      </c>
      <c r="D33" s="9" t="s">
        <v>829</v>
      </c>
      <c r="E33" s="9" t="s">
        <v>830</v>
      </c>
      <c r="F33" s="9" t="s">
        <v>831</v>
      </c>
      <c r="G33" s="9" t="s">
        <v>832</v>
      </c>
      <c r="H33" s="9" t="s">
        <v>833</v>
      </c>
      <c r="I33" s="9" t="s">
        <v>834</v>
      </c>
      <c r="J33" s="9" t="s">
        <v>835</v>
      </c>
      <c r="K33" s="9" t="s">
        <v>836</v>
      </c>
      <c r="L33" s="9" t="s">
        <v>837</v>
      </c>
      <c r="M33" s="9" t="s">
        <v>838</v>
      </c>
      <c r="N33" s="9" t="s">
        <v>839</v>
      </c>
      <c r="O33" s="9" t="s">
        <v>840</v>
      </c>
      <c r="P33" s="9" t="s">
        <v>841</v>
      </c>
      <c r="Q33" s="9" t="s">
        <v>842</v>
      </c>
      <c r="R33" s="9" t="s">
        <v>843</v>
      </c>
      <c r="S33" s="9"/>
      <c r="T33" s="9"/>
      <c r="U33" s="9"/>
      <c r="V33" s="9"/>
      <c r="W33" s="9"/>
      <c r="X33" s="9"/>
      <c r="Y33" s="9"/>
      <c r="Z33" s="9"/>
    </row>
    <row r="34" spans="1:26" ht="129.6">
      <c r="A34" s="8" t="s">
        <v>29</v>
      </c>
      <c r="B34" s="9" t="s">
        <v>349</v>
      </c>
      <c r="C34" s="9" t="s">
        <v>844</v>
      </c>
      <c r="D34" s="9" t="s">
        <v>845</v>
      </c>
      <c r="E34" s="9" t="s">
        <v>846</v>
      </c>
      <c r="F34" s="9" t="s">
        <v>847</v>
      </c>
      <c r="G34" s="9" t="s">
        <v>848</v>
      </c>
      <c r="H34" s="9" t="s">
        <v>849</v>
      </c>
      <c r="I34" s="9" t="s">
        <v>850</v>
      </c>
      <c r="J34" s="9" t="s">
        <v>851</v>
      </c>
      <c r="K34" s="9" t="s">
        <v>852</v>
      </c>
      <c r="L34" s="9" t="s">
        <v>853</v>
      </c>
      <c r="M34" s="9" t="s">
        <v>854</v>
      </c>
      <c r="N34" s="9" t="s">
        <v>855</v>
      </c>
      <c r="O34" s="9" t="s">
        <v>856</v>
      </c>
      <c r="P34" s="9" t="s">
        <v>857</v>
      </c>
      <c r="Q34" s="9" t="s">
        <v>858</v>
      </c>
      <c r="R34" s="9" t="s">
        <v>859</v>
      </c>
      <c r="S34" s="9"/>
      <c r="T34" s="9"/>
      <c r="U34" s="9"/>
      <c r="V34" s="9"/>
      <c r="W34" s="9"/>
      <c r="X34" s="9"/>
      <c r="Y34" s="9"/>
      <c r="Z34" s="9"/>
    </row>
    <row r="35" spans="1:26" ht="151.19999999999999">
      <c r="A35" s="8" t="s">
        <v>30</v>
      </c>
      <c r="B35" s="9" t="s">
        <v>350</v>
      </c>
      <c r="C35" s="9" t="s">
        <v>860</v>
      </c>
      <c r="D35" s="9" t="s">
        <v>861</v>
      </c>
      <c r="E35" s="9" t="s">
        <v>862</v>
      </c>
      <c r="F35" s="9" t="s">
        <v>863</v>
      </c>
      <c r="G35" s="9" t="s">
        <v>864</v>
      </c>
      <c r="H35" s="9" t="s">
        <v>865</v>
      </c>
      <c r="I35" s="9" t="s">
        <v>866</v>
      </c>
      <c r="J35" s="9" t="s">
        <v>867</v>
      </c>
      <c r="K35" s="9" t="s">
        <v>868</v>
      </c>
      <c r="L35" s="9" t="s">
        <v>869</v>
      </c>
      <c r="M35" s="9" t="s">
        <v>870</v>
      </c>
      <c r="N35" s="9" t="s">
        <v>871</v>
      </c>
      <c r="O35" s="9" t="s">
        <v>872</v>
      </c>
      <c r="P35" s="9" t="s">
        <v>873</v>
      </c>
      <c r="Q35" s="9" t="s">
        <v>874</v>
      </c>
      <c r="R35" s="9" t="s">
        <v>875</v>
      </c>
      <c r="S35" s="9"/>
      <c r="T35" s="9"/>
      <c r="U35" s="9"/>
      <c r="V35" s="9"/>
      <c r="W35" s="9"/>
      <c r="X35" s="9"/>
      <c r="Y35" s="9"/>
      <c r="Z35" s="9"/>
    </row>
    <row r="36" spans="1:26" ht="172.8">
      <c r="A36" s="8" t="s">
        <v>31</v>
      </c>
      <c r="B36" s="9" t="s">
        <v>351</v>
      </c>
      <c r="C36" s="9" t="s">
        <v>876</v>
      </c>
      <c r="D36" s="9" t="s">
        <v>877</v>
      </c>
      <c r="E36" s="9" t="s">
        <v>878</v>
      </c>
      <c r="F36" s="9" t="s">
        <v>879</v>
      </c>
      <c r="G36" s="9" t="s">
        <v>880</v>
      </c>
      <c r="H36" s="9" t="s">
        <v>881</v>
      </c>
      <c r="I36" s="9" t="s">
        <v>882</v>
      </c>
      <c r="J36" s="9" t="s">
        <v>883</v>
      </c>
      <c r="K36" s="9" t="s">
        <v>884</v>
      </c>
      <c r="L36" s="9" t="s">
        <v>885</v>
      </c>
      <c r="M36" s="9" t="s">
        <v>886</v>
      </c>
      <c r="N36" s="9" t="s">
        <v>887</v>
      </c>
      <c r="O36" s="9" t="s">
        <v>888</v>
      </c>
      <c r="P36" s="9" t="s">
        <v>889</v>
      </c>
      <c r="Q36" s="9" t="s">
        <v>890</v>
      </c>
      <c r="R36" s="9" t="s">
        <v>891</v>
      </c>
      <c r="S36" s="9"/>
      <c r="T36" s="9"/>
      <c r="U36" s="9"/>
      <c r="V36" s="9"/>
      <c r="W36" s="9"/>
      <c r="X36" s="9"/>
      <c r="Y36" s="9"/>
      <c r="Z36" s="9"/>
    </row>
    <row r="37" spans="1:26" ht="129.6">
      <c r="A37" s="8" t="s">
        <v>32</v>
      </c>
      <c r="B37" s="9" t="s">
        <v>352</v>
      </c>
      <c r="C37" s="9" t="s">
        <v>892</v>
      </c>
      <c r="D37" s="9" t="s">
        <v>893</v>
      </c>
      <c r="E37" s="9" t="s">
        <v>894</v>
      </c>
      <c r="F37" s="9" t="s">
        <v>895</v>
      </c>
      <c r="G37" s="9" t="s">
        <v>896</v>
      </c>
      <c r="H37" s="9" t="s">
        <v>897</v>
      </c>
      <c r="I37" s="9" t="s">
        <v>898</v>
      </c>
      <c r="J37" s="9" t="s">
        <v>899</v>
      </c>
      <c r="K37" s="9" t="s">
        <v>900</v>
      </c>
      <c r="L37" s="9" t="s">
        <v>901</v>
      </c>
      <c r="M37" s="9" t="s">
        <v>902</v>
      </c>
      <c r="N37" s="9" t="s">
        <v>903</v>
      </c>
      <c r="O37" s="9" t="s">
        <v>904</v>
      </c>
      <c r="P37" s="9" t="s">
        <v>905</v>
      </c>
      <c r="Q37" s="9" t="s">
        <v>906</v>
      </c>
      <c r="R37" s="9" t="s">
        <v>907</v>
      </c>
      <c r="S37" s="9"/>
      <c r="T37" s="9"/>
      <c r="U37" s="9"/>
      <c r="V37" s="9"/>
      <c r="W37" s="9"/>
      <c r="X37" s="9"/>
      <c r="Y37" s="9"/>
      <c r="Z37" s="9"/>
    </row>
    <row r="38" spans="1:26" ht="21.6">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1.6">
      <c r="A39" s="12"/>
      <c r="B39" s="7" t="s">
        <v>908</v>
      </c>
      <c r="C39" s="7" t="s">
        <v>909</v>
      </c>
      <c r="D39" s="7" t="s">
        <v>910</v>
      </c>
      <c r="E39" s="7" t="s">
        <v>911</v>
      </c>
      <c r="F39" s="7" t="s">
        <v>912</v>
      </c>
      <c r="G39" s="7" t="s">
        <v>913</v>
      </c>
      <c r="H39" s="7" t="s">
        <v>914</v>
      </c>
      <c r="I39" s="7" t="s">
        <v>915</v>
      </c>
      <c r="J39" s="7" t="s">
        <v>916</v>
      </c>
      <c r="K39" s="7" t="s">
        <v>917</v>
      </c>
      <c r="L39" s="7" t="s">
        <v>918</v>
      </c>
      <c r="M39" s="7" t="s">
        <v>919</v>
      </c>
      <c r="N39" s="7" t="s">
        <v>920</v>
      </c>
      <c r="O39" s="7" t="s">
        <v>921</v>
      </c>
      <c r="P39" s="7" t="s">
        <v>922</v>
      </c>
      <c r="Q39" s="7" t="s">
        <v>923</v>
      </c>
      <c r="R39" s="7" t="s">
        <v>924</v>
      </c>
      <c r="S39" s="7"/>
      <c r="T39" s="7"/>
      <c r="U39" s="7"/>
      <c r="V39" s="7"/>
      <c r="W39" s="7"/>
      <c r="X39" s="7"/>
      <c r="Y39" s="7"/>
      <c r="Z39" s="7"/>
    </row>
    <row r="40" spans="1:26" ht="194.4">
      <c r="A40" s="8" t="s">
        <v>1</v>
      </c>
      <c r="B40" s="9" t="s">
        <v>925</v>
      </c>
      <c r="C40" s="9" t="s">
        <v>926</v>
      </c>
      <c r="D40" s="9" t="s">
        <v>927</v>
      </c>
      <c r="E40" s="9" t="s">
        <v>928</v>
      </c>
      <c r="F40" s="9" t="s">
        <v>929</v>
      </c>
      <c r="G40" s="9" t="s">
        <v>930</v>
      </c>
      <c r="H40" s="9" t="s">
        <v>931</v>
      </c>
      <c r="I40" s="9" t="s">
        <v>932</v>
      </c>
      <c r="J40" s="9" t="s">
        <v>933</v>
      </c>
      <c r="K40" s="9" t="s">
        <v>934</v>
      </c>
      <c r="L40" s="9" t="s">
        <v>935</v>
      </c>
      <c r="M40" s="9" t="s">
        <v>936</v>
      </c>
      <c r="N40" s="9" t="s">
        <v>937</v>
      </c>
      <c r="O40" s="9" t="s">
        <v>938</v>
      </c>
      <c r="P40" s="9" t="s">
        <v>939</v>
      </c>
      <c r="Q40" s="9" t="s">
        <v>940</v>
      </c>
      <c r="R40" s="9" t="s">
        <v>941</v>
      </c>
      <c r="S40" s="9"/>
      <c r="T40" s="9"/>
      <c r="U40" s="9"/>
      <c r="V40" s="9"/>
      <c r="W40" s="9"/>
      <c r="X40" s="9"/>
      <c r="Y40" s="9"/>
      <c r="Z40" s="9"/>
    </row>
    <row r="41" spans="1:26" ht="21.6">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1.6">
      <c r="A42" s="12"/>
      <c r="B42" s="7" t="s">
        <v>942</v>
      </c>
      <c r="C42" s="7" t="s">
        <v>943</v>
      </c>
      <c r="D42" s="7" t="s">
        <v>944</v>
      </c>
      <c r="E42" s="7" t="s">
        <v>945</v>
      </c>
      <c r="F42" s="7" t="s">
        <v>946</v>
      </c>
      <c r="G42" s="7" t="s">
        <v>947</v>
      </c>
      <c r="H42" s="7" t="s">
        <v>948</v>
      </c>
      <c r="I42" s="7" t="s">
        <v>949</v>
      </c>
      <c r="J42" s="7" t="s">
        <v>950</v>
      </c>
      <c r="K42" s="7" t="s">
        <v>951</v>
      </c>
      <c r="L42" s="7" t="s">
        <v>952</v>
      </c>
      <c r="M42" s="7" t="s">
        <v>953</v>
      </c>
      <c r="N42" s="7" t="s">
        <v>954</v>
      </c>
      <c r="O42" s="7" t="s">
        <v>955</v>
      </c>
      <c r="P42" s="7" t="s">
        <v>956</v>
      </c>
      <c r="Q42" s="7" t="s">
        <v>957</v>
      </c>
      <c r="R42" s="7" t="s">
        <v>958</v>
      </c>
      <c r="S42" s="7"/>
      <c r="T42" s="7"/>
      <c r="U42" s="7"/>
      <c r="V42" s="7"/>
      <c r="W42" s="7"/>
      <c r="X42" s="7"/>
      <c r="Y42" s="7"/>
      <c r="Z42" s="7"/>
    </row>
    <row r="43" spans="1:26" ht="108">
      <c r="A43" s="8" t="s">
        <v>1</v>
      </c>
      <c r="B43" s="9" t="s">
        <v>959</v>
      </c>
      <c r="C43" s="9" t="s">
        <v>960</v>
      </c>
      <c r="D43" s="9" t="s">
        <v>961</v>
      </c>
      <c r="E43" s="9" t="s">
        <v>962</v>
      </c>
      <c r="F43" s="9" t="s">
        <v>963</v>
      </c>
      <c r="G43" s="9" t="s">
        <v>964</v>
      </c>
      <c r="H43" s="9" t="s">
        <v>965</v>
      </c>
      <c r="I43" s="9" t="s">
        <v>966</v>
      </c>
      <c r="J43" s="9" t="s">
        <v>967</v>
      </c>
      <c r="K43" s="9" t="s">
        <v>968</v>
      </c>
      <c r="L43" s="9" t="s">
        <v>969</v>
      </c>
      <c r="M43" s="9" t="s">
        <v>970</v>
      </c>
      <c r="N43" s="9" t="s">
        <v>971</v>
      </c>
      <c r="O43" s="9" t="s">
        <v>972</v>
      </c>
      <c r="P43" s="9" t="s">
        <v>973</v>
      </c>
      <c r="Q43" s="9" t="s">
        <v>974</v>
      </c>
      <c r="R43" s="9" t="s">
        <v>975</v>
      </c>
      <c r="S43" s="9"/>
      <c r="T43" s="9"/>
      <c r="U43" s="9"/>
      <c r="V43" s="9"/>
      <c r="W43" s="9"/>
      <c r="X43" s="9"/>
      <c r="Y43" s="9"/>
      <c r="Z43" s="9"/>
    </row>
    <row r="44" spans="1:26" ht="21.6">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1.6">
      <c r="A45" s="12"/>
      <c r="B45" s="7" t="s">
        <v>976</v>
      </c>
      <c r="C45" s="7" t="s">
        <v>977</v>
      </c>
      <c r="D45" s="7" t="s">
        <v>978</v>
      </c>
      <c r="E45" s="7" t="s">
        <v>979</v>
      </c>
      <c r="F45" s="7" t="s">
        <v>980</v>
      </c>
      <c r="G45" s="7" t="s">
        <v>981</v>
      </c>
      <c r="H45" s="7" t="s">
        <v>982</v>
      </c>
      <c r="I45" s="7" t="s">
        <v>983</v>
      </c>
      <c r="J45" s="7" t="s">
        <v>984</v>
      </c>
      <c r="K45" s="7" t="s">
        <v>985</v>
      </c>
      <c r="L45" s="7" t="s">
        <v>986</v>
      </c>
      <c r="M45" s="7" t="s">
        <v>987</v>
      </c>
      <c r="N45" s="7" t="s">
        <v>988</v>
      </c>
      <c r="O45" s="7" t="s">
        <v>989</v>
      </c>
      <c r="P45" s="7" t="s">
        <v>990</v>
      </c>
      <c r="Q45" s="7" t="s">
        <v>991</v>
      </c>
      <c r="R45" s="7" t="s">
        <v>992</v>
      </c>
      <c r="S45" s="7"/>
      <c r="T45" s="7"/>
      <c r="U45" s="7"/>
      <c r="V45" s="7"/>
      <c r="W45" s="7"/>
      <c r="X45" s="7"/>
      <c r="Y45" s="7"/>
      <c r="Z45" s="7"/>
    </row>
    <row r="46" spans="1:26" ht="129.6">
      <c r="A46" s="8" t="s">
        <v>1</v>
      </c>
      <c r="B46" s="9" t="s">
        <v>993</v>
      </c>
      <c r="C46" s="9" t="s">
        <v>994</v>
      </c>
      <c r="D46" s="9" t="s">
        <v>995</v>
      </c>
      <c r="E46" s="9" t="s">
        <v>996</v>
      </c>
      <c r="F46" s="9" t="s">
        <v>997</v>
      </c>
      <c r="G46" s="9" t="s">
        <v>998</v>
      </c>
      <c r="H46" s="9" t="s">
        <v>999</v>
      </c>
      <c r="I46" s="9" t="s">
        <v>1000</v>
      </c>
      <c r="J46" s="9" t="s">
        <v>1001</v>
      </c>
      <c r="K46" s="9" t="s">
        <v>1002</v>
      </c>
      <c r="L46" s="9" t="s">
        <v>1003</v>
      </c>
      <c r="M46" s="9" t="s">
        <v>1004</v>
      </c>
      <c r="N46" s="9" t="s">
        <v>1005</v>
      </c>
      <c r="O46" s="9" t="s">
        <v>1006</v>
      </c>
      <c r="P46" s="9" t="s">
        <v>1007</v>
      </c>
      <c r="Q46" s="9" t="s">
        <v>1008</v>
      </c>
      <c r="R46" s="9" t="s">
        <v>1009</v>
      </c>
      <c r="S46" s="9"/>
      <c r="T46" s="9"/>
      <c r="U46" s="9"/>
      <c r="V46" s="9"/>
      <c r="W46" s="9"/>
      <c r="X46" s="9"/>
      <c r="Y46" s="9"/>
      <c r="Z46" s="9"/>
    </row>
    <row r="47" spans="1:26" ht="86.4">
      <c r="A47" s="8" t="s">
        <v>2</v>
      </c>
      <c r="B47" s="9" t="s">
        <v>1010</v>
      </c>
      <c r="C47" s="9" t="s">
        <v>1011</v>
      </c>
      <c r="D47" s="9" t="s">
        <v>1012</v>
      </c>
      <c r="E47" s="9" t="s">
        <v>1013</v>
      </c>
      <c r="F47" s="9" t="s">
        <v>1014</v>
      </c>
      <c r="G47" s="9" t="s">
        <v>1015</v>
      </c>
      <c r="H47" s="9" t="s">
        <v>1016</v>
      </c>
      <c r="I47" s="9" t="s">
        <v>1017</v>
      </c>
      <c r="J47" s="9" t="s">
        <v>1018</v>
      </c>
      <c r="K47" s="9" t="s">
        <v>1019</v>
      </c>
      <c r="L47" s="9" t="s">
        <v>1020</v>
      </c>
      <c r="M47" s="9" t="s">
        <v>1021</v>
      </c>
      <c r="N47" s="9" t="s">
        <v>1022</v>
      </c>
      <c r="O47" s="9" t="s">
        <v>1023</v>
      </c>
      <c r="P47" s="9" t="s">
        <v>1024</v>
      </c>
      <c r="Q47" s="9" t="s">
        <v>1025</v>
      </c>
      <c r="R47" s="9" t="s">
        <v>1026</v>
      </c>
      <c r="S47" s="9"/>
      <c r="T47" s="9"/>
      <c r="U47" s="9"/>
      <c r="V47" s="9"/>
      <c r="W47" s="9"/>
      <c r="X47" s="9"/>
      <c r="Y47" s="9"/>
      <c r="Z47" s="9"/>
    </row>
    <row r="48" spans="1:26" ht="64.8">
      <c r="A48" s="8" t="s">
        <v>3</v>
      </c>
      <c r="B48" s="9" t="s">
        <v>1027</v>
      </c>
      <c r="C48" s="9" t="s">
        <v>1028</v>
      </c>
      <c r="D48" s="9" t="s">
        <v>1029</v>
      </c>
      <c r="E48" s="9" t="s">
        <v>1030</v>
      </c>
      <c r="F48" s="9" t="s">
        <v>1031</v>
      </c>
      <c r="G48" s="9" t="s">
        <v>1032</v>
      </c>
      <c r="H48" s="9" t="s">
        <v>1033</v>
      </c>
      <c r="I48" s="9" t="s">
        <v>1034</v>
      </c>
      <c r="J48" s="9" t="s">
        <v>1035</v>
      </c>
      <c r="K48" s="9" t="s">
        <v>1036</v>
      </c>
      <c r="L48" s="9" t="s">
        <v>1037</v>
      </c>
      <c r="M48" s="9" t="s">
        <v>1038</v>
      </c>
      <c r="N48" s="9" t="s">
        <v>1039</v>
      </c>
      <c r="O48" s="9" t="s">
        <v>1040</v>
      </c>
      <c r="P48" s="9" t="s">
        <v>1041</v>
      </c>
      <c r="Q48" s="9" t="s">
        <v>1042</v>
      </c>
      <c r="R48" s="9" t="s">
        <v>1043</v>
      </c>
      <c r="S48" s="9"/>
      <c r="T48" s="9"/>
      <c r="U48" s="9"/>
      <c r="V48" s="9"/>
      <c r="W48" s="9"/>
      <c r="X48" s="9"/>
      <c r="Y48" s="9"/>
      <c r="Z48" s="9"/>
    </row>
    <row r="49" spans="1:26" ht="86.4">
      <c r="A49" s="8" t="s">
        <v>4</v>
      </c>
      <c r="B49" s="9" t="s">
        <v>1044</v>
      </c>
      <c r="C49" s="9" t="s">
        <v>1045</v>
      </c>
      <c r="D49" s="9" t="s">
        <v>1046</v>
      </c>
      <c r="E49" s="9" t="s">
        <v>1047</v>
      </c>
      <c r="F49" s="9" t="s">
        <v>1048</v>
      </c>
      <c r="G49" s="9" t="s">
        <v>1049</v>
      </c>
      <c r="H49" s="9" t="s">
        <v>1050</v>
      </c>
      <c r="I49" s="9" t="s">
        <v>1051</v>
      </c>
      <c r="J49" s="9" t="s">
        <v>1052</v>
      </c>
      <c r="K49" s="9" t="s">
        <v>1053</v>
      </c>
      <c r="L49" s="9" t="s">
        <v>1054</v>
      </c>
      <c r="M49" s="9" t="s">
        <v>1055</v>
      </c>
      <c r="N49" s="9" t="s">
        <v>1056</v>
      </c>
      <c r="O49" s="9" t="s">
        <v>1057</v>
      </c>
      <c r="P49" s="9" t="s">
        <v>1058</v>
      </c>
      <c r="Q49" s="9" t="s">
        <v>1059</v>
      </c>
      <c r="R49" s="9" t="s">
        <v>1060</v>
      </c>
      <c r="S49" s="9"/>
      <c r="T49" s="9"/>
      <c r="U49" s="9"/>
      <c r="V49" s="9"/>
      <c r="W49" s="9"/>
      <c r="X49" s="9"/>
      <c r="Y49" s="9"/>
      <c r="Z49" s="9"/>
    </row>
    <row r="50" spans="1:26" ht="64.8">
      <c r="A50" s="8" t="s">
        <v>5</v>
      </c>
      <c r="B50" s="9" t="s">
        <v>1061</v>
      </c>
      <c r="C50" s="9" t="s">
        <v>1062</v>
      </c>
      <c r="D50" s="9" t="s">
        <v>1063</v>
      </c>
      <c r="E50" s="9" t="s">
        <v>1064</v>
      </c>
      <c r="F50" s="9" t="s">
        <v>1065</v>
      </c>
      <c r="G50" s="9" t="s">
        <v>1066</v>
      </c>
      <c r="H50" s="9" t="s">
        <v>1067</v>
      </c>
      <c r="I50" s="9" t="s">
        <v>1068</v>
      </c>
      <c r="J50" s="9" t="s">
        <v>1069</v>
      </c>
      <c r="K50" s="9" t="s">
        <v>1070</v>
      </c>
      <c r="L50" s="9" t="s">
        <v>1071</v>
      </c>
      <c r="M50" s="9" t="s">
        <v>1072</v>
      </c>
      <c r="N50" s="9" t="s">
        <v>1073</v>
      </c>
      <c r="O50" s="9" t="s">
        <v>1074</v>
      </c>
      <c r="P50" s="9" t="s">
        <v>1075</v>
      </c>
      <c r="Q50" s="9" t="s">
        <v>1076</v>
      </c>
      <c r="R50" s="9" t="s">
        <v>1077</v>
      </c>
      <c r="S50" s="9"/>
      <c r="T50" s="9"/>
      <c r="U50" s="9"/>
      <c r="V50" s="9"/>
      <c r="W50" s="9"/>
      <c r="X50" s="9"/>
      <c r="Y50" s="9"/>
      <c r="Z50" s="9"/>
    </row>
    <row r="51" spans="1:26" ht="21.6">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1.6">
      <c r="A52" s="12"/>
      <c r="B52" s="7" t="s">
        <v>1078</v>
      </c>
      <c r="C52" s="7" t="s">
        <v>1079</v>
      </c>
      <c r="D52" s="7" t="s">
        <v>1080</v>
      </c>
      <c r="E52" s="7" t="s">
        <v>1081</v>
      </c>
      <c r="F52" s="7" t="s">
        <v>1078</v>
      </c>
      <c r="G52" s="7" t="s">
        <v>1082</v>
      </c>
      <c r="H52" s="7" t="s">
        <v>1083</v>
      </c>
      <c r="I52" s="7" t="s">
        <v>1084</v>
      </c>
      <c r="J52" s="7" t="s">
        <v>1085</v>
      </c>
      <c r="K52" s="7" t="s">
        <v>1086</v>
      </c>
      <c r="L52" s="7" t="s">
        <v>1087</v>
      </c>
      <c r="M52" s="7" t="s">
        <v>1078</v>
      </c>
      <c r="N52" s="7" t="s">
        <v>1088</v>
      </c>
      <c r="O52" s="7" t="s">
        <v>1089</v>
      </c>
      <c r="P52" s="7" t="s">
        <v>1090</v>
      </c>
      <c r="Q52" s="7" t="s">
        <v>1091</v>
      </c>
      <c r="R52" s="7" t="s">
        <v>1092</v>
      </c>
      <c r="S52" s="7"/>
      <c r="T52" s="7"/>
      <c r="U52" s="7"/>
      <c r="V52" s="7"/>
      <c r="W52" s="7"/>
      <c r="X52" s="7"/>
      <c r="Y52" s="7"/>
      <c r="Z52" s="7"/>
    </row>
    <row r="53" spans="1:26" ht="64.8">
      <c r="A53" s="8" t="s">
        <v>1</v>
      </c>
      <c r="B53" s="9" t="s">
        <v>1093</v>
      </c>
      <c r="C53" s="9" t="s">
        <v>1094</v>
      </c>
      <c r="D53" s="9" t="s">
        <v>1095</v>
      </c>
      <c r="E53" s="9" t="s">
        <v>1096</v>
      </c>
      <c r="F53" s="9" t="s">
        <v>1097</v>
      </c>
      <c r="G53" s="9" t="s">
        <v>1098</v>
      </c>
      <c r="H53" s="9" t="s">
        <v>1099</v>
      </c>
      <c r="I53" s="9" t="s">
        <v>1100</v>
      </c>
      <c r="J53" s="9" t="s">
        <v>1101</v>
      </c>
      <c r="K53" s="9" t="s">
        <v>1102</v>
      </c>
      <c r="L53" s="9" t="s">
        <v>1103</v>
      </c>
      <c r="M53" s="9" t="s">
        <v>1104</v>
      </c>
      <c r="N53" s="9" t="s">
        <v>1105</v>
      </c>
      <c r="O53" s="9" t="s">
        <v>1106</v>
      </c>
      <c r="P53" s="9" t="s">
        <v>1107</v>
      </c>
      <c r="Q53" s="9" t="s">
        <v>1108</v>
      </c>
      <c r="R53" s="9" t="s">
        <v>1109</v>
      </c>
      <c r="S53" s="9"/>
      <c r="T53" s="9"/>
      <c r="U53" s="9"/>
      <c r="V53" s="9"/>
      <c r="W53" s="9"/>
      <c r="X53" s="9"/>
      <c r="Y53" s="9"/>
      <c r="Z53" s="9"/>
    </row>
    <row r="54" spans="1:26" ht="367.2">
      <c r="A54" s="8" t="s">
        <v>2</v>
      </c>
      <c r="B54" s="9" t="s">
        <v>1110</v>
      </c>
      <c r="C54" s="9" t="s">
        <v>1111</v>
      </c>
      <c r="D54" s="9" t="s">
        <v>1112</v>
      </c>
      <c r="E54" s="9" t="s">
        <v>1113</v>
      </c>
      <c r="F54" s="9" t="s">
        <v>1114</v>
      </c>
      <c r="G54" s="9" t="s">
        <v>1115</v>
      </c>
      <c r="H54" s="9" t="s">
        <v>1116</v>
      </c>
      <c r="I54" s="9" t="s">
        <v>1117</v>
      </c>
      <c r="J54" s="9" t="s">
        <v>1118</v>
      </c>
      <c r="K54" s="9" t="s">
        <v>1119</v>
      </c>
      <c r="L54" s="9" t="s">
        <v>1120</v>
      </c>
      <c r="M54" s="9" t="s">
        <v>1121</v>
      </c>
      <c r="N54" s="9" t="s">
        <v>1122</v>
      </c>
      <c r="O54" s="9" t="s">
        <v>1123</v>
      </c>
      <c r="P54" s="9" t="s">
        <v>1124</v>
      </c>
      <c r="Q54" s="9" t="s">
        <v>1125</v>
      </c>
      <c r="R54" s="9" t="s">
        <v>1126</v>
      </c>
      <c r="S54" s="9"/>
      <c r="T54" s="9"/>
      <c r="U54" s="9"/>
      <c r="V54" s="9"/>
      <c r="W54" s="9"/>
      <c r="X54" s="9"/>
      <c r="Y54" s="9"/>
      <c r="Z54" s="9"/>
    </row>
    <row r="55" spans="1:26" ht="259.2">
      <c r="A55" s="8" t="s">
        <v>3</v>
      </c>
      <c r="B55" s="9" t="s">
        <v>1127</v>
      </c>
      <c r="C55" s="9" t="s">
        <v>1128</v>
      </c>
      <c r="D55" s="9" t="s">
        <v>1129</v>
      </c>
      <c r="E55" s="9" t="s">
        <v>1130</v>
      </c>
      <c r="F55" s="9" t="s">
        <v>1131</v>
      </c>
      <c r="G55" s="9" t="s">
        <v>1132</v>
      </c>
      <c r="H55" s="9" t="s">
        <v>1133</v>
      </c>
      <c r="I55" s="9" t="s">
        <v>1134</v>
      </c>
      <c r="J55" s="9" t="s">
        <v>1135</v>
      </c>
      <c r="K55" s="9" t="s">
        <v>1136</v>
      </c>
      <c r="L55" s="9" t="s">
        <v>1137</v>
      </c>
      <c r="M55" s="9" t="s">
        <v>1138</v>
      </c>
      <c r="N55" s="9" t="s">
        <v>1139</v>
      </c>
      <c r="O55" s="9" t="s">
        <v>1140</v>
      </c>
      <c r="P55" s="9" t="s">
        <v>1141</v>
      </c>
      <c r="Q55" s="9" t="s">
        <v>1142</v>
      </c>
      <c r="R55" s="9" t="s">
        <v>1143</v>
      </c>
      <c r="S55" s="9"/>
      <c r="T55" s="9"/>
      <c r="U55" s="9"/>
      <c r="V55" s="9"/>
      <c r="W55" s="9"/>
      <c r="X55" s="9"/>
      <c r="Y55" s="9"/>
      <c r="Z55" s="9"/>
    </row>
    <row r="56" spans="1:26" ht="129.6">
      <c r="A56" s="8" t="s">
        <v>4</v>
      </c>
      <c r="B56" s="9" t="s">
        <v>1144</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5</v>
      </c>
      <c r="B57" s="9" t="s">
        <v>1145</v>
      </c>
      <c r="C57" s="9" t="s">
        <v>1146</v>
      </c>
      <c r="D57" s="9" t="s">
        <v>1147</v>
      </c>
      <c r="E57" s="9" t="s">
        <v>1148</v>
      </c>
      <c r="F57" s="9" t="s">
        <v>1149</v>
      </c>
      <c r="G57" s="9" t="s">
        <v>1150</v>
      </c>
      <c r="H57" s="9" t="s">
        <v>1151</v>
      </c>
      <c r="I57" s="9" t="s">
        <v>1152</v>
      </c>
      <c r="J57" s="9" t="s">
        <v>1153</v>
      </c>
      <c r="K57" s="9" t="s">
        <v>1154</v>
      </c>
      <c r="L57" s="9" t="s">
        <v>1155</v>
      </c>
      <c r="M57" s="9" t="s">
        <v>1156</v>
      </c>
      <c r="N57" s="9" t="s">
        <v>1157</v>
      </c>
      <c r="O57" s="9" t="s">
        <v>1158</v>
      </c>
      <c r="P57" s="9" t="s">
        <v>1159</v>
      </c>
      <c r="Q57" s="9" t="s">
        <v>1160</v>
      </c>
      <c r="R57" s="9" t="s">
        <v>1161</v>
      </c>
      <c r="S57" s="9"/>
      <c r="T57" s="9"/>
      <c r="U57" s="9"/>
      <c r="V57" s="9"/>
      <c r="W57" s="9"/>
      <c r="X57" s="9"/>
      <c r="Y57" s="9"/>
      <c r="Z57" s="9"/>
    </row>
    <row r="58" spans="1:26" ht="194.4">
      <c r="A58" s="8" t="s">
        <v>6</v>
      </c>
      <c r="B58" s="9" t="s">
        <v>1162</v>
      </c>
      <c r="C58" s="9" t="s">
        <v>1163</v>
      </c>
      <c r="D58" s="9" t="s">
        <v>1164</v>
      </c>
      <c r="E58" s="9" t="s">
        <v>1165</v>
      </c>
      <c r="F58" s="9" t="s">
        <v>1166</v>
      </c>
      <c r="G58" s="9" t="s">
        <v>1167</v>
      </c>
      <c r="H58" s="9" t="s">
        <v>1168</v>
      </c>
      <c r="I58" s="9" t="s">
        <v>1169</v>
      </c>
      <c r="J58" s="9" t="s">
        <v>1170</v>
      </c>
      <c r="K58" s="9" t="s">
        <v>1171</v>
      </c>
      <c r="L58" s="9" t="s">
        <v>1172</v>
      </c>
      <c r="M58" s="9" t="s">
        <v>1173</v>
      </c>
      <c r="N58" s="9" t="s">
        <v>1174</v>
      </c>
      <c r="O58" s="9" t="s">
        <v>1175</v>
      </c>
      <c r="P58" s="9" t="s">
        <v>1176</v>
      </c>
      <c r="Q58" s="9" t="s">
        <v>1177</v>
      </c>
      <c r="R58" s="9" t="s">
        <v>1178</v>
      </c>
      <c r="S58" s="9"/>
      <c r="T58" s="9"/>
      <c r="U58" s="9"/>
      <c r="V58" s="9"/>
      <c r="W58" s="9"/>
      <c r="X58" s="9"/>
      <c r="Y58" s="9"/>
      <c r="Z58" s="9"/>
    </row>
    <row r="59" spans="1:26" ht="151.19999999999999">
      <c r="A59" s="8" t="s">
        <v>7</v>
      </c>
      <c r="B59" s="9" t="s">
        <v>1179</v>
      </c>
      <c r="C59" s="9" t="s">
        <v>1180</v>
      </c>
      <c r="D59" s="9" t="s">
        <v>1181</v>
      </c>
      <c r="E59" s="9" t="s">
        <v>1182</v>
      </c>
      <c r="F59" s="9" t="s">
        <v>1183</v>
      </c>
      <c r="G59" s="9" t="s">
        <v>1184</v>
      </c>
      <c r="H59" s="9" t="s">
        <v>1185</v>
      </c>
      <c r="I59" s="9" t="s">
        <v>1186</v>
      </c>
      <c r="J59" s="9" t="s">
        <v>1187</v>
      </c>
      <c r="K59" s="9" t="s">
        <v>1188</v>
      </c>
      <c r="L59" s="9" t="s">
        <v>1189</v>
      </c>
      <c r="M59" s="9" t="s">
        <v>1190</v>
      </c>
      <c r="N59" s="9" t="s">
        <v>1191</v>
      </c>
      <c r="O59" s="9" t="s">
        <v>1192</v>
      </c>
      <c r="P59" s="9" t="s">
        <v>1193</v>
      </c>
      <c r="Q59" s="9" t="s">
        <v>1194</v>
      </c>
      <c r="R59" s="9" t="s">
        <v>1195</v>
      </c>
      <c r="S59" s="9"/>
      <c r="T59" s="9"/>
      <c r="U59" s="9"/>
      <c r="V59" s="9"/>
      <c r="W59" s="9"/>
      <c r="X59" s="9"/>
      <c r="Y59" s="9"/>
      <c r="Z59" s="9"/>
    </row>
    <row r="60" spans="1:26" ht="86.4">
      <c r="A60" s="8" t="s">
        <v>8</v>
      </c>
      <c r="B60" s="9" t="s">
        <v>1196</v>
      </c>
      <c r="C60" s="9" t="s">
        <v>1197</v>
      </c>
      <c r="D60" s="9" t="s">
        <v>1198</v>
      </c>
      <c r="E60" s="9" t="s">
        <v>1199</v>
      </c>
      <c r="F60" s="9" t="s">
        <v>1200</v>
      </c>
      <c r="G60" s="9" t="s">
        <v>1201</v>
      </c>
      <c r="H60" s="9" t="s">
        <v>1202</v>
      </c>
      <c r="I60" s="9" t="s">
        <v>1203</v>
      </c>
      <c r="J60" s="9" t="s">
        <v>1204</v>
      </c>
      <c r="K60" s="9" t="s">
        <v>1205</v>
      </c>
      <c r="L60" s="9" t="s">
        <v>1206</v>
      </c>
      <c r="M60" s="9" t="s">
        <v>1207</v>
      </c>
      <c r="N60" s="9" t="s">
        <v>1208</v>
      </c>
      <c r="O60" s="9" t="s">
        <v>1209</v>
      </c>
      <c r="P60" s="9" t="s">
        <v>1210</v>
      </c>
      <c r="Q60" s="9" t="s">
        <v>1211</v>
      </c>
      <c r="R60" s="9" t="s">
        <v>1212</v>
      </c>
      <c r="S60" s="9"/>
      <c r="T60" s="9"/>
      <c r="U60" s="9"/>
      <c r="V60" s="9"/>
      <c r="W60" s="9"/>
      <c r="X60" s="9"/>
      <c r="Y60" s="9"/>
      <c r="Z60" s="9"/>
    </row>
    <row r="61" spans="1:26" ht="86.4">
      <c r="A61" s="8" t="s">
        <v>9</v>
      </c>
      <c r="B61" s="9" t="s">
        <v>1213</v>
      </c>
      <c r="C61" s="9" t="s">
        <v>1214</v>
      </c>
      <c r="D61" s="9" t="s">
        <v>1215</v>
      </c>
      <c r="E61" s="9" t="s">
        <v>1216</v>
      </c>
      <c r="F61" s="9" t="s">
        <v>1217</v>
      </c>
      <c r="G61" s="9" t="s">
        <v>1218</v>
      </c>
      <c r="H61" s="9" t="s">
        <v>1219</v>
      </c>
      <c r="I61" s="9" t="s">
        <v>1220</v>
      </c>
      <c r="J61" s="9" t="s">
        <v>1221</v>
      </c>
      <c r="K61" s="9" t="s">
        <v>1222</v>
      </c>
      <c r="L61" s="9" t="s">
        <v>1223</v>
      </c>
      <c r="M61" s="9" t="s">
        <v>1224</v>
      </c>
      <c r="N61" s="9" t="s">
        <v>1225</v>
      </c>
      <c r="O61" s="9" t="s">
        <v>1226</v>
      </c>
      <c r="P61" s="9" t="s">
        <v>1227</v>
      </c>
      <c r="Q61" s="9" t="s">
        <v>1228</v>
      </c>
      <c r="R61" s="9" t="s">
        <v>1229</v>
      </c>
      <c r="S61" s="9"/>
      <c r="T61" s="9"/>
      <c r="U61" s="9"/>
      <c r="V61" s="9"/>
      <c r="W61" s="9"/>
      <c r="X61" s="9"/>
      <c r="Y61" s="9"/>
      <c r="Z61" s="9"/>
    </row>
    <row r="62" spans="1:26" ht="194.4">
      <c r="A62" s="8" t="s">
        <v>10</v>
      </c>
      <c r="B62" s="9" t="s">
        <v>1230</v>
      </c>
      <c r="C62" s="9" t="s">
        <v>1231</v>
      </c>
      <c r="D62" s="9" t="s">
        <v>1232</v>
      </c>
      <c r="E62" s="9" t="s">
        <v>1233</v>
      </c>
      <c r="F62" s="9" t="s">
        <v>1234</v>
      </c>
      <c r="G62" s="9" t="s">
        <v>1235</v>
      </c>
      <c r="H62" s="9" t="s">
        <v>1236</v>
      </c>
      <c r="I62" s="9" t="s">
        <v>1237</v>
      </c>
      <c r="J62" s="9" t="s">
        <v>1238</v>
      </c>
      <c r="K62" s="9" t="s">
        <v>1239</v>
      </c>
      <c r="L62" s="9" t="s">
        <v>1240</v>
      </c>
      <c r="M62" s="9" t="s">
        <v>1241</v>
      </c>
      <c r="N62" s="9" t="s">
        <v>1242</v>
      </c>
      <c r="O62" s="9" t="s">
        <v>1243</v>
      </c>
      <c r="P62" s="9" t="s">
        <v>1244</v>
      </c>
      <c r="Q62" s="9" t="s">
        <v>1245</v>
      </c>
      <c r="R62" s="9" t="s">
        <v>1246</v>
      </c>
      <c r="S62" s="9"/>
      <c r="T62" s="9"/>
      <c r="U62" s="9"/>
      <c r="V62" s="9"/>
      <c r="W62" s="9"/>
      <c r="X62" s="9"/>
      <c r="Y62" s="9"/>
      <c r="Z62" s="9"/>
    </row>
    <row r="63" spans="1:26" ht="216">
      <c r="A63" s="8" t="s">
        <v>11</v>
      </c>
      <c r="B63" s="9" t="s">
        <v>1247</v>
      </c>
      <c r="C63" s="9" t="s">
        <v>1248</v>
      </c>
      <c r="D63" s="9" t="s">
        <v>1249</v>
      </c>
      <c r="E63" s="9" t="s">
        <v>1250</v>
      </c>
      <c r="F63" s="9" t="s">
        <v>1251</v>
      </c>
      <c r="G63" s="9" t="s">
        <v>1252</v>
      </c>
      <c r="H63" s="9" t="s">
        <v>1253</v>
      </c>
      <c r="I63" s="9" t="s">
        <v>1254</v>
      </c>
      <c r="J63" s="9" t="s">
        <v>1255</v>
      </c>
      <c r="K63" s="9" t="s">
        <v>1256</v>
      </c>
      <c r="L63" s="9" t="s">
        <v>1257</v>
      </c>
      <c r="M63" s="9" t="s">
        <v>1258</v>
      </c>
      <c r="N63" s="9" t="s">
        <v>1259</v>
      </c>
      <c r="O63" s="9" t="s">
        <v>1260</v>
      </c>
      <c r="P63" s="9" t="s">
        <v>1261</v>
      </c>
      <c r="Q63" s="9" t="s">
        <v>1262</v>
      </c>
      <c r="R63" s="9" t="s">
        <v>1263</v>
      </c>
      <c r="S63" s="9"/>
      <c r="T63" s="9"/>
      <c r="U63" s="9"/>
      <c r="V63" s="9"/>
      <c r="W63" s="9"/>
      <c r="X63" s="9"/>
      <c r="Y63" s="9"/>
      <c r="Z63" s="9"/>
    </row>
    <row r="64" spans="1:26" ht="367.2">
      <c r="A64" s="8" t="s">
        <v>12</v>
      </c>
      <c r="B64" s="9" t="s">
        <v>1264</v>
      </c>
      <c r="C64" s="9" t="s">
        <v>1265</v>
      </c>
      <c r="D64" s="9" t="s">
        <v>1266</v>
      </c>
      <c r="E64" s="9" t="s">
        <v>1267</v>
      </c>
      <c r="F64" s="9" t="s">
        <v>1268</v>
      </c>
      <c r="G64" s="9" t="s">
        <v>1269</v>
      </c>
      <c r="H64" s="9" t="s">
        <v>1270</v>
      </c>
      <c r="I64" s="9" t="s">
        <v>1271</v>
      </c>
      <c r="J64" s="9" t="s">
        <v>1272</v>
      </c>
      <c r="K64" s="9" t="s">
        <v>1273</v>
      </c>
      <c r="L64" s="9" t="s">
        <v>1274</v>
      </c>
      <c r="M64" s="9" t="s">
        <v>1275</v>
      </c>
      <c r="N64" s="9" t="s">
        <v>1276</v>
      </c>
      <c r="O64" s="9" t="s">
        <v>1277</v>
      </c>
      <c r="P64" s="9" t="s">
        <v>1278</v>
      </c>
      <c r="Q64" s="9" t="s">
        <v>1279</v>
      </c>
      <c r="R64" s="9" t="s">
        <v>1280</v>
      </c>
      <c r="S64" s="9"/>
      <c r="T64" s="9"/>
      <c r="U64" s="9"/>
      <c r="V64" s="9"/>
      <c r="W64" s="9"/>
      <c r="X64" s="9"/>
      <c r="Y64" s="9"/>
      <c r="Z64" s="9"/>
    </row>
    <row r="65" spans="1:26" ht="108">
      <c r="A65" s="8" t="s">
        <v>13</v>
      </c>
      <c r="B65" s="9" t="s">
        <v>1281</v>
      </c>
      <c r="C65" s="9" t="s">
        <v>1282</v>
      </c>
      <c r="D65" s="9" t="s">
        <v>1283</v>
      </c>
      <c r="E65" s="9" t="s">
        <v>1284</v>
      </c>
      <c r="F65" s="9" t="s">
        <v>1285</v>
      </c>
      <c r="G65" s="9" t="s">
        <v>1286</v>
      </c>
      <c r="H65" s="9" t="s">
        <v>1287</v>
      </c>
      <c r="I65" s="9" t="s">
        <v>1288</v>
      </c>
      <c r="J65" s="9" t="s">
        <v>1289</v>
      </c>
      <c r="K65" s="9" t="s">
        <v>1290</v>
      </c>
      <c r="L65" s="9" t="s">
        <v>1291</v>
      </c>
      <c r="M65" s="9" t="s">
        <v>1292</v>
      </c>
      <c r="N65" s="9" t="s">
        <v>1293</v>
      </c>
      <c r="O65" s="9" t="s">
        <v>1294</v>
      </c>
      <c r="P65" s="9" t="s">
        <v>1295</v>
      </c>
      <c r="Q65" s="9" t="s">
        <v>1296</v>
      </c>
      <c r="R65" s="9" t="s">
        <v>1297</v>
      </c>
      <c r="S65" s="9"/>
      <c r="T65" s="9"/>
      <c r="U65" s="9"/>
      <c r="V65" s="9"/>
      <c r="W65" s="9"/>
      <c r="X65" s="9"/>
      <c r="Y65" s="9"/>
      <c r="Z65" s="9"/>
    </row>
    <row r="66" spans="1:26" ht="280.8">
      <c r="A66" s="8" t="s">
        <v>14</v>
      </c>
      <c r="B66" s="9" t="s">
        <v>1298</v>
      </c>
      <c r="C66" s="9" t="s">
        <v>1299</v>
      </c>
      <c r="D66" s="9" t="s">
        <v>1300</v>
      </c>
      <c r="E66" s="9" t="s">
        <v>1301</v>
      </c>
      <c r="F66" s="9" t="s">
        <v>1302</v>
      </c>
      <c r="G66" s="9" t="s">
        <v>1303</v>
      </c>
      <c r="H66" s="9" t="s">
        <v>1304</v>
      </c>
      <c r="I66" s="9" t="s">
        <v>1305</v>
      </c>
      <c r="J66" s="9" t="s">
        <v>1306</v>
      </c>
      <c r="K66" s="9" t="s">
        <v>1307</v>
      </c>
      <c r="L66" s="9" t="s">
        <v>1308</v>
      </c>
      <c r="M66" s="9" t="s">
        <v>1309</v>
      </c>
      <c r="N66" s="9" t="s">
        <v>1310</v>
      </c>
      <c r="O66" s="9" t="s">
        <v>1311</v>
      </c>
      <c r="P66" s="9" t="s">
        <v>1312</v>
      </c>
      <c r="Q66" s="9" t="s">
        <v>1313</v>
      </c>
      <c r="R66" s="9" t="s">
        <v>1314</v>
      </c>
      <c r="S66" s="9"/>
      <c r="T66" s="9"/>
      <c r="U66" s="9"/>
      <c r="V66" s="9"/>
      <c r="W66" s="9"/>
      <c r="X66" s="9"/>
      <c r="Y66" s="9"/>
      <c r="Z66" s="9"/>
    </row>
    <row r="67" spans="1:26" ht="21.6">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1.6">
      <c r="A68" s="12"/>
      <c r="B68" s="7" t="s">
        <v>1315</v>
      </c>
      <c r="C68" s="7" t="s">
        <v>1316</v>
      </c>
      <c r="D68" s="7" t="s">
        <v>1317</v>
      </c>
      <c r="E68" s="7" t="s">
        <v>1318</v>
      </c>
      <c r="F68" s="7" t="s">
        <v>1319</v>
      </c>
      <c r="G68" s="7" t="s">
        <v>1320</v>
      </c>
      <c r="H68" s="7" t="s">
        <v>1321</v>
      </c>
      <c r="I68" s="7" t="s">
        <v>1322</v>
      </c>
      <c r="J68" s="7" t="s">
        <v>1323</v>
      </c>
      <c r="K68" s="7" t="s">
        <v>1324</v>
      </c>
      <c r="L68" s="7" t="s">
        <v>1325</v>
      </c>
      <c r="M68" s="7" t="s">
        <v>1326</v>
      </c>
      <c r="N68" s="7" t="s">
        <v>1327</v>
      </c>
      <c r="O68" s="7" t="s">
        <v>1328</v>
      </c>
      <c r="P68" s="7" t="s">
        <v>1329</v>
      </c>
      <c r="Q68" s="7" t="s">
        <v>1330</v>
      </c>
      <c r="R68" s="7" t="s">
        <v>1331</v>
      </c>
      <c r="S68" s="7"/>
      <c r="T68" s="7"/>
      <c r="U68" s="7"/>
      <c r="V68" s="7"/>
      <c r="W68" s="7"/>
      <c r="X68" s="7"/>
      <c r="Y68" s="7"/>
      <c r="Z68" s="7"/>
    </row>
    <row r="69" spans="1:26" ht="129.6">
      <c r="A69" s="8" t="s">
        <v>1</v>
      </c>
      <c r="B69" s="9" t="s">
        <v>1332</v>
      </c>
      <c r="C69" s="9" t="s">
        <v>1333</v>
      </c>
      <c r="D69" s="9" t="s">
        <v>1334</v>
      </c>
      <c r="E69" s="9" t="s">
        <v>1335</v>
      </c>
      <c r="F69" s="9" t="s">
        <v>1336</v>
      </c>
      <c r="G69" s="9" t="s">
        <v>1337</v>
      </c>
      <c r="H69" s="9" t="s">
        <v>1338</v>
      </c>
      <c r="I69" s="9" t="s">
        <v>1339</v>
      </c>
      <c r="J69" s="9" t="s">
        <v>1340</v>
      </c>
      <c r="K69" s="9" t="s">
        <v>1341</v>
      </c>
      <c r="L69" s="9" t="s">
        <v>1342</v>
      </c>
      <c r="M69" s="9" t="s">
        <v>1343</v>
      </c>
      <c r="N69" s="9" t="s">
        <v>1344</v>
      </c>
      <c r="O69" s="9" t="s">
        <v>1345</v>
      </c>
      <c r="P69" s="9" t="s">
        <v>1346</v>
      </c>
      <c r="Q69" s="9" t="s">
        <v>1347</v>
      </c>
      <c r="R69" s="9" t="s">
        <v>1348</v>
      </c>
      <c r="S69" s="9"/>
      <c r="T69" s="9"/>
      <c r="U69" s="9"/>
      <c r="V69" s="9"/>
      <c r="W69" s="9"/>
      <c r="X69" s="9"/>
      <c r="Y69" s="9"/>
      <c r="Z69" s="9"/>
    </row>
    <row r="70" spans="1:26" ht="86.4">
      <c r="A70" s="8" t="s">
        <v>2</v>
      </c>
      <c r="B70" s="9" t="s">
        <v>1349</v>
      </c>
      <c r="C70" s="9" t="s">
        <v>1350</v>
      </c>
      <c r="D70" s="9" t="s">
        <v>1351</v>
      </c>
      <c r="E70" s="9" t="s">
        <v>1352</v>
      </c>
      <c r="F70" s="9" t="s">
        <v>1353</v>
      </c>
      <c r="G70" s="9" t="s">
        <v>1354</v>
      </c>
      <c r="H70" s="9" t="s">
        <v>1355</v>
      </c>
      <c r="I70" s="9" t="s">
        <v>1356</v>
      </c>
      <c r="J70" s="9" t="s">
        <v>1357</v>
      </c>
      <c r="K70" s="9" t="s">
        <v>1358</v>
      </c>
      <c r="L70" s="9" t="s">
        <v>1359</v>
      </c>
      <c r="M70" s="9" t="s">
        <v>1360</v>
      </c>
      <c r="N70" s="9" t="s">
        <v>1361</v>
      </c>
      <c r="O70" s="9" t="s">
        <v>1362</v>
      </c>
      <c r="P70" s="9" t="s">
        <v>1363</v>
      </c>
      <c r="Q70" s="9" t="s">
        <v>1364</v>
      </c>
      <c r="R70" s="9" t="s">
        <v>1365</v>
      </c>
      <c r="S70" s="9"/>
      <c r="T70" s="9"/>
      <c r="U70" s="9"/>
      <c r="V70" s="9"/>
      <c r="W70" s="9"/>
      <c r="X70" s="9"/>
      <c r="Y70" s="9"/>
      <c r="Z70" s="9"/>
    </row>
    <row r="71" spans="1:26" ht="64.8">
      <c r="A71" s="8" t="s">
        <v>3</v>
      </c>
      <c r="B71" s="9" t="s">
        <v>1366</v>
      </c>
      <c r="C71" s="9" t="s">
        <v>1367</v>
      </c>
      <c r="D71" s="9" t="s">
        <v>1368</v>
      </c>
      <c r="E71" s="9" t="s">
        <v>1369</v>
      </c>
      <c r="F71" s="9" t="s">
        <v>1370</v>
      </c>
      <c r="G71" s="9" t="s">
        <v>1371</v>
      </c>
      <c r="H71" s="9" t="s">
        <v>1372</v>
      </c>
      <c r="I71" s="9" t="s">
        <v>1373</v>
      </c>
      <c r="J71" s="9" t="s">
        <v>1374</v>
      </c>
      <c r="K71" s="9" t="s">
        <v>1375</v>
      </c>
      <c r="L71" s="9" t="s">
        <v>1376</v>
      </c>
      <c r="M71" s="9" t="s">
        <v>1377</v>
      </c>
      <c r="N71" s="9" t="s">
        <v>1378</v>
      </c>
      <c r="O71" s="9" t="s">
        <v>1379</v>
      </c>
      <c r="P71" s="9" t="s">
        <v>1380</v>
      </c>
      <c r="Q71" s="9" t="s">
        <v>1381</v>
      </c>
      <c r="R71" s="9" t="s">
        <v>1382</v>
      </c>
      <c r="S71" s="9"/>
      <c r="T71" s="9"/>
      <c r="U71" s="9"/>
      <c r="V71" s="9"/>
      <c r="W71" s="9"/>
      <c r="X71" s="9"/>
      <c r="Y71" s="9"/>
      <c r="Z71" s="9"/>
    </row>
    <row r="72" spans="1:26" ht="64.8">
      <c r="A72" s="8" t="s">
        <v>4</v>
      </c>
      <c r="B72" s="9" t="s">
        <v>1383</v>
      </c>
      <c r="C72" s="9" t="s">
        <v>1384</v>
      </c>
      <c r="D72" s="9" t="s">
        <v>1385</v>
      </c>
      <c r="E72" s="9" t="s">
        <v>1386</v>
      </c>
      <c r="F72" s="9" t="s">
        <v>1387</v>
      </c>
      <c r="G72" s="9" t="s">
        <v>1388</v>
      </c>
      <c r="H72" s="9" t="s">
        <v>1389</v>
      </c>
      <c r="I72" s="9" t="s">
        <v>1390</v>
      </c>
      <c r="J72" s="9" t="s">
        <v>1391</v>
      </c>
      <c r="K72" s="9" t="s">
        <v>1392</v>
      </c>
      <c r="L72" s="9" t="s">
        <v>1393</v>
      </c>
      <c r="M72" s="9" t="s">
        <v>1394</v>
      </c>
      <c r="N72" s="9" t="s">
        <v>1395</v>
      </c>
      <c r="O72" s="9" t="s">
        <v>1396</v>
      </c>
      <c r="P72" s="9" t="s">
        <v>1397</v>
      </c>
      <c r="Q72" s="9" t="s">
        <v>1398</v>
      </c>
      <c r="R72" s="9" t="s">
        <v>1399</v>
      </c>
      <c r="S72" s="9"/>
      <c r="T72" s="9"/>
      <c r="U72" s="9"/>
      <c r="V72" s="9"/>
      <c r="W72" s="9"/>
      <c r="X72" s="9"/>
      <c r="Y72" s="9"/>
      <c r="Z72" s="9"/>
    </row>
    <row r="73" spans="1:26" ht="64.8">
      <c r="A73" s="8" t="s">
        <v>5</v>
      </c>
      <c r="B73" s="9" t="s">
        <v>1400</v>
      </c>
      <c r="C73" s="9" t="s">
        <v>1401</v>
      </c>
      <c r="D73" s="9" t="s">
        <v>1402</v>
      </c>
      <c r="E73" s="9" t="s">
        <v>1403</v>
      </c>
      <c r="F73" s="9" t="s">
        <v>1404</v>
      </c>
      <c r="G73" s="9" t="s">
        <v>1405</v>
      </c>
      <c r="H73" s="9" t="s">
        <v>1406</v>
      </c>
      <c r="I73" s="9" t="s">
        <v>1407</v>
      </c>
      <c r="J73" s="9" t="s">
        <v>1408</v>
      </c>
      <c r="K73" s="9" t="s">
        <v>1409</v>
      </c>
      <c r="L73" s="9" t="s">
        <v>1410</v>
      </c>
      <c r="M73" s="9" t="s">
        <v>1411</v>
      </c>
      <c r="N73" s="9" t="s">
        <v>1412</v>
      </c>
      <c r="O73" s="9" t="s">
        <v>1413</v>
      </c>
      <c r="P73" s="9" t="s">
        <v>1414</v>
      </c>
      <c r="Q73" s="9" t="s">
        <v>1415</v>
      </c>
      <c r="R73" s="9" t="s">
        <v>1416</v>
      </c>
      <c r="S73" s="9"/>
      <c r="T73" s="9"/>
      <c r="U73" s="9"/>
      <c r="V73" s="9"/>
      <c r="W73" s="9"/>
      <c r="X73" s="9"/>
      <c r="Y73" s="9"/>
      <c r="Z73" s="9"/>
    </row>
    <row r="74" spans="1:26" ht="108">
      <c r="A74" s="8" t="s">
        <v>6</v>
      </c>
      <c r="B74" s="9" t="s">
        <v>1417</v>
      </c>
      <c r="C74" s="9" t="s">
        <v>1418</v>
      </c>
      <c r="D74" s="9" t="s">
        <v>1419</v>
      </c>
      <c r="E74" s="9" t="s">
        <v>1420</v>
      </c>
      <c r="F74" s="9" t="s">
        <v>1421</v>
      </c>
      <c r="G74" s="9" t="s">
        <v>1422</v>
      </c>
      <c r="H74" s="9" t="s">
        <v>1423</v>
      </c>
      <c r="I74" s="9" t="s">
        <v>1424</v>
      </c>
      <c r="J74" s="9" t="s">
        <v>1425</v>
      </c>
      <c r="K74" s="9" t="s">
        <v>1426</v>
      </c>
      <c r="L74" s="9" t="s">
        <v>1427</v>
      </c>
      <c r="M74" s="9" t="s">
        <v>1428</v>
      </c>
      <c r="N74" s="9" t="s">
        <v>1429</v>
      </c>
      <c r="O74" s="9" t="s">
        <v>1430</v>
      </c>
      <c r="P74" s="9" t="s">
        <v>1431</v>
      </c>
      <c r="Q74" s="9" t="s">
        <v>1432</v>
      </c>
      <c r="R74" s="9" t="s">
        <v>1433</v>
      </c>
      <c r="S74" s="9"/>
      <c r="T74" s="9"/>
      <c r="U74" s="9"/>
      <c r="V74" s="9"/>
      <c r="W74" s="9"/>
      <c r="X74" s="9"/>
      <c r="Y74" s="9"/>
      <c r="Z74" s="9"/>
    </row>
    <row r="75" spans="1:26" ht="86.4">
      <c r="A75" s="8" t="s">
        <v>7</v>
      </c>
      <c r="B75" s="9" t="s">
        <v>1434</v>
      </c>
      <c r="C75" s="9" t="s">
        <v>1435</v>
      </c>
      <c r="D75" s="9" t="s">
        <v>1436</v>
      </c>
      <c r="E75" s="9" t="s">
        <v>1437</v>
      </c>
      <c r="F75" s="9" t="s">
        <v>1438</v>
      </c>
      <c r="G75" s="9" t="s">
        <v>1439</v>
      </c>
      <c r="H75" s="9" t="s">
        <v>1440</v>
      </c>
      <c r="I75" s="9" t="s">
        <v>1441</v>
      </c>
      <c r="J75" s="9" t="s">
        <v>1442</v>
      </c>
      <c r="K75" s="9" t="s">
        <v>1443</v>
      </c>
      <c r="L75" s="9" t="s">
        <v>1444</v>
      </c>
      <c r="M75" s="9" t="s">
        <v>1445</v>
      </c>
      <c r="N75" s="9" t="s">
        <v>1446</v>
      </c>
      <c r="O75" s="9" t="s">
        <v>1447</v>
      </c>
      <c r="P75" s="9" t="s">
        <v>1448</v>
      </c>
      <c r="Q75" s="9" t="s">
        <v>1449</v>
      </c>
      <c r="R75" s="9" t="s">
        <v>1450</v>
      </c>
      <c r="S75" s="9"/>
      <c r="T75" s="9"/>
      <c r="U75" s="9"/>
      <c r="V75" s="9"/>
      <c r="W75" s="9"/>
      <c r="X75" s="9"/>
      <c r="Y75" s="9"/>
      <c r="Z75" s="9"/>
    </row>
    <row r="76" spans="1:26" ht="64.8">
      <c r="A76" s="8" t="s">
        <v>8</v>
      </c>
      <c r="B76" s="9" t="s">
        <v>1451</v>
      </c>
      <c r="C76" s="9" t="s">
        <v>1452</v>
      </c>
      <c r="D76" s="9" t="s">
        <v>1453</v>
      </c>
      <c r="E76" s="9" t="s">
        <v>1454</v>
      </c>
      <c r="F76" s="9" t="s">
        <v>1455</v>
      </c>
      <c r="G76" s="9" t="s">
        <v>1456</v>
      </c>
      <c r="H76" s="9" t="s">
        <v>1457</v>
      </c>
      <c r="I76" s="9" t="s">
        <v>1458</v>
      </c>
      <c r="J76" s="9" t="s">
        <v>1459</v>
      </c>
      <c r="K76" s="9" t="s">
        <v>1460</v>
      </c>
      <c r="L76" s="9" t="s">
        <v>1461</v>
      </c>
      <c r="M76" s="9" t="s">
        <v>1462</v>
      </c>
      <c r="N76" s="9" t="s">
        <v>1463</v>
      </c>
      <c r="O76" s="9" t="s">
        <v>1464</v>
      </c>
      <c r="P76" s="9" t="s">
        <v>1465</v>
      </c>
      <c r="Q76" s="9" t="s">
        <v>1466</v>
      </c>
      <c r="R76" s="9" t="s">
        <v>1467</v>
      </c>
      <c r="S76" s="9"/>
      <c r="T76" s="9"/>
      <c r="U76" s="9"/>
      <c r="V76" s="9"/>
      <c r="W76" s="9"/>
      <c r="X76" s="9"/>
      <c r="Y76" s="9"/>
      <c r="Z76" s="9"/>
    </row>
    <row r="77" spans="1:26" ht="43.2">
      <c r="A77" s="8" t="s">
        <v>9</v>
      </c>
      <c r="B77" s="9" t="s">
        <v>1468</v>
      </c>
      <c r="C77" s="9" t="s">
        <v>1469</v>
      </c>
      <c r="D77" s="9" t="s">
        <v>1470</v>
      </c>
      <c r="E77" s="9" t="s">
        <v>1471</v>
      </c>
      <c r="F77" s="9" t="s">
        <v>1472</v>
      </c>
      <c r="G77" s="9" t="s">
        <v>1473</v>
      </c>
      <c r="H77" s="9" t="s">
        <v>1474</v>
      </c>
      <c r="I77" s="9" t="s">
        <v>1475</v>
      </c>
      <c r="J77" s="9" t="s">
        <v>1476</v>
      </c>
      <c r="K77" s="9" t="s">
        <v>1477</v>
      </c>
      <c r="L77" s="9" t="s">
        <v>1478</v>
      </c>
      <c r="M77" s="9" t="s">
        <v>1479</v>
      </c>
      <c r="N77" s="9" t="s">
        <v>1480</v>
      </c>
      <c r="O77" s="9" t="s">
        <v>1481</v>
      </c>
      <c r="P77" s="9" t="s">
        <v>1482</v>
      </c>
      <c r="Q77" s="9" t="s">
        <v>1483</v>
      </c>
      <c r="R77" s="9" t="s">
        <v>1484</v>
      </c>
      <c r="S77" s="9"/>
      <c r="T77" s="9"/>
      <c r="U77" s="9"/>
      <c r="V77" s="9"/>
      <c r="W77" s="9"/>
      <c r="X77" s="9"/>
      <c r="Y77" s="9"/>
      <c r="Z77" s="9"/>
    </row>
    <row r="78" spans="1:26" ht="64.8">
      <c r="A78" s="8" t="s">
        <v>10</v>
      </c>
      <c r="B78" s="9" t="s">
        <v>1485</v>
      </c>
      <c r="C78" s="9" t="s">
        <v>1486</v>
      </c>
      <c r="D78" s="9" t="s">
        <v>1487</v>
      </c>
      <c r="E78" s="9" t="s">
        <v>1488</v>
      </c>
      <c r="F78" s="9" t="s">
        <v>1489</v>
      </c>
      <c r="G78" s="9" t="s">
        <v>1490</v>
      </c>
      <c r="H78" s="9" t="s">
        <v>1491</v>
      </c>
      <c r="I78" s="9" t="s">
        <v>1492</v>
      </c>
      <c r="J78" s="9" t="s">
        <v>1493</v>
      </c>
      <c r="K78" s="9" t="s">
        <v>1494</v>
      </c>
      <c r="L78" s="9" t="s">
        <v>1495</v>
      </c>
      <c r="M78" s="9" t="s">
        <v>1496</v>
      </c>
      <c r="N78" s="9" t="s">
        <v>1497</v>
      </c>
      <c r="O78" s="9" t="s">
        <v>1498</v>
      </c>
      <c r="P78" s="9" t="s">
        <v>1499</v>
      </c>
      <c r="Q78" s="9" t="s">
        <v>1500</v>
      </c>
      <c r="R78" s="9" t="s">
        <v>1501</v>
      </c>
      <c r="S78" s="9"/>
      <c r="T78" s="9"/>
      <c r="U78" s="9"/>
      <c r="V78" s="9"/>
      <c r="W78" s="9"/>
      <c r="X78" s="9"/>
      <c r="Y78" s="9"/>
      <c r="Z78" s="9"/>
    </row>
    <row r="79" spans="1:26" ht="86.4">
      <c r="A79" s="8" t="s">
        <v>11</v>
      </c>
      <c r="B79" s="9" t="s">
        <v>1502</v>
      </c>
      <c r="C79" s="9" t="s">
        <v>1503</v>
      </c>
      <c r="D79" s="9" t="s">
        <v>1504</v>
      </c>
      <c r="E79" s="9" t="s">
        <v>1505</v>
      </c>
      <c r="F79" s="9" t="s">
        <v>1506</v>
      </c>
      <c r="G79" s="9" t="s">
        <v>1507</v>
      </c>
      <c r="H79" s="9" t="s">
        <v>1508</v>
      </c>
      <c r="I79" s="9" t="s">
        <v>1509</v>
      </c>
      <c r="J79" s="9" t="s">
        <v>1510</v>
      </c>
      <c r="K79" s="9" t="s">
        <v>1511</v>
      </c>
      <c r="L79" s="9" t="s">
        <v>1512</v>
      </c>
      <c r="M79" s="9" t="s">
        <v>1513</v>
      </c>
      <c r="N79" s="9" t="s">
        <v>1514</v>
      </c>
      <c r="O79" s="9" t="s">
        <v>1515</v>
      </c>
      <c r="P79" s="9" t="s">
        <v>1516</v>
      </c>
      <c r="Q79" s="9" t="s">
        <v>1517</v>
      </c>
      <c r="R79" s="9" t="s">
        <v>1518</v>
      </c>
      <c r="S79" s="9"/>
      <c r="T79" s="9"/>
      <c r="U79" s="9"/>
      <c r="V79" s="9"/>
      <c r="W79" s="9"/>
      <c r="X79" s="9"/>
      <c r="Y79" s="9"/>
      <c r="Z79" s="9"/>
    </row>
    <row r="80" spans="1:26" ht="151.19999999999999">
      <c r="A80" s="8" t="s">
        <v>12</v>
      </c>
      <c r="B80" s="9" t="s">
        <v>1519</v>
      </c>
      <c r="C80" s="9" t="s">
        <v>1520</v>
      </c>
      <c r="D80" s="9" t="s">
        <v>1521</v>
      </c>
      <c r="E80" s="9" t="s">
        <v>1522</v>
      </c>
      <c r="F80" s="9" t="s">
        <v>1523</v>
      </c>
      <c r="G80" s="9" t="s">
        <v>1524</v>
      </c>
      <c r="H80" s="9" t="s">
        <v>1525</v>
      </c>
      <c r="I80" s="9" t="s">
        <v>1526</v>
      </c>
      <c r="J80" s="9" t="s">
        <v>1527</v>
      </c>
      <c r="K80" s="9" t="s">
        <v>1528</v>
      </c>
      <c r="L80" s="9" t="s">
        <v>1529</v>
      </c>
      <c r="M80" s="9" t="s">
        <v>1530</v>
      </c>
      <c r="N80" s="9" t="s">
        <v>1531</v>
      </c>
      <c r="O80" s="9" t="s">
        <v>1532</v>
      </c>
      <c r="P80" s="9" t="s">
        <v>1533</v>
      </c>
      <c r="Q80" s="9" t="s">
        <v>1534</v>
      </c>
      <c r="R80" s="9" t="s">
        <v>1535</v>
      </c>
      <c r="S80" s="9"/>
      <c r="T80" s="9"/>
      <c r="U80" s="9"/>
      <c r="V80" s="9"/>
      <c r="W80" s="9"/>
      <c r="X80" s="9"/>
      <c r="Y80" s="9"/>
      <c r="Z80" s="9"/>
    </row>
    <row r="81" spans="1:26" ht="108">
      <c r="A81" s="8" t="s">
        <v>13</v>
      </c>
      <c r="B81" s="9" t="s">
        <v>1536</v>
      </c>
      <c r="C81" s="9" t="s">
        <v>1537</v>
      </c>
      <c r="D81" s="9" t="s">
        <v>1538</v>
      </c>
      <c r="E81" s="9" t="s">
        <v>1539</v>
      </c>
      <c r="F81" s="9" t="s">
        <v>1540</v>
      </c>
      <c r="G81" s="9" t="s">
        <v>1541</v>
      </c>
      <c r="H81" s="9" t="s">
        <v>1542</v>
      </c>
      <c r="I81" s="9" t="s">
        <v>1543</v>
      </c>
      <c r="J81" s="9" t="s">
        <v>1544</v>
      </c>
      <c r="K81" s="9" t="s">
        <v>1545</v>
      </c>
      <c r="L81" s="9" t="s">
        <v>1546</v>
      </c>
      <c r="M81" s="9" t="s">
        <v>1547</v>
      </c>
      <c r="N81" s="9" t="s">
        <v>1548</v>
      </c>
      <c r="O81" s="9" t="s">
        <v>1549</v>
      </c>
      <c r="P81" s="9" t="s">
        <v>1550</v>
      </c>
      <c r="Q81" s="9" t="s">
        <v>1551</v>
      </c>
      <c r="R81" s="9" t="s">
        <v>1552</v>
      </c>
      <c r="S81" s="9"/>
      <c r="T81" s="9"/>
      <c r="U81" s="9"/>
      <c r="V81" s="9"/>
      <c r="W81" s="9"/>
      <c r="X81" s="9"/>
      <c r="Y81" s="9"/>
      <c r="Z81" s="9"/>
    </row>
    <row r="82" spans="1:26" ht="129.6">
      <c r="A82" s="8" t="s">
        <v>14</v>
      </c>
      <c r="B82" s="9" t="s">
        <v>1553</v>
      </c>
      <c r="C82" s="9" t="s">
        <v>1554</v>
      </c>
      <c r="D82" s="9" t="s">
        <v>1555</v>
      </c>
      <c r="E82" s="9" t="s">
        <v>1556</v>
      </c>
      <c r="F82" s="9" t="s">
        <v>1557</v>
      </c>
      <c r="G82" s="9" t="s">
        <v>1558</v>
      </c>
      <c r="H82" s="9" t="s">
        <v>1559</v>
      </c>
      <c r="I82" s="9" t="s">
        <v>1560</v>
      </c>
      <c r="J82" s="9" t="s">
        <v>1561</v>
      </c>
      <c r="K82" s="9" t="s">
        <v>1562</v>
      </c>
      <c r="L82" s="9" t="s">
        <v>1563</v>
      </c>
      <c r="M82" s="9" t="s">
        <v>1564</v>
      </c>
      <c r="N82" s="9" t="s">
        <v>1565</v>
      </c>
      <c r="O82" s="9" t="s">
        <v>1566</v>
      </c>
      <c r="P82" s="9" t="s">
        <v>1567</v>
      </c>
      <c r="Q82" s="9" t="s">
        <v>1568</v>
      </c>
      <c r="R82" s="9" t="s">
        <v>1569</v>
      </c>
      <c r="S82" s="9"/>
      <c r="T82" s="9"/>
      <c r="U82" s="9"/>
      <c r="V82" s="9"/>
      <c r="W82" s="9"/>
      <c r="X82" s="9"/>
      <c r="Y82" s="9"/>
      <c r="Z82" s="9"/>
    </row>
    <row r="83" spans="1:26" ht="259.2">
      <c r="A83" s="8" t="s">
        <v>15</v>
      </c>
      <c r="B83" s="9" t="s">
        <v>1570</v>
      </c>
      <c r="C83" s="9" t="s">
        <v>1571</v>
      </c>
      <c r="D83" s="9" t="s">
        <v>1572</v>
      </c>
      <c r="E83" s="9" t="s">
        <v>1573</v>
      </c>
      <c r="F83" s="9" t="s">
        <v>1574</v>
      </c>
      <c r="G83" s="9" t="s">
        <v>1575</v>
      </c>
      <c r="H83" s="9" t="s">
        <v>1576</v>
      </c>
      <c r="I83" s="9" t="s">
        <v>1577</v>
      </c>
      <c r="J83" s="9" t="s">
        <v>1578</v>
      </c>
      <c r="K83" s="9" t="s">
        <v>1579</v>
      </c>
      <c r="L83" s="9" t="s">
        <v>1580</v>
      </c>
      <c r="M83" s="9" t="s">
        <v>1581</v>
      </c>
      <c r="N83" s="9" t="s">
        <v>1582</v>
      </c>
      <c r="O83" s="9" t="s">
        <v>1583</v>
      </c>
      <c r="P83" s="9" t="s">
        <v>1584</v>
      </c>
      <c r="Q83" s="9" t="s">
        <v>1585</v>
      </c>
      <c r="R83" s="9" t="s">
        <v>1586</v>
      </c>
      <c r="S83" s="9"/>
      <c r="T83" s="9"/>
      <c r="U83" s="9"/>
      <c r="V83" s="9"/>
      <c r="W83" s="9"/>
      <c r="X83" s="9"/>
      <c r="Y83" s="9"/>
      <c r="Z83" s="9"/>
    </row>
    <row r="84" spans="1:26" ht="21.6">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21.6">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21.6">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21.6">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21.6">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21.6">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21.6">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21.6">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21.6">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21.6">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21.6">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21.6">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21.6">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21.6">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21.6">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21.6">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21.6">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21.6">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21.6">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21.6">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21.6">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21.6">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21.6">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21.6">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21.6">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21.6">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21.6">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21.6">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21.6">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21.6">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21.6">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21.6">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21.6">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21.6">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21.6">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21.6">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21.6">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21.6">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21.6">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21.6">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21.6">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21.6">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21.6">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21.6">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21.6">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21.6">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21.6">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21.6">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21.6">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21.6">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21.6">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21.6">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21.6">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21.6">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21.6">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21.6">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21.6">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21.6">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21.6">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21.6">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21.6">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21.6">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21.6">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21.6">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21.6">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21.6">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21.6">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21.6">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21.6">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21.6">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21.6">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21.6">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21.6">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21.6">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21.6">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21.6">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21.6">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21.6">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21.6">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21.6">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21.6">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21.6">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21.6">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21.6">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21.6">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21.6">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21.6">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21.6">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21.6">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21.6">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21.6">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21.6">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21.6">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21.6">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21.6">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21.6">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21.6">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21.6">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21.6">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21.6">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21.6">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21.6">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21.6">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21.6">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21.6">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21.6">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21.6">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21.6">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21.6">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21.6">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21.6">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21.6">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21.6">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21.6">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21.6">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21.6">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21.6">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21.6">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21.6">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21.6">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21.6">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21.6">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21.6">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21.6">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21.6">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21.6">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21.6">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21.6">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21.6">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21.6">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21.6">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21.6">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21.6">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21.6">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21.6">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21.6">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21.6">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21.6">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21.6">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21.6">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21.6">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21.6">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21.6">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21.6">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21.6">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21.6">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21.6">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21.6">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21.6">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21.6">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21.6">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21.6">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21.6">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21.6">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21.6">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21.6">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21.6">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21.6">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21.6">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21.6">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21.6">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21.6">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21.6">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21.6">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21.6">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21.6">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21.6">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21.6">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21.6">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21.6">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21.6">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21.6">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21.6">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21.6">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21.6">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21.6">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21.6">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21.6">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21.6">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21.6">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21.6">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21.6">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21.6">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21.6">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21.6">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21.6">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21.6">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21.6">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21.6">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21.6">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21.6">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21.6">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21.6">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21.6">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21.6">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21.6">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21.6">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21.6">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21.6">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21.6">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21.6">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21.6">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21.6">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21.6">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21.6">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21.6">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21.6">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21.6">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21.6">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21.6">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21.6">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21.6">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21.6">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21.6">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21.6">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21.6">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21.6">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21.6">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21.6">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21.6">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21.6">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21.6">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21.6">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21.6">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21.6">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21.6">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21.6">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21.6">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21.6">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21.6">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21.6">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21.6">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21.6">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21.6">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21.6">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21.6">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21.6">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21.6">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21.6">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21.6">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21.6">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21.6">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21.6">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21.6">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21.6">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21.6">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21.6">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21.6">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21.6">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21.6">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21.6">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21.6">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21.6">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21.6">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21.6">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21.6">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21.6">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21.6">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21.6">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21.6">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21.6">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21.6">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21.6">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21.6">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21.6">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21.6">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21.6">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21.6">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21.6">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21.6">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21.6">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21.6">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21.6">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21.6">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21.6">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21.6">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21.6">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21.6">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21.6">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21.6">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21.6">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21.6">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21.6">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21.6">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21.6">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21.6">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21.6">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21.6">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21.6">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21.6">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21.6">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21.6">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21.6">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21.6">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21.6">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21.6">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21.6">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21.6">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21.6">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21.6">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21.6">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21.6">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21.6">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21.6">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21.6">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21.6">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21.6">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21.6">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21.6">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21.6">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21.6">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21.6">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21.6">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21.6">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21.6">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21.6">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21.6">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21.6">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21.6">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21.6">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21.6">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21.6">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21.6">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21.6">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21.6">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21.6">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21.6">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21.6">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21.6">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21.6">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21.6">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21.6">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21.6">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21.6">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21.6">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21.6">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21.6">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21.6">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21.6">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21.6">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21.6">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21.6">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21.6">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21.6">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21.6">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21.6">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21.6">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21.6">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21.6">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21.6">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21.6">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21.6">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21.6">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21.6">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21.6">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21.6">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21.6">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21.6">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21.6">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21.6">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21.6">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21.6">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21.6">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21.6">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21.6">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21.6">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21.6">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21.6">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21.6">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21.6">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21.6">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21.6">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21.6">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21.6">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21.6">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21.6">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21.6">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21.6">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21.6">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21.6">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21.6">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21.6">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21.6">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21.6">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21.6">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21.6">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21.6">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21.6">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21.6">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21.6">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21.6">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21.6">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21.6">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21.6">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21.6">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21.6">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21.6">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21.6">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21.6">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21.6">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21.6">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21.6">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21.6">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21.6">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21.6">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21.6">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21.6">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21.6">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21.6">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21.6">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21.6">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21.6">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21.6">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21.6">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21.6">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21.6">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21.6">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21.6">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21.6">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21.6">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21.6">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21.6">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21.6">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21.6">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21.6">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21.6">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21.6">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21.6">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21.6">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21.6">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21.6">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21.6">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21.6">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21.6">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21.6">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21.6">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21.6">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21.6">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21.6">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21.6">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21.6">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21.6">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21.6">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21.6">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21.6">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21.6">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21.6">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21.6">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21.6">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21.6">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21.6">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21.6">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21.6">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21.6">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21.6">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21.6">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21.6">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21.6">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21.6">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21.6">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21.6">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21.6">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21.6">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21.6">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21.6">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21.6">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21.6">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21.6">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21.6">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21.6">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21.6">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21.6">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21.6">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21.6">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21.6">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21.6">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21.6">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21.6">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21.6">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21.6">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21.6">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21.6">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21.6">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21.6">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21.6">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21.6">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21.6">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21.6">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21.6">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21.6">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21.6">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21.6">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21.6">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21.6">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21.6">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21.6">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21.6">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21.6">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21.6">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21.6">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21.6">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21.6">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21.6">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21.6">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21.6">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21.6">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21.6">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21.6">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21.6">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21.6">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21.6">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21.6">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21.6">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21.6">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21.6">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21.6">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21.6">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21.6">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21.6">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21.6">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21.6">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21.6">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21.6">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21.6">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21.6">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21.6">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21.6">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21.6">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21.6">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21.6">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21.6">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21.6">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21.6">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21.6">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21.6">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21.6">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21.6">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21.6">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21.6">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21.6">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21.6">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21.6">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21.6">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21.6">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21.6">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21.6">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21.6">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21.6">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21.6">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21.6">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21.6">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21.6">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21.6">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21.6">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21.6">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21.6">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21.6">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21.6">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21.6">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21.6">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21.6">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21.6">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21.6">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21.6">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21.6">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21.6">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21.6">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21.6">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21.6">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21.6">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21.6">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21.6">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21.6">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21.6">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21.6">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21.6">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21.6">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21.6">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21.6">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21.6">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21.6">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21.6">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21.6">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21.6">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21.6">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21.6">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21.6">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21.6">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21.6">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21.6">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21.6">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21.6">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21.6">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21.6">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21.6">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21.6">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21.6">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21.6">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21.6">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21.6">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21.6">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21.6">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21.6">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21.6">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21.6">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21.6">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21.6">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21.6">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21.6">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21.6">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21.6">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21.6">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21.6">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21.6">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21.6">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21.6">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21.6">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21.6">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21.6">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21.6">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21.6">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21.6">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21.6">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21.6">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21.6">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21.6">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21.6">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21.6">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21.6">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21.6">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21.6">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21.6">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21.6">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21.6">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21.6">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21.6">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21.6">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21.6">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21.6">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21.6">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21.6">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21.6">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21.6">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21.6">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21.6">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21.6">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21.6">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21.6">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21.6">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21.6">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21.6">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21.6">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21.6">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21.6">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21.6">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21.6">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21.6">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21.6">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21.6">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21.6">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21.6">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21.6">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21.6">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21.6">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21.6">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21.6">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21.6">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21.6">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21.6">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21.6">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21.6">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21.6">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21.6">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21.6">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21.6">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21.6">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21.6">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21.6">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21.6">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21.6">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21.6">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21.6">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21.6">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21.6">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21.6">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21.6">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21.6">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21.6">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21.6">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21.6">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21.6">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21.6">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21.6">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21.6">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21.6">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21.6">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21.6">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21.6">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21.6">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21.6">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21.6">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21.6">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21.6">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21.6">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21.6">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21.6">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21.6">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21.6">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21.6">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21.6">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21.6">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21.6">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21.6">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21.6">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21.6">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21.6">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21.6">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21.6">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21.6">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21.6">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21.6">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21.6">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21.6">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21.6">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21.6">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21.6">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21.6">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21.6">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21.6">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21.6">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21.6">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21.6">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21.6">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21.6">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21.6">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21.6">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21.6">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21.6">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21.6">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21.6">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21.6">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21.6">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21.6">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21.6">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21.6">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21.6">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21.6">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21.6">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21.6">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21.6">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21.6">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21.6">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21.6">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21.6">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21.6">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21.6">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21.6">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21.6">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21.6">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21.6">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21.6">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21.6">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21.6">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21.6">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21.6">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21.6">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21.6">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21.6">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21.6">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21.6">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21.6">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21.6">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21.6">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21.6">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21.6">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21.6">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21.6">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21.6">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21.6">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21.6">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21.6">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21.6">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21.6">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21.6">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21.6">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21.6">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21.6">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21.6">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21.6">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21.6">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21.6">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21.6">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21.6">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21.6">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21.6">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21.6">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21.6">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21.6">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21.6">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21.6">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21.6">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21.6">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21.6">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21.6">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21.6">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21.6">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21.6">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21.6">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21.6">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21.6">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21.6">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21.6">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21.6">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21.6">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21.6">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21.6">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21.6">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21.6">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21.6">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21.6">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21.6">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21.6">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21.6">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21.6">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21.6">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21.6">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21.6">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21.6">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21.6">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21.6">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21.6">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21.6">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21.6">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21.6">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21.6">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21.6">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21.6">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21.6">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21.6">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21.6">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21.6">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21.6">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21.6">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21.6">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21.6">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21.6">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21.6">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21.6">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21.6">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21.6">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21.6">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21.6">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21.6">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21.6">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21.6">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21.6">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21.6">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21.6">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21.6">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21.6">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21.6">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21.6">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21.6">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21.6">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21.6">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21.6">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21.6">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21.6">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21.6">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21.6">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21.6">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21.6">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21.6">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21.6">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21.6">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21.6">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21.6">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21.6">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21.6">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sheetData>
  <mergeCells count="1">
    <mergeCell ref="A1:B1"/>
  </mergeCells>
  <pageMargins left="0.25" right="0.25" top="0.75" bottom="0.75" header="0" footer="0"/>
  <pageSetup paperSize="8" fitToHeight="0"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topLeftCell="A10" zoomScale="80" zoomScaleNormal="80" workbookViewId="0">
      <selection activeCell="M8" sqref="M8"/>
    </sheetView>
  </sheetViews>
  <sheetFormatPr baseColWidth="10" defaultColWidth="12.59765625" defaultRowHeight="15" customHeight="1"/>
  <cols>
    <col min="1" max="9" width="18.3984375" customWidth="1"/>
    <col min="10" max="11" width="30.69921875" customWidth="1"/>
  </cols>
  <sheetData>
    <row r="1" spans="1:12" ht="36">
      <c r="A1" s="367" t="s">
        <v>33</v>
      </c>
      <c r="B1" s="368"/>
      <c r="C1" s="368"/>
      <c r="D1" s="368"/>
      <c r="E1" s="368"/>
      <c r="F1" s="368"/>
      <c r="G1" s="368"/>
      <c r="H1" s="368"/>
      <c r="I1" s="368"/>
      <c r="J1" s="368"/>
      <c r="K1" s="368"/>
      <c r="L1" s="2"/>
    </row>
    <row r="2" spans="1:12" ht="27">
      <c r="A2" s="369" t="s">
        <v>34</v>
      </c>
      <c r="B2" s="370"/>
      <c r="C2" s="370"/>
      <c r="D2" s="370"/>
      <c r="E2" s="370"/>
      <c r="F2" s="370"/>
      <c r="G2" s="370"/>
      <c r="H2" s="370"/>
      <c r="I2" s="370"/>
      <c r="J2" s="370"/>
      <c r="K2" s="370"/>
      <c r="L2" s="15"/>
    </row>
    <row r="3" spans="1:12" ht="54" customHeight="1">
      <c r="A3" s="358" t="s">
        <v>35</v>
      </c>
      <c r="B3" s="368"/>
      <c r="C3" s="368"/>
      <c r="D3" s="368"/>
      <c r="E3" s="368"/>
      <c r="F3" s="368"/>
      <c r="G3" s="368"/>
      <c r="H3" s="368"/>
      <c r="I3" s="359"/>
      <c r="J3" s="16" t="s">
        <v>36</v>
      </c>
      <c r="K3" s="17" t="s">
        <v>37</v>
      </c>
      <c r="L3" s="15"/>
    </row>
    <row r="4" spans="1:12" ht="54" customHeight="1">
      <c r="A4" s="360"/>
      <c r="B4" s="370"/>
      <c r="C4" s="370"/>
      <c r="D4" s="370"/>
      <c r="E4" s="370"/>
      <c r="F4" s="370"/>
      <c r="G4" s="370"/>
      <c r="H4" s="370"/>
      <c r="I4" s="361"/>
      <c r="J4" s="18" t="s">
        <v>38</v>
      </c>
      <c r="K4" s="19"/>
      <c r="L4" s="15"/>
    </row>
    <row r="5" spans="1:12" ht="54" customHeight="1">
      <c r="A5" s="360"/>
      <c r="B5" s="370"/>
      <c r="C5" s="370"/>
      <c r="D5" s="370"/>
      <c r="E5" s="370"/>
      <c r="F5" s="370"/>
      <c r="G5" s="370"/>
      <c r="H5" s="370"/>
      <c r="I5" s="361"/>
      <c r="J5" s="18" t="s">
        <v>39</v>
      </c>
      <c r="K5" s="20"/>
      <c r="L5" s="15"/>
    </row>
    <row r="6" spans="1:12" ht="54" customHeight="1">
      <c r="A6" s="360"/>
      <c r="B6" s="370"/>
      <c r="C6" s="370"/>
      <c r="D6" s="370"/>
      <c r="E6" s="370"/>
      <c r="F6" s="370"/>
      <c r="G6" s="370"/>
      <c r="H6" s="370"/>
      <c r="I6" s="361"/>
      <c r="J6" s="18" t="s">
        <v>40</v>
      </c>
      <c r="K6" s="20"/>
      <c r="L6" s="15"/>
    </row>
    <row r="7" spans="1:12" ht="54" customHeight="1">
      <c r="A7" s="362"/>
      <c r="B7" s="371"/>
      <c r="C7" s="371"/>
      <c r="D7" s="371"/>
      <c r="E7" s="371"/>
      <c r="F7" s="371"/>
      <c r="G7" s="371"/>
      <c r="H7" s="371"/>
      <c r="I7" s="363"/>
      <c r="J7" s="244" t="s">
        <v>200</v>
      </c>
      <c r="K7" s="20"/>
      <c r="L7" s="15"/>
    </row>
    <row r="8" spans="1:12" ht="63" customHeight="1">
      <c r="A8" s="372" t="s">
        <v>41</v>
      </c>
      <c r="B8" s="365"/>
      <c r="C8" s="365"/>
      <c r="D8" s="365"/>
      <c r="E8" s="365"/>
      <c r="F8" s="365"/>
      <c r="G8" s="365"/>
      <c r="H8" s="365"/>
      <c r="I8" s="365"/>
      <c r="J8" s="365"/>
      <c r="K8" s="354"/>
      <c r="L8" s="15"/>
    </row>
    <row r="9" spans="1:12" ht="16.8">
      <c r="A9" s="373" t="s">
        <v>42</v>
      </c>
      <c r="B9" s="370"/>
      <c r="C9" s="370"/>
      <c r="D9" s="370"/>
      <c r="E9" s="370"/>
      <c r="F9" s="370"/>
      <c r="G9" s="370"/>
      <c r="H9" s="370"/>
      <c r="I9" s="370"/>
      <c r="J9" s="370"/>
      <c r="K9" s="361"/>
      <c r="L9" s="15"/>
    </row>
    <row r="10" spans="1:12" ht="33.75" customHeight="1">
      <c r="A10" s="366" t="s">
        <v>43</v>
      </c>
      <c r="B10" s="365"/>
      <c r="C10" s="365"/>
      <c r="D10" s="365"/>
      <c r="E10" s="365"/>
      <c r="F10" s="365"/>
      <c r="G10" s="365"/>
      <c r="H10" s="365"/>
      <c r="I10" s="365"/>
      <c r="J10" s="365"/>
      <c r="K10" s="354"/>
      <c r="L10" s="15"/>
    </row>
    <row r="11" spans="1:12" ht="33.75" customHeight="1">
      <c r="A11" s="355" t="s">
        <v>44</v>
      </c>
      <c r="B11" s="364"/>
      <c r="C11" s="365"/>
      <c r="D11" s="365"/>
      <c r="E11" s="365"/>
      <c r="F11" s="365"/>
      <c r="G11" s="365"/>
      <c r="H11" s="365"/>
      <c r="I11" s="354"/>
      <c r="J11" s="358" t="s">
        <v>45</v>
      </c>
      <c r="K11" s="359"/>
      <c r="L11" s="15"/>
    </row>
    <row r="12" spans="1:12" ht="33.75" customHeight="1">
      <c r="A12" s="356"/>
      <c r="B12" s="364"/>
      <c r="C12" s="365"/>
      <c r="D12" s="365"/>
      <c r="E12" s="365"/>
      <c r="F12" s="365"/>
      <c r="G12" s="365"/>
      <c r="H12" s="365"/>
      <c r="I12" s="354"/>
      <c r="J12" s="360"/>
      <c r="K12" s="361"/>
      <c r="L12" s="15"/>
    </row>
    <row r="13" spans="1:12" ht="33.75" customHeight="1">
      <c r="A13" s="356"/>
      <c r="B13" s="364"/>
      <c r="C13" s="365"/>
      <c r="D13" s="365"/>
      <c r="E13" s="365"/>
      <c r="F13" s="365"/>
      <c r="G13" s="365"/>
      <c r="H13" s="365"/>
      <c r="I13" s="354"/>
      <c r="J13" s="360"/>
      <c r="K13" s="361"/>
      <c r="L13" s="15"/>
    </row>
    <row r="14" spans="1:12" ht="33.75" customHeight="1">
      <c r="A14" s="357"/>
      <c r="B14" s="364"/>
      <c r="C14" s="365"/>
      <c r="D14" s="365"/>
      <c r="E14" s="365"/>
      <c r="F14" s="365"/>
      <c r="G14" s="365"/>
      <c r="H14" s="365"/>
      <c r="I14" s="354"/>
      <c r="J14" s="362"/>
      <c r="K14" s="363"/>
      <c r="L14" s="15"/>
    </row>
    <row r="15" spans="1:12" ht="33.75" customHeight="1">
      <c r="A15" s="355" t="s">
        <v>46</v>
      </c>
      <c r="B15" s="364"/>
      <c r="C15" s="365"/>
      <c r="D15" s="365"/>
      <c r="E15" s="365"/>
      <c r="F15" s="365"/>
      <c r="G15" s="365"/>
      <c r="H15" s="365"/>
      <c r="I15" s="354"/>
      <c r="J15" s="358" t="s">
        <v>47</v>
      </c>
      <c r="K15" s="359"/>
      <c r="L15" s="15"/>
    </row>
    <row r="16" spans="1:12" ht="33.75" customHeight="1">
      <c r="A16" s="356"/>
      <c r="B16" s="364"/>
      <c r="C16" s="365"/>
      <c r="D16" s="365"/>
      <c r="E16" s="365"/>
      <c r="F16" s="365"/>
      <c r="G16" s="365"/>
      <c r="H16" s="365"/>
      <c r="I16" s="354"/>
      <c r="J16" s="360"/>
      <c r="K16" s="361"/>
      <c r="L16" s="15"/>
    </row>
    <row r="17" spans="1:12" ht="33.75" customHeight="1">
      <c r="A17" s="356"/>
      <c r="B17" s="364"/>
      <c r="C17" s="365"/>
      <c r="D17" s="365"/>
      <c r="E17" s="365"/>
      <c r="F17" s="365"/>
      <c r="G17" s="365"/>
      <c r="H17" s="365"/>
      <c r="I17" s="354"/>
      <c r="J17" s="360"/>
      <c r="K17" s="361"/>
      <c r="L17" s="15"/>
    </row>
    <row r="18" spans="1:12" ht="33.75" customHeight="1">
      <c r="A18" s="357"/>
      <c r="B18" s="364"/>
      <c r="C18" s="365"/>
      <c r="D18" s="365"/>
      <c r="E18" s="365"/>
      <c r="F18" s="365"/>
      <c r="G18" s="365"/>
      <c r="H18" s="365"/>
      <c r="I18" s="354"/>
      <c r="J18" s="362"/>
      <c r="K18" s="363"/>
      <c r="L18" s="15"/>
    </row>
    <row r="19" spans="1:12" ht="33.75" customHeight="1">
      <c r="A19" s="355" t="s">
        <v>48</v>
      </c>
      <c r="B19" s="364"/>
      <c r="C19" s="365"/>
      <c r="D19" s="365"/>
      <c r="E19" s="365"/>
      <c r="F19" s="365"/>
      <c r="G19" s="365"/>
      <c r="H19" s="365"/>
      <c r="I19" s="354"/>
      <c r="J19" s="358" t="s">
        <v>49</v>
      </c>
      <c r="K19" s="359"/>
      <c r="L19" s="15"/>
    </row>
    <row r="20" spans="1:12" ht="33.75" customHeight="1">
      <c r="A20" s="356"/>
      <c r="B20" s="364"/>
      <c r="C20" s="365"/>
      <c r="D20" s="365"/>
      <c r="E20" s="365"/>
      <c r="F20" s="365"/>
      <c r="G20" s="365"/>
      <c r="H20" s="365"/>
      <c r="I20" s="354"/>
      <c r="J20" s="360"/>
      <c r="K20" s="361"/>
      <c r="L20" s="15"/>
    </row>
    <row r="21" spans="1:12" ht="33.75" customHeight="1">
      <c r="A21" s="356"/>
      <c r="B21" s="364"/>
      <c r="C21" s="365"/>
      <c r="D21" s="365"/>
      <c r="E21" s="365"/>
      <c r="F21" s="365"/>
      <c r="G21" s="365"/>
      <c r="H21" s="365"/>
      <c r="I21" s="354"/>
      <c r="J21" s="360"/>
      <c r="K21" s="361"/>
      <c r="L21" s="15"/>
    </row>
    <row r="22" spans="1:12" ht="33.75" customHeight="1">
      <c r="A22" s="357"/>
      <c r="B22" s="364"/>
      <c r="C22" s="365"/>
      <c r="D22" s="365"/>
      <c r="E22" s="365"/>
      <c r="F22" s="365"/>
      <c r="G22" s="365"/>
      <c r="H22" s="365"/>
      <c r="I22" s="354"/>
      <c r="J22" s="362"/>
      <c r="K22" s="363"/>
      <c r="L22" s="15"/>
    </row>
    <row r="23" spans="1:12" ht="33.75" customHeight="1">
      <c r="A23" s="355" t="s">
        <v>50</v>
      </c>
      <c r="B23" s="364"/>
      <c r="C23" s="365"/>
      <c r="D23" s="365"/>
      <c r="E23" s="365"/>
      <c r="F23" s="365"/>
      <c r="G23" s="365"/>
      <c r="H23" s="365"/>
      <c r="I23" s="354"/>
      <c r="J23" s="358" t="s">
        <v>51</v>
      </c>
      <c r="K23" s="359"/>
      <c r="L23" s="15"/>
    </row>
    <row r="24" spans="1:12" ht="33.75" customHeight="1">
      <c r="A24" s="356"/>
      <c r="B24" s="364"/>
      <c r="C24" s="365"/>
      <c r="D24" s="365"/>
      <c r="E24" s="365"/>
      <c r="F24" s="365"/>
      <c r="G24" s="365"/>
      <c r="H24" s="365"/>
      <c r="I24" s="354"/>
      <c r="J24" s="360"/>
      <c r="K24" s="361"/>
      <c r="L24" s="15"/>
    </row>
    <row r="25" spans="1:12" ht="33.75" customHeight="1">
      <c r="A25" s="356"/>
      <c r="B25" s="364"/>
      <c r="C25" s="365"/>
      <c r="D25" s="365"/>
      <c r="E25" s="365"/>
      <c r="F25" s="365"/>
      <c r="G25" s="365"/>
      <c r="H25" s="365"/>
      <c r="I25" s="354"/>
      <c r="J25" s="360"/>
      <c r="K25" s="361"/>
      <c r="L25" s="15"/>
    </row>
    <row r="26" spans="1:12" ht="33.75" customHeight="1">
      <c r="A26" s="357"/>
      <c r="B26" s="364"/>
      <c r="C26" s="365"/>
      <c r="D26" s="365"/>
      <c r="E26" s="365"/>
      <c r="F26" s="365"/>
      <c r="G26" s="365"/>
      <c r="H26" s="365"/>
      <c r="I26" s="354"/>
      <c r="J26" s="362"/>
      <c r="K26" s="363"/>
      <c r="L26" s="15"/>
    </row>
    <row r="27" spans="1:12" ht="33.75" customHeight="1">
      <c r="A27" s="366" t="s">
        <v>52</v>
      </c>
      <c r="B27" s="365"/>
      <c r="C27" s="365"/>
      <c r="D27" s="365"/>
      <c r="E27" s="365"/>
      <c r="F27" s="365"/>
      <c r="G27" s="365"/>
      <c r="H27" s="365"/>
      <c r="I27" s="365"/>
      <c r="J27" s="365"/>
      <c r="K27" s="354"/>
      <c r="L27" s="15"/>
    </row>
    <row r="28" spans="1:12" ht="33.75" customHeight="1">
      <c r="A28" s="355" t="s">
        <v>53</v>
      </c>
      <c r="B28" s="364"/>
      <c r="C28" s="365"/>
      <c r="D28" s="365"/>
      <c r="E28" s="365"/>
      <c r="F28" s="365"/>
      <c r="G28" s="365"/>
      <c r="H28" s="365"/>
      <c r="I28" s="354"/>
      <c r="J28" s="358" t="s">
        <v>54</v>
      </c>
      <c r="K28" s="359"/>
      <c r="L28" s="15"/>
    </row>
    <row r="29" spans="1:12" ht="33.75" customHeight="1">
      <c r="A29" s="356"/>
      <c r="B29" s="364"/>
      <c r="C29" s="365"/>
      <c r="D29" s="365"/>
      <c r="E29" s="365"/>
      <c r="F29" s="365"/>
      <c r="G29" s="365"/>
      <c r="H29" s="365"/>
      <c r="I29" s="354"/>
      <c r="J29" s="360"/>
      <c r="K29" s="361"/>
      <c r="L29" s="15"/>
    </row>
    <row r="30" spans="1:12" ht="33.75" customHeight="1">
      <c r="A30" s="356"/>
      <c r="B30" s="364"/>
      <c r="C30" s="365"/>
      <c r="D30" s="365"/>
      <c r="E30" s="365"/>
      <c r="F30" s="365"/>
      <c r="G30" s="365"/>
      <c r="H30" s="365"/>
      <c r="I30" s="354"/>
      <c r="J30" s="360"/>
      <c r="K30" s="361"/>
      <c r="L30" s="15"/>
    </row>
    <row r="31" spans="1:12" ht="33.75" customHeight="1">
      <c r="A31" s="357"/>
      <c r="B31" s="364"/>
      <c r="C31" s="365"/>
      <c r="D31" s="365"/>
      <c r="E31" s="365"/>
      <c r="F31" s="365"/>
      <c r="G31" s="365"/>
      <c r="H31" s="365"/>
      <c r="I31" s="354"/>
      <c r="J31" s="362"/>
      <c r="K31" s="363"/>
      <c r="L31" s="15"/>
    </row>
    <row r="32" spans="1:12" ht="33.75" customHeight="1">
      <c r="A32" s="355" t="s">
        <v>55</v>
      </c>
      <c r="B32" s="364"/>
      <c r="C32" s="365"/>
      <c r="D32" s="365"/>
      <c r="E32" s="365"/>
      <c r="F32" s="365"/>
      <c r="G32" s="365"/>
      <c r="H32" s="365"/>
      <c r="I32" s="354"/>
      <c r="J32" s="358" t="s">
        <v>56</v>
      </c>
      <c r="K32" s="359"/>
      <c r="L32" s="15"/>
    </row>
    <row r="33" spans="1:12" ht="33.75" customHeight="1">
      <c r="A33" s="356"/>
      <c r="B33" s="364"/>
      <c r="C33" s="365"/>
      <c r="D33" s="365"/>
      <c r="E33" s="365"/>
      <c r="F33" s="365"/>
      <c r="G33" s="365"/>
      <c r="H33" s="365"/>
      <c r="I33" s="354"/>
      <c r="J33" s="360"/>
      <c r="K33" s="361"/>
      <c r="L33" s="15"/>
    </row>
    <row r="34" spans="1:12" ht="33.75" customHeight="1">
      <c r="A34" s="356"/>
      <c r="B34" s="364"/>
      <c r="C34" s="365"/>
      <c r="D34" s="365"/>
      <c r="E34" s="365"/>
      <c r="F34" s="365"/>
      <c r="G34" s="365"/>
      <c r="H34" s="365"/>
      <c r="I34" s="354"/>
      <c r="J34" s="360"/>
      <c r="K34" s="361"/>
      <c r="L34" s="15"/>
    </row>
    <row r="35" spans="1:12" ht="33.75" customHeight="1">
      <c r="A35" s="357"/>
      <c r="B35" s="364"/>
      <c r="C35" s="365"/>
      <c r="D35" s="365"/>
      <c r="E35" s="365"/>
      <c r="F35" s="365"/>
      <c r="G35" s="365"/>
      <c r="H35" s="365"/>
      <c r="I35" s="354"/>
      <c r="J35" s="362"/>
      <c r="K35" s="363"/>
      <c r="L35" s="15"/>
    </row>
    <row r="36" spans="1:12" ht="33.75" customHeight="1">
      <c r="A36" s="366" t="s">
        <v>57</v>
      </c>
      <c r="B36" s="365"/>
      <c r="C36" s="365"/>
      <c r="D36" s="365"/>
      <c r="E36" s="365"/>
      <c r="F36" s="365"/>
      <c r="G36" s="365"/>
      <c r="H36" s="365"/>
      <c r="I36" s="365"/>
      <c r="J36" s="365"/>
      <c r="K36" s="354"/>
      <c r="L36" s="15"/>
    </row>
    <row r="37" spans="1:12" ht="33.75" customHeight="1">
      <c r="A37" s="355" t="s">
        <v>58</v>
      </c>
      <c r="B37" s="364"/>
      <c r="C37" s="365"/>
      <c r="D37" s="365"/>
      <c r="E37" s="365"/>
      <c r="F37" s="365"/>
      <c r="G37" s="365"/>
      <c r="H37" s="365"/>
      <c r="I37" s="354"/>
      <c r="J37" s="358" t="s">
        <v>59</v>
      </c>
      <c r="K37" s="359"/>
      <c r="L37" s="15"/>
    </row>
    <row r="38" spans="1:12" ht="33.75" customHeight="1">
      <c r="A38" s="356"/>
      <c r="B38" s="364"/>
      <c r="C38" s="365"/>
      <c r="D38" s="365"/>
      <c r="E38" s="365"/>
      <c r="F38" s="365"/>
      <c r="G38" s="365"/>
      <c r="H38" s="365"/>
      <c r="I38" s="354"/>
      <c r="J38" s="360"/>
      <c r="K38" s="361"/>
      <c r="L38" s="15"/>
    </row>
    <row r="39" spans="1:12" ht="33.75" customHeight="1">
      <c r="A39" s="356"/>
      <c r="B39" s="364"/>
      <c r="C39" s="365"/>
      <c r="D39" s="365"/>
      <c r="E39" s="365"/>
      <c r="F39" s="365"/>
      <c r="G39" s="365"/>
      <c r="H39" s="365"/>
      <c r="I39" s="354"/>
      <c r="J39" s="360"/>
      <c r="K39" s="361"/>
      <c r="L39" s="15"/>
    </row>
    <row r="40" spans="1:12" ht="33.75" customHeight="1">
      <c r="A40" s="357"/>
      <c r="B40" s="364"/>
      <c r="C40" s="365"/>
      <c r="D40" s="365"/>
      <c r="E40" s="365"/>
      <c r="F40" s="365"/>
      <c r="G40" s="365"/>
      <c r="H40" s="365"/>
      <c r="I40" s="354"/>
      <c r="J40" s="362"/>
      <c r="K40" s="363"/>
      <c r="L40" s="15"/>
    </row>
    <row r="41" spans="1:12" ht="33.75" customHeight="1">
      <c r="A41" s="355" t="s">
        <v>55</v>
      </c>
      <c r="B41" s="364"/>
      <c r="C41" s="365"/>
      <c r="D41" s="365"/>
      <c r="E41" s="365"/>
      <c r="F41" s="365"/>
      <c r="G41" s="365"/>
      <c r="H41" s="365"/>
      <c r="I41" s="354"/>
      <c r="J41" s="358" t="s">
        <v>56</v>
      </c>
      <c r="K41" s="359"/>
      <c r="L41" s="15"/>
    </row>
    <row r="42" spans="1:12" ht="33.75" customHeight="1">
      <c r="A42" s="356"/>
      <c r="B42" s="364"/>
      <c r="C42" s="365"/>
      <c r="D42" s="365"/>
      <c r="E42" s="365"/>
      <c r="F42" s="365"/>
      <c r="G42" s="365"/>
      <c r="H42" s="365"/>
      <c r="I42" s="354"/>
      <c r="J42" s="360"/>
      <c r="K42" s="361"/>
      <c r="L42" s="15"/>
    </row>
    <row r="43" spans="1:12" ht="33.75" customHeight="1">
      <c r="A43" s="356"/>
      <c r="B43" s="364"/>
      <c r="C43" s="365"/>
      <c r="D43" s="365"/>
      <c r="E43" s="365"/>
      <c r="F43" s="365"/>
      <c r="G43" s="365"/>
      <c r="H43" s="365"/>
      <c r="I43" s="354"/>
      <c r="J43" s="360"/>
      <c r="K43" s="361"/>
      <c r="L43" s="15"/>
    </row>
    <row r="44" spans="1:12" ht="33.75" customHeight="1">
      <c r="A44" s="357"/>
      <c r="B44" s="364"/>
      <c r="C44" s="365"/>
      <c r="D44" s="365"/>
      <c r="E44" s="365"/>
      <c r="F44" s="365"/>
      <c r="G44" s="365"/>
      <c r="H44" s="365"/>
      <c r="I44" s="354"/>
      <c r="J44" s="362"/>
      <c r="K44" s="363"/>
      <c r="L44" s="15"/>
    </row>
    <row r="45" spans="1:12" ht="33.75" customHeight="1">
      <c r="A45" s="366" t="s">
        <v>60</v>
      </c>
      <c r="B45" s="365"/>
      <c r="C45" s="365"/>
      <c r="D45" s="365"/>
      <c r="E45" s="365"/>
      <c r="F45" s="365"/>
      <c r="G45" s="365"/>
      <c r="H45" s="365"/>
      <c r="I45" s="365"/>
      <c r="J45" s="365"/>
      <c r="K45" s="354"/>
      <c r="L45" s="15"/>
    </row>
    <row r="46" spans="1:12" ht="33.75" customHeight="1">
      <c r="A46" s="355" t="s">
        <v>61</v>
      </c>
      <c r="B46" s="364"/>
      <c r="C46" s="365"/>
      <c r="D46" s="365"/>
      <c r="E46" s="365"/>
      <c r="F46" s="365"/>
      <c r="G46" s="365"/>
      <c r="H46" s="365"/>
      <c r="I46" s="354"/>
      <c r="J46" s="358" t="s">
        <v>62</v>
      </c>
      <c r="K46" s="359"/>
      <c r="L46" s="21"/>
    </row>
    <row r="47" spans="1:12" ht="33.75" customHeight="1">
      <c r="A47" s="356"/>
      <c r="B47" s="364"/>
      <c r="C47" s="365"/>
      <c r="D47" s="365"/>
      <c r="E47" s="365"/>
      <c r="F47" s="365"/>
      <c r="G47" s="365"/>
      <c r="H47" s="365"/>
      <c r="I47" s="354"/>
      <c r="J47" s="360"/>
      <c r="K47" s="361"/>
      <c r="L47" s="21"/>
    </row>
    <row r="48" spans="1:12" ht="33.75" customHeight="1">
      <c r="A48" s="356"/>
      <c r="B48" s="364"/>
      <c r="C48" s="365"/>
      <c r="D48" s="365"/>
      <c r="E48" s="365"/>
      <c r="F48" s="365"/>
      <c r="G48" s="365"/>
      <c r="H48" s="365"/>
      <c r="I48" s="354"/>
      <c r="J48" s="360"/>
      <c r="K48" s="361"/>
      <c r="L48" s="15"/>
    </row>
    <row r="49" spans="1:12" ht="33.75" customHeight="1">
      <c r="A49" s="357"/>
      <c r="B49" s="364"/>
      <c r="C49" s="365"/>
      <c r="D49" s="365"/>
      <c r="E49" s="365"/>
      <c r="F49" s="365"/>
      <c r="G49" s="365"/>
      <c r="H49" s="365"/>
      <c r="I49" s="354"/>
      <c r="J49" s="362"/>
      <c r="K49" s="363"/>
      <c r="L49" s="15"/>
    </row>
    <row r="50" spans="1:12" ht="33.75" customHeight="1">
      <c r="A50" s="355" t="s">
        <v>63</v>
      </c>
      <c r="B50" s="364"/>
      <c r="C50" s="365"/>
      <c r="D50" s="365"/>
      <c r="E50" s="365"/>
      <c r="F50" s="365"/>
      <c r="G50" s="365"/>
      <c r="H50" s="365"/>
      <c r="I50" s="354"/>
      <c r="J50" s="358" t="s">
        <v>64</v>
      </c>
      <c r="K50" s="359"/>
      <c r="L50" s="15"/>
    </row>
    <row r="51" spans="1:12" ht="33.75" customHeight="1">
      <c r="A51" s="356"/>
      <c r="B51" s="364"/>
      <c r="C51" s="365"/>
      <c r="D51" s="365"/>
      <c r="E51" s="365"/>
      <c r="F51" s="365"/>
      <c r="G51" s="365"/>
      <c r="H51" s="365"/>
      <c r="I51" s="354"/>
      <c r="J51" s="360"/>
      <c r="K51" s="361"/>
      <c r="L51" s="15"/>
    </row>
    <row r="52" spans="1:12" ht="33.75" customHeight="1">
      <c r="A52" s="356"/>
      <c r="B52" s="364"/>
      <c r="C52" s="365"/>
      <c r="D52" s="365"/>
      <c r="E52" s="365"/>
      <c r="F52" s="365"/>
      <c r="G52" s="365"/>
      <c r="H52" s="365"/>
      <c r="I52" s="354"/>
      <c r="J52" s="360"/>
      <c r="K52" s="361"/>
      <c r="L52" s="15"/>
    </row>
    <row r="53" spans="1:12" ht="33.75" customHeight="1">
      <c r="A53" s="357"/>
      <c r="B53" s="364"/>
      <c r="C53" s="365"/>
      <c r="D53" s="365"/>
      <c r="E53" s="365"/>
      <c r="F53" s="365"/>
      <c r="G53" s="365"/>
      <c r="H53" s="365"/>
      <c r="I53" s="354"/>
      <c r="J53" s="362"/>
      <c r="K53" s="363"/>
      <c r="L53" s="15"/>
    </row>
    <row r="54" spans="1:12" ht="16.8">
      <c r="A54" s="22"/>
      <c r="B54" s="22"/>
      <c r="C54" s="22"/>
      <c r="D54" s="22"/>
      <c r="E54" s="22"/>
      <c r="F54" s="22"/>
      <c r="G54" s="22"/>
      <c r="H54" s="22"/>
      <c r="I54" s="22"/>
      <c r="J54" s="22"/>
      <c r="K54" s="2"/>
      <c r="L54" s="2"/>
    </row>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&amp;L&amp;R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opLeftCell="A21" zoomScale="60" zoomScaleNormal="60" workbookViewId="0">
      <selection activeCell="D23" sqref="D23:I24"/>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3984375" customWidth="1"/>
    <col min="10" max="10" width="6.3984375" customWidth="1"/>
    <col min="11" max="11" width="11.3984375" customWidth="1"/>
    <col min="12" max="12" width="17.59765625" customWidth="1"/>
    <col min="13" max="13" width="23.8984375" customWidth="1"/>
    <col min="14" max="14" width="6.3984375" customWidth="1"/>
    <col min="15" max="15" width="23.8984375" customWidth="1"/>
    <col min="16" max="16" width="6.3984375" customWidth="1"/>
    <col min="17" max="17" width="21.3984375" customWidth="1"/>
    <col min="18" max="18" width="7.3984375" customWidth="1"/>
    <col min="19" max="19" width="3.09765625" customWidth="1"/>
    <col min="20" max="20" width="45.09765625" customWidth="1"/>
    <col min="21" max="21" width="87.59765625" customWidth="1"/>
    <col min="22" max="22" width="24.8984375" customWidth="1"/>
    <col min="23" max="23" width="25.09765625" customWidth="1"/>
    <col min="24" max="24" width="29.5" customWidth="1"/>
    <col min="25" max="25" width="26.3984375" customWidth="1"/>
    <col min="26" max="26" width="34.3984375" customWidth="1"/>
    <col min="27" max="27" width="3.09765625" customWidth="1"/>
  </cols>
  <sheetData>
    <row r="1" spans="1:27" ht="75" customHeight="1">
      <c r="A1" s="392" t="s">
        <v>65</v>
      </c>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4"/>
    </row>
    <row r="2" spans="1:27" ht="15" customHeight="1" thickTop="1">
      <c r="A2" s="23" t="s">
        <v>66</v>
      </c>
      <c r="B2" s="24"/>
      <c r="C2" s="24"/>
      <c r="D2" s="24"/>
      <c r="E2" s="25"/>
      <c r="F2" s="25"/>
      <c r="G2" s="25"/>
      <c r="H2" s="25"/>
      <c r="I2" s="25"/>
      <c r="J2" s="25"/>
      <c r="K2" s="25"/>
      <c r="L2" s="25"/>
      <c r="M2" s="24"/>
      <c r="N2" s="24"/>
      <c r="O2" s="26"/>
      <c r="P2" s="26"/>
      <c r="Q2" s="26"/>
      <c r="R2" s="26"/>
      <c r="S2" s="27"/>
      <c r="T2" s="28"/>
      <c r="U2" s="28"/>
      <c r="V2" s="28"/>
      <c r="W2" s="28"/>
      <c r="X2" s="28"/>
      <c r="Y2" s="28"/>
      <c r="Z2" s="28"/>
      <c r="AA2" s="29"/>
    </row>
    <row r="3" spans="1:27" ht="60" customHeight="1">
      <c r="A3" s="30"/>
      <c r="C3" s="31"/>
      <c r="D3" s="395" t="s">
        <v>1607</v>
      </c>
      <c r="E3" s="354"/>
      <c r="F3" s="25"/>
      <c r="G3" s="396" t="s">
        <v>1608</v>
      </c>
      <c r="H3" s="397"/>
      <c r="I3" s="397"/>
      <c r="J3" s="397"/>
      <c r="K3" s="398"/>
      <c r="L3" s="25"/>
      <c r="M3" s="395" t="s">
        <v>67</v>
      </c>
      <c r="N3" s="365"/>
      <c r="O3" s="365"/>
      <c r="P3" s="354"/>
      <c r="Q3" s="26"/>
      <c r="R3" s="26"/>
      <c r="S3" s="32"/>
      <c r="T3" s="508" t="s">
        <v>68</v>
      </c>
      <c r="U3" s="509"/>
      <c r="V3" s="509"/>
      <c r="W3" s="254"/>
      <c r="X3" s="508" t="s">
        <v>1597</v>
      </c>
      <c r="Y3" s="509"/>
      <c r="Z3" s="509"/>
      <c r="AA3" s="33"/>
    </row>
    <row r="4" spans="1:27" ht="33.75" customHeight="1">
      <c r="A4" s="30"/>
      <c r="C4" s="34"/>
      <c r="D4" s="374"/>
      <c r="E4" s="375"/>
      <c r="F4" s="35"/>
      <c r="G4" s="374" t="s">
        <v>1612</v>
      </c>
      <c r="H4" s="380"/>
      <c r="I4" s="380"/>
      <c r="J4" s="380"/>
      <c r="K4" s="375"/>
      <c r="L4" s="35"/>
      <c r="M4" s="36" t="s">
        <v>69</v>
      </c>
      <c r="N4" s="37"/>
      <c r="O4" s="36" t="s">
        <v>70</v>
      </c>
      <c r="P4" s="37" t="s">
        <v>1611</v>
      </c>
      <c r="Q4" s="38"/>
      <c r="R4" s="38"/>
      <c r="S4" s="39"/>
      <c r="T4" s="510" t="s">
        <v>1624</v>
      </c>
      <c r="U4" s="510"/>
      <c r="V4" s="510"/>
      <c r="W4" s="254"/>
      <c r="X4" s="262" t="s">
        <v>1598</v>
      </c>
      <c r="Y4" s="511" t="s">
        <v>1658</v>
      </c>
      <c r="Z4" s="512"/>
      <c r="AA4" s="40"/>
    </row>
    <row r="5" spans="1:27" ht="33.75" customHeight="1">
      <c r="A5" s="41"/>
      <c r="B5" s="42"/>
      <c r="C5" s="34"/>
      <c r="D5" s="376"/>
      <c r="E5" s="377"/>
      <c r="F5" s="35"/>
      <c r="G5" s="376"/>
      <c r="H5" s="381"/>
      <c r="I5" s="381"/>
      <c r="J5" s="381"/>
      <c r="K5" s="377"/>
      <c r="L5" s="35"/>
      <c r="M5" s="36" t="s">
        <v>71</v>
      </c>
      <c r="N5" s="37"/>
      <c r="O5" s="36" t="s">
        <v>72</v>
      </c>
      <c r="P5" s="37"/>
      <c r="Q5" s="43"/>
      <c r="R5" s="43"/>
      <c r="S5" s="39"/>
      <c r="T5" s="510"/>
      <c r="U5" s="510"/>
      <c r="V5" s="510"/>
      <c r="W5" s="261"/>
      <c r="X5" s="262" t="s">
        <v>1599</v>
      </c>
      <c r="Y5" s="511" t="s">
        <v>1658</v>
      </c>
      <c r="Z5" s="512"/>
      <c r="AA5" s="40"/>
    </row>
    <row r="6" spans="1:27" ht="33.75" customHeight="1">
      <c r="A6" s="41"/>
      <c r="B6" s="42"/>
      <c r="C6" s="34"/>
      <c r="D6" s="376"/>
      <c r="E6" s="377"/>
      <c r="F6" s="35"/>
      <c r="G6" s="376"/>
      <c r="H6" s="381"/>
      <c r="I6" s="381"/>
      <c r="J6" s="381"/>
      <c r="K6" s="377"/>
      <c r="L6" s="35"/>
      <c r="M6" s="36" t="s">
        <v>73</v>
      </c>
      <c r="N6" s="37"/>
      <c r="O6" s="36" t="s">
        <v>74</v>
      </c>
      <c r="P6" s="37"/>
      <c r="Q6" s="43"/>
      <c r="R6" s="43"/>
      <c r="S6" s="39"/>
      <c r="T6" s="510"/>
      <c r="U6" s="510"/>
      <c r="V6" s="510"/>
      <c r="W6" s="261"/>
      <c r="X6" s="262" t="s">
        <v>1600</v>
      </c>
      <c r="Y6" s="513">
        <v>45544</v>
      </c>
      <c r="Z6" s="514"/>
      <c r="AA6" s="40"/>
    </row>
    <row r="7" spans="1:27" ht="33.75" customHeight="1">
      <c r="A7" s="41"/>
      <c r="B7" s="42"/>
      <c r="C7" s="34"/>
      <c r="D7" s="378"/>
      <c r="E7" s="379"/>
      <c r="F7" s="25"/>
      <c r="G7" s="378"/>
      <c r="H7" s="382"/>
      <c r="I7" s="382"/>
      <c r="J7" s="382"/>
      <c r="K7" s="379"/>
      <c r="L7" s="25"/>
      <c r="M7" s="44"/>
      <c r="N7" s="44"/>
      <c r="O7" s="36" t="s">
        <v>75</v>
      </c>
      <c r="P7" s="37"/>
      <c r="Q7" s="43"/>
      <c r="R7" s="43"/>
      <c r="S7" s="45"/>
      <c r="T7" s="510"/>
      <c r="U7" s="510"/>
      <c r="V7" s="510"/>
      <c r="W7" s="261"/>
      <c r="X7" s="515" t="s">
        <v>1601</v>
      </c>
      <c r="Y7" s="517" t="s">
        <v>1659</v>
      </c>
      <c r="Z7" s="518"/>
      <c r="AA7" s="40"/>
    </row>
    <row r="8" spans="1:27" ht="15" customHeight="1">
      <c r="A8" s="46"/>
      <c r="B8" s="437"/>
      <c r="C8" s="370"/>
      <c r="D8" s="370"/>
      <c r="E8" s="27"/>
      <c r="F8" s="27"/>
      <c r="G8" s="27"/>
      <c r="H8" s="27"/>
      <c r="I8" s="27"/>
      <c r="J8" s="27"/>
      <c r="K8" s="27"/>
      <c r="L8" s="27"/>
      <c r="M8" s="27"/>
      <c r="N8" s="27"/>
      <c r="O8" s="27"/>
      <c r="P8" s="27"/>
      <c r="Q8" s="27"/>
      <c r="R8" s="27"/>
      <c r="S8" s="27"/>
      <c r="T8" s="510"/>
      <c r="U8" s="510"/>
      <c r="V8" s="510"/>
      <c r="W8" s="254"/>
      <c r="X8" s="516"/>
      <c r="Y8" s="519"/>
      <c r="Z8" s="520"/>
      <c r="AA8" s="40"/>
    </row>
    <row r="9" spans="1:27" ht="15" customHeight="1">
      <c r="A9" s="46"/>
      <c r="B9" s="47"/>
      <c r="C9" s="47"/>
      <c r="D9" s="47"/>
      <c r="E9" s="27"/>
      <c r="F9" s="48"/>
      <c r="G9" s="48"/>
      <c r="H9" s="48"/>
      <c r="I9" s="48"/>
      <c r="J9" s="48"/>
      <c r="K9" s="48"/>
      <c r="L9" s="48"/>
      <c r="M9" s="48"/>
      <c r="N9" s="48"/>
      <c r="O9" s="48"/>
      <c r="P9" s="48"/>
      <c r="Q9" s="27"/>
      <c r="R9" s="27"/>
      <c r="S9" s="27"/>
      <c r="T9" s="49"/>
      <c r="U9" s="49"/>
      <c r="V9" s="49"/>
      <c r="W9" s="49"/>
      <c r="X9" s="49"/>
      <c r="Y9" s="49"/>
      <c r="Z9" s="49"/>
      <c r="AA9" s="40"/>
    </row>
    <row r="10" spans="1:27" ht="60" customHeight="1">
      <c r="A10" s="50"/>
      <c r="B10" s="383" t="s">
        <v>76</v>
      </c>
      <c r="C10" s="365"/>
      <c r="D10" s="365"/>
      <c r="E10" s="365"/>
      <c r="F10" s="365"/>
      <c r="G10" s="365"/>
      <c r="H10" s="365"/>
      <c r="I10" s="365"/>
      <c r="J10" s="365"/>
      <c r="K10" s="365"/>
      <c r="L10" s="365"/>
      <c r="M10" s="365"/>
      <c r="N10" s="365"/>
      <c r="O10" s="365"/>
      <c r="P10" s="365"/>
      <c r="Q10" s="365"/>
      <c r="R10" s="354"/>
      <c r="S10" s="27"/>
      <c r="T10" s="383" t="s">
        <v>77</v>
      </c>
      <c r="U10" s="365"/>
      <c r="V10" s="365"/>
      <c r="W10" s="365"/>
      <c r="X10" s="365"/>
      <c r="Y10" s="365"/>
      <c r="Z10" s="354"/>
      <c r="AA10" s="33"/>
    </row>
    <row r="11" spans="1:27" ht="60" customHeight="1">
      <c r="A11" s="50"/>
      <c r="B11" s="384" t="s">
        <v>78</v>
      </c>
      <c r="C11" s="365"/>
      <c r="D11" s="365"/>
      <c r="E11" s="365"/>
      <c r="F11" s="365"/>
      <c r="G11" s="365"/>
      <c r="H11" s="365"/>
      <c r="I11" s="354"/>
      <c r="J11" s="384" t="s">
        <v>79</v>
      </c>
      <c r="K11" s="365"/>
      <c r="L11" s="365"/>
      <c r="M11" s="365"/>
      <c r="N11" s="365"/>
      <c r="O11" s="365"/>
      <c r="P11" s="365"/>
      <c r="Q11" s="365"/>
      <c r="R11" s="354"/>
      <c r="S11" s="51"/>
      <c r="T11" s="15"/>
      <c r="U11" s="52" t="s">
        <v>80</v>
      </c>
      <c r="V11" s="53" t="s">
        <v>81</v>
      </c>
      <c r="W11" s="53" t="s">
        <v>82</v>
      </c>
      <c r="X11" s="53" t="s">
        <v>83</v>
      </c>
      <c r="Y11" s="438" t="s">
        <v>84</v>
      </c>
      <c r="Z11" s="354"/>
      <c r="AA11" s="54"/>
    </row>
    <row r="12" spans="1:27" ht="33.75" customHeight="1">
      <c r="A12" s="55"/>
      <c r="B12" s="406" t="s">
        <v>85</v>
      </c>
      <c r="C12" s="359"/>
      <c r="D12" s="407" t="s">
        <v>1615</v>
      </c>
      <c r="E12" s="408"/>
      <c r="F12" s="408"/>
      <c r="G12" s="408"/>
      <c r="H12" s="408"/>
      <c r="I12" s="409"/>
      <c r="J12" s="416" t="s">
        <v>86</v>
      </c>
      <c r="K12" s="417"/>
      <c r="L12" s="418"/>
      <c r="M12" s="425" t="s">
        <v>1619</v>
      </c>
      <c r="N12" s="426"/>
      <c r="O12" s="426"/>
      <c r="P12" s="426"/>
      <c r="Q12" s="426"/>
      <c r="R12" s="427"/>
      <c r="S12" s="39"/>
      <c r="T12" s="434" t="s">
        <v>87</v>
      </c>
      <c r="U12" s="399" t="s">
        <v>1624</v>
      </c>
      <c r="V12" s="399" t="s">
        <v>1624</v>
      </c>
      <c r="W12" s="399" t="s">
        <v>1624</v>
      </c>
      <c r="X12" s="399" t="s">
        <v>1624</v>
      </c>
      <c r="Y12" s="400" t="s">
        <v>1624</v>
      </c>
      <c r="Z12" s="401"/>
      <c r="AA12" s="56"/>
    </row>
    <row r="13" spans="1:27" ht="33.75" customHeight="1">
      <c r="A13" s="55"/>
      <c r="B13" s="360"/>
      <c r="C13" s="361"/>
      <c r="D13" s="410"/>
      <c r="E13" s="411"/>
      <c r="F13" s="411"/>
      <c r="G13" s="411"/>
      <c r="H13" s="411"/>
      <c r="I13" s="412"/>
      <c r="J13" s="419"/>
      <c r="K13" s="420"/>
      <c r="L13" s="421"/>
      <c r="M13" s="428"/>
      <c r="N13" s="429"/>
      <c r="O13" s="429"/>
      <c r="P13" s="429"/>
      <c r="Q13" s="429"/>
      <c r="R13" s="430"/>
      <c r="S13" s="39"/>
      <c r="T13" s="435"/>
      <c r="U13" s="356"/>
      <c r="V13" s="356"/>
      <c r="W13" s="356"/>
      <c r="X13" s="356"/>
      <c r="Y13" s="402"/>
      <c r="Z13" s="403"/>
      <c r="AA13" s="56"/>
    </row>
    <row r="14" spans="1:27" ht="137.4" customHeight="1">
      <c r="A14" s="55"/>
      <c r="B14" s="362"/>
      <c r="C14" s="363"/>
      <c r="D14" s="413"/>
      <c r="E14" s="414"/>
      <c r="F14" s="414"/>
      <c r="G14" s="414"/>
      <c r="H14" s="414"/>
      <c r="I14" s="415"/>
      <c r="J14" s="422"/>
      <c r="K14" s="423"/>
      <c r="L14" s="424"/>
      <c r="M14" s="431"/>
      <c r="N14" s="432"/>
      <c r="O14" s="432"/>
      <c r="P14" s="432"/>
      <c r="Q14" s="432"/>
      <c r="R14" s="433"/>
      <c r="S14" s="39"/>
      <c r="T14" s="436"/>
      <c r="U14" s="357"/>
      <c r="V14" s="357"/>
      <c r="W14" s="357"/>
      <c r="X14" s="357"/>
      <c r="Y14" s="404"/>
      <c r="Z14" s="405"/>
      <c r="AA14" s="56"/>
    </row>
    <row r="15" spans="1:27" ht="33.75" customHeight="1">
      <c r="A15" s="55"/>
      <c r="B15" s="406" t="s">
        <v>88</v>
      </c>
      <c r="C15" s="359"/>
      <c r="D15" s="385" t="s">
        <v>1616</v>
      </c>
      <c r="E15" s="386"/>
      <c r="F15" s="386"/>
      <c r="G15" s="386"/>
      <c r="H15" s="386"/>
      <c r="I15" s="387"/>
      <c r="J15" s="391" t="s">
        <v>89</v>
      </c>
      <c r="K15" s="368"/>
      <c r="L15" s="359"/>
      <c r="M15" s="416" t="s">
        <v>1620</v>
      </c>
      <c r="N15" s="439"/>
      <c r="O15" s="439"/>
      <c r="P15" s="439"/>
      <c r="Q15" s="439"/>
      <c r="R15" s="401"/>
      <c r="S15" s="39"/>
      <c r="T15" s="434" t="s">
        <v>90</v>
      </c>
      <c r="U15" s="441" t="s">
        <v>1625</v>
      </c>
      <c r="V15" s="399" t="s">
        <v>1626</v>
      </c>
      <c r="W15" s="399" t="s">
        <v>1626</v>
      </c>
      <c r="X15" s="399" t="s">
        <v>1626</v>
      </c>
      <c r="Y15" s="400" t="s">
        <v>1626</v>
      </c>
      <c r="Z15" s="401"/>
      <c r="AA15" s="56"/>
    </row>
    <row r="16" spans="1:27" ht="33.75" customHeight="1">
      <c r="A16" s="55"/>
      <c r="B16" s="362"/>
      <c r="C16" s="363"/>
      <c r="D16" s="388"/>
      <c r="E16" s="389"/>
      <c r="F16" s="389"/>
      <c r="G16" s="389"/>
      <c r="H16" s="389"/>
      <c r="I16" s="390"/>
      <c r="J16" s="362"/>
      <c r="K16" s="371"/>
      <c r="L16" s="363"/>
      <c r="M16" s="404"/>
      <c r="N16" s="440"/>
      <c r="O16" s="440"/>
      <c r="P16" s="440"/>
      <c r="Q16" s="440"/>
      <c r="R16" s="405"/>
      <c r="S16" s="39"/>
      <c r="T16" s="356"/>
      <c r="U16" s="442"/>
      <c r="V16" s="356"/>
      <c r="W16" s="356"/>
      <c r="X16" s="356"/>
      <c r="Y16" s="402"/>
      <c r="Z16" s="403"/>
      <c r="AA16" s="56"/>
    </row>
    <row r="17" spans="1:27" ht="33.75" customHeight="1">
      <c r="A17" s="55"/>
      <c r="B17" s="406" t="s">
        <v>91</v>
      </c>
      <c r="C17" s="359"/>
      <c r="D17" s="446">
        <v>45531</v>
      </c>
      <c r="E17" s="447"/>
      <c r="F17" s="447"/>
      <c r="G17" s="447"/>
      <c r="H17" s="447"/>
      <c r="I17" s="448"/>
      <c r="J17" s="391" t="s">
        <v>1587</v>
      </c>
      <c r="K17" s="368"/>
      <c r="L17" s="359"/>
      <c r="M17" s="444">
        <v>45507</v>
      </c>
      <c r="N17" s="439"/>
      <c r="O17" s="439"/>
      <c r="P17" s="439"/>
      <c r="Q17" s="439"/>
      <c r="R17" s="401"/>
      <c r="S17" s="39"/>
      <c r="T17" s="357"/>
      <c r="U17" s="443"/>
      <c r="V17" s="357"/>
      <c r="W17" s="357"/>
      <c r="X17" s="357"/>
      <c r="Y17" s="404"/>
      <c r="Z17" s="405"/>
      <c r="AA17" s="56"/>
    </row>
    <row r="18" spans="1:27" ht="33.75" customHeight="1">
      <c r="A18" s="55"/>
      <c r="B18" s="445"/>
      <c r="C18" s="363"/>
      <c r="D18" s="449"/>
      <c r="E18" s="450"/>
      <c r="F18" s="450"/>
      <c r="G18" s="450"/>
      <c r="H18" s="450"/>
      <c r="I18" s="451"/>
      <c r="J18" s="362"/>
      <c r="K18" s="371"/>
      <c r="L18" s="363"/>
      <c r="M18" s="404"/>
      <c r="N18" s="440"/>
      <c r="O18" s="440"/>
      <c r="P18" s="440"/>
      <c r="Q18" s="440"/>
      <c r="R18" s="405"/>
      <c r="S18" s="39"/>
      <c r="T18" s="434" t="s">
        <v>92</v>
      </c>
      <c r="U18" s="399" t="s">
        <v>1624</v>
      </c>
      <c r="V18" s="399" t="s">
        <v>1624</v>
      </c>
      <c r="W18" s="399" t="s">
        <v>1624</v>
      </c>
      <c r="X18" s="399" t="s">
        <v>1624</v>
      </c>
      <c r="Y18" s="400" t="s">
        <v>1624</v>
      </c>
      <c r="Z18" s="401"/>
      <c r="AA18" s="56"/>
    </row>
    <row r="19" spans="1:27" ht="33.75" customHeight="1">
      <c r="A19" s="55"/>
      <c r="B19" s="406" t="s">
        <v>93</v>
      </c>
      <c r="C19" s="359"/>
      <c r="D19" s="385" t="s">
        <v>1617</v>
      </c>
      <c r="E19" s="386"/>
      <c r="F19" s="386"/>
      <c r="G19" s="386"/>
      <c r="H19" s="386"/>
      <c r="I19" s="387"/>
      <c r="J19" s="391" t="s">
        <v>94</v>
      </c>
      <c r="K19" s="368"/>
      <c r="L19" s="359"/>
      <c r="M19" s="416" t="s">
        <v>1621</v>
      </c>
      <c r="N19" s="439"/>
      <c r="O19" s="439"/>
      <c r="P19" s="439"/>
      <c r="Q19" s="439"/>
      <c r="R19" s="401"/>
      <c r="S19" s="39"/>
      <c r="T19" s="356"/>
      <c r="U19" s="356"/>
      <c r="V19" s="356"/>
      <c r="W19" s="356"/>
      <c r="X19" s="356"/>
      <c r="Y19" s="402"/>
      <c r="Z19" s="403"/>
      <c r="AA19" s="56"/>
    </row>
    <row r="20" spans="1:27" ht="80.400000000000006" customHeight="1">
      <c r="A20" s="55"/>
      <c r="B20" s="362"/>
      <c r="C20" s="363"/>
      <c r="D20" s="388"/>
      <c r="E20" s="389"/>
      <c r="F20" s="389"/>
      <c r="G20" s="389"/>
      <c r="H20" s="389"/>
      <c r="I20" s="390"/>
      <c r="J20" s="362"/>
      <c r="K20" s="371"/>
      <c r="L20" s="363"/>
      <c r="M20" s="404"/>
      <c r="N20" s="440"/>
      <c r="O20" s="440"/>
      <c r="P20" s="440"/>
      <c r="Q20" s="440"/>
      <c r="R20" s="405"/>
      <c r="S20" s="45"/>
      <c r="T20" s="357"/>
      <c r="U20" s="357"/>
      <c r="V20" s="357"/>
      <c r="W20" s="357"/>
      <c r="X20" s="357"/>
      <c r="Y20" s="404"/>
      <c r="Z20" s="405"/>
      <c r="AA20" s="57"/>
    </row>
    <row r="21" spans="1:27" ht="33.75" customHeight="1">
      <c r="A21" s="55"/>
      <c r="B21" s="406" t="s">
        <v>95</v>
      </c>
      <c r="C21" s="359"/>
      <c r="D21" s="385" t="s">
        <v>1613</v>
      </c>
      <c r="E21" s="386"/>
      <c r="F21" s="386"/>
      <c r="G21" s="386"/>
      <c r="H21" s="386"/>
      <c r="I21" s="387"/>
      <c r="J21" s="391" t="s">
        <v>96</v>
      </c>
      <c r="K21" s="368"/>
      <c r="L21" s="359"/>
      <c r="M21" s="416" t="s">
        <v>1622</v>
      </c>
      <c r="N21" s="439"/>
      <c r="O21" s="439"/>
      <c r="P21" s="439"/>
      <c r="Q21" s="439"/>
      <c r="R21" s="401"/>
      <c r="S21" s="39"/>
      <c r="T21" s="434" t="s">
        <v>97</v>
      </c>
      <c r="U21" s="399" t="s">
        <v>1624</v>
      </c>
      <c r="V21" s="399" t="s">
        <v>1624</v>
      </c>
      <c r="W21" s="399" t="s">
        <v>1624</v>
      </c>
      <c r="X21" s="399" t="s">
        <v>1624</v>
      </c>
      <c r="Y21" s="400" t="s">
        <v>1624</v>
      </c>
      <c r="Z21" s="401"/>
      <c r="AA21" s="56"/>
    </row>
    <row r="22" spans="1:27" ht="33.75" customHeight="1">
      <c r="A22" s="55"/>
      <c r="B22" s="362"/>
      <c r="C22" s="363"/>
      <c r="D22" s="388"/>
      <c r="E22" s="389"/>
      <c r="F22" s="389"/>
      <c r="G22" s="389"/>
      <c r="H22" s="389"/>
      <c r="I22" s="390"/>
      <c r="J22" s="362"/>
      <c r="K22" s="371"/>
      <c r="L22" s="363"/>
      <c r="M22" s="404"/>
      <c r="N22" s="440"/>
      <c r="O22" s="440"/>
      <c r="P22" s="440"/>
      <c r="Q22" s="440"/>
      <c r="R22" s="405"/>
      <c r="S22" s="45"/>
      <c r="T22" s="356"/>
      <c r="U22" s="356"/>
      <c r="V22" s="356"/>
      <c r="W22" s="356"/>
      <c r="X22" s="356"/>
      <c r="Y22" s="402"/>
      <c r="Z22" s="403"/>
      <c r="AA22" s="57"/>
    </row>
    <row r="23" spans="1:27" ht="33.75" customHeight="1">
      <c r="A23" s="55"/>
      <c r="B23" s="406" t="s">
        <v>98</v>
      </c>
      <c r="C23" s="359"/>
      <c r="D23" s="385" t="s">
        <v>1618</v>
      </c>
      <c r="E23" s="386"/>
      <c r="F23" s="386"/>
      <c r="G23" s="386"/>
      <c r="H23" s="386"/>
      <c r="I23" s="387"/>
      <c r="J23" s="391" t="s">
        <v>99</v>
      </c>
      <c r="K23" s="368"/>
      <c r="L23" s="359"/>
      <c r="M23" s="416" t="s">
        <v>1736</v>
      </c>
      <c r="N23" s="439"/>
      <c r="O23" s="439"/>
      <c r="P23" s="439"/>
      <c r="Q23" s="439"/>
      <c r="R23" s="401"/>
      <c r="S23" s="39"/>
      <c r="T23" s="357"/>
      <c r="U23" s="357"/>
      <c r="V23" s="357"/>
      <c r="W23" s="357"/>
      <c r="X23" s="357"/>
      <c r="Y23" s="404"/>
      <c r="Z23" s="405"/>
      <c r="AA23" s="58"/>
    </row>
    <row r="24" spans="1:27" ht="54.6">
      <c r="A24" s="55"/>
      <c r="B24" s="362"/>
      <c r="C24" s="363"/>
      <c r="D24" s="388"/>
      <c r="E24" s="389"/>
      <c r="F24" s="389"/>
      <c r="G24" s="389"/>
      <c r="H24" s="389"/>
      <c r="I24" s="390"/>
      <c r="J24" s="362"/>
      <c r="K24" s="371"/>
      <c r="L24" s="363"/>
      <c r="M24" s="404"/>
      <c r="N24" s="440"/>
      <c r="O24" s="440"/>
      <c r="P24" s="440"/>
      <c r="Q24" s="440"/>
      <c r="R24" s="405"/>
      <c r="S24" s="45"/>
      <c r="T24" s="434" t="s">
        <v>100</v>
      </c>
      <c r="U24" s="399" t="s">
        <v>1624</v>
      </c>
      <c r="V24" s="399" t="s">
        <v>1624</v>
      </c>
      <c r="W24" s="399" t="s">
        <v>1624</v>
      </c>
      <c r="X24" s="399" t="s">
        <v>1624</v>
      </c>
      <c r="Y24" s="400" t="s">
        <v>1624</v>
      </c>
      <c r="Z24" s="401"/>
      <c r="AA24" s="57"/>
    </row>
    <row r="25" spans="1:27" ht="33.75" customHeight="1">
      <c r="A25" s="55"/>
      <c r="B25" s="406" t="s">
        <v>101</v>
      </c>
      <c r="C25" s="359"/>
      <c r="D25" s="525" t="s">
        <v>1614</v>
      </c>
      <c r="E25" s="526"/>
      <c r="F25" s="526"/>
      <c r="G25" s="526"/>
      <c r="H25" s="526"/>
      <c r="I25" s="527"/>
      <c r="J25" s="391" t="s">
        <v>102</v>
      </c>
      <c r="K25" s="368"/>
      <c r="L25" s="359"/>
      <c r="M25" s="416" t="s">
        <v>1623</v>
      </c>
      <c r="N25" s="439"/>
      <c r="O25" s="439"/>
      <c r="P25" s="439"/>
      <c r="Q25" s="439"/>
      <c r="R25" s="401"/>
      <c r="S25" s="45"/>
      <c r="T25" s="356"/>
      <c r="U25" s="356"/>
      <c r="V25" s="356"/>
      <c r="W25" s="356"/>
      <c r="X25" s="356"/>
      <c r="Y25" s="402"/>
      <c r="Z25" s="403"/>
      <c r="AA25" s="57"/>
    </row>
    <row r="26" spans="1:27" ht="33.75" customHeight="1">
      <c r="A26" s="55"/>
      <c r="B26" s="362"/>
      <c r="C26" s="363"/>
      <c r="D26" s="528"/>
      <c r="E26" s="529"/>
      <c r="F26" s="529"/>
      <c r="G26" s="529"/>
      <c r="H26" s="529"/>
      <c r="I26" s="530"/>
      <c r="J26" s="362"/>
      <c r="K26" s="371"/>
      <c r="L26" s="363"/>
      <c r="M26" s="404"/>
      <c r="N26" s="440"/>
      <c r="O26" s="440"/>
      <c r="P26" s="440"/>
      <c r="Q26" s="440"/>
      <c r="R26" s="405"/>
      <c r="S26" s="45"/>
      <c r="T26" s="357"/>
      <c r="U26" s="357"/>
      <c r="V26" s="357"/>
      <c r="W26" s="357"/>
      <c r="X26" s="357"/>
      <c r="Y26" s="404"/>
      <c r="Z26" s="405"/>
      <c r="AA26" s="57"/>
    </row>
    <row r="27" spans="1:27" ht="15" customHeight="1" thickBot="1">
      <c r="A27" s="59"/>
      <c r="B27" s="60"/>
      <c r="C27" s="61"/>
      <c r="D27" s="62"/>
      <c r="E27" s="62"/>
      <c r="F27" s="62"/>
      <c r="G27" s="62"/>
      <c r="H27" s="63"/>
      <c r="I27" s="64"/>
      <c r="J27" s="65"/>
      <c r="K27" s="61"/>
      <c r="L27" s="62"/>
      <c r="M27" s="62"/>
      <c r="N27" s="66"/>
      <c r="O27" s="66"/>
      <c r="P27" s="66"/>
      <c r="Q27" s="67"/>
      <c r="R27" s="68"/>
      <c r="S27" s="27"/>
      <c r="T27" s="69"/>
      <c r="U27" s="70"/>
      <c r="V27" s="70"/>
      <c r="W27" s="70"/>
      <c r="X27" s="70"/>
      <c r="Y27" s="70"/>
      <c r="Z27" s="70"/>
      <c r="AA27" s="57"/>
    </row>
    <row r="28" spans="1:27" ht="30" customHeight="1" thickTop="1" thickBot="1">
      <c r="A28" s="71"/>
      <c r="B28" s="531" t="s">
        <v>103</v>
      </c>
      <c r="C28" s="72"/>
      <c r="D28" s="73"/>
      <c r="E28" s="73"/>
      <c r="F28" s="73"/>
      <c r="G28" s="73"/>
      <c r="H28" s="73"/>
      <c r="I28" s="74"/>
      <c r="J28" s="534" t="s">
        <v>104</v>
      </c>
      <c r="K28" s="535"/>
      <c r="L28" s="75"/>
      <c r="M28" s="75"/>
      <c r="N28" s="75"/>
      <c r="O28" s="75"/>
      <c r="P28" s="75"/>
      <c r="Q28" s="76"/>
      <c r="R28" s="77"/>
      <c r="S28" s="51"/>
      <c r="T28" s="487" t="s">
        <v>105</v>
      </c>
      <c r="U28" s="368"/>
      <c r="V28" s="368"/>
      <c r="W28" s="368"/>
      <c r="X28" s="368"/>
      <c r="Y28" s="368"/>
      <c r="Z28" s="359"/>
      <c r="AA28" s="58"/>
    </row>
    <row r="29" spans="1:27" ht="30" customHeight="1">
      <c r="A29" s="71"/>
      <c r="B29" s="532"/>
      <c r="C29" s="500"/>
      <c r="D29" s="501"/>
      <c r="E29" s="501"/>
      <c r="F29" s="501"/>
      <c r="G29" s="501"/>
      <c r="H29" s="501"/>
      <c r="I29" s="78"/>
      <c r="J29" s="536"/>
      <c r="K29" s="537"/>
      <c r="L29" s="502"/>
      <c r="M29" s="502"/>
      <c r="N29" s="502"/>
      <c r="O29" s="502"/>
      <c r="P29" s="502"/>
      <c r="Q29" s="502"/>
      <c r="R29" s="80"/>
      <c r="S29" s="39"/>
      <c r="T29" s="362"/>
      <c r="U29" s="371"/>
      <c r="V29" s="371"/>
      <c r="W29" s="371"/>
      <c r="X29" s="371"/>
      <c r="Y29" s="371"/>
      <c r="Z29" s="363"/>
      <c r="AA29" s="58"/>
    </row>
    <row r="30" spans="1:27" ht="15" customHeight="1">
      <c r="A30" s="71"/>
      <c r="B30" s="532"/>
      <c r="C30" s="501"/>
      <c r="D30" s="501"/>
      <c r="E30" s="501"/>
      <c r="F30" s="501"/>
      <c r="G30" s="501"/>
      <c r="H30" s="501"/>
      <c r="I30" s="78"/>
      <c r="J30" s="536"/>
      <c r="K30" s="537"/>
      <c r="L30" s="502"/>
      <c r="M30" s="502"/>
      <c r="N30" s="502"/>
      <c r="O30" s="502"/>
      <c r="P30" s="502"/>
      <c r="Q30" s="502"/>
      <c r="R30" s="80"/>
      <c r="S30" s="39"/>
      <c r="T30" s="2"/>
      <c r="U30" s="2"/>
      <c r="V30" s="2"/>
      <c r="W30" s="2"/>
      <c r="X30" s="2"/>
      <c r="Y30" s="2"/>
      <c r="Z30" s="2"/>
      <c r="AA30" s="81"/>
    </row>
    <row r="31" spans="1:27" ht="30" customHeight="1">
      <c r="A31" s="71"/>
      <c r="B31" s="532"/>
      <c r="C31" s="501"/>
      <c r="D31" s="501"/>
      <c r="E31" s="501"/>
      <c r="F31" s="501"/>
      <c r="G31" s="501"/>
      <c r="H31" s="501"/>
      <c r="I31" s="78"/>
      <c r="J31" s="536"/>
      <c r="K31" s="537"/>
      <c r="L31" s="502"/>
      <c r="M31" s="502"/>
      <c r="N31" s="502"/>
      <c r="O31" s="502"/>
      <c r="P31" s="502"/>
      <c r="Q31" s="502"/>
      <c r="R31" s="80"/>
      <c r="S31" s="39"/>
      <c r="T31" s="474" t="s">
        <v>1593</v>
      </c>
      <c r="U31" s="368"/>
      <c r="V31" s="359"/>
      <c r="W31" s="474" t="s">
        <v>106</v>
      </c>
      <c r="X31" s="359"/>
      <c r="Y31" s="474" t="s">
        <v>107</v>
      </c>
      <c r="Z31" s="475" t="s">
        <v>108</v>
      </c>
      <c r="AA31" s="82"/>
    </row>
    <row r="32" spans="1:27" ht="30" customHeight="1">
      <c r="A32" s="71"/>
      <c r="B32" s="532"/>
      <c r="C32" s="501"/>
      <c r="D32" s="501"/>
      <c r="E32" s="501"/>
      <c r="F32" s="501"/>
      <c r="G32" s="501"/>
      <c r="H32" s="501"/>
      <c r="I32" s="78"/>
      <c r="J32" s="536"/>
      <c r="K32" s="537"/>
      <c r="L32" s="502"/>
      <c r="M32" s="502"/>
      <c r="N32" s="502"/>
      <c r="O32" s="502"/>
      <c r="P32" s="502"/>
      <c r="Q32" s="502"/>
      <c r="R32" s="80"/>
      <c r="S32" s="39"/>
      <c r="T32" s="362"/>
      <c r="U32" s="371"/>
      <c r="V32" s="363"/>
      <c r="W32" s="362"/>
      <c r="X32" s="363"/>
      <c r="Y32" s="362"/>
      <c r="Z32" s="357"/>
      <c r="AA32" s="82"/>
    </row>
    <row r="33" spans="1:27" ht="30" customHeight="1">
      <c r="A33" s="71"/>
      <c r="B33" s="532"/>
      <c r="C33" s="501"/>
      <c r="D33" s="501"/>
      <c r="E33" s="501"/>
      <c r="F33" s="501"/>
      <c r="G33" s="501"/>
      <c r="H33" s="501"/>
      <c r="I33" s="78"/>
      <c r="J33" s="536"/>
      <c r="K33" s="537"/>
      <c r="L33" s="502"/>
      <c r="M33" s="502"/>
      <c r="N33" s="502"/>
      <c r="O33" s="502"/>
      <c r="P33" s="502"/>
      <c r="Q33" s="502"/>
      <c r="R33" s="80"/>
      <c r="S33" s="39"/>
      <c r="T33" s="453" t="s">
        <v>1633</v>
      </c>
      <c r="U33" s="454"/>
      <c r="V33" s="455"/>
      <c r="W33" s="453" t="s">
        <v>1634</v>
      </c>
      <c r="X33" s="455"/>
      <c r="Y33" s="486">
        <v>45533</v>
      </c>
      <c r="Z33" s="452" t="s">
        <v>1627</v>
      </c>
      <c r="AA33" s="82"/>
    </row>
    <row r="34" spans="1:27" ht="30" customHeight="1">
      <c r="A34" s="71"/>
      <c r="B34" s="532"/>
      <c r="C34" s="501"/>
      <c r="D34" s="501"/>
      <c r="E34" s="501"/>
      <c r="F34" s="501"/>
      <c r="G34" s="501"/>
      <c r="H34" s="501"/>
      <c r="I34" s="78"/>
      <c r="J34" s="536"/>
      <c r="K34" s="537"/>
      <c r="L34" s="502"/>
      <c r="M34" s="502"/>
      <c r="N34" s="502"/>
      <c r="O34" s="502"/>
      <c r="P34" s="502"/>
      <c r="Q34" s="502"/>
      <c r="R34" s="80"/>
      <c r="S34" s="39"/>
      <c r="T34" s="456"/>
      <c r="U34" s="457"/>
      <c r="V34" s="458"/>
      <c r="W34" s="456"/>
      <c r="X34" s="458"/>
      <c r="Y34" s="484"/>
      <c r="Z34" s="357"/>
      <c r="AA34" s="82"/>
    </row>
    <row r="35" spans="1:27" ht="30" customHeight="1">
      <c r="A35" s="71"/>
      <c r="B35" s="532"/>
      <c r="C35" s="501"/>
      <c r="D35" s="501"/>
      <c r="E35" s="501"/>
      <c r="F35" s="501"/>
      <c r="G35" s="501"/>
      <c r="H35" s="501"/>
      <c r="I35" s="78"/>
      <c r="J35" s="536"/>
      <c r="K35" s="537"/>
      <c r="L35" s="502"/>
      <c r="M35" s="502"/>
      <c r="N35" s="502"/>
      <c r="O35" s="502"/>
      <c r="P35" s="502"/>
      <c r="Q35" s="502"/>
      <c r="R35" s="80"/>
      <c r="S35" s="39"/>
      <c r="T35" s="453" t="s">
        <v>1635</v>
      </c>
      <c r="U35" s="454"/>
      <c r="V35" s="455"/>
      <c r="W35" s="453" t="s">
        <v>1634</v>
      </c>
      <c r="X35" s="455"/>
      <c r="Y35" s="483">
        <v>45533</v>
      </c>
      <c r="Z35" s="472" t="s">
        <v>1627</v>
      </c>
      <c r="AA35" s="82"/>
    </row>
    <row r="36" spans="1:27" ht="30" customHeight="1">
      <c r="A36" s="71"/>
      <c r="B36" s="532"/>
      <c r="C36" s="501"/>
      <c r="D36" s="501"/>
      <c r="E36" s="501"/>
      <c r="F36" s="501"/>
      <c r="G36" s="501"/>
      <c r="H36" s="501"/>
      <c r="I36" s="78"/>
      <c r="J36" s="536"/>
      <c r="K36" s="537"/>
      <c r="L36" s="502"/>
      <c r="M36" s="502"/>
      <c r="N36" s="502"/>
      <c r="O36" s="502"/>
      <c r="P36" s="502"/>
      <c r="Q36" s="502"/>
      <c r="R36" s="80"/>
      <c r="S36" s="39"/>
      <c r="T36" s="456"/>
      <c r="U36" s="457"/>
      <c r="V36" s="458"/>
      <c r="W36" s="456"/>
      <c r="X36" s="458"/>
      <c r="Y36" s="484"/>
      <c r="Z36" s="357"/>
      <c r="AA36" s="82"/>
    </row>
    <row r="37" spans="1:27" ht="30" customHeight="1">
      <c r="A37" s="71"/>
      <c r="B37" s="532"/>
      <c r="C37" s="501"/>
      <c r="D37" s="501"/>
      <c r="E37" s="501"/>
      <c r="F37" s="501"/>
      <c r="G37" s="501"/>
      <c r="H37" s="501"/>
      <c r="I37" s="78"/>
      <c r="J37" s="536"/>
      <c r="K37" s="537"/>
      <c r="L37" s="502"/>
      <c r="M37" s="502"/>
      <c r="N37" s="502"/>
      <c r="O37" s="502"/>
      <c r="P37" s="502"/>
      <c r="Q37" s="502"/>
      <c r="R37" s="80"/>
      <c r="S37" s="39"/>
      <c r="T37" s="459" t="s">
        <v>1636</v>
      </c>
      <c r="U37" s="460"/>
      <c r="V37" s="461"/>
      <c r="W37" s="453" t="s">
        <v>1634</v>
      </c>
      <c r="X37" s="455"/>
      <c r="Y37" s="483">
        <v>45533</v>
      </c>
      <c r="Z37" s="472" t="s">
        <v>1627</v>
      </c>
      <c r="AA37" s="82"/>
    </row>
    <row r="38" spans="1:27" ht="30" customHeight="1">
      <c r="A38" s="71"/>
      <c r="B38" s="532"/>
      <c r="C38" s="501"/>
      <c r="D38" s="501"/>
      <c r="E38" s="501"/>
      <c r="F38" s="501"/>
      <c r="G38" s="501"/>
      <c r="H38" s="501"/>
      <c r="I38" s="78"/>
      <c r="J38" s="536"/>
      <c r="K38" s="537"/>
      <c r="L38" s="502"/>
      <c r="M38" s="502"/>
      <c r="N38" s="502"/>
      <c r="O38" s="502"/>
      <c r="P38" s="502"/>
      <c r="Q38" s="502"/>
      <c r="R38" s="80"/>
      <c r="S38" s="39"/>
      <c r="T38" s="462"/>
      <c r="U38" s="463"/>
      <c r="V38" s="464"/>
      <c r="W38" s="456"/>
      <c r="X38" s="458"/>
      <c r="Y38" s="484"/>
      <c r="Z38" s="357"/>
      <c r="AA38" s="82"/>
    </row>
    <row r="39" spans="1:27" ht="30" customHeight="1">
      <c r="A39" s="71"/>
      <c r="B39" s="532"/>
      <c r="C39" s="501"/>
      <c r="D39" s="501"/>
      <c r="E39" s="501"/>
      <c r="F39" s="501"/>
      <c r="G39" s="501"/>
      <c r="H39" s="501"/>
      <c r="I39" s="78"/>
      <c r="J39" s="536"/>
      <c r="K39" s="537"/>
      <c r="L39" s="502"/>
      <c r="M39" s="502"/>
      <c r="N39" s="502"/>
      <c r="O39" s="502"/>
      <c r="P39" s="502"/>
      <c r="Q39" s="502"/>
      <c r="R39" s="80"/>
      <c r="S39" s="39"/>
      <c r="T39" s="465" t="s">
        <v>1629</v>
      </c>
      <c r="U39" s="466"/>
      <c r="V39" s="467"/>
      <c r="W39" s="476" t="s">
        <v>1628</v>
      </c>
      <c r="X39" s="477"/>
      <c r="Y39" s="480">
        <v>45540</v>
      </c>
      <c r="Z39" s="482" t="s">
        <v>1627</v>
      </c>
      <c r="AA39" s="82"/>
    </row>
    <row r="40" spans="1:27" ht="30" customHeight="1" thickBot="1">
      <c r="A40" s="71"/>
      <c r="B40" s="533"/>
      <c r="C40" s="83"/>
      <c r="D40" s="84"/>
      <c r="E40" s="540"/>
      <c r="F40" s="539"/>
      <c r="G40" s="85"/>
      <c r="H40" s="85"/>
      <c r="I40" s="86"/>
      <c r="J40" s="538"/>
      <c r="K40" s="539"/>
      <c r="L40" s="521"/>
      <c r="M40" s="522"/>
      <c r="N40" s="521"/>
      <c r="O40" s="522"/>
      <c r="P40" s="87"/>
      <c r="Q40" s="523"/>
      <c r="R40" s="524"/>
      <c r="S40" s="39"/>
      <c r="T40" s="468"/>
      <c r="U40" s="469"/>
      <c r="V40" s="470"/>
      <c r="W40" s="478"/>
      <c r="X40" s="479"/>
      <c r="Y40" s="481"/>
      <c r="Z40" s="481"/>
      <c r="AA40" s="82"/>
    </row>
    <row r="41" spans="1:27" ht="30" customHeight="1" thickTop="1">
      <c r="A41" s="88"/>
      <c r="B41" s="89"/>
      <c r="I41" s="27"/>
      <c r="J41" s="544"/>
      <c r="K41" s="370"/>
      <c r="S41" s="39"/>
      <c r="T41" s="465"/>
      <c r="U41" s="368"/>
      <c r="V41" s="359"/>
      <c r="W41" s="406"/>
      <c r="X41" s="359"/>
      <c r="Y41" s="471"/>
      <c r="Z41" s="472"/>
      <c r="AA41" s="90"/>
    </row>
    <row r="42" spans="1:27" ht="30" customHeight="1">
      <c r="A42" s="50"/>
      <c r="B42" s="487" t="s">
        <v>109</v>
      </c>
      <c r="C42" s="368"/>
      <c r="D42" s="368"/>
      <c r="E42" s="368"/>
      <c r="F42" s="368"/>
      <c r="G42" s="368"/>
      <c r="H42" s="368"/>
      <c r="I42" s="368"/>
      <c r="J42" s="368"/>
      <c r="K42" s="368"/>
      <c r="L42" s="368"/>
      <c r="M42" s="368"/>
      <c r="N42" s="368"/>
      <c r="O42" s="368"/>
      <c r="P42" s="368"/>
      <c r="Q42" s="368"/>
      <c r="R42" s="359"/>
      <c r="S42" s="39"/>
      <c r="T42" s="362"/>
      <c r="U42" s="371"/>
      <c r="V42" s="363"/>
      <c r="W42" s="362"/>
      <c r="X42" s="363"/>
      <c r="Y42" s="357"/>
      <c r="Z42" s="357"/>
      <c r="AA42" s="91"/>
    </row>
    <row r="43" spans="1:27" ht="30" customHeight="1">
      <c r="A43" s="50"/>
      <c r="B43" s="362"/>
      <c r="C43" s="371"/>
      <c r="D43" s="371"/>
      <c r="E43" s="371"/>
      <c r="F43" s="371"/>
      <c r="G43" s="371"/>
      <c r="H43" s="371"/>
      <c r="I43" s="371"/>
      <c r="J43" s="371"/>
      <c r="K43" s="371"/>
      <c r="L43" s="371"/>
      <c r="M43" s="371"/>
      <c r="N43" s="371"/>
      <c r="O43" s="371"/>
      <c r="P43" s="371"/>
      <c r="Q43" s="371"/>
      <c r="R43" s="363"/>
      <c r="S43" s="39"/>
      <c r="T43" s="2"/>
      <c r="U43" s="2"/>
      <c r="V43" s="2"/>
      <c r="W43" s="2"/>
      <c r="X43" s="2"/>
      <c r="Y43" s="2"/>
      <c r="Z43" s="2"/>
      <c r="AA43" s="91"/>
    </row>
    <row r="44" spans="1:27" ht="15" customHeight="1">
      <c r="A44" s="92"/>
      <c r="B44" s="93"/>
      <c r="C44" s="93"/>
      <c r="D44" s="94"/>
      <c r="E44" s="95"/>
      <c r="F44" s="95"/>
      <c r="G44" s="95"/>
      <c r="H44" s="94"/>
      <c r="I44" s="94"/>
      <c r="J44" s="94"/>
      <c r="K44" s="94"/>
      <c r="L44" s="95"/>
      <c r="M44" s="95"/>
      <c r="N44" s="95"/>
      <c r="O44" s="95"/>
      <c r="P44" s="95"/>
      <c r="Q44" s="95"/>
      <c r="R44" s="96"/>
      <c r="S44" s="97"/>
      <c r="T44" s="2"/>
      <c r="U44" s="2"/>
      <c r="V44" s="2"/>
      <c r="W44" s="2"/>
      <c r="X44" s="2"/>
      <c r="Y44" s="2"/>
      <c r="Z44" s="2"/>
      <c r="AA44" s="98"/>
    </row>
    <row r="45" spans="1:27" ht="30" customHeight="1">
      <c r="A45" s="92"/>
      <c r="B45" s="99"/>
      <c r="C45" s="100"/>
      <c r="D45" s="101"/>
      <c r="E45" s="102" t="s">
        <v>110</v>
      </c>
      <c r="F45" s="103"/>
      <c r="G45" s="104" t="s">
        <v>111</v>
      </c>
      <c r="H45" s="105"/>
      <c r="I45" s="545" t="s">
        <v>112</v>
      </c>
      <c r="J45" s="354"/>
      <c r="K45" s="106"/>
      <c r="L45" s="107" t="s">
        <v>113</v>
      </c>
      <c r="M45" s="104" t="s">
        <v>106</v>
      </c>
      <c r="N45" s="103"/>
      <c r="O45" s="493" t="s">
        <v>114</v>
      </c>
      <c r="P45" s="365"/>
      <c r="Q45" s="354"/>
      <c r="R45" s="108"/>
      <c r="S45" s="97"/>
      <c r="T45" s="473" t="s">
        <v>1594</v>
      </c>
      <c r="U45" s="368"/>
      <c r="V45" s="359"/>
      <c r="W45" s="474" t="s">
        <v>106</v>
      </c>
      <c r="X45" s="359"/>
      <c r="Y45" s="475" t="s">
        <v>107</v>
      </c>
      <c r="Z45" s="475" t="s">
        <v>108</v>
      </c>
      <c r="AA45" s="82"/>
    </row>
    <row r="46" spans="1:27" ht="30" customHeight="1">
      <c r="A46" s="109"/>
      <c r="B46" s="491" t="s">
        <v>1590</v>
      </c>
      <c r="C46" s="365"/>
      <c r="D46" s="354"/>
      <c r="E46" s="110"/>
      <c r="F46" s="103"/>
      <c r="G46" s="110"/>
      <c r="H46" s="111" t="s">
        <v>115</v>
      </c>
      <c r="I46" s="492" t="str">
        <f t="shared" ref="I46:I54" si="0">IF(G46=0,"'----'",E46/G46*1000000)</f>
        <v>'----'</v>
      </c>
      <c r="J46" s="354"/>
      <c r="K46" s="112" t="s">
        <v>112</v>
      </c>
      <c r="L46" s="113"/>
      <c r="M46" s="114"/>
      <c r="N46" s="115"/>
      <c r="O46" s="503"/>
      <c r="P46" s="365"/>
      <c r="Q46" s="354"/>
      <c r="R46" s="108"/>
      <c r="S46" s="97"/>
      <c r="T46" s="362"/>
      <c r="U46" s="371"/>
      <c r="V46" s="363"/>
      <c r="W46" s="362"/>
      <c r="X46" s="363"/>
      <c r="Y46" s="357"/>
      <c r="Z46" s="357"/>
      <c r="AA46" s="82"/>
    </row>
    <row r="47" spans="1:27" ht="30" customHeight="1">
      <c r="A47" s="251"/>
      <c r="B47" s="491" t="s">
        <v>117</v>
      </c>
      <c r="C47" s="365"/>
      <c r="D47" s="354"/>
      <c r="E47" s="110"/>
      <c r="F47" s="103"/>
      <c r="G47" s="110"/>
      <c r="H47" s="252"/>
      <c r="I47" s="492" t="str">
        <f t="shared" ref="I47:I48" si="1">IF(G47=0,"'----'",E47/G47*1000000)</f>
        <v>'----'</v>
      </c>
      <c r="J47" s="354"/>
      <c r="K47" s="112" t="s">
        <v>112</v>
      </c>
      <c r="L47" s="113"/>
      <c r="M47" s="114"/>
      <c r="N47" s="115"/>
      <c r="O47" s="248"/>
      <c r="P47" s="247"/>
      <c r="Q47" s="245"/>
      <c r="R47" s="108"/>
      <c r="S47" s="120"/>
      <c r="T47" s="494"/>
      <c r="U47" s="495"/>
      <c r="V47" s="496"/>
      <c r="W47" s="253"/>
      <c r="X47" s="255"/>
      <c r="Y47" s="246"/>
      <c r="Z47" s="257"/>
      <c r="AA47" s="256"/>
    </row>
    <row r="48" spans="1:27" ht="30" customHeight="1">
      <c r="A48" s="251"/>
      <c r="B48" s="491" t="s">
        <v>1591</v>
      </c>
      <c r="C48" s="365"/>
      <c r="D48" s="354"/>
      <c r="E48" s="110">
        <v>0</v>
      </c>
      <c r="F48" s="103"/>
      <c r="G48" s="110">
        <v>5994</v>
      </c>
      <c r="H48" s="252"/>
      <c r="I48" s="492">
        <f t="shared" si="1"/>
        <v>0</v>
      </c>
      <c r="J48" s="354"/>
      <c r="K48" s="112" t="s">
        <v>112</v>
      </c>
      <c r="L48" s="113">
        <v>45542</v>
      </c>
      <c r="M48" s="114" t="s">
        <v>1630</v>
      </c>
      <c r="N48" s="115"/>
      <c r="O48" s="248"/>
      <c r="P48" s="247"/>
      <c r="Q48" s="245"/>
      <c r="R48" s="108"/>
      <c r="S48" s="120"/>
      <c r="T48" s="497"/>
      <c r="U48" s="498"/>
      <c r="V48" s="499"/>
      <c r="W48" s="253"/>
      <c r="X48" s="255"/>
      <c r="Y48" s="246"/>
      <c r="Z48" s="258"/>
      <c r="AA48" s="256"/>
    </row>
    <row r="49" spans="1:27" ht="30" customHeight="1">
      <c r="A49" s="109"/>
      <c r="B49" s="491" t="s">
        <v>116</v>
      </c>
      <c r="C49" s="365"/>
      <c r="D49" s="354"/>
      <c r="E49" s="110"/>
      <c r="F49" s="103"/>
      <c r="G49" s="110"/>
      <c r="H49" s="116" t="s">
        <v>115</v>
      </c>
      <c r="I49" s="492" t="str">
        <f t="shared" si="0"/>
        <v>'----'</v>
      </c>
      <c r="J49" s="354"/>
      <c r="K49" s="112" t="s">
        <v>112</v>
      </c>
      <c r="L49" s="113"/>
      <c r="M49" s="114"/>
      <c r="N49" s="115"/>
      <c r="O49" s="503"/>
      <c r="P49" s="365"/>
      <c r="Q49" s="354"/>
      <c r="R49" s="108"/>
      <c r="S49" s="97"/>
      <c r="T49" s="465"/>
      <c r="U49" s="368"/>
      <c r="V49" s="359"/>
      <c r="W49" s="406"/>
      <c r="X49" s="359"/>
      <c r="Y49" s="471"/>
      <c r="Z49" s="452"/>
      <c r="AA49" s="82"/>
    </row>
    <row r="50" spans="1:27" ht="30" customHeight="1">
      <c r="A50" s="251"/>
      <c r="B50" s="491" t="s">
        <v>1592</v>
      </c>
      <c r="C50" s="365"/>
      <c r="D50" s="354"/>
      <c r="E50" s="110"/>
      <c r="F50" s="103"/>
      <c r="G50" s="110"/>
      <c r="H50" s="259"/>
      <c r="I50" s="492" t="str">
        <f t="shared" ref="I50" si="2">IF(G50=0,"'----'",E50/G50*1000000)</f>
        <v>'----'</v>
      </c>
      <c r="J50" s="354"/>
      <c r="K50" s="112" t="s">
        <v>112</v>
      </c>
      <c r="L50" s="113"/>
      <c r="M50" s="114"/>
      <c r="N50" s="115"/>
      <c r="O50" s="248"/>
      <c r="P50" s="247"/>
      <c r="Q50" s="245"/>
      <c r="R50" s="108"/>
      <c r="S50" s="120"/>
      <c r="T50" s="489"/>
      <c r="U50" s="490"/>
      <c r="V50" s="403"/>
      <c r="W50" s="485"/>
      <c r="X50" s="403"/>
      <c r="Y50" s="488"/>
      <c r="Z50" s="452"/>
      <c r="AA50" s="256"/>
    </row>
    <row r="51" spans="1:27" ht="30" customHeight="1">
      <c r="A51" s="109"/>
      <c r="B51" s="491" t="s">
        <v>1588</v>
      </c>
      <c r="C51" s="365"/>
      <c r="D51" s="354"/>
      <c r="E51" s="110"/>
      <c r="F51" s="103"/>
      <c r="G51" s="110"/>
      <c r="H51" s="116" t="s">
        <v>115</v>
      </c>
      <c r="I51" s="492" t="str">
        <f t="shared" si="0"/>
        <v>'----'</v>
      </c>
      <c r="J51" s="354"/>
      <c r="K51" s="112" t="s">
        <v>112</v>
      </c>
      <c r="L51" s="113"/>
      <c r="M51" s="114"/>
      <c r="N51" s="115"/>
      <c r="O51" s="503"/>
      <c r="P51" s="365"/>
      <c r="Q51" s="354"/>
      <c r="R51" s="108"/>
      <c r="S51" s="97"/>
      <c r="T51" s="362"/>
      <c r="U51" s="371"/>
      <c r="V51" s="363"/>
      <c r="W51" s="362"/>
      <c r="X51" s="363"/>
      <c r="Y51" s="357"/>
      <c r="Z51" s="357"/>
      <c r="AA51" s="82"/>
    </row>
    <row r="52" spans="1:27" ht="30" customHeight="1">
      <c r="A52" s="109"/>
      <c r="B52" s="491" t="s">
        <v>1589</v>
      </c>
      <c r="C52" s="365"/>
      <c r="D52" s="354"/>
      <c r="E52" s="110">
        <v>0</v>
      </c>
      <c r="F52" s="103"/>
      <c r="G52" s="110">
        <v>36584</v>
      </c>
      <c r="H52" s="116" t="s">
        <v>115</v>
      </c>
      <c r="I52" s="492">
        <f t="shared" si="0"/>
        <v>0</v>
      </c>
      <c r="J52" s="354"/>
      <c r="K52" s="112" t="s">
        <v>112</v>
      </c>
      <c r="L52" s="113">
        <v>45533</v>
      </c>
      <c r="M52" s="114" t="s">
        <v>1631</v>
      </c>
      <c r="N52" s="115"/>
      <c r="O52" s="503"/>
      <c r="P52" s="365"/>
      <c r="Q52" s="354"/>
      <c r="R52" s="108"/>
      <c r="S52" s="97"/>
      <c r="T52" s="465"/>
      <c r="U52" s="368"/>
      <c r="V52" s="359"/>
      <c r="W52" s="406"/>
      <c r="X52" s="359"/>
      <c r="Y52" s="471"/>
      <c r="Z52" s="452"/>
      <c r="AA52" s="82"/>
    </row>
    <row r="53" spans="1:27" ht="30" customHeight="1">
      <c r="A53" s="109"/>
      <c r="B53" s="491" t="s">
        <v>118</v>
      </c>
      <c r="C53" s="365"/>
      <c r="D53" s="354"/>
      <c r="E53" s="110"/>
      <c r="F53" s="103"/>
      <c r="G53" s="110"/>
      <c r="H53" s="116" t="s">
        <v>115</v>
      </c>
      <c r="I53" s="492" t="str">
        <f t="shared" si="0"/>
        <v>'----'</v>
      </c>
      <c r="J53" s="354"/>
      <c r="K53" s="112" t="s">
        <v>112</v>
      </c>
      <c r="L53" s="113"/>
      <c r="M53" s="114"/>
      <c r="N53" s="115"/>
      <c r="O53" s="503"/>
      <c r="P53" s="365"/>
      <c r="Q53" s="354"/>
      <c r="R53" s="108"/>
      <c r="S53" s="97"/>
      <c r="T53" s="362"/>
      <c r="U53" s="371"/>
      <c r="V53" s="363"/>
      <c r="W53" s="362"/>
      <c r="X53" s="363"/>
      <c r="Y53" s="357"/>
      <c r="Z53" s="357"/>
      <c r="AA53" s="82"/>
    </row>
    <row r="54" spans="1:27" ht="30" customHeight="1">
      <c r="A54" s="109"/>
      <c r="B54" s="491" t="s">
        <v>119</v>
      </c>
      <c r="C54" s="365"/>
      <c r="D54" s="354"/>
      <c r="E54" s="110">
        <f>SUM(E46:E53)</f>
        <v>0</v>
      </c>
      <c r="F54" s="103"/>
      <c r="G54" s="110">
        <f>SUM(F46:G53)</f>
        <v>42578</v>
      </c>
      <c r="H54" s="116" t="s">
        <v>115</v>
      </c>
      <c r="I54" s="492">
        <f t="shared" si="0"/>
        <v>0</v>
      </c>
      <c r="J54" s="354"/>
      <c r="K54" s="112" t="s">
        <v>112</v>
      </c>
      <c r="L54" s="113"/>
      <c r="M54" s="114"/>
      <c r="N54" s="115"/>
      <c r="O54" s="503"/>
      <c r="P54" s="365"/>
      <c r="Q54" s="354"/>
      <c r="R54" s="108"/>
      <c r="S54" s="97"/>
      <c r="T54" s="465"/>
      <c r="U54" s="368"/>
      <c r="V54" s="359"/>
      <c r="W54" s="406"/>
      <c r="X54" s="359"/>
      <c r="Y54" s="471"/>
      <c r="Z54" s="452"/>
      <c r="AA54" s="82"/>
    </row>
    <row r="55" spans="1:27" ht="30" customHeight="1">
      <c r="A55" s="46"/>
      <c r="B55" s="79"/>
      <c r="C55" s="79"/>
      <c r="D55" s="79"/>
      <c r="E55" s="79"/>
      <c r="F55" s="79"/>
      <c r="G55" s="79"/>
      <c r="H55" s="79"/>
      <c r="I55" s="79"/>
      <c r="J55" s="79"/>
      <c r="K55" s="79"/>
      <c r="L55" s="79"/>
      <c r="M55" s="79"/>
      <c r="N55" s="79"/>
      <c r="O55" s="79"/>
      <c r="P55" s="79"/>
      <c r="Q55" s="79"/>
      <c r="R55" s="27"/>
      <c r="S55" s="97"/>
      <c r="T55" s="362"/>
      <c r="U55" s="371"/>
      <c r="V55" s="363"/>
      <c r="W55" s="362"/>
      <c r="X55" s="363"/>
      <c r="Y55" s="357"/>
      <c r="Z55" s="357"/>
      <c r="AA55" s="82"/>
    </row>
    <row r="56" spans="1:27" ht="30" customHeight="1">
      <c r="A56" s="117"/>
      <c r="B56" s="504" t="s">
        <v>120</v>
      </c>
      <c r="C56" s="359"/>
      <c r="D56" s="104" t="s">
        <v>121</v>
      </c>
      <c r="E56" s="493" t="s">
        <v>122</v>
      </c>
      <c r="F56" s="365"/>
      <c r="G56" s="354"/>
      <c r="H56" s="79"/>
      <c r="I56" s="79"/>
      <c r="J56" s="79"/>
      <c r="K56" s="543" t="s">
        <v>123</v>
      </c>
      <c r="L56" s="368"/>
      <c r="M56" s="359"/>
      <c r="N56" s="493" t="s">
        <v>124</v>
      </c>
      <c r="O56" s="365"/>
      <c r="P56" s="493" t="s">
        <v>125</v>
      </c>
      <c r="Q56" s="354"/>
      <c r="R56" s="108"/>
      <c r="S56" s="97"/>
      <c r="T56" s="465"/>
      <c r="U56" s="368"/>
      <c r="V56" s="359"/>
      <c r="W56" s="406"/>
      <c r="X56" s="359"/>
      <c r="Y56" s="471"/>
      <c r="Z56" s="452"/>
      <c r="AA56" s="82"/>
    </row>
    <row r="57" spans="1:27" ht="30" customHeight="1">
      <c r="A57" s="117"/>
      <c r="B57" s="362"/>
      <c r="C57" s="363"/>
      <c r="D57" s="118">
        <v>45530</v>
      </c>
      <c r="E57" s="547">
        <v>45535</v>
      </c>
      <c r="F57" s="365"/>
      <c r="G57" s="354"/>
      <c r="H57" s="79"/>
      <c r="I57" s="79"/>
      <c r="J57" s="79"/>
      <c r="K57" s="360"/>
      <c r="L57" s="370"/>
      <c r="M57" s="361"/>
      <c r="N57" s="548" t="s">
        <v>1632</v>
      </c>
      <c r="O57" s="354"/>
      <c r="P57" s="505">
        <v>45535</v>
      </c>
      <c r="Q57" s="354"/>
      <c r="R57" s="108"/>
      <c r="S57" s="97"/>
      <c r="T57" s="362"/>
      <c r="U57" s="371"/>
      <c r="V57" s="363"/>
      <c r="W57" s="362"/>
      <c r="X57" s="363"/>
      <c r="Y57" s="357"/>
      <c r="Z57" s="357"/>
      <c r="AA57" s="82"/>
    </row>
    <row r="58" spans="1:27" ht="30" customHeight="1">
      <c r="A58" s="117"/>
      <c r="B58" s="504" t="s">
        <v>126</v>
      </c>
      <c r="C58" s="359"/>
      <c r="D58" s="119" t="s">
        <v>127</v>
      </c>
      <c r="E58" s="546" t="s">
        <v>128</v>
      </c>
      <c r="F58" s="365"/>
      <c r="G58" s="354"/>
      <c r="H58" s="79"/>
      <c r="I58" s="79"/>
      <c r="J58" s="79"/>
      <c r="K58" s="360"/>
      <c r="L58" s="370"/>
      <c r="M58" s="361"/>
      <c r="N58" s="493" t="s">
        <v>129</v>
      </c>
      <c r="O58" s="365"/>
      <c r="P58" s="365"/>
      <c r="Q58" s="354"/>
      <c r="R58" s="108"/>
      <c r="S58" s="97"/>
      <c r="T58" s="465"/>
      <c r="U58" s="368"/>
      <c r="V58" s="359"/>
      <c r="W58" s="406"/>
      <c r="X58" s="359"/>
      <c r="Y58" s="471"/>
      <c r="Z58" s="452"/>
      <c r="AA58" s="82"/>
    </row>
    <row r="59" spans="1:27" ht="30" customHeight="1">
      <c r="A59" s="117"/>
      <c r="B59" s="362"/>
      <c r="C59" s="363"/>
      <c r="D59" s="118"/>
      <c r="E59" s="547"/>
      <c r="F59" s="365"/>
      <c r="G59" s="354"/>
      <c r="H59" s="79"/>
      <c r="I59" s="79"/>
      <c r="J59" s="79"/>
      <c r="K59" s="362"/>
      <c r="L59" s="371"/>
      <c r="M59" s="363"/>
      <c r="N59" s="503"/>
      <c r="O59" s="365"/>
      <c r="P59" s="365"/>
      <c r="Q59" s="354"/>
      <c r="R59" s="108"/>
      <c r="S59" s="97"/>
      <c r="T59" s="362"/>
      <c r="U59" s="371"/>
      <c r="V59" s="363"/>
      <c r="W59" s="362"/>
      <c r="X59" s="363"/>
      <c r="Y59" s="357"/>
      <c r="Z59" s="357"/>
      <c r="AA59" s="82"/>
    </row>
    <row r="60" spans="1:27" ht="30" customHeight="1">
      <c r="A60" s="46"/>
      <c r="B60" s="506"/>
      <c r="C60" s="370"/>
      <c r="D60" s="370"/>
      <c r="E60" s="370"/>
      <c r="F60" s="370"/>
      <c r="G60" s="370"/>
      <c r="H60" s="370"/>
      <c r="I60" s="370"/>
      <c r="J60" s="370"/>
      <c r="K60" s="370"/>
      <c r="L60" s="370"/>
      <c r="M60" s="370"/>
      <c r="N60" s="370"/>
      <c r="O60" s="370"/>
      <c r="P60" s="370"/>
      <c r="Q60" s="370"/>
      <c r="R60" s="370"/>
      <c r="S60" s="120"/>
      <c r="T60" s="93"/>
      <c r="AA60" s="121"/>
    </row>
    <row r="61" spans="1:27" ht="30" customHeight="1">
      <c r="A61" s="122"/>
      <c r="B61" s="507" t="s">
        <v>1595</v>
      </c>
      <c r="C61" s="365"/>
      <c r="D61" s="365"/>
      <c r="E61" s="365"/>
      <c r="F61" s="365"/>
      <c r="G61" s="365"/>
      <c r="H61" s="365"/>
      <c r="I61" s="365"/>
      <c r="J61" s="365"/>
      <c r="K61" s="365"/>
      <c r="L61" s="365"/>
      <c r="M61" s="354"/>
      <c r="N61" s="549" t="s">
        <v>1596</v>
      </c>
      <c r="O61" s="370"/>
      <c r="P61" s="370"/>
      <c r="Q61" s="370"/>
      <c r="R61" s="370"/>
      <c r="S61" s="370"/>
      <c r="T61" s="370"/>
      <c r="V61" s="94"/>
      <c r="W61" s="94"/>
      <c r="X61" s="94"/>
      <c r="Y61" s="94"/>
      <c r="Z61" s="94"/>
      <c r="AA61" s="123"/>
    </row>
    <row r="62" spans="1:27" ht="15" customHeight="1">
      <c r="A62" s="124"/>
      <c r="B62" s="541"/>
      <c r="C62" s="542"/>
      <c r="D62" s="542"/>
      <c r="E62" s="542"/>
      <c r="F62" s="542"/>
      <c r="G62" s="542"/>
      <c r="H62" s="542"/>
      <c r="I62" s="542"/>
      <c r="J62" s="542"/>
      <c r="K62" s="542"/>
      <c r="L62" s="542"/>
      <c r="M62" s="542"/>
      <c r="N62" s="542"/>
      <c r="O62" s="542"/>
      <c r="P62" s="542"/>
      <c r="Q62" s="542"/>
      <c r="R62" s="542"/>
      <c r="S62" s="125"/>
      <c r="T62" s="126"/>
      <c r="U62" s="127"/>
      <c r="V62" s="127"/>
      <c r="W62" s="127"/>
      <c r="X62" s="127"/>
      <c r="Y62" s="127"/>
      <c r="Z62" s="127"/>
      <c r="AA62" s="128"/>
    </row>
  </sheetData>
  <mergeCells count="182">
    <mergeCell ref="B62:R62"/>
    <mergeCell ref="I46:J46"/>
    <mergeCell ref="I49:J49"/>
    <mergeCell ref="I51:J51"/>
    <mergeCell ref="I52:J52"/>
    <mergeCell ref="I53:J53"/>
    <mergeCell ref="I54:J54"/>
    <mergeCell ref="K56:M59"/>
    <mergeCell ref="J41:K41"/>
    <mergeCell ref="B42:R43"/>
    <mergeCell ref="I45:J45"/>
    <mergeCell ref="B46:D46"/>
    <mergeCell ref="O49:Q49"/>
    <mergeCell ref="E58:G58"/>
    <mergeCell ref="E59:G59"/>
    <mergeCell ref="N58:Q58"/>
    <mergeCell ref="E56:G56"/>
    <mergeCell ref="E57:G57"/>
    <mergeCell ref="B52:D52"/>
    <mergeCell ref="B53:D53"/>
    <mergeCell ref="B54:D54"/>
    <mergeCell ref="N56:O56"/>
    <mergeCell ref="N57:O57"/>
    <mergeCell ref="N61:T61"/>
    <mergeCell ref="B60:R60"/>
    <mergeCell ref="B61:M61"/>
    <mergeCell ref="T3:V3"/>
    <mergeCell ref="T4:V8"/>
    <mergeCell ref="X3:Z3"/>
    <mergeCell ref="Y4:Z4"/>
    <mergeCell ref="Y5:Z5"/>
    <mergeCell ref="Y6:Z6"/>
    <mergeCell ref="X7:X8"/>
    <mergeCell ref="Y7:Z8"/>
    <mergeCell ref="B51:D51"/>
    <mergeCell ref="M21:R22"/>
    <mergeCell ref="M23:R24"/>
    <mergeCell ref="N40:O40"/>
    <mergeCell ref="Q40:R40"/>
    <mergeCell ref="B23:C24"/>
    <mergeCell ref="B25:C26"/>
    <mergeCell ref="D25:I26"/>
    <mergeCell ref="J25:L26"/>
    <mergeCell ref="M25:R26"/>
    <mergeCell ref="B28:B40"/>
    <mergeCell ref="J28:K40"/>
    <mergeCell ref="E40:F40"/>
    <mergeCell ref="L40:M40"/>
    <mergeCell ref="C29:H39"/>
    <mergeCell ref="L29:Q39"/>
    <mergeCell ref="N59:Q59"/>
    <mergeCell ref="B56:C57"/>
    <mergeCell ref="B58:C59"/>
    <mergeCell ref="B49:D49"/>
    <mergeCell ref="O46:Q46"/>
    <mergeCell ref="O51:Q51"/>
    <mergeCell ref="O52:Q52"/>
    <mergeCell ref="O53:Q53"/>
    <mergeCell ref="O54:Q54"/>
    <mergeCell ref="P56:Q56"/>
    <mergeCell ref="P57:Q57"/>
    <mergeCell ref="Z52:Z53"/>
    <mergeCell ref="T49:V51"/>
    <mergeCell ref="B47:D47"/>
    <mergeCell ref="B48:D48"/>
    <mergeCell ref="I47:J47"/>
    <mergeCell ref="I48:J48"/>
    <mergeCell ref="B50:D50"/>
    <mergeCell ref="I50:J50"/>
    <mergeCell ref="O45:Q45"/>
    <mergeCell ref="T47:V48"/>
    <mergeCell ref="W18:W20"/>
    <mergeCell ref="X18:X20"/>
    <mergeCell ref="Y18:Z20"/>
    <mergeCell ref="W15:W17"/>
    <mergeCell ref="X15:X17"/>
    <mergeCell ref="T28:Z29"/>
    <mergeCell ref="T31:V32"/>
    <mergeCell ref="W31:X32"/>
    <mergeCell ref="Y58:Y59"/>
    <mergeCell ref="Z58:Z59"/>
    <mergeCell ref="T54:V55"/>
    <mergeCell ref="T56:V57"/>
    <mergeCell ref="W56:X57"/>
    <mergeCell ref="Y56:Y57"/>
    <mergeCell ref="Z56:Z57"/>
    <mergeCell ref="T58:V59"/>
    <mergeCell ref="W58:X59"/>
    <mergeCell ref="Y49:Y51"/>
    <mergeCell ref="Z49:Z51"/>
    <mergeCell ref="T52:V53"/>
    <mergeCell ref="W52:X53"/>
    <mergeCell ref="Y52:Y53"/>
    <mergeCell ref="Y31:Y32"/>
    <mergeCell ref="Z31:Z32"/>
    <mergeCell ref="Z37:Z38"/>
    <mergeCell ref="W24:W26"/>
    <mergeCell ref="X24:X26"/>
    <mergeCell ref="T21:T23"/>
    <mergeCell ref="U21:U23"/>
    <mergeCell ref="V21:V23"/>
    <mergeCell ref="W21:W23"/>
    <mergeCell ref="X21:X23"/>
    <mergeCell ref="Y21:Z23"/>
    <mergeCell ref="T24:T26"/>
    <mergeCell ref="Y24:Z26"/>
    <mergeCell ref="Z33:Z34"/>
    <mergeCell ref="Z35:Z36"/>
    <mergeCell ref="Y37:Y38"/>
    <mergeCell ref="Y33:Y34"/>
    <mergeCell ref="J21:L22"/>
    <mergeCell ref="Z54:Z55"/>
    <mergeCell ref="T33:V34"/>
    <mergeCell ref="T35:V36"/>
    <mergeCell ref="T37:V38"/>
    <mergeCell ref="T39:V40"/>
    <mergeCell ref="W41:X42"/>
    <mergeCell ref="Y41:Y42"/>
    <mergeCell ref="Z41:Z42"/>
    <mergeCell ref="T41:V42"/>
    <mergeCell ref="T45:V46"/>
    <mergeCell ref="W45:X46"/>
    <mergeCell ref="Y45:Y46"/>
    <mergeCell ref="Z45:Z46"/>
    <mergeCell ref="W37:X38"/>
    <mergeCell ref="W39:X40"/>
    <mergeCell ref="Y39:Y40"/>
    <mergeCell ref="Z39:Z40"/>
    <mergeCell ref="W33:X34"/>
    <mergeCell ref="W35:X36"/>
    <mergeCell ref="Y35:Y36"/>
    <mergeCell ref="W49:X51"/>
    <mergeCell ref="W54:X55"/>
    <mergeCell ref="Y54:Y55"/>
    <mergeCell ref="B15:C16"/>
    <mergeCell ref="D15:I16"/>
    <mergeCell ref="J15:L16"/>
    <mergeCell ref="M15:R16"/>
    <mergeCell ref="T15:T17"/>
    <mergeCell ref="U15:U17"/>
    <mergeCell ref="V15:V17"/>
    <mergeCell ref="Y15:Z17"/>
    <mergeCell ref="D23:I24"/>
    <mergeCell ref="J23:L24"/>
    <mergeCell ref="U24:U26"/>
    <mergeCell ref="V24:V26"/>
    <mergeCell ref="B17:C17"/>
    <mergeCell ref="J17:L18"/>
    <mergeCell ref="M17:R18"/>
    <mergeCell ref="B18:C18"/>
    <mergeCell ref="B19:C20"/>
    <mergeCell ref="M19:R20"/>
    <mergeCell ref="B21:C22"/>
    <mergeCell ref="D21:I22"/>
    <mergeCell ref="D17:I18"/>
    <mergeCell ref="T18:T20"/>
    <mergeCell ref="U18:U20"/>
    <mergeCell ref="V18:V20"/>
    <mergeCell ref="D4:E7"/>
    <mergeCell ref="G4:K7"/>
    <mergeCell ref="T10:Z10"/>
    <mergeCell ref="B11:I11"/>
    <mergeCell ref="D19:I20"/>
    <mergeCell ref="J19:L20"/>
    <mergeCell ref="A1:AA1"/>
    <mergeCell ref="D3:E3"/>
    <mergeCell ref="G3:K3"/>
    <mergeCell ref="M3:P3"/>
    <mergeCell ref="U12:U14"/>
    <mergeCell ref="V12:V14"/>
    <mergeCell ref="W12:W14"/>
    <mergeCell ref="X12:X14"/>
    <mergeCell ref="Y12:Z14"/>
    <mergeCell ref="B12:C14"/>
    <mergeCell ref="D12:I14"/>
    <mergeCell ref="J12:L14"/>
    <mergeCell ref="M12:R14"/>
    <mergeCell ref="T12:T14"/>
    <mergeCell ref="B8:D8"/>
    <mergeCell ref="B10:R10"/>
    <mergeCell ref="J11:R11"/>
    <mergeCell ref="Y11:Z11"/>
  </mergeCells>
  <conditionalFormatting sqref="D4 G4">
    <cfRule type="cellIs" dxfId="63" priority="7" operator="equal">
      <formula>"data to be synchronized from VIM database"</formula>
    </cfRule>
  </conditionalFormatting>
  <conditionalFormatting sqref="D12:I16">
    <cfRule type="cellIs" dxfId="62" priority="5" operator="equal">
      <formula>"data to be synchronized from VIM database"</formula>
    </cfRule>
  </conditionalFormatting>
  <conditionalFormatting sqref="D19:I26">
    <cfRule type="cellIs" dxfId="61" priority="3" operator="equal">
      <formula>"data to be synchronized from VIM database"</formula>
    </cfRule>
  </conditionalFormatting>
  <conditionalFormatting sqref="M12 M23:R26">
    <cfRule type="cellIs" dxfId="60" priority="2" operator="equal">
      <formula>"data to be synchronized from VIM database"</formula>
    </cfRule>
  </conditionalFormatting>
  <conditionalFormatting sqref="M17:R20">
    <cfRule type="cellIs" dxfId="59" priority="1" operator="equal">
      <formula>"data to be synchronized from VIM database"</formula>
    </cfRule>
  </conditionalFormatting>
  <dataValidations count="1">
    <dataValidation type="custom" allowBlank="1" showDropDown="1" showErrorMessage="1" sqref="Y54 Y56 Y58 Y52 Y41 Y49:Y50 Y33 Y35 Y37" xr:uid="{00000000-0002-0000-0200-000000000000}">
      <formula1>OR(NOT(ISERROR(DATEVALUE(Y33))), AND(ISNUMBER(Y33), LEFT(CELL("format", Y33))="D"))</formula1>
    </dataValidation>
  </dataValidations>
  <pageMargins left="0.25" right="0.25" top="0.75" bottom="0.75" header="0" footer="0"/>
  <pageSetup paperSize="8"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pageSetUpPr fitToPage="1"/>
  </sheetPr>
  <dimension ref="A1:F32"/>
  <sheetViews>
    <sheetView topLeftCell="A4" zoomScale="60" zoomScaleNormal="60" workbookViewId="0">
      <selection activeCell="E6" sqref="E6"/>
    </sheetView>
  </sheetViews>
  <sheetFormatPr baseColWidth="10" defaultColWidth="12.59765625" defaultRowHeight="15" customHeight="1"/>
  <cols>
    <col min="1" max="1" width="8" customWidth="1"/>
    <col min="2" max="3" width="72.69921875" customWidth="1"/>
    <col min="4" max="4" width="29.19921875" customWidth="1"/>
    <col min="5" max="5" width="22.8984375" customWidth="1"/>
    <col min="6" max="6" width="24.69921875" customWidth="1"/>
  </cols>
  <sheetData>
    <row r="1" spans="1:6" ht="39.75" customHeight="1">
      <c r="A1" s="550" t="s">
        <v>130</v>
      </c>
      <c r="B1" s="365"/>
      <c r="C1" s="365"/>
      <c r="D1" s="365"/>
      <c r="E1" s="365"/>
      <c r="F1" s="354"/>
    </row>
    <row r="2" spans="1:6" ht="57" customHeight="1">
      <c r="A2" s="129" t="s">
        <v>131</v>
      </c>
      <c r="B2" s="130" t="s">
        <v>132</v>
      </c>
      <c r="C2" s="130" t="s">
        <v>133</v>
      </c>
      <c r="D2" s="130" t="s">
        <v>134</v>
      </c>
      <c r="E2" s="131" t="s">
        <v>135</v>
      </c>
      <c r="F2" s="131" t="s">
        <v>136</v>
      </c>
    </row>
    <row r="3" spans="1:6" ht="65.400000000000006" customHeight="1">
      <c r="A3" s="132">
        <v>1</v>
      </c>
      <c r="B3" s="133" t="s">
        <v>1637</v>
      </c>
      <c r="C3" s="133" t="s">
        <v>1638</v>
      </c>
      <c r="D3" s="134" t="s">
        <v>1639</v>
      </c>
      <c r="E3" s="135">
        <v>45534</v>
      </c>
      <c r="F3" s="135">
        <v>45534</v>
      </c>
    </row>
    <row r="4" spans="1:6" ht="65.400000000000006" customHeight="1">
      <c r="A4" s="132">
        <v>2</v>
      </c>
      <c r="B4" s="133" t="s">
        <v>1640</v>
      </c>
      <c r="C4" s="133" t="s">
        <v>1641</v>
      </c>
      <c r="D4" s="134" t="s">
        <v>1639</v>
      </c>
      <c r="E4" s="135">
        <v>45538</v>
      </c>
      <c r="F4" s="135">
        <v>45538</v>
      </c>
    </row>
    <row r="5" spans="1:6" ht="65.400000000000006" customHeight="1">
      <c r="A5" s="132">
        <v>3</v>
      </c>
      <c r="B5" s="133" t="s">
        <v>1642</v>
      </c>
      <c r="C5" s="133" t="s">
        <v>1643</v>
      </c>
      <c r="D5" s="136" t="s">
        <v>1639</v>
      </c>
      <c r="E5" s="135">
        <v>45538</v>
      </c>
      <c r="F5" s="135">
        <v>45538</v>
      </c>
    </row>
    <row r="6" spans="1:6" ht="65.400000000000006" customHeight="1">
      <c r="A6" s="132">
        <v>4</v>
      </c>
      <c r="B6" s="133" t="s">
        <v>1644</v>
      </c>
      <c r="C6" s="270" t="s">
        <v>1645</v>
      </c>
      <c r="D6" s="136" t="s">
        <v>1639</v>
      </c>
      <c r="E6" s="135">
        <v>45538</v>
      </c>
      <c r="F6" s="135">
        <v>45538</v>
      </c>
    </row>
    <row r="7" spans="1:6" ht="65.400000000000006" customHeight="1">
      <c r="A7" s="132">
        <v>5</v>
      </c>
      <c r="B7" s="133" t="s">
        <v>1646</v>
      </c>
      <c r="C7" s="133" t="s">
        <v>1647</v>
      </c>
      <c r="D7" s="136" t="s">
        <v>1648</v>
      </c>
      <c r="E7" s="135">
        <v>45538</v>
      </c>
      <c r="F7" s="135">
        <v>45538</v>
      </c>
    </row>
    <row r="8" spans="1:6" ht="65.400000000000006" customHeight="1">
      <c r="A8" s="132">
        <v>6</v>
      </c>
      <c r="B8" s="133" t="s">
        <v>1649</v>
      </c>
      <c r="C8" s="133" t="s">
        <v>1650</v>
      </c>
      <c r="D8" s="136" t="s">
        <v>1634</v>
      </c>
      <c r="E8" s="135">
        <v>45539</v>
      </c>
      <c r="F8" s="135">
        <v>45539</v>
      </c>
    </row>
    <row r="9" spans="1:6" ht="65.400000000000006" customHeight="1">
      <c r="A9" s="132">
        <v>7</v>
      </c>
      <c r="B9" s="133" t="s">
        <v>1651</v>
      </c>
      <c r="C9" s="133" t="s">
        <v>1652</v>
      </c>
      <c r="D9" s="136" t="s">
        <v>1639</v>
      </c>
      <c r="E9" s="135">
        <v>45539</v>
      </c>
      <c r="F9" s="135">
        <v>45540</v>
      </c>
    </row>
    <row r="10" spans="1:6" ht="65.400000000000006" customHeight="1">
      <c r="A10" s="132">
        <v>8</v>
      </c>
      <c r="B10" s="133" t="s">
        <v>1653</v>
      </c>
      <c r="C10" s="133" t="s">
        <v>1654</v>
      </c>
      <c r="D10" s="136" t="s">
        <v>1634</v>
      </c>
      <c r="E10" s="135">
        <v>45539</v>
      </c>
      <c r="F10" s="135">
        <v>45539</v>
      </c>
    </row>
    <row r="11" spans="1:6" ht="65.400000000000006" customHeight="1">
      <c r="A11" s="132">
        <v>9</v>
      </c>
      <c r="B11" s="133" t="s">
        <v>1655</v>
      </c>
      <c r="C11" s="133" t="s">
        <v>1656</v>
      </c>
      <c r="D11" s="136" t="s">
        <v>1657</v>
      </c>
      <c r="E11" s="135">
        <v>45541</v>
      </c>
      <c r="F11" s="135">
        <v>45541</v>
      </c>
    </row>
    <row r="12" spans="1:6" ht="37.5" customHeight="1">
      <c r="A12" s="132">
        <v>10</v>
      </c>
      <c r="B12" s="133"/>
      <c r="C12" s="133"/>
      <c r="D12" s="136"/>
      <c r="E12" s="135"/>
      <c r="F12" s="135"/>
    </row>
    <row r="13" spans="1:6" ht="37.5" customHeight="1">
      <c r="A13" s="132">
        <v>11</v>
      </c>
      <c r="B13" s="133"/>
      <c r="C13" s="133"/>
      <c r="D13" s="136"/>
      <c r="E13" s="135"/>
      <c r="F13" s="135"/>
    </row>
    <row r="14" spans="1:6" ht="37.5" customHeight="1">
      <c r="A14" s="132">
        <v>12</v>
      </c>
      <c r="B14" s="133"/>
      <c r="C14" s="133"/>
      <c r="D14" s="136"/>
      <c r="E14" s="135"/>
      <c r="F14" s="135"/>
    </row>
    <row r="15" spans="1:6" ht="37.5" customHeight="1">
      <c r="A15" s="132">
        <v>13</v>
      </c>
      <c r="B15" s="133"/>
      <c r="C15" s="133"/>
      <c r="D15" s="136"/>
      <c r="E15" s="135"/>
      <c r="F15" s="135"/>
    </row>
    <row r="16" spans="1:6" ht="37.5" customHeight="1">
      <c r="A16" s="132">
        <v>14</v>
      </c>
      <c r="B16" s="133"/>
      <c r="C16" s="133"/>
      <c r="D16" s="136"/>
      <c r="E16" s="135"/>
      <c r="F16" s="135"/>
    </row>
    <row r="17" spans="1:6" ht="37.5" customHeight="1">
      <c r="A17" s="132">
        <v>15</v>
      </c>
      <c r="B17" s="133"/>
      <c r="C17" s="133"/>
      <c r="D17" s="136"/>
      <c r="E17" s="135"/>
      <c r="F17" s="135"/>
    </row>
    <row r="18" spans="1:6" ht="37.5" customHeight="1">
      <c r="A18" s="132">
        <v>16</v>
      </c>
      <c r="B18" s="133"/>
      <c r="C18" s="133"/>
      <c r="D18" s="136"/>
      <c r="E18" s="135"/>
      <c r="F18" s="135"/>
    </row>
    <row r="19" spans="1:6" ht="37.5" customHeight="1">
      <c r="A19" s="132">
        <v>17</v>
      </c>
      <c r="B19" s="133"/>
      <c r="C19" s="133"/>
      <c r="D19" s="136"/>
      <c r="E19" s="135"/>
      <c r="F19" s="135"/>
    </row>
    <row r="20" spans="1:6" ht="37.5" customHeight="1">
      <c r="A20" s="132">
        <v>18</v>
      </c>
      <c r="B20" s="133"/>
      <c r="C20" s="133"/>
      <c r="D20" s="136"/>
      <c r="E20" s="135"/>
      <c r="F20" s="135"/>
    </row>
    <row r="21" spans="1:6" ht="37.5" customHeight="1">
      <c r="A21" s="132">
        <v>19</v>
      </c>
      <c r="B21" s="133"/>
      <c r="C21" s="133"/>
      <c r="D21" s="136"/>
      <c r="E21" s="135"/>
      <c r="F21" s="135"/>
    </row>
    <row r="22" spans="1:6" ht="37.5" customHeight="1">
      <c r="A22" s="132">
        <v>20</v>
      </c>
      <c r="B22" s="133"/>
      <c r="C22" s="133"/>
      <c r="D22" s="136"/>
      <c r="E22" s="135"/>
      <c r="F22" s="135"/>
    </row>
    <row r="23" spans="1:6" ht="37.5" customHeight="1">
      <c r="A23" s="132">
        <v>21</v>
      </c>
      <c r="B23" s="133"/>
      <c r="C23" s="133"/>
      <c r="D23" s="136"/>
      <c r="E23" s="135"/>
      <c r="F23" s="135"/>
    </row>
    <row r="24" spans="1:6" ht="37.5" customHeight="1">
      <c r="A24" s="132">
        <v>22</v>
      </c>
      <c r="B24" s="133"/>
      <c r="C24" s="133"/>
      <c r="D24" s="136"/>
      <c r="E24" s="135"/>
      <c r="F24" s="135"/>
    </row>
    <row r="25" spans="1:6" ht="37.5" customHeight="1">
      <c r="A25" s="132">
        <v>23</v>
      </c>
      <c r="B25" s="133"/>
      <c r="C25" s="133"/>
      <c r="D25" s="136"/>
      <c r="E25" s="135"/>
      <c r="F25" s="135"/>
    </row>
    <row r="26" spans="1:6" ht="37.5" customHeight="1">
      <c r="A26" s="132">
        <v>24</v>
      </c>
      <c r="B26" s="133"/>
      <c r="C26" s="133"/>
      <c r="D26" s="136"/>
      <c r="E26" s="135"/>
      <c r="F26" s="135"/>
    </row>
    <row r="27" spans="1:6" ht="37.5" customHeight="1">
      <c r="A27" s="132">
        <v>25</v>
      </c>
      <c r="B27" s="133"/>
      <c r="C27" s="133"/>
      <c r="D27" s="136"/>
      <c r="E27" s="135"/>
      <c r="F27" s="135"/>
    </row>
    <row r="28" spans="1:6" ht="37.5" customHeight="1">
      <c r="A28" s="132">
        <v>26</v>
      </c>
      <c r="B28" s="133"/>
      <c r="C28" s="133"/>
      <c r="D28" s="136"/>
      <c r="E28" s="135"/>
      <c r="F28" s="135"/>
    </row>
    <row r="29" spans="1:6" ht="37.5" customHeight="1">
      <c r="A29" s="132">
        <v>27</v>
      </c>
      <c r="B29" s="133"/>
      <c r="C29" s="133"/>
      <c r="D29" s="136"/>
      <c r="E29" s="135"/>
      <c r="F29" s="135"/>
    </row>
    <row r="30" spans="1:6" ht="37.5" customHeight="1">
      <c r="A30" s="132">
        <v>28</v>
      </c>
      <c r="B30" s="133"/>
      <c r="C30" s="133"/>
      <c r="D30" s="136"/>
      <c r="E30" s="135"/>
      <c r="F30" s="135"/>
    </row>
    <row r="31" spans="1:6" ht="37.5" customHeight="1">
      <c r="A31" s="132">
        <v>29</v>
      </c>
      <c r="B31" s="133"/>
      <c r="C31" s="133"/>
      <c r="D31" s="136"/>
      <c r="E31" s="135"/>
      <c r="F31" s="135"/>
    </row>
    <row r="32" spans="1:6" ht="37.5" customHeight="1">
      <c r="A32" s="132">
        <v>30</v>
      </c>
      <c r="B32" s="133"/>
      <c r="C32" s="133"/>
      <c r="D32" s="136"/>
      <c r="E32" s="135"/>
      <c r="F32" s="135"/>
    </row>
  </sheetData>
  <mergeCells count="1">
    <mergeCell ref="A1:F1"/>
  </mergeCells>
  <dataValidations count="1">
    <dataValidation type="custom" allowBlank="1" showDropDown="1" sqref="E3:F32" xr:uid="{00000000-0002-0000-0300-000000000000}">
      <formula1>OR(NOT(ISERROR(DATEVALUE(E3))), AND(ISNUMBER(E3), LEFT(CELL("format", E3))="D"))</formula1>
    </dataValidation>
  </dataValidations>
  <pageMargins left="0.25" right="0.25" top="0.75" bottom="0.75" header="0" footer="0"/>
  <pageSetup paperSize="9" orientation="portrait"/>
  <headerFooter>
    <oddFooter>&amp;L&amp;R /</oddFooter>
  </headerFooter>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2E600"/>
    <outlinePr summaryBelow="0" summaryRight="0"/>
  </sheetPr>
  <dimension ref="A1:AC25"/>
  <sheetViews>
    <sheetView zoomScale="90" zoomScaleNormal="90" workbookViewId="0">
      <selection activeCell="Z10" sqref="Z10"/>
    </sheetView>
  </sheetViews>
  <sheetFormatPr baseColWidth="10" defaultColWidth="12.59765625" defaultRowHeight="15" customHeight="1"/>
  <cols>
    <col min="1" max="1" width="15.3984375" customWidth="1"/>
    <col min="2" max="18" width="5.19921875" customWidth="1"/>
    <col min="19" max="19" width="8.09765625" bestFit="1" customWidth="1"/>
    <col min="20" max="21" width="5.59765625" customWidth="1"/>
    <col min="22" max="22" width="8.09765625" bestFit="1" customWidth="1"/>
    <col min="23" max="26" width="5.59765625" customWidth="1"/>
    <col min="27" max="27" width="11.69921875" bestFit="1" customWidth="1"/>
    <col min="28" max="28" width="5.59765625" customWidth="1"/>
    <col min="29" max="29" width="5.19921875" customWidth="1"/>
  </cols>
  <sheetData>
    <row r="1" spans="1:29" ht="36">
      <c r="A1" s="553" t="s">
        <v>137</v>
      </c>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54"/>
    </row>
    <row r="2" spans="1:29" ht="13.8">
      <c r="A2" s="554"/>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61"/>
    </row>
    <row r="3" spans="1:29" ht="13.8">
      <c r="A3" s="360"/>
      <c r="B3" s="370"/>
      <c r="C3" s="370"/>
      <c r="D3" s="370"/>
      <c r="E3" s="370"/>
      <c r="F3" s="370"/>
      <c r="G3" s="370"/>
      <c r="H3" s="370"/>
      <c r="I3" s="370"/>
      <c r="J3" s="370"/>
      <c r="K3" s="370"/>
      <c r="L3" s="370"/>
      <c r="M3" s="370"/>
      <c r="N3" s="370"/>
      <c r="O3" s="370"/>
      <c r="P3" s="370"/>
      <c r="Q3" s="370"/>
      <c r="R3" s="370"/>
      <c r="S3" s="370"/>
      <c r="T3" s="370"/>
      <c r="U3" s="370"/>
      <c r="V3" s="370"/>
      <c r="W3" s="370"/>
      <c r="X3" s="370"/>
      <c r="Y3" s="370"/>
      <c r="Z3" s="370"/>
      <c r="AA3" s="370"/>
      <c r="AB3" s="370"/>
      <c r="AC3" s="361"/>
    </row>
    <row r="4" spans="1:29" ht="13.8">
      <c r="A4" s="360"/>
      <c r="B4" s="370"/>
      <c r="C4" s="370"/>
      <c r="D4" s="370"/>
      <c r="E4" s="370"/>
      <c r="F4" s="370"/>
      <c r="G4" s="370"/>
      <c r="H4" s="370"/>
      <c r="I4" s="370"/>
      <c r="J4" s="370"/>
      <c r="K4" s="370"/>
      <c r="L4" s="370"/>
      <c r="M4" s="370"/>
      <c r="N4" s="370"/>
      <c r="O4" s="370"/>
      <c r="P4" s="370"/>
      <c r="Q4" s="370"/>
      <c r="R4" s="370"/>
      <c r="S4" s="370"/>
      <c r="T4" s="370"/>
      <c r="U4" s="370"/>
      <c r="V4" s="370"/>
      <c r="W4" s="370"/>
      <c r="X4" s="370"/>
      <c r="Y4" s="370"/>
      <c r="Z4" s="370"/>
      <c r="AA4" s="370"/>
      <c r="AB4" s="370"/>
      <c r="AC4" s="361"/>
    </row>
    <row r="5" spans="1:29" ht="30.75" customHeight="1">
      <c r="A5" s="137" t="s">
        <v>138</v>
      </c>
      <c r="B5" s="138"/>
      <c r="C5" s="138"/>
      <c r="D5" s="138"/>
      <c r="E5" s="138"/>
      <c r="F5" s="138"/>
      <c r="G5" s="138"/>
      <c r="H5" s="138"/>
      <c r="I5" s="138"/>
      <c r="J5" s="138"/>
      <c r="K5" s="138"/>
      <c r="L5" s="138"/>
      <c r="M5" s="138"/>
      <c r="N5" s="138"/>
      <c r="O5" s="138"/>
      <c r="P5" s="138"/>
      <c r="Q5" s="138"/>
      <c r="R5" s="138"/>
      <c r="S5" s="342">
        <v>45178</v>
      </c>
      <c r="T5" s="138"/>
      <c r="U5" s="138"/>
      <c r="V5" s="338">
        <v>45566</v>
      </c>
      <c r="W5" s="138"/>
      <c r="X5" s="138" t="s">
        <v>1730</v>
      </c>
      <c r="Y5" s="138"/>
      <c r="Z5" s="138"/>
      <c r="AA5" s="340">
        <v>45531</v>
      </c>
      <c r="AB5" s="138"/>
      <c r="AC5" s="139"/>
    </row>
    <row r="6" spans="1:29" ht="18">
      <c r="A6" s="137"/>
      <c r="B6" s="140"/>
      <c r="C6" s="140"/>
      <c r="D6" s="140"/>
      <c r="E6" s="140"/>
      <c r="F6" s="140"/>
      <c r="G6" s="140"/>
      <c r="H6" s="140"/>
      <c r="I6" s="140"/>
      <c r="J6" s="140"/>
      <c r="K6" s="140"/>
      <c r="L6" s="140"/>
      <c r="M6" s="140"/>
      <c r="N6" s="140"/>
      <c r="O6" s="140"/>
      <c r="P6" s="140"/>
      <c r="Q6" s="140"/>
      <c r="R6" s="140"/>
      <c r="S6" s="140"/>
      <c r="T6" s="140"/>
      <c r="U6" s="140"/>
      <c r="V6" s="140"/>
      <c r="W6" s="140"/>
      <c r="X6" s="140"/>
      <c r="Y6" s="140"/>
      <c r="Z6" s="140"/>
      <c r="AA6" s="140"/>
      <c r="AB6" s="140"/>
      <c r="AC6" s="139"/>
    </row>
    <row r="7" spans="1:29" ht="18">
      <c r="A7" s="137"/>
      <c r="B7" s="140"/>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39"/>
    </row>
    <row r="8" spans="1:29" ht="18">
      <c r="A8" s="137"/>
      <c r="B8" s="140"/>
      <c r="C8" s="140"/>
      <c r="D8" s="140"/>
      <c r="E8" s="140"/>
      <c r="F8" s="140"/>
      <c r="G8" s="140"/>
      <c r="H8" s="140"/>
      <c r="I8" s="140"/>
      <c r="J8" s="140"/>
      <c r="K8" s="140"/>
      <c r="L8" s="140"/>
      <c r="M8" s="140"/>
      <c r="N8" s="140"/>
      <c r="O8" s="140"/>
      <c r="P8" s="140"/>
      <c r="Q8" s="140"/>
      <c r="R8" s="140"/>
      <c r="S8" s="140"/>
      <c r="T8" s="140"/>
      <c r="U8" s="140"/>
      <c r="V8" s="140"/>
      <c r="W8" s="140"/>
      <c r="X8" s="140"/>
      <c r="Y8" s="140"/>
      <c r="Z8" s="140"/>
      <c r="AA8" s="140"/>
      <c r="AB8" s="140"/>
      <c r="AC8" s="139"/>
    </row>
    <row r="9" spans="1:29" ht="18">
      <c r="A9" s="137"/>
      <c r="B9" s="141"/>
      <c r="C9" s="140"/>
      <c r="D9" s="140"/>
      <c r="E9" s="140"/>
      <c r="F9" s="140"/>
      <c r="G9" s="140"/>
      <c r="H9" s="140"/>
      <c r="I9" s="140"/>
      <c r="J9" s="141"/>
      <c r="K9" s="140"/>
      <c r="L9" s="140"/>
      <c r="M9" s="140"/>
      <c r="N9" s="140"/>
      <c r="O9" s="140"/>
      <c r="P9" s="140"/>
      <c r="Q9" s="140"/>
      <c r="R9" s="140"/>
      <c r="S9" s="140"/>
      <c r="T9" s="140"/>
      <c r="U9" s="140"/>
      <c r="V9" s="140"/>
      <c r="W9" s="140"/>
      <c r="X9" s="140"/>
      <c r="Y9" s="140"/>
      <c r="Z9" s="140"/>
      <c r="AA9" s="140"/>
      <c r="AB9" s="140"/>
      <c r="AC9" s="139"/>
    </row>
    <row r="10" spans="1:29" ht="180" customHeight="1">
      <c r="A10" s="142"/>
      <c r="B10" s="140"/>
      <c r="C10" s="138" t="s">
        <v>139</v>
      </c>
      <c r="D10" s="140"/>
      <c r="E10" s="140"/>
      <c r="F10" s="140"/>
      <c r="G10" s="138" t="s">
        <v>140</v>
      </c>
      <c r="H10" s="140"/>
      <c r="I10" s="143"/>
      <c r="J10" s="140"/>
      <c r="K10" s="144"/>
      <c r="L10" s="140"/>
      <c r="M10" s="138" t="s">
        <v>141</v>
      </c>
      <c r="N10" s="140"/>
      <c r="O10" s="140"/>
      <c r="P10" s="138" t="s">
        <v>142</v>
      </c>
      <c r="Q10" s="140"/>
      <c r="R10" s="140"/>
      <c r="S10" s="341" t="s">
        <v>143</v>
      </c>
      <c r="T10" s="140"/>
      <c r="U10" s="145"/>
      <c r="V10" s="146" t="s">
        <v>1729</v>
      </c>
      <c r="W10" s="140"/>
      <c r="X10" s="339" t="s">
        <v>1731</v>
      </c>
      <c r="Y10" s="140"/>
      <c r="Z10" s="140"/>
      <c r="AA10" s="339" t="s">
        <v>1732</v>
      </c>
      <c r="AB10" s="140"/>
      <c r="AC10" s="139"/>
    </row>
    <row r="11" spans="1:29" ht="18">
      <c r="A11" s="137"/>
      <c r="B11" s="147"/>
      <c r="C11" s="140"/>
      <c r="D11" s="140"/>
      <c r="E11" s="140"/>
      <c r="F11" s="140"/>
      <c r="G11" s="140"/>
      <c r="H11" s="140"/>
      <c r="I11" s="140"/>
      <c r="J11" s="147"/>
      <c r="K11" s="140"/>
      <c r="L11" s="140"/>
      <c r="M11" s="140"/>
      <c r="N11" s="140"/>
      <c r="O11" s="140"/>
      <c r="P11" s="140"/>
      <c r="Q11" s="140"/>
      <c r="R11" s="140"/>
      <c r="S11" s="140"/>
      <c r="T11" s="140"/>
      <c r="U11" s="140"/>
      <c r="V11" s="140"/>
      <c r="W11" s="140"/>
      <c r="X11" s="140"/>
      <c r="Y11" s="140"/>
      <c r="Z11" s="140"/>
      <c r="AA11" s="140"/>
      <c r="AB11" s="140"/>
      <c r="AC11" s="139"/>
    </row>
    <row r="12" spans="1:29" ht="18">
      <c r="A12" s="137"/>
      <c r="B12" s="140"/>
      <c r="C12" s="140"/>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1"/>
      <c r="AC12" s="139"/>
    </row>
    <row r="13" spans="1:29" ht="18">
      <c r="A13" s="137"/>
      <c r="B13" s="555" t="s">
        <v>144</v>
      </c>
      <c r="C13" s="354"/>
      <c r="D13" s="555" t="s">
        <v>145</v>
      </c>
      <c r="E13" s="365"/>
      <c r="F13" s="365"/>
      <c r="G13" s="365"/>
      <c r="H13" s="365"/>
      <c r="I13" s="365"/>
      <c r="J13" s="365"/>
      <c r="K13" s="365"/>
      <c r="L13" s="365"/>
      <c r="M13" s="365"/>
      <c r="N13" s="365"/>
      <c r="O13" s="365"/>
      <c r="P13" s="365"/>
      <c r="Q13" s="556" t="s">
        <v>146</v>
      </c>
      <c r="R13" s="365"/>
      <c r="S13" s="365"/>
      <c r="T13" s="556" t="s">
        <v>147</v>
      </c>
      <c r="U13" s="365"/>
      <c r="V13" s="365"/>
      <c r="W13" s="557" t="s">
        <v>148</v>
      </c>
      <c r="X13" s="365"/>
      <c r="Y13" s="365"/>
      <c r="Z13" s="365"/>
      <c r="AA13" s="365"/>
      <c r="AB13" s="354"/>
      <c r="AC13" s="148"/>
    </row>
    <row r="14" spans="1:29" ht="22.5" customHeight="1">
      <c r="A14" s="137"/>
      <c r="B14" s="551" t="s">
        <v>139</v>
      </c>
      <c r="C14" s="354"/>
      <c r="D14" s="552"/>
      <c r="E14" s="365"/>
      <c r="F14" s="365"/>
      <c r="G14" s="365"/>
      <c r="H14" s="365"/>
      <c r="I14" s="365"/>
      <c r="J14" s="365"/>
      <c r="K14" s="365"/>
      <c r="L14" s="365"/>
      <c r="M14" s="365"/>
      <c r="N14" s="365"/>
      <c r="O14" s="365"/>
      <c r="P14" s="354"/>
      <c r="Q14" s="552"/>
      <c r="R14" s="365"/>
      <c r="S14" s="354"/>
      <c r="T14" s="552"/>
      <c r="U14" s="365"/>
      <c r="V14" s="354"/>
      <c r="W14" s="552"/>
      <c r="X14" s="365"/>
      <c r="Y14" s="365"/>
      <c r="Z14" s="365"/>
      <c r="AA14" s="365"/>
      <c r="AB14" s="354"/>
      <c r="AC14" s="148"/>
    </row>
    <row r="15" spans="1:29" ht="22.5" customHeight="1">
      <c r="A15" s="137"/>
      <c r="B15" s="551" t="s">
        <v>140</v>
      </c>
      <c r="C15" s="354"/>
      <c r="D15" s="552"/>
      <c r="E15" s="365"/>
      <c r="F15" s="365"/>
      <c r="G15" s="365"/>
      <c r="H15" s="365"/>
      <c r="I15" s="365"/>
      <c r="J15" s="365"/>
      <c r="K15" s="365"/>
      <c r="L15" s="365"/>
      <c r="M15" s="365"/>
      <c r="N15" s="365"/>
      <c r="O15" s="365"/>
      <c r="P15" s="354"/>
      <c r="Q15" s="552"/>
      <c r="R15" s="365"/>
      <c r="S15" s="354"/>
      <c r="T15" s="552"/>
      <c r="U15" s="365"/>
      <c r="V15" s="354"/>
      <c r="W15" s="552"/>
      <c r="X15" s="365"/>
      <c r="Y15" s="365"/>
      <c r="Z15" s="365"/>
      <c r="AA15" s="365"/>
      <c r="AB15" s="354"/>
      <c r="AC15" s="148"/>
    </row>
    <row r="16" spans="1:29" ht="22.5" customHeight="1">
      <c r="A16" s="137"/>
      <c r="B16" s="551" t="s">
        <v>141</v>
      </c>
      <c r="C16" s="354"/>
      <c r="D16" s="552"/>
      <c r="E16" s="365"/>
      <c r="F16" s="365"/>
      <c r="G16" s="365"/>
      <c r="H16" s="365"/>
      <c r="I16" s="365"/>
      <c r="J16" s="365"/>
      <c r="K16" s="365"/>
      <c r="L16" s="365"/>
      <c r="M16" s="365"/>
      <c r="N16" s="365"/>
      <c r="O16" s="365"/>
      <c r="P16" s="354"/>
      <c r="Q16" s="552"/>
      <c r="R16" s="365"/>
      <c r="S16" s="354"/>
      <c r="T16" s="552"/>
      <c r="U16" s="365"/>
      <c r="V16" s="354"/>
      <c r="W16" s="552"/>
      <c r="X16" s="365"/>
      <c r="Y16" s="365"/>
      <c r="Z16" s="365"/>
      <c r="AA16" s="365"/>
      <c r="AB16" s="354"/>
      <c r="AC16" s="148"/>
    </row>
    <row r="17" spans="1:29" ht="22.5" customHeight="1">
      <c r="A17" s="137"/>
      <c r="B17" s="551" t="s">
        <v>142</v>
      </c>
      <c r="C17" s="354"/>
      <c r="D17" s="552"/>
      <c r="E17" s="365"/>
      <c r="F17" s="365"/>
      <c r="G17" s="365"/>
      <c r="H17" s="365"/>
      <c r="I17" s="365"/>
      <c r="J17" s="365"/>
      <c r="K17" s="365"/>
      <c r="L17" s="365"/>
      <c r="M17" s="365"/>
      <c r="N17" s="365"/>
      <c r="O17" s="365"/>
      <c r="P17" s="354"/>
      <c r="Q17" s="552"/>
      <c r="R17" s="365"/>
      <c r="S17" s="354"/>
      <c r="T17" s="552"/>
      <c r="U17" s="365"/>
      <c r="V17" s="354"/>
      <c r="W17" s="552"/>
      <c r="X17" s="365"/>
      <c r="Y17" s="365"/>
      <c r="Z17" s="365"/>
      <c r="AA17" s="365"/>
      <c r="AB17" s="354"/>
      <c r="AC17" s="148"/>
    </row>
    <row r="18" spans="1:29" ht="18">
      <c r="A18" s="137"/>
      <c r="B18" s="551"/>
      <c r="C18" s="354"/>
      <c r="D18" s="552"/>
      <c r="E18" s="365"/>
      <c r="F18" s="365"/>
      <c r="G18" s="365"/>
      <c r="H18" s="365"/>
      <c r="I18" s="365"/>
      <c r="J18" s="365"/>
      <c r="K18" s="365"/>
      <c r="L18" s="365"/>
      <c r="M18" s="365"/>
      <c r="N18" s="365"/>
      <c r="O18" s="365"/>
      <c r="P18" s="354"/>
      <c r="Q18" s="552"/>
      <c r="R18" s="365"/>
      <c r="S18" s="354"/>
      <c r="T18" s="552"/>
      <c r="U18" s="365"/>
      <c r="V18" s="354"/>
      <c r="W18" s="552"/>
      <c r="X18" s="365"/>
      <c r="Y18" s="365"/>
      <c r="Z18" s="365"/>
      <c r="AA18" s="365"/>
      <c r="AB18" s="354"/>
      <c r="AC18" s="148"/>
    </row>
    <row r="19" spans="1:29" ht="18">
      <c r="A19" s="137"/>
      <c r="B19" s="551"/>
      <c r="C19" s="354"/>
      <c r="D19" s="552"/>
      <c r="E19" s="365"/>
      <c r="F19" s="365"/>
      <c r="G19" s="365"/>
      <c r="H19" s="365"/>
      <c r="I19" s="365"/>
      <c r="J19" s="365"/>
      <c r="K19" s="365"/>
      <c r="L19" s="365"/>
      <c r="M19" s="365"/>
      <c r="N19" s="365"/>
      <c r="O19" s="365"/>
      <c r="P19" s="354"/>
      <c r="Q19" s="552"/>
      <c r="R19" s="365"/>
      <c r="S19" s="354"/>
      <c r="T19" s="552"/>
      <c r="U19" s="365"/>
      <c r="V19" s="354"/>
      <c r="W19" s="552"/>
      <c r="X19" s="365"/>
      <c r="Y19" s="365"/>
      <c r="Z19" s="365"/>
      <c r="AA19" s="365"/>
      <c r="AB19" s="354"/>
      <c r="AC19" s="148"/>
    </row>
    <row r="20" spans="1:29" ht="18">
      <c r="A20" s="137"/>
      <c r="B20" s="551"/>
      <c r="C20" s="354"/>
      <c r="D20" s="552"/>
      <c r="E20" s="365"/>
      <c r="F20" s="365"/>
      <c r="G20" s="365"/>
      <c r="H20" s="365"/>
      <c r="I20" s="365"/>
      <c r="J20" s="365"/>
      <c r="K20" s="365"/>
      <c r="L20" s="365"/>
      <c r="M20" s="365"/>
      <c r="N20" s="365"/>
      <c r="O20" s="365"/>
      <c r="P20" s="354"/>
      <c r="Q20" s="552"/>
      <c r="R20" s="365"/>
      <c r="S20" s="354"/>
      <c r="T20" s="552"/>
      <c r="U20" s="365"/>
      <c r="V20" s="354"/>
      <c r="W20" s="552"/>
      <c r="X20" s="365"/>
      <c r="Y20" s="365"/>
      <c r="Z20" s="365"/>
      <c r="AA20" s="365"/>
      <c r="AB20" s="354"/>
      <c r="AC20" s="148"/>
    </row>
    <row r="21" spans="1:29" ht="18">
      <c r="A21" s="137"/>
      <c r="B21" s="551"/>
      <c r="C21" s="354"/>
      <c r="D21" s="552"/>
      <c r="E21" s="365"/>
      <c r="F21" s="365"/>
      <c r="G21" s="365"/>
      <c r="H21" s="365"/>
      <c r="I21" s="365"/>
      <c r="J21" s="365"/>
      <c r="K21" s="365"/>
      <c r="L21" s="365"/>
      <c r="M21" s="365"/>
      <c r="N21" s="365"/>
      <c r="O21" s="365"/>
      <c r="P21" s="354"/>
      <c r="Q21" s="552"/>
      <c r="R21" s="365"/>
      <c r="S21" s="354"/>
      <c r="T21" s="552"/>
      <c r="U21" s="365"/>
      <c r="V21" s="354"/>
      <c r="W21" s="552"/>
      <c r="X21" s="365"/>
      <c r="Y21" s="365"/>
      <c r="Z21" s="365"/>
      <c r="AA21" s="365"/>
      <c r="AB21" s="354"/>
      <c r="AC21" s="148"/>
    </row>
    <row r="22" spans="1:29" ht="18">
      <c r="A22" s="137"/>
      <c r="B22" s="551"/>
      <c r="C22" s="354"/>
      <c r="D22" s="552"/>
      <c r="E22" s="365"/>
      <c r="F22" s="365"/>
      <c r="G22" s="365"/>
      <c r="H22" s="365"/>
      <c r="I22" s="365"/>
      <c r="J22" s="365"/>
      <c r="K22" s="365"/>
      <c r="L22" s="365"/>
      <c r="M22" s="365"/>
      <c r="N22" s="365"/>
      <c r="O22" s="365"/>
      <c r="P22" s="354"/>
      <c r="Q22" s="552"/>
      <c r="R22" s="365"/>
      <c r="S22" s="354"/>
      <c r="T22" s="552"/>
      <c r="U22" s="365"/>
      <c r="V22" s="354"/>
      <c r="W22" s="552"/>
      <c r="X22" s="365"/>
      <c r="Y22" s="365"/>
      <c r="Z22" s="365"/>
      <c r="AA22" s="365"/>
      <c r="AB22" s="354"/>
      <c r="AC22" s="148"/>
    </row>
    <row r="23" spans="1:29" ht="18">
      <c r="A23" s="137"/>
      <c r="B23" s="140"/>
      <c r="C23" s="140"/>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39"/>
    </row>
    <row r="24" spans="1:29" ht="18">
      <c r="A24" s="149"/>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1"/>
    </row>
    <row r="25" spans="1:29" ht="16.8">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sheetData>
  <mergeCells count="52">
    <mergeCell ref="Q22:S22"/>
    <mergeCell ref="T22:V22"/>
    <mergeCell ref="W22:AB22"/>
    <mergeCell ref="D20:P20"/>
    <mergeCell ref="Q20:S20"/>
    <mergeCell ref="T20:V20"/>
    <mergeCell ref="W20:AB20"/>
    <mergeCell ref="Q21:S21"/>
    <mergeCell ref="T21:V21"/>
    <mergeCell ref="W21:AB21"/>
    <mergeCell ref="B19:C19"/>
    <mergeCell ref="B20:C20"/>
    <mergeCell ref="B21:C21"/>
    <mergeCell ref="B22:C22"/>
    <mergeCell ref="D21:P21"/>
    <mergeCell ref="D22:P22"/>
    <mergeCell ref="W15:AB15"/>
    <mergeCell ref="T17:V17"/>
    <mergeCell ref="W17:AB17"/>
    <mergeCell ref="W18:AB18"/>
    <mergeCell ref="D19:P19"/>
    <mergeCell ref="Q19:S19"/>
    <mergeCell ref="W19:AB19"/>
    <mergeCell ref="T19:V19"/>
    <mergeCell ref="Q15:S15"/>
    <mergeCell ref="T15:V15"/>
    <mergeCell ref="D15:P15"/>
    <mergeCell ref="W16:AB16"/>
    <mergeCell ref="T18:V18"/>
    <mergeCell ref="A1:AC1"/>
    <mergeCell ref="A2:AC4"/>
    <mergeCell ref="B13:C13"/>
    <mergeCell ref="D13:P13"/>
    <mergeCell ref="Q13:S13"/>
    <mergeCell ref="T13:V13"/>
    <mergeCell ref="W13:AB13"/>
    <mergeCell ref="B14:C14"/>
    <mergeCell ref="D14:P14"/>
    <mergeCell ref="Q14:S14"/>
    <mergeCell ref="T14:V14"/>
    <mergeCell ref="W14:AB14"/>
    <mergeCell ref="B17:C17"/>
    <mergeCell ref="D17:P17"/>
    <mergeCell ref="Q17:S17"/>
    <mergeCell ref="B18:C18"/>
    <mergeCell ref="D18:P18"/>
    <mergeCell ref="Q18:S18"/>
    <mergeCell ref="B15:C15"/>
    <mergeCell ref="B16:C16"/>
    <mergeCell ref="D16:P16"/>
    <mergeCell ref="Q16:S16"/>
    <mergeCell ref="T16:V16"/>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FB14E-4C97-4BD2-9F8E-8B646A9D0804}">
  <sheetPr>
    <tabColor rgb="FF82E600"/>
    <outlinePr summaryBelow="0" summaryRight="0"/>
  </sheetPr>
  <dimension ref="A1:J27"/>
  <sheetViews>
    <sheetView topLeftCell="C9" zoomScale="85" zoomScaleNormal="85" workbookViewId="0">
      <selection activeCell="S9" sqref="S9"/>
    </sheetView>
  </sheetViews>
  <sheetFormatPr baseColWidth="10" defaultColWidth="12.59765625" defaultRowHeight="15" customHeight="1"/>
  <cols>
    <col min="1" max="16384" width="12.59765625" style="271"/>
  </cols>
  <sheetData>
    <row r="1" spans="1:10" ht="27" customHeight="1">
      <c r="A1" s="558" t="s">
        <v>149</v>
      </c>
      <c r="B1" s="559"/>
      <c r="C1" s="559"/>
      <c r="D1" s="559"/>
      <c r="E1" s="559"/>
      <c r="F1" s="559"/>
      <c r="G1" s="559"/>
      <c r="H1" s="559"/>
      <c r="I1" s="559"/>
      <c r="J1" s="560"/>
    </row>
    <row r="2" spans="1:10" ht="15" customHeight="1">
      <c r="A2" s="272"/>
      <c r="B2" s="273"/>
      <c r="C2" s="273"/>
      <c r="D2" s="273"/>
      <c r="E2" s="273"/>
      <c r="F2" s="273"/>
      <c r="G2" s="273"/>
      <c r="H2" s="273"/>
      <c r="I2" s="273"/>
      <c r="J2" s="274"/>
    </row>
    <row r="3" spans="1:10" ht="15" customHeight="1">
      <c r="A3" s="275"/>
      <c r="B3" s="276"/>
      <c r="C3" s="276"/>
      <c r="D3" s="276"/>
      <c r="E3" s="276"/>
      <c r="F3" s="276"/>
      <c r="G3" s="276"/>
      <c r="H3" s="276"/>
      <c r="I3" s="276"/>
      <c r="J3" s="277"/>
    </row>
    <row r="4" spans="1:10" ht="15" customHeight="1">
      <c r="A4" s="275"/>
      <c r="B4" s="276"/>
      <c r="C4" s="276"/>
      <c r="D4" s="276"/>
      <c r="E4" s="276"/>
      <c r="F4" s="276"/>
      <c r="G4" s="276"/>
      <c r="H4" s="276"/>
      <c r="I4" s="276"/>
      <c r="J4" s="277"/>
    </row>
    <row r="5" spans="1:10" ht="15" customHeight="1">
      <c r="A5" s="275"/>
      <c r="B5" s="276"/>
      <c r="C5" s="276"/>
      <c r="D5" s="276"/>
      <c r="E5" s="276"/>
      <c r="F5" s="276"/>
      <c r="G5" s="276"/>
      <c r="H5" s="276"/>
      <c r="I5" s="276"/>
      <c r="J5" s="277"/>
    </row>
    <row r="6" spans="1:10" ht="15" customHeight="1">
      <c r="A6" s="275"/>
      <c r="B6" s="276"/>
      <c r="C6" s="276"/>
      <c r="D6" s="276"/>
      <c r="E6" s="276"/>
      <c r="F6" s="276"/>
      <c r="G6" s="276"/>
      <c r="H6" s="276"/>
      <c r="I6" s="276"/>
      <c r="J6" s="277"/>
    </row>
    <row r="7" spans="1:10" ht="15" customHeight="1">
      <c r="A7" s="275"/>
      <c r="B7" s="276"/>
      <c r="C7" s="276"/>
      <c r="D7" s="276"/>
      <c r="E7" s="276"/>
      <c r="F7" s="276"/>
      <c r="G7" s="276"/>
      <c r="H7" s="276"/>
      <c r="I7" s="276"/>
      <c r="J7" s="277"/>
    </row>
    <row r="8" spans="1:10" ht="15" customHeight="1">
      <c r="A8" s="275"/>
      <c r="B8" s="276"/>
      <c r="C8" s="276"/>
      <c r="D8" s="276"/>
      <c r="E8" s="276"/>
      <c r="F8" s="276"/>
      <c r="G8" s="276"/>
      <c r="H8" s="276"/>
      <c r="I8" s="276"/>
      <c r="J8" s="277"/>
    </row>
    <row r="9" spans="1:10" ht="15" customHeight="1">
      <c r="A9" s="275"/>
      <c r="B9" s="276"/>
      <c r="C9" s="276"/>
      <c r="D9" s="276"/>
      <c r="E9" s="276"/>
      <c r="F9" s="276"/>
      <c r="G9" s="276"/>
      <c r="H9" s="276"/>
      <c r="I9" s="276"/>
      <c r="J9" s="277"/>
    </row>
    <row r="10" spans="1:10" ht="15" customHeight="1">
      <c r="A10" s="275"/>
      <c r="B10" s="276"/>
      <c r="C10" s="276"/>
      <c r="D10" s="276"/>
      <c r="E10" s="276"/>
      <c r="F10" s="276"/>
      <c r="G10" s="276"/>
      <c r="H10" s="276"/>
      <c r="I10" s="276"/>
      <c r="J10" s="277"/>
    </row>
    <row r="11" spans="1:10" ht="15" customHeight="1">
      <c r="A11" s="275"/>
      <c r="B11" s="276"/>
      <c r="C11" s="276"/>
      <c r="D11" s="276"/>
      <c r="E11" s="276"/>
      <c r="F11" s="276"/>
      <c r="G11" s="276"/>
      <c r="H11" s="276"/>
      <c r="I11" s="276"/>
      <c r="J11" s="277"/>
    </row>
    <row r="12" spans="1:10" ht="15" customHeight="1">
      <c r="A12" s="275"/>
      <c r="B12" s="276"/>
      <c r="C12" s="276"/>
      <c r="D12" s="276"/>
      <c r="E12" s="276"/>
      <c r="F12" s="276"/>
      <c r="G12" s="276"/>
      <c r="H12" s="276"/>
      <c r="I12" s="276"/>
      <c r="J12" s="277"/>
    </row>
    <row r="13" spans="1:10" ht="15" customHeight="1">
      <c r="A13" s="275"/>
      <c r="B13" s="276"/>
      <c r="C13" s="276"/>
      <c r="D13" s="276"/>
      <c r="E13" s="276"/>
      <c r="F13" s="276"/>
      <c r="G13" s="276"/>
      <c r="H13" s="276"/>
      <c r="I13" s="276"/>
      <c r="J13" s="277"/>
    </row>
    <row r="14" spans="1:10" ht="15" customHeight="1">
      <c r="A14" s="275"/>
      <c r="B14" s="276"/>
      <c r="C14" s="276"/>
      <c r="D14" s="276"/>
      <c r="E14" s="276"/>
      <c r="F14" s="276"/>
      <c r="G14" s="276"/>
      <c r="H14" s="276"/>
      <c r="I14" s="276"/>
      <c r="J14" s="277"/>
    </row>
    <row r="15" spans="1:10" ht="15" customHeight="1">
      <c r="A15" s="275"/>
      <c r="B15" s="276"/>
      <c r="C15" s="276"/>
      <c r="D15" s="276"/>
      <c r="E15" s="276"/>
      <c r="F15" s="276"/>
      <c r="G15" s="276"/>
      <c r="H15" s="276"/>
      <c r="I15" s="276"/>
      <c r="J15" s="277"/>
    </row>
    <row r="16" spans="1:10" ht="15" customHeight="1">
      <c r="A16" s="275"/>
      <c r="B16" s="276"/>
      <c r="C16" s="276"/>
      <c r="D16" s="276"/>
      <c r="E16" s="276"/>
      <c r="F16" s="276"/>
      <c r="G16" s="276"/>
      <c r="H16" s="276"/>
      <c r="I16" s="276"/>
      <c r="J16" s="277"/>
    </row>
    <row r="17" spans="1:10" ht="15" customHeight="1">
      <c r="A17" s="275"/>
      <c r="B17" s="276"/>
      <c r="C17" s="276"/>
      <c r="D17" s="276"/>
      <c r="E17" s="276"/>
      <c r="F17" s="276"/>
      <c r="G17" s="276"/>
      <c r="H17" s="276"/>
      <c r="I17" s="276"/>
      <c r="J17" s="277"/>
    </row>
    <row r="18" spans="1:10" ht="15" customHeight="1">
      <c r="A18" s="275"/>
      <c r="B18" s="276"/>
      <c r="C18" s="276"/>
      <c r="D18" s="276"/>
      <c r="E18" s="276"/>
      <c r="F18" s="276"/>
      <c r="G18" s="276"/>
      <c r="H18" s="276"/>
      <c r="I18" s="276"/>
      <c r="J18" s="277"/>
    </row>
    <row r="19" spans="1:10" ht="15" customHeight="1">
      <c r="A19" s="275"/>
      <c r="B19" s="276"/>
      <c r="C19" s="276"/>
      <c r="D19" s="276"/>
      <c r="E19" s="276"/>
      <c r="F19" s="276"/>
      <c r="G19" s="276"/>
      <c r="H19" s="276"/>
      <c r="I19" s="276"/>
      <c r="J19" s="277"/>
    </row>
    <row r="20" spans="1:10" ht="15" customHeight="1">
      <c r="A20" s="275"/>
      <c r="B20" s="276"/>
      <c r="C20" s="276"/>
      <c r="D20" s="276"/>
      <c r="E20" s="276"/>
      <c r="F20" s="276"/>
      <c r="G20" s="276"/>
      <c r="H20" s="276"/>
      <c r="I20" s="276"/>
      <c r="J20" s="277"/>
    </row>
    <row r="21" spans="1:10" ht="15" customHeight="1">
      <c r="A21" s="275"/>
      <c r="B21" s="276"/>
      <c r="C21" s="276"/>
      <c r="D21" s="276"/>
      <c r="E21" s="276"/>
      <c r="F21" s="276"/>
      <c r="G21" s="276"/>
      <c r="H21" s="276"/>
      <c r="I21" s="276"/>
      <c r="J21" s="277"/>
    </row>
    <row r="22" spans="1:10" ht="15" customHeight="1">
      <c r="A22" s="275"/>
      <c r="B22" s="276"/>
      <c r="C22" s="276"/>
      <c r="D22" s="276"/>
      <c r="E22" s="276"/>
      <c r="F22" s="276"/>
      <c r="G22" s="276"/>
      <c r="H22" s="276"/>
      <c r="I22" s="276"/>
      <c r="J22" s="277"/>
    </row>
    <row r="23" spans="1:10" ht="15" customHeight="1">
      <c r="A23" s="275"/>
      <c r="B23" s="276"/>
      <c r="C23" s="276"/>
      <c r="D23" s="276"/>
      <c r="E23" s="276"/>
      <c r="F23" s="276"/>
      <c r="G23" s="276"/>
      <c r="H23" s="276"/>
      <c r="I23" s="276"/>
      <c r="J23" s="277"/>
    </row>
    <row r="24" spans="1:10" ht="15" customHeight="1">
      <c r="A24" s="275"/>
      <c r="B24" s="276"/>
      <c r="C24" s="276"/>
      <c r="D24" s="276"/>
      <c r="E24" s="276"/>
      <c r="F24" s="276"/>
      <c r="G24" s="276"/>
      <c r="H24" s="276"/>
      <c r="I24" s="276"/>
      <c r="J24" s="277"/>
    </row>
    <row r="25" spans="1:10" ht="15" customHeight="1">
      <c r="A25" s="275"/>
      <c r="B25" s="276"/>
      <c r="C25" s="276"/>
      <c r="D25" s="276"/>
      <c r="E25" s="276"/>
      <c r="F25" s="276"/>
      <c r="G25" s="276"/>
      <c r="H25" s="276"/>
      <c r="I25" s="276"/>
      <c r="J25" s="277"/>
    </row>
    <row r="26" spans="1:10" ht="15" customHeight="1">
      <c r="A26" s="275"/>
      <c r="B26" s="276"/>
      <c r="C26" s="276"/>
      <c r="D26" s="276"/>
      <c r="E26" s="276"/>
      <c r="F26" s="276"/>
      <c r="G26" s="276"/>
      <c r="H26" s="276"/>
      <c r="I26" s="276"/>
      <c r="J26" s="277"/>
    </row>
    <row r="27" spans="1:10" ht="15" customHeight="1">
      <c r="A27" s="278"/>
      <c r="B27" s="279"/>
      <c r="C27" s="279"/>
      <c r="D27" s="279"/>
      <c r="E27" s="279"/>
      <c r="F27" s="279"/>
      <c r="G27" s="279"/>
      <c r="H27" s="279"/>
      <c r="I27" s="279"/>
      <c r="J27" s="280"/>
    </row>
  </sheetData>
  <mergeCells count="1">
    <mergeCell ref="A1:J1"/>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DDFC8-BFF4-4F85-8A64-D41EA26D06DC}">
  <sheetPr>
    <tabColor rgb="FF82E600"/>
    <pageSetUpPr fitToPage="1"/>
  </sheetPr>
  <dimension ref="A1:S50"/>
  <sheetViews>
    <sheetView topLeftCell="A6" zoomScale="85" zoomScaleNormal="85" workbookViewId="0">
      <pane xSplit="2" ySplit="2" topLeftCell="F8" activePane="bottomRight" state="frozen"/>
      <selection activeCell="A6" sqref="A6"/>
      <selection pane="topRight" activeCell="C6" sqref="C6"/>
      <selection pane="bottomLeft" activeCell="A8" sqref="A8"/>
      <selection pane="bottomRight" activeCell="P21" sqref="P21:P25"/>
    </sheetView>
  </sheetViews>
  <sheetFormatPr baseColWidth="10" defaultColWidth="12.59765625" defaultRowHeight="15" customHeight="1"/>
  <cols>
    <col min="1" max="1" width="14.19921875" style="282" customWidth="1"/>
    <col min="2" max="2" width="20.09765625" style="282" customWidth="1"/>
    <col min="3" max="6" width="28.8984375" style="282" customWidth="1"/>
    <col min="7" max="7" width="30.5" style="282" customWidth="1"/>
    <col min="8" max="8" width="24.3984375" style="282" customWidth="1"/>
    <col min="9" max="11" width="6.19921875" style="282" customWidth="1"/>
    <col min="12" max="12" width="1.69921875" style="282" customWidth="1"/>
    <col min="13" max="13" width="27.796875" style="282" customWidth="1"/>
    <col min="14" max="14" width="19.8984375" style="282" customWidth="1"/>
    <col min="15" max="15" width="29.19921875" style="282" customWidth="1"/>
    <col min="16" max="16" width="19.8984375" style="282" customWidth="1"/>
    <col min="17" max="17" width="29.69921875" style="282" customWidth="1"/>
    <col min="18" max="18" width="19.8984375" style="282" customWidth="1"/>
    <col min="19" max="19" width="3.3984375" style="282" customWidth="1"/>
    <col min="20" max="16384" width="12.59765625" style="282"/>
  </cols>
  <sheetData>
    <row r="1" spans="1:19" ht="66" customHeight="1" thickBot="1">
      <c r="A1" s="561" t="s">
        <v>150</v>
      </c>
      <c r="B1" s="562"/>
      <c r="C1" s="562"/>
      <c r="D1" s="562"/>
      <c r="E1" s="562"/>
      <c r="F1" s="562"/>
      <c r="G1" s="562"/>
      <c r="H1" s="562"/>
      <c r="I1" s="562"/>
      <c r="J1" s="562"/>
      <c r="K1" s="562"/>
      <c r="L1" s="562"/>
      <c r="M1" s="562"/>
      <c r="N1" s="562"/>
      <c r="O1" s="562"/>
      <c r="P1" s="562"/>
      <c r="Q1" s="562"/>
      <c r="R1" s="563"/>
      <c r="S1" s="281"/>
    </row>
    <row r="2" spans="1:19" ht="21.75" customHeight="1">
      <c r="A2" s="564"/>
      <c r="B2" s="565"/>
      <c r="C2" s="565"/>
      <c r="D2" s="565"/>
      <c r="E2" s="565"/>
      <c r="F2" s="565"/>
      <c r="G2" s="565"/>
      <c r="H2" s="565"/>
      <c r="I2" s="565"/>
      <c r="J2" s="565"/>
      <c r="K2" s="565"/>
      <c r="L2" s="565"/>
      <c r="M2" s="565"/>
      <c r="N2" s="565"/>
      <c r="O2" s="565"/>
      <c r="P2" s="565"/>
      <c r="Q2" s="565"/>
      <c r="R2" s="566"/>
      <c r="S2" s="281"/>
    </row>
    <row r="3" spans="1:19" ht="45" customHeight="1">
      <c r="A3" s="567" t="s">
        <v>151</v>
      </c>
      <c r="B3" s="568"/>
      <c r="C3" s="568"/>
      <c r="D3" s="568"/>
      <c r="E3" s="568"/>
      <c r="F3" s="569"/>
      <c r="G3" s="570"/>
      <c r="H3" s="570"/>
      <c r="I3" s="570"/>
      <c r="J3" s="570"/>
      <c r="K3" s="570"/>
      <c r="L3" s="570"/>
      <c r="M3" s="570"/>
      <c r="N3" s="570"/>
      <c r="O3" s="570"/>
      <c r="P3" s="570"/>
      <c r="Q3" s="570"/>
      <c r="R3" s="571"/>
      <c r="S3" s="283"/>
    </row>
    <row r="4" spans="1:19" ht="15" customHeight="1">
      <c r="A4" s="284"/>
      <c r="B4" s="285"/>
      <c r="C4" s="285"/>
      <c r="D4" s="286"/>
      <c r="E4" s="286"/>
      <c r="F4" s="287"/>
      <c r="G4" s="287"/>
      <c r="H4" s="287"/>
      <c r="I4" s="287"/>
      <c r="J4" s="287"/>
      <c r="K4" s="287"/>
      <c r="L4" s="287"/>
      <c r="M4" s="287"/>
      <c r="N4" s="287"/>
      <c r="O4" s="287"/>
      <c r="P4" s="287"/>
      <c r="Q4" s="286"/>
      <c r="R4" s="288"/>
      <c r="S4" s="286"/>
    </row>
    <row r="5" spans="1:19" ht="26.25" customHeight="1">
      <c r="A5" s="572" t="s">
        <v>152</v>
      </c>
      <c r="B5" s="575" t="s">
        <v>153</v>
      </c>
      <c r="C5" s="576" t="s">
        <v>154</v>
      </c>
      <c r="D5" s="577"/>
      <c r="E5" s="582" t="s">
        <v>155</v>
      </c>
      <c r="F5" s="577"/>
      <c r="G5" s="583" t="s">
        <v>156</v>
      </c>
      <c r="H5" s="583" t="s">
        <v>157</v>
      </c>
      <c r="I5" s="592" t="s">
        <v>158</v>
      </c>
      <c r="J5" s="570"/>
      <c r="K5" s="571"/>
      <c r="L5" s="289"/>
      <c r="M5" s="593" t="s">
        <v>159</v>
      </c>
      <c r="N5" s="576" t="s">
        <v>160</v>
      </c>
      <c r="O5" s="594"/>
      <c r="P5" s="594"/>
      <c r="Q5" s="594"/>
      <c r="R5" s="577"/>
      <c r="S5" s="290"/>
    </row>
    <row r="6" spans="1:19" ht="50.25" customHeight="1">
      <c r="A6" s="573"/>
      <c r="B6" s="573"/>
      <c r="C6" s="578"/>
      <c r="D6" s="579"/>
      <c r="E6" s="578"/>
      <c r="F6" s="579"/>
      <c r="G6" s="584"/>
      <c r="H6" s="584"/>
      <c r="I6" s="596" t="s">
        <v>161</v>
      </c>
      <c r="J6" s="596" t="s">
        <v>162</v>
      </c>
      <c r="K6" s="596" t="s">
        <v>163</v>
      </c>
      <c r="L6" s="289"/>
      <c r="M6" s="568"/>
      <c r="N6" s="578"/>
      <c r="O6" s="568"/>
      <c r="P6" s="568"/>
      <c r="Q6" s="568"/>
      <c r="R6" s="579"/>
      <c r="S6" s="281"/>
    </row>
    <row r="7" spans="1:19" ht="69" customHeight="1">
      <c r="A7" s="574"/>
      <c r="B7" s="574"/>
      <c r="C7" s="580"/>
      <c r="D7" s="581"/>
      <c r="E7" s="580"/>
      <c r="F7" s="581"/>
      <c r="G7" s="291" t="s">
        <v>164</v>
      </c>
      <c r="H7" s="292" t="s">
        <v>165</v>
      </c>
      <c r="I7" s="574"/>
      <c r="J7" s="574"/>
      <c r="K7" s="574"/>
      <c r="L7" s="289"/>
      <c r="M7" s="568"/>
      <c r="N7" s="580"/>
      <c r="O7" s="595"/>
      <c r="P7" s="595"/>
      <c r="Q7" s="595"/>
      <c r="R7" s="581"/>
      <c r="S7" s="281"/>
    </row>
    <row r="8" spans="1:19" ht="21.75" customHeight="1">
      <c r="A8" s="585" t="s">
        <v>1660</v>
      </c>
      <c r="B8" s="586" t="s">
        <v>1661</v>
      </c>
      <c r="C8" s="293" t="s">
        <v>166</v>
      </c>
      <c r="D8" s="294" t="s">
        <v>1662</v>
      </c>
      <c r="E8" s="587" t="s">
        <v>167</v>
      </c>
      <c r="F8" s="589" t="s">
        <v>1663</v>
      </c>
      <c r="G8" s="591" t="s">
        <v>1664</v>
      </c>
      <c r="H8" s="591" t="s">
        <v>1665</v>
      </c>
      <c r="I8" s="603" t="s">
        <v>1666</v>
      </c>
      <c r="J8" s="603" t="s">
        <v>1666</v>
      </c>
      <c r="K8" s="604" t="s">
        <v>1667</v>
      </c>
      <c r="L8" s="289"/>
      <c r="M8" s="607"/>
      <c r="N8" s="295" t="s">
        <v>168</v>
      </c>
      <c r="O8" s="296" t="s">
        <v>169</v>
      </c>
      <c r="P8" s="296" t="s">
        <v>170</v>
      </c>
      <c r="Q8" s="296" t="s">
        <v>171</v>
      </c>
      <c r="R8" s="296" t="s">
        <v>172</v>
      </c>
      <c r="S8" s="281"/>
    </row>
    <row r="9" spans="1:19" ht="31.95" customHeight="1">
      <c r="A9" s="573"/>
      <c r="B9" s="573"/>
      <c r="C9" s="297" t="s">
        <v>173</v>
      </c>
      <c r="D9" s="298" t="s">
        <v>1668</v>
      </c>
      <c r="E9" s="588"/>
      <c r="F9" s="590"/>
      <c r="G9" s="573"/>
      <c r="H9" s="573"/>
      <c r="I9" s="573"/>
      <c r="J9" s="573"/>
      <c r="K9" s="605"/>
      <c r="L9" s="289"/>
      <c r="M9" s="573"/>
      <c r="N9" s="608"/>
      <c r="O9" s="597"/>
      <c r="P9" s="597"/>
      <c r="Q9" s="597"/>
      <c r="R9" s="597"/>
      <c r="S9" s="281"/>
    </row>
    <row r="10" spans="1:19" ht="21.75" customHeight="1">
      <c r="A10" s="573"/>
      <c r="B10" s="573"/>
      <c r="C10" s="297" t="s">
        <v>174</v>
      </c>
      <c r="D10" s="298" t="s">
        <v>1669</v>
      </c>
      <c r="E10" s="598" t="s">
        <v>175</v>
      </c>
      <c r="F10" s="599" t="s">
        <v>1670</v>
      </c>
      <c r="G10" s="573"/>
      <c r="H10" s="573"/>
      <c r="I10" s="573"/>
      <c r="J10" s="573"/>
      <c r="K10" s="605"/>
      <c r="L10" s="289"/>
      <c r="M10" s="573"/>
      <c r="N10" s="579"/>
      <c r="O10" s="573"/>
      <c r="P10" s="573"/>
      <c r="Q10" s="573"/>
      <c r="R10" s="573"/>
      <c r="S10" s="281"/>
    </row>
    <row r="11" spans="1:19" ht="21.75" customHeight="1">
      <c r="A11" s="573"/>
      <c r="B11" s="573"/>
      <c r="C11" s="297" t="s">
        <v>176</v>
      </c>
      <c r="D11" s="298" t="s">
        <v>1671</v>
      </c>
      <c r="E11" s="588"/>
      <c r="F11" s="590"/>
      <c r="G11" s="573"/>
      <c r="H11" s="573"/>
      <c r="I11" s="573"/>
      <c r="J11" s="573"/>
      <c r="K11" s="605"/>
      <c r="L11" s="289"/>
      <c r="M11" s="573"/>
      <c r="N11" s="579"/>
      <c r="O11" s="573"/>
      <c r="P11" s="573"/>
      <c r="Q11" s="573"/>
      <c r="R11" s="573"/>
      <c r="S11" s="281"/>
    </row>
    <row r="12" spans="1:19" ht="21.75" customHeight="1">
      <c r="A12" s="573"/>
      <c r="B12" s="573"/>
      <c r="C12" s="297" t="s">
        <v>177</v>
      </c>
      <c r="D12" s="298" t="s">
        <v>1672</v>
      </c>
      <c r="E12" s="600" t="s">
        <v>178</v>
      </c>
      <c r="F12" s="599" t="s">
        <v>1673</v>
      </c>
      <c r="G12" s="573"/>
      <c r="H12" s="573"/>
      <c r="I12" s="573"/>
      <c r="J12" s="573"/>
      <c r="K12" s="605"/>
      <c r="L12" s="289"/>
      <c r="M12" s="573"/>
      <c r="N12" s="579"/>
      <c r="O12" s="573"/>
      <c r="P12" s="573"/>
      <c r="Q12" s="573"/>
      <c r="R12" s="573"/>
      <c r="S12" s="281"/>
    </row>
    <row r="13" spans="1:19" ht="21.75" customHeight="1">
      <c r="A13" s="574"/>
      <c r="B13" s="574"/>
      <c r="C13" s="299" t="s">
        <v>179</v>
      </c>
      <c r="D13" s="300">
        <v>1</v>
      </c>
      <c r="E13" s="601"/>
      <c r="F13" s="602"/>
      <c r="G13" s="574"/>
      <c r="H13" s="574"/>
      <c r="I13" s="574"/>
      <c r="J13" s="574"/>
      <c r="K13" s="606"/>
      <c r="L13" s="289"/>
      <c r="M13" s="574"/>
      <c r="N13" s="581"/>
      <c r="O13" s="574"/>
      <c r="P13" s="574"/>
      <c r="Q13" s="574"/>
      <c r="R13" s="574"/>
      <c r="S13" s="281"/>
    </row>
    <row r="14" spans="1:19" ht="33.6" customHeight="1">
      <c r="A14" s="585" t="s">
        <v>1674</v>
      </c>
      <c r="B14" s="586" t="s">
        <v>1675</v>
      </c>
      <c r="C14" s="293" t="s">
        <v>166</v>
      </c>
      <c r="D14" s="294" t="s">
        <v>1676</v>
      </c>
      <c r="E14" s="587" t="s">
        <v>167</v>
      </c>
      <c r="F14" s="589" t="s">
        <v>1677</v>
      </c>
      <c r="G14" s="591" t="s">
        <v>1678</v>
      </c>
      <c r="H14" s="591" t="s">
        <v>1665</v>
      </c>
      <c r="I14" s="603" t="s">
        <v>1666</v>
      </c>
      <c r="J14" s="603" t="s">
        <v>1666</v>
      </c>
      <c r="K14" s="623" t="s">
        <v>1667</v>
      </c>
      <c r="L14" s="289"/>
      <c r="M14" s="607"/>
      <c r="N14" s="295" t="s">
        <v>168</v>
      </c>
      <c r="O14" s="296" t="s">
        <v>169</v>
      </c>
      <c r="P14" s="296" t="s">
        <v>170</v>
      </c>
      <c r="Q14" s="296" t="s">
        <v>171</v>
      </c>
      <c r="R14" s="296" t="s">
        <v>172</v>
      </c>
      <c r="S14" s="281"/>
    </row>
    <row r="15" spans="1:19" ht="42.6" customHeight="1">
      <c r="A15" s="573"/>
      <c r="B15" s="573"/>
      <c r="C15" s="297" t="s">
        <v>173</v>
      </c>
      <c r="D15" s="298" t="s">
        <v>1679</v>
      </c>
      <c r="E15" s="588"/>
      <c r="F15" s="613"/>
      <c r="G15" s="573"/>
      <c r="H15" s="573"/>
      <c r="I15" s="573"/>
      <c r="J15" s="573"/>
      <c r="K15" s="624"/>
      <c r="L15" s="289"/>
      <c r="M15" s="573"/>
      <c r="N15" s="608"/>
      <c r="O15" s="597"/>
      <c r="P15" s="597"/>
      <c r="Q15" s="597"/>
      <c r="R15" s="597"/>
      <c r="S15" s="281"/>
    </row>
    <row r="16" spans="1:19" ht="33.6" customHeight="1">
      <c r="A16" s="573"/>
      <c r="B16" s="573"/>
      <c r="C16" s="297" t="s">
        <v>174</v>
      </c>
      <c r="D16" s="298" t="s">
        <v>1680</v>
      </c>
      <c r="E16" s="598" t="s">
        <v>175</v>
      </c>
      <c r="F16" s="599" t="s">
        <v>1681</v>
      </c>
      <c r="G16" s="573"/>
      <c r="H16" s="573"/>
      <c r="I16" s="573"/>
      <c r="J16" s="573"/>
      <c r="K16" s="624"/>
      <c r="L16" s="289"/>
      <c r="M16" s="573"/>
      <c r="N16" s="579"/>
      <c r="O16" s="573"/>
      <c r="P16" s="573"/>
      <c r="Q16" s="573"/>
      <c r="R16" s="573"/>
      <c r="S16" s="281"/>
    </row>
    <row r="17" spans="1:19" ht="33.6" customHeight="1">
      <c r="A17" s="573"/>
      <c r="B17" s="573"/>
      <c r="C17" s="297" t="s">
        <v>176</v>
      </c>
      <c r="D17" s="298" t="s">
        <v>1676</v>
      </c>
      <c r="E17" s="588"/>
      <c r="F17" s="620"/>
      <c r="G17" s="573"/>
      <c r="H17" s="573"/>
      <c r="I17" s="573"/>
      <c r="J17" s="573"/>
      <c r="K17" s="624"/>
      <c r="L17" s="289"/>
      <c r="M17" s="573"/>
      <c r="N17" s="579"/>
      <c r="O17" s="573"/>
      <c r="P17" s="573"/>
      <c r="Q17" s="573"/>
      <c r="R17" s="573"/>
      <c r="S17" s="281"/>
    </row>
    <row r="18" spans="1:19" ht="33.6" customHeight="1">
      <c r="A18" s="573"/>
      <c r="B18" s="573"/>
      <c r="C18" s="297" t="s">
        <v>177</v>
      </c>
      <c r="D18" s="298" t="s">
        <v>1672</v>
      </c>
      <c r="E18" s="600" t="s">
        <v>178</v>
      </c>
      <c r="F18" s="621" t="s">
        <v>1682</v>
      </c>
      <c r="G18" s="573"/>
      <c r="H18" s="573"/>
      <c r="I18" s="573"/>
      <c r="J18" s="573"/>
      <c r="K18" s="624"/>
      <c r="L18" s="289"/>
      <c r="M18" s="573"/>
      <c r="N18" s="579"/>
      <c r="O18" s="573"/>
      <c r="P18" s="573"/>
      <c r="Q18" s="573"/>
      <c r="R18" s="573"/>
      <c r="S18" s="281"/>
    </row>
    <row r="19" spans="1:19" ht="33.6" customHeight="1">
      <c r="A19" s="574"/>
      <c r="B19" s="574"/>
      <c r="C19" s="299" t="s">
        <v>179</v>
      </c>
      <c r="D19" s="300">
        <v>1</v>
      </c>
      <c r="E19" s="601"/>
      <c r="F19" s="622"/>
      <c r="G19" s="574"/>
      <c r="H19" s="574"/>
      <c r="I19" s="574"/>
      <c r="J19" s="574"/>
      <c r="K19" s="625"/>
      <c r="L19" s="289"/>
      <c r="M19" s="574"/>
      <c r="N19" s="581"/>
      <c r="O19" s="574"/>
      <c r="P19" s="574"/>
      <c r="Q19" s="574"/>
      <c r="R19" s="574"/>
      <c r="S19" s="281"/>
    </row>
    <row r="20" spans="1:19" ht="33.6" customHeight="1">
      <c r="A20" s="609" t="s">
        <v>1674</v>
      </c>
      <c r="B20" s="610" t="s">
        <v>1683</v>
      </c>
      <c r="C20" s="301" t="s">
        <v>166</v>
      </c>
      <c r="D20" s="302" t="s">
        <v>1684</v>
      </c>
      <c r="E20" s="611" t="s">
        <v>167</v>
      </c>
      <c r="F20" s="612" t="s">
        <v>1685</v>
      </c>
      <c r="G20" s="614" t="s">
        <v>1686</v>
      </c>
      <c r="H20" s="617" t="s">
        <v>1687</v>
      </c>
      <c r="I20" s="603" t="s">
        <v>1667</v>
      </c>
      <c r="J20" s="603" t="s">
        <v>1666</v>
      </c>
      <c r="K20" s="632" t="s">
        <v>1666</v>
      </c>
      <c r="L20" s="289"/>
      <c r="M20" s="607" t="s">
        <v>1751</v>
      </c>
      <c r="N20" s="303" t="s">
        <v>168</v>
      </c>
      <c r="O20" s="304" t="s">
        <v>169</v>
      </c>
      <c r="P20" s="304" t="s">
        <v>170</v>
      </c>
      <c r="Q20" s="304" t="s">
        <v>171</v>
      </c>
      <c r="R20" s="295" t="s">
        <v>172</v>
      </c>
      <c r="S20" s="281"/>
    </row>
    <row r="21" spans="1:19" ht="60" customHeight="1">
      <c r="A21" s="573"/>
      <c r="B21" s="573"/>
      <c r="C21" s="305" t="s">
        <v>173</v>
      </c>
      <c r="D21" s="306" t="s">
        <v>1688</v>
      </c>
      <c r="E21" s="588"/>
      <c r="F21" s="613"/>
      <c r="G21" s="615"/>
      <c r="H21" s="618"/>
      <c r="I21" s="573"/>
      <c r="J21" s="573"/>
      <c r="K21" s="633"/>
      <c r="L21" s="289"/>
      <c r="M21" s="573"/>
      <c r="N21" s="870" t="s">
        <v>1752</v>
      </c>
      <c r="O21" s="870" t="s">
        <v>1689</v>
      </c>
      <c r="P21" s="871" t="s">
        <v>1690</v>
      </c>
      <c r="Q21" s="871" t="s">
        <v>1753</v>
      </c>
      <c r="R21" s="626"/>
      <c r="S21" s="281"/>
    </row>
    <row r="22" spans="1:19" ht="49.2" customHeight="1">
      <c r="A22" s="573"/>
      <c r="B22" s="573"/>
      <c r="C22" s="305" t="s">
        <v>174</v>
      </c>
      <c r="D22" s="306" t="s">
        <v>1692</v>
      </c>
      <c r="E22" s="627" t="s">
        <v>175</v>
      </c>
      <c r="F22" s="628" t="s">
        <v>1681</v>
      </c>
      <c r="G22" s="615"/>
      <c r="H22" s="618"/>
      <c r="I22" s="573"/>
      <c r="J22" s="573"/>
      <c r="K22" s="633"/>
      <c r="L22" s="289"/>
      <c r="M22" s="573"/>
      <c r="N22" s="872"/>
      <c r="O22" s="872"/>
      <c r="P22" s="873"/>
      <c r="Q22" s="873"/>
      <c r="R22" s="579"/>
      <c r="S22" s="281"/>
    </row>
    <row r="23" spans="1:19" ht="33.6" customHeight="1">
      <c r="A23" s="573"/>
      <c r="B23" s="573"/>
      <c r="C23" s="305" t="s">
        <v>176</v>
      </c>
      <c r="D23" s="306" t="s">
        <v>1693</v>
      </c>
      <c r="E23" s="588"/>
      <c r="F23" s="620"/>
      <c r="G23" s="615"/>
      <c r="H23" s="618"/>
      <c r="I23" s="573"/>
      <c r="J23" s="573"/>
      <c r="K23" s="633"/>
      <c r="L23" s="289"/>
      <c r="M23" s="573"/>
      <c r="N23" s="872"/>
      <c r="O23" s="872"/>
      <c r="P23" s="873"/>
      <c r="Q23" s="873"/>
      <c r="R23" s="579"/>
      <c r="S23" s="281"/>
    </row>
    <row r="24" spans="1:19" ht="33.6" customHeight="1">
      <c r="A24" s="573"/>
      <c r="B24" s="573"/>
      <c r="C24" s="305" t="s">
        <v>177</v>
      </c>
      <c r="D24" s="306" t="s">
        <v>1694</v>
      </c>
      <c r="E24" s="629" t="s">
        <v>178</v>
      </c>
      <c r="F24" s="630" t="s">
        <v>1682</v>
      </c>
      <c r="G24" s="615"/>
      <c r="H24" s="618"/>
      <c r="I24" s="573"/>
      <c r="J24" s="573"/>
      <c r="K24" s="633"/>
      <c r="L24" s="289"/>
      <c r="M24" s="573"/>
      <c r="N24" s="872"/>
      <c r="O24" s="872"/>
      <c r="P24" s="873"/>
      <c r="Q24" s="873"/>
      <c r="R24" s="579"/>
      <c r="S24" s="281"/>
    </row>
    <row r="25" spans="1:19" ht="33.6" customHeight="1">
      <c r="A25" s="574"/>
      <c r="B25" s="574"/>
      <c r="C25" s="307" t="s">
        <v>179</v>
      </c>
      <c r="D25" s="308">
        <v>1</v>
      </c>
      <c r="E25" s="601"/>
      <c r="F25" s="631"/>
      <c r="G25" s="616"/>
      <c r="H25" s="619"/>
      <c r="I25" s="574"/>
      <c r="J25" s="574"/>
      <c r="K25" s="634"/>
      <c r="L25" s="289"/>
      <c r="M25" s="574"/>
      <c r="N25" s="874"/>
      <c r="O25" s="874"/>
      <c r="P25" s="875"/>
      <c r="Q25" s="875"/>
      <c r="R25" s="581"/>
      <c r="S25" s="281"/>
    </row>
    <row r="26" spans="1:19" ht="42" customHeight="1">
      <c r="A26" s="585"/>
      <c r="B26" s="586"/>
      <c r="C26" s="301" t="s">
        <v>166</v>
      </c>
      <c r="D26" s="294"/>
      <c r="E26" s="611" t="s">
        <v>167</v>
      </c>
      <c r="F26" s="635"/>
      <c r="G26" s="591"/>
      <c r="H26" s="591"/>
      <c r="I26" s="603"/>
      <c r="J26" s="603"/>
      <c r="K26" s="632" t="s">
        <v>1666</v>
      </c>
      <c r="L26" s="289"/>
      <c r="M26" s="607"/>
      <c r="N26" s="303" t="s">
        <v>168</v>
      </c>
      <c r="O26" s="304" t="s">
        <v>169</v>
      </c>
      <c r="P26" s="304" t="s">
        <v>170</v>
      </c>
      <c r="Q26" s="304" t="s">
        <v>171</v>
      </c>
      <c r="R26" s="295" t="s">
        <v>172</v>
      </c>
      <c r="S26" s="281"/>
    </row>
    <row r="27" spans="1:19" ht="42" customHeight="1">
      <c r="A27" s="573"/>
      <c r="B27" s="573"/>
      <c r="C27" s="305" t="s">
        <v>173</v>
      </c>
      <c r="D27" s="298"/>
      <c r="E27" s="588"/>
      <c r="F27" s="590"/>
      <c r="G27" s="573"/>
      <c r="H27" s="573"/>
      <c r="I27" s="573"/>
      <c r="J27" s="573"/>
      <c r="K27" s="640"/>
      <c r="L27" s="289"/>
      <c r="M27" s="573"/>
      <c r="N27" s="636"/>
      <c r="O27" s="636"/>
      <c r="P27" s="636"/>
      <c r="Q27" s="636"/>
      <c r="R27" s="636"/>
      <c r="S27" s="281"/>
    </row>
    <row r="28" spans="1:19" ht="42" customHeight="1">
      <c r="A28" s="573"/>
      <c r="B28" s="573"/>
      <c r="C28" s="305" t="s">
        <v>174</v>
      </c>
      <c r="D28" s="298"/>
      <c r="E28" s="627" t="s">
        <v>175</v>
      </c>
      <c r="F28" s="599"/>
      <c r="G28" s="573"/>
      <c r="H28" s="573"/>
      <c r="I28" s="573"/>
      <c r="J28" s="573"/>
      <c r="K28" s="640"/>
      <c r="L28" s="289"/>
      <c r="M28" s="573"/>
      <c r="N28" s="637"/>
      <c r="O28" s="637"/>
      <c r="P28" s="637"/>
      <c r="Q28" s="637"/>
      <c r="R28" s="637"/>
      <c r="S28" s="281"/>
    </row>
    <row r="29" spans="1:19" ht="42" customHeight="1">
      <c r="A29" s="573"/>
      <c r="B29" s="573"/>
      <c r="C29" s="305" t="s">
        <v>176</v>
      </c>
      <c r="D29" s="298"/>
      <c r="E29" s="588"/>
      <c r="F29" s="590"/>
      <c r="G29" s="573"/>
      <c r="H29" s="573"/>
      <c r="I29" s="573"/>
      <c r="J29" s="573"/>
      <c r="K29" s="640"/>
      <c r="L29" s="289"/>
      <c r="M29" s="573"/>
      <c r="N29" s="637"/>
      <c r="O29" s="637"/>
      <c r="P29" s="637"/>
      <c r="Q29" s="637"/>
      <c r="R29" s="637"/>
      <c r="S29" s="281"/>
    </row>
    <row r="30" spans="1:19" ht="42" customHeight="1">
      <c r="A30" s="573"/>
      <c r="B30" s="573"/>
      <c r="C30" s="305" t="s">
        <v>177</v>
      </c>
      <c r="D30" s="298"/>
      <c r="E30" s="629" t="s">
        <v>178</v>
      </c>
      <c r="F30" s="639"/>
      <c r="G30" s="573"/>
      <c r="H30" s="573"/>
      <c r="I30" s="573"/>
      <c r="J30" s="573"/>
      <c r="K30" s="640"/>
      <c r="L30" s="289"/>
      <c r="M30" s="573"/>
      <c r="N30" s="637"/>
      <c r="O30" s="637"/>
      <c r="P30" s="637"/>
      <c r="Q30" s="637"/>
      <c r="R30" s="637"/>
      <c r="S30" s="281"/>
    </row>
    <row r="31" spans="1:19" ht="42" customHeight="1">
      <c r="A31" s="574"/>
      <c r="B31" s="574"/>
      <c r="C31" s="307" t="s">
        <v>179</v>
      </c>
      <c r="D31" s="309"/>
      <c r="E31" s="601"/>
      <c r="F31" s="602"/>
      <c r="G31" s="574"/>
      <c r="H31" s="574"/>
      <c r="I31" s="574"/>
      <c r="J31" s="574"/>
      <c r="K31" s="641"/>
      <c r="L31" s="310"/>
      <c r="M31" s="574"/>
      <c r="N31" s="638"/>
      <c r="O31" s="638"/>
      <c r="P31" s="638"/>
      <c r="Q31" s="638"/>
      <c r="R31" s="638"/>
      <c r="S31" s="281"/>
    </row>
    <row r="32" spans="1:19" ht="21.75" customHeight="1">
      <c r="A32" s="585"/>
      <c r="B32" s="586"/>
      <c r="C32" s="293" t="s">
        <v>166</v>
      </c>
      <c r="D32" s="294"/>
      <c r="E32" s="587" t="s">
        <v>167</v>
      </c>
      <c r="F32" s="635"/>
      <c r="G32" s="591"/>
      <c r="H32" s="591"/>
      <c r="I32" s="603"/>
      <c r="J32" s="603"/>
      <c r="K32" s="603"/>
      <c r="L32" s="289"/>
      <c r="M32" s="607"/>
      <c r="N32" s="303" t="s">
        <v>168</v>
      </c>
      <c r="O32" s="304" t="s">
        <v>169</v>
      </c>
      <c r="P32" s="304" t="s">
        <v>170</v>
      </c>
      <c r="Q32" s="304" t="s">
        <v>171</v>
      </c>
      <c r="R32" s="295" t="s">
        <v>172</v>
      </c>
      <c r="S32" s="281"/>
    </row>
    <row r="33" spans="1:19" ht="21.75" customHeight="1">
      <c r="A33" s="573"/>
      <c r="B33" s="573"/>
      <c r="C33" s="297" t="s">
        <v>173</v>
      </c>
      <c r="D33" s="298"/>
      <c r="E33" s="588"/>
      <c r="F33" s="590"/>
      <c r="G33" s="573"/>
      <c r="H33" s="573"/>
      <c r="I33" s="573"/>
      <c r="J33" s="573"/>
      <c r="K33" s="573"/>
      <c r="L33" s="289"/>
      <c r="M33" s="573"/>
      <c r="N33" s="642"/>
      <c r="O33" s="626"/>
      <c r="P33" s="626"/>
      <c r="Q33" s="626"/>
      <c r="R33" s="626"/>
      <c r="S33" s="281"/>
    </row>
    <row r="34" spans="1:19" ht="21.75" customHeight="1">
      <c r="A34" s="573"/>
      <c r="B34" s="573"/>
      <c r="C34" s="297" t="s">
        <v>174</v>
      </c>
      <c r="D34" s="298"/>
      <c r="E34" s="598" t="s">
        <v>175</v>
      </c>
      <c r="F34" s="599"/>
      <c r="G34" s="573"/>
      <c r="H34" s="573"/>
      <c r="I34" s="573"/>
      <c r="J34" s="573"/>
      <c r="K34" s="573"/>
      <c r="L34" s="289"/>
      <c r="M34" s="573"/>
      <c r="N34" s="573"/>
      <c r="O34" s="579"/>
      <c r="P34" s="579"/>
      <c r="Q34" s="579"/>
      <c r="R34" s="579"/>
      <c r="S34" s="281"/>
    </row>
    <row r="35" spans="1:19" ht="21.75" customHeight="1">
      <c r="A35" s="573"/>
      <c r="B35" s="573"/>
      <c r="C35" s="297" t="s">
        <v>176</v>
      </c>
      <c r="D35" s="298"/>
      <c r="E35" s="588"/>
      <c r="F35" s="590"/>
      <c r="G35" s="573"/>
      <c r="H35" s="573"/>
      <c r="I35" s="573"/>
      <c r="J35" s="573"/>
      <c r="K35" s="573"/>
      <c r="L35" s="289"/>
      <c r="M35" s="573"/>
      <c r="N35" s="573"/>
      <c r="O35" s="579"/>
      <c r="P35" s="579"/>
      <c r="Q35" s="579"/>
      <c r="R35" s="579"/>
      <c r="S35" s="281"/>
    </row>
    <row r="36" spans="1:19" ht="21.75" customHeight="1">
      <c r="A36" s="573"/>
      <c r="B36" s="573"/>
      <c r="C36" s="297" t="s">
        <v>177</v>
      </c>
      <c r="D36" s="298"/>
      <c r="E36" s="600" t="s">
        <v>178</v>
      </c>
      <c r="F36" s="599"/>
      <c r="G36" s="573"/>
      <c r="H36" s="573"/>
      <c r="I36" s="573"/>
      <c r="J36" s="573"/>
      <c r="K36" s="573"/>
      <c r="L36" s="289"/>
      <c r="M36" s="573"/>
      <c r="N36" s="573"/>
      <c r="O36" s="579"/>
      <c r="P36" s="579"/>
      <c r="Q36" s="579"/>
      <c r="R36" s="579"/>
      <c r="S36" s="281"/>
    </row>
    <row r="37" spans="1:19" ht="21.75" customHeight="1">
      <c r="A37" s="574"/>
      <c r="B37" s="574"/>
      <c r="C37" s="299" t="s">
        <v>179</v>
      </c>
      <c r="D37" s="309"/>
      <c r="E37" s="601"/>
      <c r="F37" s="602"/>
      <c r="G37" s="574"/>
      <c r="H37" s="574"/>
      <c r="I37" s="574"/>
      <c r="J37" s="574"/>
      <c r="K37" s="574"/>
      <c r="L37" s="289"/>
      <c r="M37" s="574"/>
      <c r="N37" s="574"/>
      <c r="O37" s="581"/>
      <c r="P37" s="581"/>
      <c r="Q37" s="581"/>
      <c r="R37" s="581"/>
      <c r="S37" s="281"/>
    </row>
    <row r="38" spans="1:19" ht="21.75" customHeight="1">
      <c r="A38" s="585"/>
      <c r="B38" s="586"/>
      <c r="C38" s="293" t="s">
        <v>166</v>
      </c>
      <c r="D38" s="294"/>
      <c r="E38" s="587" t="s">
        <v>167</v>
      </c>
      <c r="F38" s="635"/>
      <c r="G38" s="591"/>
      <c r="H38" s="591"/>
      <c r="I38" s="603"/>
      <c r="J38" s="603"/>
      <c r="K38" s="603"/>
      <c r="L38" s="289"/>
      <c r="M38" s="607"/>
      <c r="N38" s="303" t="s">
        <v>168</v>
      </c>
      <c r="O38" s="304" t="s">
        <v>169</v>
      </c>
      <c r="P38" s="304" t="s">
        <v>170</v>
      </c>
      <c r="Q38" s="304" t="s">
        <v>171</v>
      </c>
      <c r="R38" s="295" t="s">
        <v>172</v>
      </c>
      <c r="S38" s="281"/>
    </row>
    <row r="39" spans="1:19" ht="21.75" customHeight="1">
      <c r="A39" s="573"/>
      <c r="B39" s="573"/>
      <c r="C39" s="297" t="s">
        <v>173</v>
      </c>
      <c r="D39" s="298"/>
      <c r="E39" s="588"/>
      <c r="F39" s="590"/>
      <c r="G39" s="573"/>
      <c r="H39" s="573"/>
      <c r="I39" s="573"/>
      <c r="J39" s="573"/>
      <c r="K39" s="573"/>
      <c r="L39" s="289"/>
      <c r="M39" s="573"/>
      <c r="N39" s="642"/>
      <c r="O39" s="626"/>
      <c r="P39" s="626"/>
      <c r="Q39" s="626"/>
      <c r="R39" s="626"/>
      <c r="S39" s="281"/>
    </row>
    <row r="40" spans="1:19" ht="21.75" customHeight="1">
      <c r="A40" s="573"/>
      <c r="B40" s="573"/>
      <c r="C40" s="297" t="s">
        <v>174</v>
      </c>
      <c r="D40" s="298"/>
      <c r="E40" s="598" t="s">
        <v>175</v>
      </c>
      <c r="F40" s="599"/>
      <c r="G40" s="573"/>
      <c r="H40" s="573"/>
      <c r="I40" s="573"/>
      <c r="J40" s="573"/>
      <c r="K40" s="573"/>
      <c r="L40" s="289"/>
      <c r="M40" s="573"/>
      <c r="N40" s="573"/>
      <c r="O40" s="579"/>
      <c r="P40" s="579"/>
      <c r="Q40" s="579"/>
      <c r="R40" s="579"/>
      <c r="S40" s="281"/>
    </row>
    <row r="41" spans="1:19" ht="21.75" customHeight="1">
      <c r="A41" s="573"/>
      <c r="B41" s="573"/>
      <c r="C41" s="297" t="s">
        <v>176</v>
      </c>
      <c r="D41" s="298"/>
      <c r="E41" s="588"/>
      <c r="F41" s="590"/>
      <c r="G41" s="573"/>
      <c r="H41" s="573"/>
      <c r="I41" s="573"/>
      <c r="J41" s="573"/>
      <c r="K41" s="573"/>
      <c r="L41" s="289"/>
      <c r="M41" s="573"/>
      <c r="N41" s="573"/>
      <c r="O41" s="579"/>
      <c r="P41" s="579"/>
      <c r="Q41" s="579"/>
      <c r="R41" s="579"/>
      <c r="S41" s="281"/>
    </row>
    <row r="42" spans="1:19" ht="21.75" customHeight="1">
      <c r="A42" s="573"/>
      <c r="B42" s="573"/>
      <c r="C42" s="297" t="s">
        <v>177</v>
      </c>
      <c r="D42" s="298"/>
      <c r="E42" s="600" t="s">
        <v>178</v>
      </c>
      <c r="F42" s="599"/>
      <c r="G42" s="573"/>
      <c r="H42" s="573"/>
      <c r="I42" s="573"/>
      <c r="J42" s="573"/>
      <c r="K42" s="573"/>
      <c r="L42" s="289"/>
      <c r="M42" s="573"/>
      <c r="N42" s="573"/>
      <c r="O42" s="579"/>
      <c r="P42" s="579"/>
      <c r="Q42" s="579"/>
      <c r="R42" s="579"/>
      <c r="S42" s="281"/>
    </row>
    <row r="43" spans="1:19" ht="21.75" customHeight="1">
      <c r="A43" s="574"/>
      <c r="B43" s="574"/>
      <c r="C43" s="299" t="s">
        <v>179</v>
      </c>
      <c r="D43" s="309"/>
      <c r="E43" s="601"/>
      <c r="F43" s="602"/>
      <c r="G43" s="574"/>
      <c r="H43" s="574"/>
      <c r="I43" s="574"/>
      <c r="J43" s="574"/>
      <c r="K43" s="574"/>
      <c r="L43" s="310"/>
      <c r="M43" s="574"/>
      <c r="N43" s="574"/>
      <c r="O43" s="581"/>
      <c r="P43" s="581"/>
      <c r="Q43" s="581"/>
      <c r="R43" s="581"/>
      <c r="S43" s="281"/>
    </row>
    <row r="44" spans="1:19" ht="21.75" customHeight="1">
      <c r="A44" s="585"/>
      <c r="B44" s="586"/>
      <c r="C44" s="293" t="s">
        <v>166</v>
      </c>
      <c r="D44" s="294"/>
      <c r="E44" s="587" t="s">
        <v>167</v>
      </c>
      <c r="F44" s="635"/>
      <c r="G44" s="591"/>
      <c r="H44" s="591"/>
      <c r="I44" s="603"/>
      <c r="J44" s="603"/>
      <c r="K44" s="603"/>
      <c r="L44" s="289"/>
      <c r="M44" s="607"/>
      <c r="N44" s="303" t="s">
        <v>168</v>
      </c>
      <c r="O44" s="304" t="s">
        <v>169</v>
      </c>
      <c r="P44" s="304" t="s">
        <v>170</v>
      </c>
      <c r="Q44" s="304" t="s">
        <v>171</v>
      </c>
      <c r="R44" s="295" t="s">
        <v>172</v>
      </c>
      <c r="S44" s="281"/>
    </row>
    <row r="45" spans="1:19" ht="21.75" customHeight="1">
      <c r="A45" s="573"/>
      <c r="B45" s="573"/>
      <c r="C45" s="297" t="s">
        <v>173</v>
      </c>
      <c r="D45" s="298"/>
      <c r="E45" s="588"/>
      <c r="F45" s="590"/>
      <c r="G45" s="573"/>
      <c r="H45" s="573"/>
      <c r="I45" s="573"/>
      <c r="J45" s="573"/>
      <c r="K45" s="573"/>
      <c r="L45" s="289"/>
      <c r="M45" s="573"/>
      <c r="N45" s="642"/>
      <c r="O45" s="626"/>
      <c r="P45" s="626"/>
      <c r="Q45" s="626"/>
      <c r="R45" s="626"/>
      <c r="S45" s="281"/>
    </row>
    <row r="46" spans="1:19" ht="21.75" customHeight="1">
      <c r="A46" s="573"/>
      <c r="B46" s="573"/>
      <c r="C46" s="297" t="s">
        <v>174</v>
      </c>
      <c r="D46" s="298"/>
      <c r="E46" s="598" t="s">
        <v>175</v>
      </c>
      <c r="F46" s="599"/>
      <c r="G46" s="573"/>
      <c r="H46" s="573"/>
      <c r="I46" s="573"/>
      <c r="J46" s="573"/>
      <c r="K46" s="573"/>
      <c r="L46" s="289"/>
      <c r="M46" s="573"/>
      <c r="N46" s="573"/>
      <c r="O46" s="579"/>
      <c r="P46" s="579"/>
      <c r="Q46" s="579"/>
      <c r="R46" s="579"/>
      <c r="S46" s="281"/>
    </row>
    <row r="47" spans="1:19" ht="21.75" customHeight="1">
      <c r="A47" s="573"/>
      <c r="B47" s="573"/>
      <c r="C47" s="297" t="s">
        <v>176</v>
      </c>
      <c r="D47" s="298"/>
      <c r="E47" s="588"/>
      <c r="F47" s="590"/>
      <c r="G47" s="573"/>
      <c r="H47" s="573"/>
      <c r="I47" s="573"/>
      <c r="J47" s="573"/>
      <c r="K47" s="573"/>
      <c r="L47" s="289"/>
      <c r="M47" s="573"/>
      <c r="N47" s="573"/>
      <c r="O47" s="579"/>
      <c r="P47" s="579"/>
      <c r="Q47" s="579"/>
      <c r="R47" s="579"/>
      <c r="S47" s="281"/>
    </row>
    <row r="48" spans="1:19" ht="21.75" customHeight="1">
      <c r="A48" s="573"/>
      <c r="B48" s="573"/>
      <c r="C48" s="297" t="s">
        <v>177</v>
      </c>
      <c r="D48" s="298"/>
      <c r="E48" s="600" t="s">
        <v>178</v>
      </c>
      <c r="F48" s="599"/>
      <c r="G48" s="573"/>
      <c r="H48" s="573"/>
      <c r="I48" s="573"/>
      <c r="J48" s="573"/>
      <c r="K48" s="573"/>
      <c r="L48" s="289"/>
      <c r="M48" s="573"/>
      <c r="N48" s="573"/>
      <c r="O48" s="579"/>
      <c r="P48" s="579"/>
      <c r="Q48" s="579"/>
      <c r="R48" s="579"/>
      <c r="S48" s="281"/>
    </row>
    <row r="49" spans="1:19" ht="21.75" customHeight="1">
      <c r="A49" s="574"/>
      <c r="B49" s="574"/>
      <c r="C49" s="299" t="s">
        <v>179</v>
      </c>
      <c r="D49" s="309"/>
      <c r="E49" s="601"/>
      <c r="F49" s="602"/>
      <c r="G49" s="574"/>
      <c r="H49" s="574"/>
      <c r="I49" s="574"/>
      <c r="J49" s="574"/>
      <c r="K49" s="574"/>
      <c r="L49" s="310"/>
      <c r="M49" s="574"/>
      <c r="N49" s="574"/>
      <c r="O49" s="581"/>
      <c r="P49" s="581"/>
      <c r="Q49" s="581"/>
      <c r="R49" s="581"/>
      <c r="S49" s="281"/>
    </row>
    <row r="50" spans="1:19" ht="12.75" customHeight="1">
      <c r="A50" s="311"/>
      <c r="B50" s="281"/>
      <c r="C50" s="281"/>
      <c r="D50" s="281"/>
      <c r="E50" s="281"/>
      <c r="F50" s="281"/>
      <c r="G50" s="281"/>
      <c r="H50" s="281"/>
      <c r="I50" s="281"/>
      <c r="J50" s="281"/>
      <c r="K50" s="281"/>
      <c r="L50" s="281"/>
      <c r="M50" s="281"/>
      <c r="N50" s="281"/>
      <c r="O50" s="281"/>
      <c r="P50" s="281"/>
      <c r="Q50" s="281"/>
      <c r="R50" s="281"/>
      <c r="S50" s="281"/>
    </row>
  </sheetData>
  <mergeCells count="149">
    <mergeCell ref="P45:P49"/>
    <mergeCell ref="Q45:Q49"/>
    <mergeCell ref="R45:R49"/>
    <mergeCell ref="E46:E47"/>
    <mergeCell ref="F46:F47"/>
    <mergeCell ref="E48:E49"/>
    <mergeCell ref="F48:F49"/>
    <mergeCell ref="I44:I49"/>
    <mergeCell ref="J44:J49"/>
    <mergeCell ref="K44:K49"/>
    <mergeCell ref="M44:M49"/>
    <mergeCell ref="N45:N49"/>
    <mergeCell ref="O45:O49"/>
    <mergeCell ref="A44:A49"/>
    <mergeCell ref="B44:B49"/>
    <mergeCell ref="E44:E45"/>
    <mergeCell ref="F44:F45"/>
    <mergeCell ref="G44:G49"/>
    <mergeCell ref="H44:H49"/>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I8:K8 I44:K44 I20:K20 I26:K26 I32:K32 I38:K38 I14:K14" xr:uid="{0BFC0BAB-3A7A-439C-8AB9-7D689CF23B9A}">
      <formula1>"Y,N,D"</formula1>
    </dataValidation>
    <dataValidation type="list" allowBlank="1" showInputMessage="1" showErrorMessage="1" prompt=" - " sqref="A8 A14 A20 A26 A32 A38 A44" xr:uid="{98091330-D1B7-427D-8C9D-EFC92A9FC4DF}">
      <formula1>"MATERIAL,MACHINE,METHOD,MAN"</formula1>
    </dataValidation>
  </dataValidations>
  <pageMargins left="0.25" right="0.25" top="0.75" bottom="0.75" header="0" footer="0"/>
  <pageSetup paperSize="9" orientation="landscape"/>
  <headerFooter>
    <oddFooter>&amp;L&amp;R /</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41E7-E155-4841-BD61-20C0F1FBED23}">
  <sheetPr>
    <tabColor rgb="FF82E600"/>
    <pageSetUpPr fitToPage="1"/>
  </sheetPr>
  <dimension ref="A1:S50"/>
  <sheetViews>
    <sheetView topLeftCell="A4" zoomScale="60" zoomScaleNormal="60" workbookViewId="0">
      <pane xSplit="2" ySplit="4" topLeftCell="G18" activePane="bottomRight" state="frozen"/>
      <selection activeCell="A4" sqref="A4"/>
      <selection pane="topRight" activeCell="C4" sqref="C4"/>
      <selection pane="bottomLeft" activeCell="A8" sqref="A8"/>
      <selection pane="bottomRight" activeCell="P21" sqref="P21:P25"/>
    </sheetView>
  </sheetViews>
  <sheetFormatPr baseColWidth="10" defaultColWidth="12.59765625" defaultRowHeight="15" customHeight="1"/>
  <cols>
    <col min="1" max="1" width="14.19921875" style="282" customWidth="1"/>
    <col min="2" max="2" width="20.09765625" style="282" customWidth="1"/>
    <col min="3" max="3" width="28.8984375" style="282" customWidth="1"/>
    <col min="4" max="4" width="33.3984375" style="282" customWidth="1"/>
    <col min="5" max="5" width="28.8984375" style="282" customWidth="1"/>
    <col min="6" max="6" width="53.296875" style="282" customWidth="1"/>
    <col min="7" max="7" width="55.8984375" style="282" bestFit="1" customWidth="1"/>
    <col min="8" max="8" width="45.296875" style="282" customWidth="1"/>
    <col min="9" max="11" width="6.8984375" style="282" customWidth="1"/>
    <col min="12" max="12" width="2.8984375" style="282" customWidth="1"/>
    <col min="13" max="13" width="37.19921875" style="282" customWidth="1"/>
    <col min="14" max="14" width="33.59765625" style="282" customWidth="1"/>
    <col min="15" max="18" width="28.296875" style="282" customWidth="1"/>
    <col min="19" max="19" width="3.09765625" style="282" customWidth="1"/>
    <col min="20" max="16384" width="12.59765625" style="282"/>
  </cols>
  <sheetData>
    <row r="1" spans="1:19" ht="60" customHeight="1" thickBot="1">
      <c r="A1" s="643" t="s">
        <v>180</v>
      </c>
      <c r="B1" s="570"/>
      <c r="C1" s="570"/>
      <c r="D1" s="570"/>
      <c r="E1" s="570"/>
      <c r="F1" s="570"/>
      <c r="G1" s="570"/>
      <c r="H1" s="570"/>
      <c r="I1" s="570"/>
      <c r="J1" s="570"/>
      <c r="K1" s="570"/>
      <c r="L1" s="570"/>
      <c r="M1" s="570"/>
      <c r="N1" s="570"/>
      <c r="O1" s="570"/>
      <c r="P1" s="570"/>
      <c r="Q1" s="570"/>
      <c r="R1" s="571"/>
      <c r="S1" s="281"/>
    </row>
    <row r="2" spans="1:19" ht="21.75" customHeight="1">
      <c r="A2" s="564"/>
      <c r="B2" s="565"/>
      <c r="C2" s="565"/>
      <c r="D2" s="565"/>
      <c r="E2" s="565"/>
      <c r="F2" s="565"/>
      <c r="G2" s="565"/>
      <c r="H2" s="565"/>
      <c r="I2" s="565"/>
      <c r="J2" s="565"/>
      <c r="K2" s="565"/>
      <c r="L2" s="565"/>
      <c r="M2" s="565"/>
      <c r="N2" s="565"/>
      <c r="O2" s="565"/>
      <c r="P2" s="565"/>
      <c r="Q2" s="565"/>
      <c r="R2" s="566"/>
      <c r="S2" s="281"/>
    </row>
    <row r="3" spans="1:19" ht="45" customHeight="1">
      <c r="A3" s="567" t="s">
        <v>151</v>
      </c>
      <c r="B3" s="568"/>
      <c r="C3" s="568"/>
      <c r="D3" s="568"/>
      <c r="E3" s="568"/>
      <c r="F3" s="569"/>
      <c r="G3" s="570"/>
      <c r="H3" s="570"/>
      <c r="I3" s="570"/>
      <c r="J3" s="570"/>
      <c r="K3" s="570"/>
      <c r="L3" s="570"/>
      <c r="M3" s="570"/>
      <c r="N3" s="570"/>
      <c r="O3" s="570"/>
      <c r="P3" s="570"/>
      <c r="Q3" s="570"/>
      <c r="R3" s="571"/>
      <c r="S3" s="283"/>
    </row>
    <row r="4" spans="1:19" ht="15" customHeight="1">
      <c r="A4" s="284"/>
      <c r="B4" s="285"/>
      <c r="C4" s="285"/>
      <c r="D4" s="286"/>
      <c r="E4" s="286"/>
      <c r="F4" s="287"/>
      <c r="G4" s="287"/>
      <c r="H4" s="287"/>
      <c r="I4" s="287"/>
      <c r="J4" s="287"/>
      <c r="K4" s="287"/>
      <c r="L4" s="287"/>
      <c r="M4" s="287"/>
      <c r="N4" s="287"/>
      <c r="O4" s="287"/>
      <c r="P4" s="287"/>
      <c r="Q4" s="286"/>
      <c r="R4" s="288"/>
      <c r="S4" s="286"/>
    </row>
    <row r="5" spans="1:19" ht="26.25" customHeight="1">
      <c r="A5" s="572" t="s">
        <v>152</v>
      </c>
      <c r="B5" s="575" t="s">
        <v>153</v>
      </c>
      <c r="C5" s="576" t="s">
        <v>154</v>
      </c>
      <c r="D5" s="577"/>
      <c r="E5" s="582" t="s">
        <v>155</v>
      </c>
      <c r="F5" s="577"/>
      <c r="G5" s="583" t="s">
        <v>156</v>
      </c>
      <c r="H5" s="583" t="s">
        <v>157</v>
      </c>
      <c r="I5" s="592" t="s">
        <v>158</v>
      </c>
      <c r="J5" s="570"/>
      <c r="K5" s="571"/>
      <c r="L5" s="289"/>
      <c r="M5" s="593" t="s">
        <v>159</v>
      </c>
      <c r="N5" s="576" t="s">
        <v>160</v>
      </c>
      <c r="O5" s="594"/>
      <c r="P5" s="594"/>
      <c r="Q5" s="594"/>
      <c r="R5" s="577"/>
      <c r="S5" s="290"/>
    </row>
    <row r="6" spans="1:19" ht="50.25" customHeight="1">
      <c r="A6" s="573"/>
      <c r="B6" s="573"/>
      <c r="C6" s="578"/>
      <c r="D6" s="579"/>
      <c r="E6" s="578"/>
      <c r="F6" s="579"/>
      <c r="G6" s="584"/>
      <c r="H6" s="584"/>
      <c r="I6" s="596" t="s">
        <v>161</v>
      </c>
      <c r="J6" s="596" t="s">
        <v>162</v>
      </c>
      <c r="K6" s="596" t="s">
        <v>163</v>
      </c>
      <c r="L6" s="289"/>
      <c r="M6" s="568"/>
      <c r="N6" s="578"/>
      <c r="O6" s="568"/>
      <c r="P6" s="568"/>
      <c r="Q6" s="568"/>
      <c r="R6" s="579"/>
      <c r="S6" s="281"/>
    </row>
    <row r="7" spans="1:19" ht="76.5" customHeight="1">
      <c r="A7" s="574"/>
      <c r="B7" s="574"/>
      <c r="C7" s="580"/>
      <c r="D7" s="581"/>
      <c r="E7" s="580"/>
      <c r="F7" s="581"/>
      <c r="G7" s="291" t="s">
        <v>164</v>
      </c>
      <c r="H7" s="292" t="s">
        <v>165</v>
      </c>
      <c r="I7" s="574"/>
      <c r="J7" s="574"/>
      <c r="K7" s="574"/>
      <c r="L7" s="289"/>
      <c r="M7" s="568"/>
      <c r="N7" s="580"/>
      <c r="O7" s="595"/>
      <c r="P7" s="595"/>
      <c r="Q7" s="595"/>
      <c r="R7" s="581"/>
      <c r="S7" s="281"/>
    </row>
    <row r="8" spans="1:19" ht="53.4" customHeight="1">
      <c r="A8" s="644" t="s">
        <v>1674</v>
      </c>
      <c r="B8" s="647" t="s">
        <v>1737</v>
      </c>
      <c r="C8" s="312" t="s">
        <v>166</v>
      </c>
      <c r="D8" s="313" t="s">
        <v>1696</v>
      </c>
      <c r="E8" s="648" t="s">
        <v>167</v>
      </c>
      <c r="F8" s="650" t="s">
        <v>1697</v>
      </c>
      <c r="G8" s="652" t="s">
        <v>1698</v>
      </c>
      <c r="H8" s="652" t="s">
        <v>1754</v>
      </c>
      <c r="I8" s="659" t="s">
        <v>1666</v>
      </c>
      <c r="J8" s="659" t="s">
        <v>1666</v>
      </c>
      <c r="K8" s="660" t="s">
        <v>1667</v>
      </c>
      <c r="L8" s="289"/>
      <c r="M8" s="607"/>
      <c r="N8" s="303" t="s">
        <v>168</v>
      </c>
      <c r="O8" s="304" t="s">
        <v>169</v>
      </c>
      <c r="P8" s="304" t="s">
        <v>170</v>
      </c>
      <c r="Q8" s="304" t="s">
        <v>171</v>
      </c>
      <c r="R8" s="295" t="s">
        <v>172</v>
      </c>
      <c r="S8" s="281"/>
    </row>
    <row r="9" spans="1:19" ht="53.4" customHeight="1">
      <c r="A9" s="645"/>
      <c r="B9" s="645"/>
      <c r="C9" s="314" t="s">
        <v>173</v>
      </c>
      <c r="D9" s="315" t="s">
        <v>1699</v>
      </c>
      <c r="E9" s="649"/>
      <c r="F9" s="651"/>
      <c r="G9" s="645"/>
      <c r="H9" s="645"/>
      <c r="I9" s="645"/>
      <c r="J9" s="645"/>
      <c r="K9" s="661"/>
      <c r="L9" s="289"/>
      <c r="M9" s="573"/>
      <c r="N9" s="663"/>
      <c r="O9" s="653"/>
      <c r="P9" s="653"/>
      <c r="Q9" s="653"/>
      <c r="R9" s="653"/>
      <c r="S9" s="281"/>
    </row>
    <row r="10" spans="1:19" ht="53.4" customHeight="1">
      <c r="A10" s="645"/>
      <c r="B10" s="645"/>
      <c r="C10" s="314" t="s">
        <v>174</v>
      </c>
      <c r="D10" s="315" t="s">
        <v>1700</v>
      </c>
      <c r="E10" s="654" t="s">
        <v>175</v>
      </c>
      <c r="F10" s="655" t="s">
        <v>1701</v>
      </c>
      <c r="G10" s="645"/>
      <c r="H10" s="645"/>
      <c r="I10" s="645"/>
      <c r="J10" s="645"/>
      <c r="K10" s="661"/>
      <c r="L10" s="289"/>
      <c r="M10" s="573"/>
      <c r="N10" s="573"/>
      <c r="O10" s="579"/>
      <c r="P10" s="579"/>
      <c r="Q10" s="579"/>
      <c r="R10" s="579"/>
      <c r="S10" s="281"/>
    </row>
    <row r="11" spans="1:19" ht="53.4" customHeight="1">
      <c r="A11" s="645"/>
      <c r="B11" s="645"/>
      <c r="C11" s="314" t="s">
        <v>176</v>
      </c>
      <c r="D11" s="315" t="s">
        <v>1696</v>
      </c>
      <c r="E11" s="649"/>
      <c r="F11" s="651"/>
      <c r="G11" s="645"/>
      <c r="H11" s="645"/>
      <c r="I11" s="645"/>
      <c r="J11" s="645"/>
      <c r="K11" s="661"/>
      <c r="L11" s="289"/>
      <c r="M11" s="573"/>
      <c r="N11" s="573"/>
      <c r="O11" s="579"/>
      <c r="P11" s="579"/>
      <c r="Q11" s="579"/>
      <c r="R11" s="579"/>
      <c r="S11" s="281"/>
    </row>
    <row r="12" spans="1:19" ht="53.4" customHeight="1">
      <c r="A12" s="645"/>
      <c r="B12" s="645"/>
      <c r="C12" s="314" t="s">
        <v>177</v>
      </c>
      <c r="D12" s="315" t="s">
        <v>1702</v>
      </c>
      <c r="E12" s="656" t="s">
        <v>178</v>
      </c>
      <c r="F12" s="655" t="s">
        <v>1703</v>
      </c>
      <c r="G12" s="645"/>
      <c r="H12" s="645"/>
      <c r="I12" s="645"/>
      <c r="J12" s="645"/>
      <c r="K12" s="661"/>
      <c r="L12" s="289"/>
      <c r="M12" s="573"/>
      <c r="N12" s="573"/>
      <c r="O12" s="579"/>
      <c r="P12" s="579"/>
      <c r="Q12" s="579"/>
      <c r="R12" s="579"/>
      <c r="S12" s="281"/>
    </row>
    <row r="13" spans="1:19" ht="53.4" customHeight="1">
      <c r="A13" s="646"/>
      <c r="B13" s="646"/>
      <c r="C13" s="316" t="s">
        <v>179</v>
      </c>
      <c r="D13" s="317">
        <v>1</v>
      </c>
      <c r="E13" s="657"/>
      <c r="F13" s="658"/>
      <c r="G13" s="646"/>
      <c r="H13" s="646"/>
      <c r="I13" s="646"/>
      <c r="J13" s="646"/>
      <c r="K13" s="662"/>
      <c r="L13" s="289"/>
      <c r="M13" s="574"/>
      <c r="N13" s="574"/>
      <c r="O13" s="581"/>
      <c r="P13" s="581"/>
      <c r="Q13" s="581"/>
      <c r="R13" s="581"/>
      <c r="S13" s="281"/>
    </row>
    <row r="14" spans="1:19" ht="53.4" customHeight="1">
      <c r="A14" s="644" t="s">
        <v>1674</v>
      </c>
      <c r="B14" s="647" t="s">
        <v>1755</v>
      </c>
      <c r="C14" s="312" t="s">
        <v>166</v>
      </c>
      <c r="D14" s="313" t="s">
        <v>1704</v>
      </c>
      <c r="E14" s="648" t="s">
        <v>167</v>
      </c>
      <c r="F14" s="650" t="s">
        <v>1705</v>
      </c>
      <c r="G14" s="652" t="s">
        <v>1706</v>
      </c>
      <c r="H14" s="652" t="s">
        <v>1707</v>
      </c>
      <c r="I14" s="659" t="s">
        <v>1666</v>
      </c>
      <c r="J14" s="659" t="s">
        <v>1667</v>
      </c>
      <c r="K14" s="670" t="s">
        <v>1666</v>
      </c>
      <c r="L14" s="289"/>
      <c r="M14" s="647" t="s">
        <v>1756</v>
      </c>
      <c r="N14" s="303" t="s">
        <v>168</v>
      </c>
      <c r="O14" s="304" t="s">
        <v>169</v>
      </c>
      <c r="P14" s="304" t="s">
        <v>170</v>
      </c>
      <c r="Q14" s="304" t="s">
        <v>171</v>
      </c>
      <c r="R14" s="295" t="s">
        <v>172</v>
      </c>
      <c r="S14" s="281"/>
    </row>
    <row r="15" spans="1:19" ht="53.4" customHeight="1">
      <c r="A15" s="645"/>
      <c r="B15" s="645"/>
      <c r="C15" s="314" t="s">
        <v>173</v>
      </c>
      <c r="D15" s="315" t="s">
        <v>1708</v>
      </c>
      <c r="E15" s="649"/>
      <c r="F15" s="651"/>
      <c r="G15" s="645"/>
      <c r="H15" s="645"/>
      <c r="I15" s="645"/>
      <c r="J15" s="645"/>
      <c r="K15" s="671"/>
      <c r="L15" s="289"/>
      <c r="M15" s="645"/>
      <c r="N15" s="673" t="s">
        <v>1757</v>
      </c>
      <c r="O15" s="664" t="s">
        <v>1758</v>
      </c>
      <c r="P15" s="664" t="s">
        <v>1759</v>
      </c>
      <c r="Q15" s="667"/>
      <c r="R15" s="667"/>
      <c r="S15" s="281"/>
    </row>
    <row r="16" spans="1:19" ht="53.4" customHeight="1">
      <c r="A16" s="645"/>
      <c r="B16" s="645"/>
      <c r="C16" s="314" t="s">
        <v>174</v>
      </c>
      <c r="D16" s="315" t="s">
        <v>1709</v>
      </c>
      <c r="E16" s="654" t="s">
        <v>175</v>
      </c>
      <c r="F16" s="655" t="s">
        <v>1710</v>
      </c>
      <c r="G16" s="645"/>
      <c r="H16" s="645"/>
      <c r="I16" s="645"/>
      <c r="J16" s="645"/>
      <c r="K16" s="671"/>
      <c r="L16" s="289"/>
      <c r="M16" s="645"/>
      <c r="N16" s="674"/>
      <c r="O16" s="665"/>
      <c r="P16" s="665"/>
      <c r="Q16" s="668"/>
      <c r="R16" s="668"/>
      <c r="S16" s="281"/>
    </row>
    <row r="17" spans="1:19" ht="53.4" customHeight="1">
      <c r="A17" s="645"/>
      <c r="B17" s="645"/>
      <c r="C17" s="314" t="s">
        <v>176</v>
      </c>
      <c r="D17" s="315" t="s">
        <v>1711</v>
      </c>
      <c r="E17" s="649"/>
      <c r="F17" s="651"/>
      <c r="G17" s="645"/>
      <c r="H17" s="645"/>
      <c r="I17" s="645"/>
      <c r="J17" s="645"/>
      <c r="K17" s="671"/>
      <c r="L17" s="289"/>
      <c r="M17" s="645"/>
      <c r="N17" s="674"/>
      <c r="O17" s="665"/>
      <c r="P17" s="665"/>
      <c r="Q17" s="668"/>
      <c r="R17" s="668"/>
      <c r="S17" s="281"/>
    </row>
    <row r="18" spans="1:19" ht="53.4" customHeight="1">
      <c r="A18" s="645"/>
      <c r="B18" s="645"/>
      <c r="C18" s="314" t="s">
        <v>177</v>
      </c>
      <c r="D18" s="315" t="s">
        <v>1712</v>
      </c>
      <c r="E18" s="656" t="s">
        <v>178</v>
      </c>
      <c r="F18" s="655" t="s">
        <v>1713</v>
      </c>
      <c r="G18" s="645"/>
      <c r="H18" s="645"/>
      <c r="I18" s="645"/>
      <c r="J18" s="645"/>
      <c r="K18" s="671"/>
      <c r="L18" s="289"/>
      <c r="M18" s="645"/>
      <c r="N18" s="674"/>
      <c r="O18" s="665"/>
      <c r="P18" s="665"/>
      <c r="Q18" s="668"/>
      <c r="R18" s="668"/>
      <c r="S18" s="281"/>
    </row>
    <row r="19" spans="1:19" ht="53.4" customHeight="1">
      <c r="A19" s="646"/>
      <c r="B19" s="646"/>
      <c r="C19" s="316" t="s">
        <v>179</v>
      </c>
      <c r="D19" s="317">
        <v>1</v>
      </c>
      <c r="E19" s="657"/>
      <c r="F19" s="658"/>
      <c r="G19" s="646"/>
      <c r="H19" s="646"/>
      <c r="I19" s="646"/>
      <c r="J19" s="646"/>
      <c r="K19" s="672"/>
      <c r="L19" s="289"/>
      <c r="M19" s="646"/>
      <c r="N19" s="675"/>
      <c r="O19" s="666"/>
      <c r="P19" s="666"/>
      <c r="Q19" s="669"/>
      <c r="R19" s="669"/>
      <c r="S19" s="281"/>
    </row>
    <row r="20" spans="1:19" s="323" customFormat="1" ht="57.6" customHeight="1">
      <c r="A20" s="644" t="s">
        <v>1674</v>
      </c>
      <c r="B20" s="647" t="s">
        <v>1750</v>
      </c>
      <c r="C20" s="312" t="s">
        <v>166</v>
      </c>
      <c r="D20" s="313" t="s">
        <v>1714</v>
      </c>
      <c r="E20" s="648" t="s">
        <v>167</v>
      </c>
      <c r="F20" s="650" t="s">
        <v>1715</v>
      </c>
      <c r="G20" s="652" t="s">
        <v>1706</v>
      </c>
      <c r="H20" s="652" t="s">
        <v>1707</v>
      </c>
      <c r="I20" s="659" t="s">
        <v>1666</v>
      </c>
      <c r="J20" s="659" t="s">
        <v>1667</v>
      </c>
      <c r="K20" s="670" t="s">
        <v>1666</v>
      </c>
      <c r="L20" s="318"/>
      <c r="M20" s="682" t="s">
        <v>1716</v>
      </c>
      <c r="N20" s="319" t="s">
        <v>168</v>
      </c>
      <c r="O20" s="320" t="s">
        <v>169</v>
      </c>
      <c r="P20" s="320" t="s">
        <v>170</v>
      </c>
      <c r="Q20" s="320" t="s">
        <v>171</v>
      </c>
      <c r="R20" s="321" t="s">
        <v>172</v>
      </c>
      <c r="S20" s="322"/>
    </row>
    <row r="21" spans="1:19" s="323" customFormat="1" ht="57.6" customHeight="1">
      <c r="A21" s="645"/>
      <c r="B21" s="645"/>
      <c r="C21" s="314" t="s">
        <v>173</v>
      </c>
      <c r="D21" s="315" t="s">
        <v>1717</v>
      </c>
      <c r="E21" s="649"/>
      <c r="F21" s="651"/>
      <c r="G21" s="645"/>
      <c r="H21" s="645"/>
      <c r="I21" s="645"/>
      <c r="J21" s="645"/>
      <c r="K21" s="671"/>
      <c r="L21" s="318"/>
      <c r="M21" s="645"/>
      <c r="N21" s="673" t="s">
        <v>1718</v>
      </c>
      <c r="O21" s="664" t="s">
        <v>1762</v>
      </c>
      <c r="P21" s="664" t="s">
        <v>1719</v>
      </c>
      <c r="Q21" s="679"/>
      <c r="R21" s="679"/>
      <c r="S21" s="322"/>
    </row>
    <row r="22" spans="1:19" s="323" customFormat="1" ht="57.6" customHeight="1">
      <c r="A22" s="645"/>
      <c r="B22" s="645"/>
      <c r="C22" s="314" t="s">
        <v>174</v>
      </c>
      <c r="D22" s="315" t="s">
        <v>1720</v>
      </c>
      <c r="E22" s="654" t="s">
        <v>175</v>
      </c>
      <c r="F22" s="655" t="s">
        <v>1721</v>
      </c>
      <c r="G22" s="645"/>
      <c r="H22" s="645"/>
      <c r="I22" s="645"/>
      <c r="J22" s="645"/>
      <c r="K22" s="671"/>
      <c r="L22" s="318"/>
      <c r="M22" s="645"/>
      <c r="N22" s="674"/>
      <c r="O22" s="665"/>
      <c r="P22" s="665"/>
      <c r="Q22" s="680"/>
      <c r="R22" s="680"/>
      <c r="S22" s="322"/>
    </row>
    <row r="23" spans="1:19" s="323" customFormat="1" ht="57.6" customHeight="1">
      <c r="A23" s="645"/>
      <c r="B23" s="645"/>
      <c r="C23" s="314" t="s">
        <v>176</v>
      </c>
      <c r="D23" s="315" t="s">
        <v>1722</v>
      </c>
      <c r="E23" s="649"/>
      <c r="F23" s="651"/>
      <c r="G23" s="645"/>
      <c r="H23" s="645"/>
      <c r="I23" s="645"/>
      <c r="J23" s="645"/>
      <c r="K23" s="671"/>
      <c r="L23" s="318"/>
      <c r="M23" s="645"/>
      <c r="N23" s="674"/>
      <c r="O23" s="665"/>
      <c r="P23" s="665"/>
      <c r="Q23" s="680"/>
      <c r="R23" s="680"/>
      <c r="S23" s="322"/>
    </row>
    <row r="24" spans="1:19" s="323" customFormat="1" ht="57.6" customHeight="1">
      <c r="A24" s="645"/>
      <c r="B24" s="645"/>
      <c r="C24" s="314" t="s">
        <v>177</v>
      </c>
      <c r="D24" s="315" t="s">
        <v>1712</v>
      </c>
      <c r="E24" s="656" t="s">
        <v>178</v>
      </c>
      <c r="F24" s="655" t="s">
        <v>1723</v>
      </c>
      <c r="G24" s="645"/>
      <c r="H24" s="645"/>
      <c r="I24" s="645"/>
      <c r="J24" s="645"/>
      <c r="K24" s="671"/>
      <c r="L24" s="318"/>
      <c r="M24" s="645"/>
      <c r="N24" s="674"/>
      <c r="O24" s="665"/>
      <c r="P24" s="665"/>
      <c r="Q24" s="680"/>
      <c r="R24" s="680"/>
      <c r="S24" s="322"/>
    </row>
    <row r="25" spans="1:19" s="323" customFormat="1" ht="57.6" customHeight="1">
      <c r="A25" s="646"/>
      <c r="B25" s="646"/>
      <c r="C25" s="316" t="s">
        <v>179</v>
      </c>
      <c r="D25" s="317">
        <v>1</v>
      </c>
      <c r="E25" s="657"/>
      <c r="F25" s="658"/>
      <c r="G25" s="646"/>
      <c r="H25" s="646"/>
      <c r="I25" s="646"/>
      <c r="J25" s="646"/>
      <c r="K25" s="672"/>
      <c r="L25" s="318"/>
      <c r="M25" s="646"/>
      <c r="N25" s="675"/>
      <c r="O25" s="666"/>
      <c r="P25" s="666"/>
      <c r="Q25" s="681"/>
      <c r="R25" s="681"/>
      <c r="S25" s="322"/>
    </row>
    <row r="26" spans="1:19" s="348" customFormat="1" ht="39.6" customHeight="1">
      <c r="A26" s="683" t="s">
        <v>1674</v>
      </c>
      <c r="B26" s="684" t="s">
        <v>1738</v>
      </c>
      <c r="C26" s="343" t="s">
        <v>166</v>
      </c>
      <c r="D26" s="344" t="s">
        <v>1739</v>
      </c>
      <c r="E26" s="685" t="s">
        <v>167</v>
      </c>
      <c r="F26" s="687" t="s">
        <v>1740</v>
      </c>
      <c r="G26" s="676" t="s">
        <v>1749</v>
      </c>
      <c r="H26" s="676" t="s">
        <v>1749</v>
      </c>
      <c r="I26" s="698" t="s">
        <v>1666</v>
      </c>
      <c r="J26" s="698" t="s">
        <v>1666</v>
      </c>
      <c r="K26" s="699" t="s">
        <v>1667</v>
      </c>
      <c r="L26" s="345"/>
      <c r="M26" s="702"/>
      <c r="N26" s="346" t="s">
        <v>168</v>
      </c>
      <c r="O26" s="347" t="s">
        <v>169</v>
      </c>
      <c r="P26" s="347" t="s">
        <v>170</v>
      </c>
      <c r="Q26" s="320" t="s">
        <v>171</v>
      </c>
      <c r="R26" s="321" t="s">
        <v>172</v>
      </c>
      <c r="S26" s="322"/>
    </row>
    <row r="27" spans="1:19" s="348" customFormat="1" ht="39.6" customHeight="1">
      <c r="A27" s="677"/>
      <c r="B27" s="677"/>
      <c r="C27" s="349" t="s">
        <v>173</v>
      </c>
      <c r="D27" s="350" t="s">
        <v>1741</v>
      </c>
      <c r="E27" s="686"/>
      <c r="F27" s="688"/>
      <c r="G27" s="677"/>
      <c r="H27" s="677"/>
      <c r="I27" s="677"/>
      <c r="J27" s="677"/>
      <c r="K27" s="700"/>
      <c r="L27" s="345"/>
      <c r="M27" s="677"/>
      <c r="N27" s="689"/>
      <c r="O27" s="689"/>
      <c r="P27" s="689"/>
      <c r="Q27" s="636"/>
      <c r="R27" s="636"/>
      <c r="S27" s="322"/>
    </row>
    <row r="28" spans="1:19" s="348" customFormat="1" ht="39.6" customHeight="1">
      <c r="A28" s="677"/>
      <c r="B28" s="677"/>
      <c r="C28" s="349" t="s">
        <v>174</v>
      </c>
      <c r="D28" s="350" t="s">
        <v>1742</v>
      </c>
      <c r="E28" s="692" t="s">
        <v>175</v>
      </c>
      <c r="F28" s="693" t="s">
        <v>1743</v>
      </c>
      <c r="G28" s="677"/>
      <c r="H28" s="677"/>
      <c r="I28" s="677"/>
      <c r="J28" s="677"/>
      <c r="K28" s="700"/>
      <c r="L28" s="345"/>
      <c r="M28" s="677"/>
      <c r="N28" s="690"/>
      <c r="O28" s="690"/>
      <c r="P28" s="690"/>
      <c r="Q28" s="637"/>
      <c r="R28" s="637"/>
      <c r="S28" s="322"/>
    </row>
    <row r="29" spans="1:19" s="348" customFormat="1" ht="39.6" customHeight="1">
      <c r="A29" s="677"/>
      <c r="B29" s="677"/>
      <c r="C29" s="349" t="s">
        <v>176</v>
      </c>
      <c r="D29" s="350" t="s">
        <v>1744</v>
      </c>
      <c r="E29" s="686"/>
      <c r="F29" s="694"/>
      <c r="G29" s="677"/>
      <c r="H29" s="677"/>
      <c r="I29" s="677"/>
      <c r="J29" s="677"/>
      <c r="K29" s="700"/>
      <c r="L29" s="345"/>
      <c r="M29" s="677"/>
      <c r="N29" s="690"/>
      <c r="O29" s="690"/>
      <c r="P29" s="690"/>
      <c r="Q29" s="637"/>
      <c r="R29" s="637"/>
      <c r="S29" s="322"/>
    </row>
    <row r="30" spans="1:19" s="348" customFormat="1" ht="39.6" customHeight="1">
      <c r="A30" s="677"/>
      <c r="B30" s="677"/>
      <c r="C30" s="349" t="s">
        <v>177</v>
      </c>
      <c r="D30" s="350" t="s">
        <v>1712</v>
      </c>
      <c r="E30" s="695" t="s">
        <v>178</v>
      </c>
      <c r="F30" s="693" t="s">
        <v>1703</v>
      </c>
      <c r="G30" s="677"/>
      <c r="H30" s="677"/>
      <c r="I30" s="677"/>
      <c r="J30" s="677"/>
      <c r="K30" s="700"/>
      <c r="L30" s="345"/>
      <c r="M30" s="677"/>
      <c r="N30" s="690"/>
      <c r="O30" s="690"/>
      <c r="P30" s="690"/>
      <c r="Q30" s="637"/>
      <c r="R30" s="637"/>
      <c r="S30" s="322"/>
    </row>
    <row r="31" spans="1:19" s="348" customFormat="1" ht="39.6" customHeight="1">
      <c r="A31" s="678"/>
      <c r="B31" s="678"/>
      <c r="C31" s="351" t="s">
        <v>179</v>
      </c>
      <c r="D31" s="350" t="s">
        <v>1742</v>
      </c>
      <c r="E31" s="696"/>
      <c r="F31" s="697"/>
      <c r="G31" s="678"/>
      <c r="H31" s="678"/>
      <c r="I31" s="678"/>
      <c r="J31" s="678"/>
      <c r="K31" s="701"/>
      <c r="L31" s="352"/>
      <c r="M31" s="678"/>
      <c r="N31" s="691"/>
      <c r="O31" s="691"/>
      <c r="P31" s="691"/>
      <c r="Q31" s="638"/>
      <c r="R31" s="638"/>
      <c r="S31" s="322"/>
    </row>
    <row r="32" spans="1:19" s="348" customFormat="1" ht="20.25" customHeight="1">
      <c r="A32" s="683" t="s">
        <v>1674</v>
      </c>
      <c r="B32" s="684" t="s">
        <v>1745</v>
      </c>
      <c r="C32" s="343" t="s">
        <v>166</v>
      </c>
      <c r="D32" s="344" t="s">
        <v>1739</v>
      </c>
      <c r="E32" s="685" t="s">
        <v>167</v>
      </c>
      <c r="F32" s="687" t="s">
        <v>1746</v>
      </c>
      <c r="G32" s="676" t="s">
        <v>1748</v>
      </c>
      <c r="H32" s="676" t="s">
        <v>1748</v>
      </c>
      <c r="I32" s="698" t="s">
        <v>1666</v>
      </c>
      <c r="J32" s="698" t="s">
        <v>1666</v>
      </c>
      <c r="K32" s="699" t="s">
        <v>1667</v>
      </c>
      <c r="L32" s="345"/>
      <c r="M32" s="702"/>
      <c r="N32" s="346" t="s">
        <v>168</v>
      </c>
      <c r="O32" s="347" t="s">
        <v>169</v>
      </c>
      <c r="P32" s="347" t="s">
        <v>170</v>
      </c>
      <c r="Q32" s="320" t="s">
        <v>171</v>
      </c>
      <c r="R32" s="321" t="s">
        <v>172</v>
      </c>
      <c r="S32" s="322"/>
    </row>
    <row r="33" spans="1:19" s="348" customFormat="1" ht="42" customHeight="1">
      <c r="A33" s="677"/>
      <c r="B33" s="677"/>
      <c r="C33" s="349" t="s">
        <v>173</v>
      </c>
      <c r="D33" s="350" t="s">
        <v>1747</v>
      </c>
      <c r="E33" s="686"/>
      <c r="F33" s="688"/>
      <c r="G33" s="677"/>
      <c r="H33" s="677"/>
      <c r="I33" s="677"/>
      <c r="J33" s="677"/>
      <c r="K33" s="700"/>
      <c r="L33" s="345"/>
      <c r="M33" s="677"/>
      <c r="N33" s="689"/>
      <c r="O33" s="689"/>
      <c r="P33" s="689"/>
      <c r="Q33" s="636"/>
      <c r="R33" s="636"/>
      <c r="S33" s="322"/>
    </row>
    <row r="34" spans="1:19" s="348" customFormat="1" ht="20.25" customHeight="1">
      <c r="A34" s="677"/>
      <c r="B34" s="677"/>
      <c r="C34" s="349" t="s">
        <v>174</v>
      </c>
      <c r="D34" s="350" t="s">
        <v>1742</v>
      </c>
      <c r="E34" s="692" t="s">
        <v>175</v>
      </c>
      <c r="F34" s="693" t="s">
        <v>1743</v>
      </c>
      <c r="G34" s="677"/>
      <c r="H34" s="677"/>
      <c r="I34" s="677"/>
      <c r="J34" s="677"/>
      <c r="K34" s="700"/>
      <c r="L34" s="345"/>
      <c r="M34" s="677"/>
      <c r="N34" s="690"/>
      <c r="O34" s="690"/>
      <c r="P34" s="690"/>
      <c r="Q34" s="637"/>
      <c r="R34" s="637"/>
      <c r="S34" s="322"/>
    </row>
    <row r="35" spans="1:19" s="348" customFormat="1" ht="20.25" customHeight="1">
      <c r="A35" s="677"/>
      <c r="B35" s="677"/>
      <c r="C35" s="349" t="s">
        <v>176</v>
      </c>
      <c r="D35" s="350" t="s">
        <v>1744</v>
      </c>
      <c r="E35" s="686"/>
      <c r="F35" s="694"/>
      <c r="G35" s="677"/>
      <c r="H35" s="677"/>
      <c r="I35" s="677"/>
      <c r="J35" s="677"/>
      <c r="K35" s="700"/>
      <c r="L35" s="345"/>
      <c r="M35" s="677"/>
      <c r="N35" s="690"/>
      <c r="O35" s="690"/>
      <c r="P35" s="690"/>
      <c r="Q35" s="637"/>
      <c r="R35" s="637"/>
      <c r="S35" s="322"/>
    </row>
    <row r="36" spans="1:19" s="348" customFormat="1" ht="20.25" customHeight="1">
      <c r="A36" s="677"/>
      <c r="B36" s="677"/>
      <c r="C36" s="349" t="s">
        <v>177</v>
      </c>
      <c r="D36" s="350" t="s">
        <v>1712</v>
      </c>
      <c r="E36" s="695" t="s">
        <v>178</v>
      </c>
      <c r="F36" s="703" t="s">
        <v>1682</v>
      </c>
      <c r="G36" s="677"/>
      <c r="H36" s="677"/>
      <c r="I36" s="677"/>
      <c r="J36" s="677"/>
      <c r="K36" s="700"/>
      <c r="L36" s="345"/>
      <c r="M36" s="677"/>
      <c r="N36" s="690"/>
      <c r="O36" s="690"/>
      <c r="P36" s="690"/>
      <c r="Q36" s="637"/>
      <c r="R36" s="637"/>
      <c r="S36" s="322"/>
    </row>
    <row r="37" spans="1:19" s="348" customFormat="1" ht="20.25" customHeight="1">
      <c r="A37" s="678"/>
      <c r="B37" s="678"/>
      <c r="C37" s="351" t="s">
        <v>179</v>
      </c>
      <c r="D37" s="350" t="s">
        <v>1742</v>
      </c>
      <c r="E37" s="696"/>
      <c r="F37" s="704"/>
      <c r="G37" s="678"/>
      <c r="H37" s="678"/>
      <c r="I37" s="678"/>
      <c r="J37" s="678"/>
      <c r="K37" s="701"/>
      <c r="L37" s="345"/>
      <c r="M37" s="678"/>
      <c r="N37" s="691"/>
      <c r="O37" s="691"/>
      <c r="P37" s="691"/>
      <c r="Q37" s="638"/>
      <c r="R37" s="638"/>
      <c r="S37" s="322"/>
    </row>
    <row r="38" spans="1:19" ht="20.25" customHeight="1">
      <c r="A38" s="585"/>
      <c r="B38" s="586"/>
      <c r="C38" s="293" t="s">
        <v>166</v>
      </c>
      <c r="D38" s="294"/>
      <c r="E38" s="587" t="s">
        <v>167</v>
      </c>
      <c r="F38" s="635"/>
      <c r="G38" s="591"/>
      <c r="H38" s="591"/>
      <c r="I38" s="603"/>
      <c r="J38" s="603"/>
      <c r="K38" s="603"/>
      <c r="L38" s="289"/>
      <c r="M38" s="607"/>
      <c r="N38" s="303" t="s">
        <v>168</v>
      </c>
      <c r="O38" s="304" t="s">
        <v>169</v>
      </c>
      <c r="P38" s="304" t="s">
        <v>170</v>
      </c>
      <c r="Q38" s="304" t="s">
        <v>171</v>
      </c>
      <c r="R38" s="295" t="s">
        <v>172</v>
      </c>
      <c r="S38" s="281"/>
    </row>
    <row r="39" spans="1:19" ht="20.25" customHeight="1">
      <c r="A39" s="573"/>
      <c r="B39" s="573"/>
      <c r="C39" s="297" t="s">
        <v>173</v>
      </c>
      <c r="D39" s="298"/>
      <c r="E39" s="588"/>
      <c r="F39" s="590"/>
      <c r="G39" s="573"/>
      <c r="H39" s="573"/>
      <c r="I39" s="573"/>
      <c r="J39" s="573"/>
      <c r="K39" s="573"/>
      <c r="L39" s="289"/>
      <c r="M39" s="573"/>
      <c r="N39" s="642"/>
      <c r="O39" s="626"/>
      <c r="P39" s="626"/>
      <c r="Q39" s="626"/>
      <c r="R39" s="626"/>
      <c r="S39" s="281"/>
    </row>
    <row r="40" spans="1:19" ht="20.25" customHeight="1">
      <c r="A40" s="573"/>
      <c r="B40" s="573"/>
      <c r="C40" s="297" t="s">
        <v>174</v>
      </c>
      <c r="D40" s="298"/>
      <c r="E40" s="598" t="s">
        <v>175</v>
      </c>
      <c r="F40" s="599"/>
      <c r="G40" s="573"/>
      <c r="H40" s="573"/>
      <c r="I40" s="573"/>
      <c r="J40" s="573"/>
      <c r="K40" s="573"/>
      <c r="L40" s="289"/>
      <c r="M40" s="573"/>
      <c r="N40" s="573"/>
      <c r="O40" s="579"/>
      <c r="P40" s="579"/>
      <c r="Q40" s="579"/>
      <c r="R40" s="579"/>
      <c r="S40" s="281"/>
    </row>
    <row r="41" spans="1:19" ht="20.25" customHeight="1">
      <c r="A41" s="573"/>
      <c r="B41" s="573"/>
      <c r="C41" s="297" t="s">
        <v>176</v>
      </c>
      <c r="D41" s="298"/>
      <c r="E41" s="588"/>
      <c r="F41" s="590"/>
      <c r="G41" s="573"/>
      <c r="H41" s="573"/>
      <c r="I41" s="573"/>
      <c r="J41" s="573"/>
      <c r="K41" s="573"/>
      <c r="L41" s="289"/>
      <c r="M41" s="573"/>
      <c r="N41" s="573"/>
      <c r="O41" s="579"/>
      <c r="P41" s="579"/>
      <c r="Q41" s="579"/>
      <c r="R41" s="579"/>
      <c r="S41" s="281"/>
    </row>
    <row r="42" spans="1:19" ht="20.25" customHeight="1">
      <c r="A42" s="573"/>
      <c r="B42" s="573"/>
      <c r="C42" s="297" t="s">
        <v>177</v>
      </c>
      <c r="D42" s="298"/>
      <c r="E42" s="600" t="s">
        <v>178</v>
      </c>
      <c r="F42" s="599"/>
      <c r="G42" s="573"/>
      <c r="H42" s="573"/>
      <c r="I42" s="573"/>
      <c r="J42" s="573"/>
      <c r="K42" s="573"/>
      <c r="L42" s="289"/>
      <c r="M42" s="573"/>
      <c r="N42" s="573"/>
      <c r="O42" s="579"/>
      <c r="P42" s="579"/>
      <c r="Q42" s="579"/>
      <c r="R42" s="579"/>
      <c r="S42" s="281"/>
    </row>
    <row r="43" spans="1:19" ht="20.25" customHeight="1">
      <c r="A43" s="574"/>
      <c r="B43" s="574"/>
      <c r="C43" s="299" t="s">
        <v>179</v>
      </c>
      <c r="D43" s="309"/>
      <c r="E43" s="601"/>
      <c r="F43" s="602"/>
      <c r="G43" s="574"/>
      <c r="H43" s="574"/>
      <c r="I43" s="574"/>
      <c r="J43" s="574"/>
      <c r="K43" s="574"/>
      <c r="L43" s="310"/>
      <c r="M43" s="574"/>
      <c r="N43" s="574"/>
      <c r="O43" s="581"/>
      <c r="P43" s="581"/>
      <c r="Q43" s="581"/>
      <c r="R43" s="581"/>
      <c r="S43" s="281"/>
    </row>
    <row r="44" spans="1:19" ht="20.25" customHeight="1">
      <c r="A44" s="585"/>
      <c r="B44" s="586"/>
      <c r="C44" s="293" t="s">
        <v>166</v>
      </c>
      <c r="D44" s="294"/>
      <c r="E44" s="587" t="s">
        <v>167</v>
      </c>
      <c r="F44" s="635"/>
      <c r="G44" s="591"/>
      <c r="H44" s="591"/>
      <c r="I44" s="603"/>
      <c r="J44" s="603"/>
      <c r="K44" s="603"/>
      <c r="L44" s="289"/>
      <c r="M44" s="607"/>
      <c r="N44" s="303" t="s">
        <v>168</v>
      </c>
      <c r="O44" s="304" t="s">
        <v>169</v>
      </c>
      <c r="P44" s="304" t="s">
        <v>170</v>
      </c>
      <c r="Q44" s="304" t="s">
        <v>171</v>
      </c>
      <c r="R44" s="295" t="s">
        <v>172</v>
      </c>
      <c r="S44" s="281"/>
    </row>
    <row r="45" spans="1:19" ht="20.25" customHeight="1">
      <c r="A45" s="573"/>
      <c r="B45" s="573"/>
      <c r="C45" s="297" t="s">
        <v>173</v>
      </c>
      <c r="D45" s="298"/>
      <c r="E45" s="588"/>
      <c r="F45" s="590"/>
      <c r="G45" s="573"/>
      <c r="H45" s="573"/>
      <c r="I45" s="573"/>
      <c r="J45" s="573"/>
      <c r="K45" s="573"/>
      <c r="L45" s="289"/>
      <c r="M45" s="573"/>
      <c r="N45" s="642"/>
      <c r="O45" s="626"/>
      <c r="P45" s="626"/>
      <c r="Q45" s="626"/>
      <c r="R45" s="626"/>
      <c r="S45" s="281"/>
    </row>
    <row r="46" spans="1:19" ht="20.25" customHeight="1">
      <c r="A46" s="573"/>
      <c r="B46" s="573"/>
      <c r="C46" s="297" t="s">
        <v>174</v>
      </c>
      <c r="D46" s="298"/>
      <c r="E46" s="598" t="s">
        <v>175</v>
      </c>
      <c r="F46" s="599"/>
      <c r="G46" s="573"/>
      <c r="H46" s="573"/>
      <c r="I46" s="573"/>
      <c r="J46" s="573"/>
      <c r="K46" s="573"/>
      <c r="L46" s="289"/>
      <c r="M46" s="573"/>
      <c r="N46" s="573"/>
      <c r="O46" s="579"/>
      <c r="P46" s="579"/>
      <c r="Q46" s="579"/>
      <c r="R46" s="579"/>
      <c r="S46" s="281"/>
    </row>
    <row r="47" spans="1:19" ht="20.25" customHeight="1">
      <c r="A47" s="573"/>
      <c r="B47" s="573"/>
      <c r="C47" s="297" t="s">
        <v>176</v>
      </c>
      <c r="D47" s="298"/>
      <c r="E47" s="588"/>
      <c r="F47" s="590"/>
      <c r="G47" s="573"/>
      <c r="H47" s="573"/>
      <c r="I47" s="573"/>
      <c r="J47" s="573"/>
      <c r="K47" s="573"/>
      <c r="L47" s="289"/>
      <c r="M47" s="573"/>
      <c r="N47" s="573"/>
      <c r="O47" s="579"/>
      <c r="P47" s="579"/>
      <c r="Q47" s="579"/>
      <c r="R47" s="579"/>
      <c r="S47" s="281"/>
    </row>
    <row r="48" spans="1:19" ht="20.25" customHeight="1">
      <c r="A48" s="573"/>
      <c r="B48" s="573"/>
      <c r="C48" s="297" t="s">
        <v>177</v>
      </c>
      <c r="D48" s="298"/>
      <c r="E48" s="600" t="s">
        <v>178</v>
      </c>
      <c r="F48" s="599"/>
      <c r="G48" s="573"/>
      <c r="H48" s="573"/>
      <c r="I48" s="573"/>
      <c r="J48" s="573"/>
      <c r="K48" s="573"/>
      <c r="L48" s="289"/>
      <c r="M48" s="573"/>
      <c r="N48" s="573"/>
      <c r="O48" s="579"/>
      <c r="P48" s="579"/>
      <c r="Q48" s="579"/>
      <c r="R48" s="579"/>
      <c r="S48" s="281"/>
    </row>
    <row r="49" spans="1:19" ht="20.25" customHeight="1">
      <c r="A49" s="574"/>
      <c r="B49" s="574"/>
      <c r="C49" s="299" t="s">
        <v>179</v>
      </c>
      <c r="D49" s="309"/>
      <c r="E49" s="601"/>
      <c r="F49" s="602"/>
      <c r="G49" s="574"/>
      <c r="H49" s="574"/>
      <c r="I49" s="574"/>
      <c r="J49" s="574"/>
      <c r="K49" s="574"/>
      <c r="L49" s="310"/>
      <c r="M49" s="574"/>
      <c r="N49" s="574"/>
      <c r="O49" s="581"/>
      <c r="P49" s="581"/>
      <c r="Q49" s="581"/>
      <c r="R49" s="581"/>
      <c r="S49" s="281"/>
    </row>
    <row r="50" spans="1:19" ht="12.75" customHeight="1">
      <c r="A50" s="311"/>
      <c r="B50" s="281"/>
      <c r="C50" s="281"/>
      <c r="D50" s="281"/>
      <c r="E50" s="281"/>
      <c r="F50" s="281"/>
      <c r="G50" s="281"/>
      <c r="H50" s="281"/>
      <c r="I50" s="281"/>
      <c r="J50" s="281"/>
      <c r="K50" s="281"/>
      <c r="L50" s="281"/>
      <c r="M50" s="281"/>
      <c r="N50" s="281"/>
      <c r="O50" s="281"/>
      <c r="P50" s="281"/>
      <c r="Q50" s="281"/>
      <c r="R50" s="281"/>
      <c r="S50" s="281"/>
    </row>
  </sheetData>
  <mergeCells count="149">
    <mergeCell ref="P45:P49"/>
    <mergeCell ref="Q45:Q49"/>
    <mergeCell ref="R45:R49"/>
    <mergeCell ref="E46:E47"/>
    <mergeCell ref="F46:F47"/>
    <mergeCell ref="E48:E49"/>
    <mergeCell ref="F48:F49"/>
    <mergeCell ref="I44:I49"/>
    <mergeCell ref="J44:J49"/>
    <mergeCell ref="K44:K49"/>
    <mergeCell ref="M44:M49"/>
    <mergeCell ref="N45:N49"/>
    <mergeCell ref="O45:O49"/>
    <mergeCell ref="A44:A49"/>
    <mergeCell ref="B44:B49"/>
    <mergeCell ref="E44:E45"/>
    <mergeCell ref="F44:F45"/>
    <mergeCell ref="G44:G49"/>
    <mergeCell ref="H44:H49"/>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I8:K8 I14:K14 I44:K44 I20:K20 I26:K26 I38:K38 I32:K32" xr:uid="{E3AD2F3E-0A62-4DD2-9BA3-F2DEBB4AEF51}">
      <formula1>"Y,N,D"</formula1>
    </dataValidation>
    <dataValidation type="list" allowBlank="1" showInputMessage="1" showErrorMessage="1" prompt=" - " sqref="A8 A14 A44 A20 A26 A38 A32" xr:uid="{9423D5D6-9E82-4719-965C-128BF941E3F4}">
      <formula1>"MATERIAL,MACHINE,METHOD,MAN"</formula1>
    </dataValidation>
  </dataValidations>
  <pageMargins left="0.25" right="0.25" top="0.75" bottom="0.75" header="0" footer="0"/>
  <pageSetup paperSize="9" orientation="landscape"/>
  <headerFooter>
    <oddFooter>&amp;L&amp;R /</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2247C-20C8-4F76-ACC5-C8164E4A0101}">
  <sheetPr>
    <tabColor rgb="FF82E600"/>
    <pageSetUpPr fitToPage="1"/>
  </sheetPr>
  <dimension ref="A1:K38"/>
  <sheetViews>
    <sheetView tabSelected="1" topLeftCell="A8" zoomScale="70" zoomScaleNormal="70" workbookViewId="0">
      <selection activeCell="C15" sqref="C15:C16"/>
    </sheetView>
  </sheetViews>
  <sheetFormatPr baseColWidth="10" defaultColWidth="12.59765625" defaultRowHeight="15" customHeight="1"/>
  <cols>
    <col min="1" max="1" width="52.09765625" style="282" customWidth="1"/>
    <col min="2" max="2" width="62.69921875" style="282" customWidth="1"/>
    <col min="3" max="3" width="35.3984375" style="282" customWidth="1"/>
    <col min="4" max="4" width="22.59765625" style="282" customWidth="1"/>
    <col min="5" max="7" width="22.8984375" style="282" customWidth="1"/>
    <col min="8" max="8" width="40.69921875" style="282" customWidth="1"/>
    <col min="9" max="9" width="34.8984375" style="282" customWidth="1"/>
    <col min="10" max="10" width="35.3984375" style="282" customWidth="1"/>
    <col min="11" max="11" width="18.19921875" style="282" customWidth="1"/>
    <col min="12" max="16384" width="12.59765625" style="282"/>
  </cols>
  <sheetData>
    <row r="1" spans="1:11" ht="60" customHeight="1">
      <c r="A1" s="705" t="s">
        <v>181</v>
      </c>
      <c r="B1" s="570"/>
      <c r="C1" s="570"/>
      <c r="D1" s="570"/>
      <c r="E1" s="570"/>
      <c r="F1" s="570"/>
      <c r="G1" s="570"/>
      <c r="H1" s="570"/>
      <c r="I1" s="570"/>
      <c r="J1" s="570"/>
      <c r="K1" s="571"/>
    </row>
    <row r="2" spans="1:11" ht="21" customHeight="1">
      <c r="A2" s="324"/>
      <c r="B2" s="325"/>
      <c r="C2" s="325"/>
      <c r="D2" s="325"/>
      <c r="E2" s="326"/>
      <c r="F2" s="326"/>
      <c r="G2" s="325"/>
      <c r="H2" s="325"/>
      <c r="I2" s="325"/>
      <c r="J2" s="325"/>
      <c r="K2" s="327"/>
    </row>
    <row r="3" spans="1:11" ht="57" customHeight="1">
      <c r="A3" s="706" t="s">
        <v>182</v>
      </c>
      <c r="B3" s="570"/>
      <c r="C3" s="570"/>
      <c r="D3" s="570"/>
      <c r="E3" s="570"/>
      <c r="F3" s="570"/>
      <c r="G3" s="570"/>
      <c r="H3" s="570"/>
      <c r="I3" s="570"/>
      <c r="J3" s="570"/>
      <c r="K3" s="571"/>
    </row>
    <row r="4" spans="1:11" ht="63.75" customHeight="1">
      <c r="A4" s="328" t="s">
        <v>183</v>
      </c>
      <c r="B4" s="707" t="s">
        <v>1733</v>
      </c>
      <c r="C4" s="570"/>
      <c r="D4" s="570"/>
      <c r="E4" s="570"/>
      <c r="F4" s="570"/>
      <c r="G4" s="570"/>
      <c r="H4" s="570"/>
      <c r="I4" s="570"/>
      <c r="J4" s="570"/>
      <c r="K4" s="571"/>
    </row>
    <row r="5" spans="1:11" ht="63.75" customHeight="1">
      <c r="A5" s="328" t="s">
        <v>184</v>
      </c>
      <c r="B5" s="708" t="s">
        <v>1734</v>
      </c>
      <c r="C5" s="570"/>
      <c r="D5" s="570"/>
      <c r="E5" s="570"/>
      <c r="F5" s="570"/>
      <c r="G5" s="570"/>
      <c r="H5" s="570"/>
      <c r="I5" s="570"/>
      <c r="J5" s="570"/>
      <c r="K5" s="571"/>
    </row>
    <row r="6" spans="1:11" ht="63.75" customHeight="1">
      <c r="A6" s="328" t="s">
        <v>185</v>
      </c>
      <c r="B6" s="709">
        <v>45541</v>
      </c>
      <c r="C6" s="570"/>
      <c r="D6" s="570"/>
      <c r="E6" s="570"/>
      <c r="F6" s="570"/>
      <c r="G6" s="570"/>
      <c r="H6" s="570"/>
      <c r="I6" s="570"/>
      <c r="J6" s="570"/>
      <c r="K6" s="571"/>
    </row>
    <row r="7" spans="1:11" ht="63.75" customHeight="1">
      <c r="A7" s="329" t="s">
        <v>186</v>
      </c>
      <c r="B7" s="710" t="s">
        <v>1735</v>
      </c>
      <c r="C7" s="570"/>
      <c r="D7" s="570"/>
      <c r="E7" s="570"/>
      <c r="F7" s="570"/>
      <c r="G7" s="570"/>
      <c r="H7" s="570"/>
      <c r="I7" s="570"/>
      <c r="J7" s="570"/>
      <c r="K7" s="571"/>
    </row>
    <row r="8" spans="1:11" ht="51" customHeight="1">
      <c r="A8" s="324"/>
      <c r="B8" s="325"/>
      <c r="C8" s="325"/>
      <c r="D8" s="325"/>
      <c r="E8" s="326"/>
      <c r="F8" s="326"/>
      <c r="G8" s="325"/>
      <c r="H8" s="325"/>
      <c r="I8" s="325"/>
      <c r="J8" s="325"/>
      <c r="K8" s="327"/>
    </row>
    <row r="9" spans="1:11" ht="51" customHeight="1">
      <c r="A9" s="706" t="s">
        <v>187</v>
      </c>
      <c r="B9" s="570"/>
      <c r="C9" s="570"/>
      <c r="D9" s="570"/>
      <c r="E9" s="570"/>
      <c r="F9" s="570"/>
      <c r="G9" s="570"/>
      <c r="H9" s="570"/>
      <c r="I9" s="570"/>
      <c r="J9" s="570"/>
      <c r="K9" s="571"/>
    </row>
    <row r="10" spans="1:11" ht="114.75" customHeight="1">
      <c r="A10" s="330" t="s">
        <v>188</v>
      </c>
      <c r="B10" s="330" t="s">
        <v>189</v>
      </c>
      <c r="C10" s="331" t="s">
        <v>190</v>
      </c>
      <c r="D10" s="330" t="s">
        <v>191</v>
      </c>
      <c r="E10" s="330" t="s">
        <v>192</v>
      </c>
      <c r="F10" s="330" t="s">
        <v>193</v>
      </c>
      <c r="G10" s="330" t="s">
        <v>194</v>
      </c>
      <c r="H10" s="330" t="s">
        <v>195</v>
      </c>
      <c r="I10" s="330" t="s">
        <v>196</v>
      </c>
      <c r="J10" s="330" t="s">
        <v>197</v>
      </c>
      <c r="K10" s="330" t="s">
        <v>198</v>
      </c>
    </row>
    <row r="11" spans="1:11" ht="45" customHeight="1">
      <c r="A11" s="711" t="s">
        <v>1724</v>
      </c>
      <c r="B11" s="712" t="s">
        <v>1725</v>
      </c>
      <c r="C11" s="712"/>
      <c r="D11" s="712" t="s">
        <v>1657</v>
      </c>
      <c r="E11" s="713">
        <v>45538</v>
      </c>
      <c r="F11" s="713">
        <v>45538</v>
      </c>
      <c r="G11" s="714"/>
      <c r="H11" s="715"/>
      <c r="I11" s="714"/>
      <c r="J11" s="714"/>
      <c r="K11" s="714"/>
    </row>
    <row r="12" spans="1:11" ht="45" customHeight="1">
      <c r="A12" s="646"/>
      <c r="B12" s="574"/>
      <c r="C12" s="574"/>
      <c r="D12" s="574"/>
      <c r="E12" s="574"/>
      <c r="F12" s="574"/>
      <c r="G12" s="574"/>
      <c r="H12" s="574"/>
      <c r="I12" s="574"/>
      <c r="J12" s="574"/>
      <c r="K12" s="574"/>
    </row>
    <row r="13" spans="1:11" ht="45" customHeight="1">
      <c r="A13" s="712" t="s">
        <v>1695</v>
      </c>
      <c r="B13" s="712" t="s">
        <v>1726</v>
      </c>
      <c r="C13" s="712"/>
      <c r="D13" s="712" t="s">
        <v>1727</v>
      </c>
      <c r="E13" s="713">
        <v>45545</v>
      </c>
      <c r="F13" s="713">
        <v>45545</v>
      </c>
      <c r="G13" s="714"/>
      <c r="H13" s="715"/>
      <c r="I13" s="714"/>
      <c r="J13" s="714"/>
      <c r="K13" s="714"/>
    </row>
    <row r="14" spans="1:11" ht="45" customHeight="1">
      <c r="A14" s="574"/>
      <c r="B14" s="574"/>
      <c r="C14" s="574"/>
      <c r="D14" s="574"/>
      <c r="E14" s="574"/>
      <c r="F14" s="574"/>
      <c r="G14" s="574"/>
      <c r="H14" s="574"/>
      <c r="I14" s="574"/>
      <c r="J14" s="574"/>
      <c r="K14" s="574"/>
    </row>
    <row r="15" spans="1:11" ht="45" customHeight="1">
      <c r="A15" s="712" t="s">
        <v>1691</v>
      </c>
      <c r="B15" s="712" t="s">
        <v>1763</v>
      </c>
      <c r="C15" s="712"/>
      <c r="D15" s="712" t="s">
        <v>1727</v>
      </c>
      <c r="E15" s="713">
        <v>45545</v>
      </c>
      <c r="F15" s="713">
        <v>45545</v>
      </c>
      <c r="G15" s="714"/>
      <c r="H15" s="715"/>
      <c r="I15" s="714"/>
      <c r="J15" s="714"/>
      <c r="K15" s="714"/>
    </row>
    <row r="16" spans="1:11" ht="56.4" customHeight="1">
      <c r="A16" s="574"/>
      <c r="B16" s="574"/>
      <c r="C16" s="574"/>
      <c r="D16" s="574"/>
      <c r="E16" s="574"/>
      <c r="F16" s="574"/>
      <c r="G16" s="574"/>
      <c r="H16" s="574"/>
      <c r="I16" s="574"/>
      <c r="J16" s="574"/>
      <c r="K16" s="574"/>
    </row>
    <row r="17" spans="1:11" ht="45" customHeight="1">
      <c r="A17" s="712"/>
      <c r="B17" s="712"/>
      <c r="C17" s="712"/>
      <c r="D17" s="712"/>
      <c r="E17" s="713"/>
      <c r="F17" s="713"/>
      <c r="G17" s="714"/>
      <c r="H17" s="715"/>
      <c r="I17" s="714"/>
      <c r="J17" s="714"/>
      <c r="K17" s="714"/>
    </row>
    <row r="18" spans="1:11" ht="45" customHeight="1">
      <c r="A18" s="574"/>
      <c r="B18" s="574"/>
      <c r="C18" s="574"/>
      <c r="D18" s="574"/>
      <c r="E18" s="574"/>
      <c r="F18" s="574"/>
      <c r="G18" s="574"/>
      <c r="H18" s="574"/>
      <c r="I18" s="574"/>
      <c r="J18" s="574"/>
      <c r="K18" s="574"/>
    </row>
    <row r="19" spans="1:11" ht="45" customHeight="1">
      <c r="A19" s="712"/>
      <c r="B19" s="712"/>
      <c r="C19" s="712"/>
      <c r="D19" s="712"/>
      <c r="E19" s="713"/>
      <c r="F19" s="713"/>
      <c r="G19" s="714"/>
      <c r="H19" s="715"/>
      <c r="I19" s="714"/>
      <c r="J19" s="714"/>
      <c r="K19" s="714"/>
    </row>
    <row r="20" spans="1:11" ht="45" customHeight="1">
      <c r="A20" s="574"/>
      <c r="B20" s="574"/>
      <c r="C20" s="574"/>
      <c r="D20" s="574"/>
      <c r="E20" s="574"/>
      <c r="F20" s="574"/>
      <c r="G20" s="574"/>
      <c r="H20" s="574"/>
      <c r="I20" s="574"/>
      <c r="J20" s="574"/>
      <c r="K20" s="574"/>
    </row>
    <row r="21" spans="1:11" ht="45" customHeight="1">
      <c r="A21" s="712"/>
      <c r="B21" s="712"/>
      <c r="C21" s="712"/>
      <c r="D21" s="712"/>
      <c r="E21" s="713"/>
      <c r="F21" s="713"/>
      <c r="G21" s="714"/>
      <c r="H21" s="715"/>
      <c r="I21" s="714"/>
      <c r="J21" s="714"/>
      <c r="K21" s="714"/>
    </row>
    <row r="22" spans="1:11" ht="45" customHeight="1">
      <c r="A22" s="574"/>
      <c r="B22" s="574"/>
      <c r="C22" s="574"/>
      <c r="D22" s="574"/>
      <c r="E22" s="574"/>
      <c r="F22" s="574"/>
      <c r="G22" s="574"/>
      <c r="H22" s="574"/>
      <c r="I22" s="574"/>
      <c r="J22" s="574"/>
      <c r="K22" s="574"/>
    </row>
    <row r="23" spans="1:11" ht="45" customHeight="1">
      <c r="A23" s="324"/>
      <c r="B23" s="325"/>
      <c r="C23" s="325"/>
      <c r="D23" s="325"/>
      <c r="E23" s="326"/>
      <c r="F23" s="326"/>
      <c r="G23" s="325"/>
      <c r="H23" s="325"/>
      <c r="I23" s="325"/>
      <c r="J23" s="325"/>
      <c r="K23" s="327"/>
    </row>
    <row r="24" spans="1:11" ht="45" customHeight="1" thickBot="1">
      <c r="A24" s="582" t="s">
        <v>199</v>
      </c>
      <c r="B24" s="594"/>
      <c r="C24" s="594"/>
      <c r="D24" s="594"/>
      <c r="E24" s="594"/>
      <c r="F24" s="594"/>
      <c r="G24" s="594"/>
      <c r="H24" s="594"/>
      <c r="I24" s="594"/>
      <c r="J24" s="594"/>
      <c r="K24" s="577"/>
    </row>
    <row r="25" spans="1:11" ht="123.75" customHeight="1">
      <c r="A25" s="332" t="s">
        <v>188</v>
      </c>
      <c r="B25" s="332" t="s">
        <v>189</v>
      </c>
      <c r="C25" s="333" t="s">
        <v>190</v>
      </c>
      <c r="D25" s="332" t="s">
        <v>191</v>
      </c>
      <c r="E25" s="332" t="s">
        <v>192</v>
      </c>
      <c r="F25" s="334" t="s">
        <v>193</v>
      </c>
      <c r="G25" s="334" t="s">
        <v>194</v>
      </c>
      <c r="H25" s="330" t="s">
        <v>195</v>
      </c>
      <c r="I25" s="330" t="s">
        <v>196</v>
      </c>
      <c r="J25" s="330" t="s">
        <v>1610</v>
      </c>
      <c r="K25" s="330" t="s">
        <v>198</v>
      </c>
    </row>
    <row r="26" spans="1:11" ht="48" customHeight="1">
      <c r="A26" s="712" t="s">
        <v>1718</v>
      </c>
      <c r="B26" s="712" t="s">
        <v>1728</v>
      </c>
      <c r="C26" s="712"/>
      <c r="D26" s="714" t="s">
        <v>1634</v>
      </c>
      <c r="E26" s="713">
        <v>45541</v>
      </c>
      <c r="F26" s="713">
        <v>45541</v>
      </c>
      <c r="G26" s="714"/>
      <c r="H26" s="715"/>
      <c r="I26" s="714"/>
      <c r="J26" s="714"/>
      <c r="K26" s="717"/>
    </row>
    <row r="27" spans="1:11" ht="51.75" customHeight="1">
      <c r="A27" s="574"/>
      <c r="B27" s="574"/>
      <c r="C27" s="574"/>
      <c r="D27" s="716"/>
      <c r="E27" s="574"/>
      <c r="F27" s="574"/>
      <c r="G27" s="574"/>
      <c r="H27" s="574"/>
      <c r="I27" s="574"/>
      <c r="J27" s="574"/>
      <c r="K27" s="574"/>
    </row>
    <row r="28" spans="1:11" ht="58.5" customHeight="1">
      <c r="A28" s="712" t="s">
        <v>1760</v>
      </c>
      <c r="B28" s="712" t="s">
        <v>1761</v>
      </c>
      <c r="C28" s="712"/>
      <c r="D28" s="714" t="s">
        <v>1634</v>
      </c>
      <c r="E28" s="713">
        <v>45541</v>
      </c>
      <c r="F28" s="713">
        <v>45541</v>
      </c>
      <c r="G28" s="714"/>
      <c r="H28" s="715"/>
      <c r="I28" s="714"/>
      <c r="J28" s="714"/>
      <c r="K28" s="717"/>
    </row>
    <row r="29" spans="1:11" ht="54" customHeight="1">
      <c r="A29" s="574"/>
      <c r="B29" s="574"/>
      <c r="C29" s="574"/>
      <c r="D29" s="716"/>
      <c r="E29" s="574"/>
      <c r="F29" s="574"/>
      <c r="G29" s="574"/>
      <c r="H29" s="574"/>
      <c r="I29" s="574"/>
      <c r="J29" s="574"/>
      <c r="K29" s="574"/>
    </row>
    <row r="30" spans="1:11" ht="48" customHeight="1">
      <c r="A30" s="712"/>
      <c r="B30" s="712"/>
      <c r="C30" s="712"/>
      <c r="D30" s="712"/>
      <c r="E30" s="713"/>
      <c r="F30" s="713"/>
      <c r="G30" s="714"/>
      <c r="H30" s="715"/>
      <c r="I30" s="714"/>
      <c r="J30" s="714"/>
      <c r="K30" s="717"/>
    </row>
    <row r="31" spans="1:11" ht="48" customHeight="1">
      <c r="A31" s="574"/>
      <c r="B31" s="574"/>
      <c r="C31" s="574"/>
      <c r="D31" s="574"/>
      <c r="E31" s="574"/>
      <c r="F31" s="574"/>
      <c r="G31" s="574"/>
      <c r="H31" s="574"/>
      <c r="I31" s="574"/>
      <c r="J31" s="574"/>
      <c r="K31" s="574"/>
    </row>
    <row r="32" spans="1:11" ht="48" customHeight="1">
      <c r="A32" s="712"/>
      <c r="B32" s="712"/>
      <c r="C32" s="712"/>
      <c r="D32" s="712"/>
      <c r="E32" s="713"/>
      <c r="F32" s="713"/>
      <c r="G32" s="714"/>
      <c r="H32" s="715"/>
      <c r="I32" s="714"/>
      <c r="J32" s="714"/>
      <c r="K32" s="717"/>
    </row>
    <row r="33" spans="1:11" ht="48" customHeight="1">
      <c r="A33" s="574"/>
      <c r="B33" s="574"/>
      <c r="C33" s="574"/>
      <c r="D33" s="574"/>
      <c r="E33" s="574"/>
      <c r="F33" s="574"/>
      <c r="G33" s="574"/>
      <c r="H33" s="574"/>
      <c r="I33" s="574"/>
      <c r="J33" s="574"/>
      <c r="K33" s="574"/>
    </row>
    <row r="34" spans="1:11" ht="48" customHeight="1">
      <c r="A34" s="712"/>
      <c r="B34" s="712"/>
      <c r="C34" s="712"/>
      <c r="D34" s="712"/>
      <c r="E34" s="713"/>
      <c r="F34" s="713"/>
      <c r="G34" s="714"/>
      <c r="H34" s="715"/>
      <c r="I34" s="714"/>
      <c r="J34" s="714"/>
      <c r="K34" s="717"/>
    </row>
    <row r="35" spans="1:11" ht="48" customHeight="1">
      <c r="A35" s="574"/>
      <c r="B35" s="574"/>
      <c r="C35" s="574"/>
      <c r="D35" s="574"/>
      <c r="E35" s="574"/>
      <c r="F35" s="574"/>
      <c r="G35" s="574"/>
      <c r="H35" s="574"/>
      <c r="I35" s="574"/>
      <c r="J35" s="574"/>
      <c r="K35" s="574"/>
    </row>
    <row r="36" spans="1:11" ht="48" customHeight="1">
      <c r="A36" s="712"/>
      <c r="B36" s="712"/>
      <c r="C36" s="712"/>
      <c r="D36" s="712"/>
      <c r="E36" s="713"/>
      <c r="F36" s="713"/>
      <c r="G36" s="714"/>
      <c r="H36" s="715"/>
      <c r="I36" s="714"/>
      <c r="J36" s="714"/>
      <c r="K36" s="717"/>
    </row>
    <row r="37" spans="1:11" ht="48" customHeight="1">
      <c r="A37" s="574"/>
      <c r="B37" s="574"/>
      <c r="C37" s="574"/>
      <c r="D37" s="574"/>
      <c r="E37" s="574"/>
      <c r="F37" s="574"/>
      <c r="G37" s="574"/>
      <c r="H37" s="574"/>
      <c r="I37" s="574"/>
      <c r="J37" s="574"/>
      <c r="K37" s="574"/>
    </row>
    <row r="38" spans="1:11" ht="33" customHeight="1">
      <c r="A38" s="335"/>
      <c r="B38" s="335"/>
      <c r="C38" s="336"/>
      <c r="D38" s="336"/>
      <c r="E38" s="336"/>
      <c r="F38" s="336"/>
      <c r="G38" s="336"/>
      <c r="H38" s="336"/>
      <c r="I38" s="337"/>
      <c r="J38" s="337"/>
      <c r="K38" s="337"/>
    </row>
  </sheetData>
  <mergeCells count="140">
    <mergeCell ref="F36:F37"/>
    <mergeCell ref="G36:G37"/>
    <mergeCell ref="H36:H37"/>
    <mergeCell ref="I36:I37"/>
    <mergeCell ref="J36:J37"/>
    <mergeCell ref="K36:K37"/>
    <mergeCell ref="G34:G35"/>
    <mergeCell ref="H34:H35"/>
    <mergeCell ref="I34:I35"/>
    <mergeCell ref="J34:J35"/>
    <mergeCell ref="K34:K35"/>
    <mergeCell ref="F34:F35"/>
    <mergeCell ref="A36:A37"/>
    <mergeCell ref="B36:B37"/>
    <mergeCell ref="C36:C37"/>
    <mergeCell ref="D36:D37"/>
    <mergeCell ref="E36:E37"/>
    <mergeCell ref="A34:A35"/>
    <mergeCell ref="B34:B35"/>
    <mergeCell ref="C34:C35"/>
    <mergeCell ref="D34:D35"/>
    <mergeCell ref="E34:E35"/>
    <mergeCell ref="F32:F33"/>
    <mergeCell ref="G32:G33"/>
    <mergeCell ref="H32:H33"/>
    <mergeCell ref="I32:I33"/>
    <mergeCell ref="J32:J33"/>
    <mergeCell ref="K32:K33"/>
    <mergeCell ref="G30:G31"/>
    <mergeCell ref="H30:H31"/>
    <mergeCell ref="I30:I31"/>
    <mergeCell ref="J30:J31"/>
    <mergeCell ref="K30:K31"/>
    <mergeCell ref="F30:F31"/>
    <mergeCell ref="A32:A33"/>
    <mergeCell ref="B32:B33"/>
    <mergeCell ref="C32:C33"/>
    <mergeCell ref="D32:D33"/>
    <mergeCell ref="E32:E33"/>
    <mergeCell ref="A30:A31"/>
    <mergeCell ref="B30:B31"/>
    <mergeCell ref="C30:C31"/>
    <mergeCell ref="D30:D31"/>
    <mergeCell ref="E30:E31"/>
    <mergeCell ref="F28:F29"/>
    <mergeCell ref="G28:G29"/>
    <mergeCell ref="H28:H29"/>
    <mergeCell ref="I28:I29"/>
    <mergeCell ref="J28:J29"/>
    <mergeCell ref="K28:K29"/>
    <mergeCell ref="G26:G27"/>
    <mergeCell ref="H26:H27"/>
    <mergeCell ref="I26:I27"/>
    <mergeCell ref="J26:J27"/>
    <mergeCell ref="K26:K27"/>
    <mergeCell ref="F26:F27"/>
    <mergeCell ref="A28:A29"/>
    <mergeCell ref="B28:B29"/>
    <mergeCell ref="C28:C29"/>
    <mergeCell ref="D28:D29"/>
    <mergeCell ref="E28:E29"/>
    <mergeCell ref="A26:A27"/>
    <mergeCell ref="B26:B27"/>
    <mergeCell ref="C26:C27"/>
    <mergeCell ref="D26:D27"/>
    <mergeCell ref="E26:E27"/>
    <mergeCell ref="J17:J18"/>
    <mergeCell ref="K17:K18"/>
    <mergeCell ref="G21:G22"/>
    <mergeCell ref="H21:H22"/>
    <mergeCell ref="I21:I22"/>
    <mergeCell ref="J21:J22"/>
    <mergeCell ref="K21:K22"/>
    <mergeCell ref="A24:K24"/>
    <mergeCell ref="A21:A22"/>
    <mergeCell ref="B21:B22"/>
    <mergeCell ref="C21:C22"/>
    <mergeCell ref="D21:D22"/>
    <mergeCell ref="E21:E22"/>
    <mergeCell ref="F21:F22"/>
    <mergeCell ref="A19:A20"/>
    <mergeCell ref="B19:B20"/>
    <mergeCell ref="C19:C20"/>
    <mergeCell ref="D19:D20"/>
    <mergeCell ref="E19:E20"/>
    <mergeCell ref="H15:H16"/>
    <mergeCell ref="I15:I16"/>
    <mergeCell ref="J15:J16"/>
    <mergeCell ref="K15:K16"/>
    <mergeCell ref="A17:A18"/>
    <mergeCell ref="B17:B18"/>
    <mergeCell ref="C17:C18"/>
    <mergeCell ref="D17:D18"/>
    <mergeCell ref="E17:E18"/>
    <mergeCell ref="F17:F18"/>
    <mergeCell ref="F19:F20"/>
    <mergeCell ref="G19:G20"/>
    <mergeCell ref="H19:H20"/>
    <mergeCell ref="I19:I20"/>
    <mergeCell ref="J19:J20"/>
    <mergeCell ref="K19:K20"/>
    <mergeCell ref="G17:G18"/>
    <mergeCell ref="H17:H18"/>
    <mergeCell ref="I17:I18"/>
    <mergeCell ref="J13:J14"/>
    <mergeCell ref="K13:K14"/>
    <mergeCell ref="A15:A16"/>
    <mergeCell ref="B15:B16"/>
    <mergeCell ref="C15:C16"/>
    <mergeCell ref="D15:D16"/>
    <mergeCell ref="E15:E16"/>
    <mergeCell ref="F15:F16"/>
    <mergeCell ref="G15:G16"/>
    <mergeCell ref="A13:A14"/>
    <mergeCell ref="B13:B14"/>
    <mergeCell ref="C13:C14"/>
    <mergeCell ref="D13:D14"/>
    <mergeCell ref="E13:E14"/>
    <mergeCell ref="F13:F14"/>
    <mergeCell ref="G13:G14"/>
    <mergeCell ref="H13:H14"/>
    <mergeCell ref="I13:I14"/>
    <mergeCell ref="A1:K1"/>
    <mergeCell ref="A3:K3"/>
    <mergeCell ref="B4:K4"/>
    <mergeCell ref="B5:K5"/>
    <mergeCell ref="B6:K6"/>
    <mergeCell ref="B7:K7"/>
    <mergeCell ref="A9:K9"/>
    <mergeCell ref="A11:A12"/>
    <mergeCell ref="B11:B12"/>
    <mergeCell ref="C11:C12"/>
    <mergeCell ref="D11:D12"/>
    <mergeCell ref="E11:E12"/>
    <mergeCell ref="F11:F12"/>
    <mergeCell ref="G11:G12"/>
    <mergeCell ref="H11:H12"/>
    <mergeCell ref="I11:I12"/>
    <mergeCell ref="J11:J12"/>
    <mergeCell ref="K11:K12"/>
  </mergeCells>
  <dataValidations count="3">
    <dataValidation type="custom" allowBlank="1" showDropDown="1" showErrorMessage="1" sqref="E28:F28 E13:F13 E26:F26 E17:F17 E19:F19 E21:F21 E11:F11 E36:F36 E30:F30 E32:F32 E34:F34 E15:F15" xr:uid="{EF54B8AA-73F6-4600-85EC-47EF57D8392E}">
      <formula1>OR(NOT(ISERROR(DATEVALUE(E11))), AND(ISNUMBER(E11), LEFT(CELL("format", E11))="D"))</formula1>
    </dataValidation>
    <dataValidation type="list" allowBlank="1" showErrorMessage="1" sqref="K11 K13 K15 K17 K19 K21 K26 K28 K30 K32 K34 K36" xr:uid="{273A662E-E164-4B0C-8C35-24F6B568246A}">
      <formula1>"OK,NOK"</formula1>
    </dataValidation>
    <dataValidation type="list" allowBlank="1" showErrorMessage="1" sqref="G11 I11:J11 G13 I13:J13 G15 I15:J15 G17 I17:J17 G19 I19:J19 G21 I21:J21 G26 I26:J26 G28 I28:J28 G30 I30:J30 G32 I32:J32 G34 I34:J34 G36 I36:J36" xr:uid="{CE49ECA2-426F-4D60-BAB6-85A18C6489A5}">
      <formula1>"YES,NO"</formula1>
    </dataValidation>
  </dataValidations>
  <pageMargins left="0.25" right="0.25" top="0.75" bottom="0.75" header="0" footer="0"/>
  <pageSetup paperSize="9" orientation="portrait"/>
  <headerFooter>
    <oddFooter>&amp;L&amp;R /</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7030A0"/>
  </sheetPr>
  <dimension ref="A1:AL52"/>
  <sheetViews>
    <sheetView topLeftCell="N1" zoomScaleNormal="100" zoomScaleSheetLayoutView="70" zoomScalePageLayoutView="80" workbookViewId="0">
      <selection activeCell="AA15" sqref="AA15"/>
    </sheetView>
  </sheetViews>
  <sheetFormatPr baseColWidth="10" defaultColWidth="10" defaultRowHeight="14.4"/>
  <cols>
    <col min="1" max="1" width="15.59765625" style="154" customWidth="1"/>
    <col min="2" max="2" width="17" style="154" customWidth="1"/>
    <col min="3" max="3" width="13" style="154" customWidth="1"/>
    <col min="4" max="4" width="3.09765625" style="154" customWidth="1"/>
    <col min="5" max="5" width="20.09765625" style="154" customWidth="1"/>
    <col min="6" max="6" width="20" style="154" customWidth="1"/>
    <col min="7" max="7" width="19.59765625" style="154" customWidth="1"/>
    <col min="8" max="8" width="20.5" style="154" customWidth="1"/>
    <col min="9" max="12" width="6.3984375" style="154" customWidth="1"/>
    <col min="13" max="15" width="4.59765625" style="154" customWidth="1"/>
    <col min="16" max="16" width="0.8984375" style="154" customWidth="1"/>
    <col min="17" max="20" width="5.59765625" style="154" customWidth="1"/>
    <col min="21" max="21" width="4.8984375" style="154" customWidth="1"/>
    <col min="22" max="22" width="4.59765625" style="154" customWidth="1"/>
    <col min="23" max="23" width="13.09765625" style="154" customWidth="1"/>
    <col min="24" max="24" width="13" style="154" customWidth="1"/>
    <col min="25" max="16384" width="10" style="154"/>
  </cols>
  <sheetData>
    <row r="1" spans="1:38" s="152" customFormat="1" ht="101.25" customHeight="1" thickBot="1">
      <c r="B1" s="153"/>
      <c r="C1" s="765" t="s">
        <v>201</v>
      </c>
      <c r="D1" s="766"/>
      <c r="E1" s="766"/>
      <c r="F1" s="766"/>
      <c r="G1" s="766"/>
      <c r="H1" s="766"/>
      <c r="I1" s="766"/>
      <c r="J1" s="766"/>
      <c r="K1" s="766"/>
      <c r="L1" s="766"/>
      <c r="M1" s="766"/>
      <c r="N1" s="766"/>
      <c r="O1" s="766"/>
      <c r="P1" s="766"/>
      <c r="Q1" s="766"/>
      <c r="R1" s="766"/>
      <c r="S1" s="766"/>
      <c r="T1" s="766"/>
      <c r="U1" s="766"/>
      <c r="V1" s="766"/>
      <c r="W1" s="766"/>
      <c r="X1" s="767"/>
    </row>
    <row r="3" spans="1:38" ht="29.25" customHeight="1">
      <c r="B3" s="155" t="s">
        <v>202</v>
      </c>
      <c r="C3" s="265"/>
      <c r="D3" s="156"/>
      <c r="E3" s="157" t="s">
        <v>203</v>
      </c>
      <c r="G3" s="157"/>
      <c r="H3" s="157"/>
    </row>
    <row r="4" spans="1:38" ht="28.5" customHeight="1">
      <c r="B4" s="158" t="s">
        <v>204</v>
      </c>
      <c r="C4" s="265"/>
      <c r="D4" s="156"/>
      <c r="E4" s="157" t="s">
        <v>205</v>
      </c>
      <c r="F4" s="157"/>
      <c r="G4" s="159"/>
      <c r="H4" s="159"/>
    </row>
    <row r="5" spans="1:38" ht="28.5" customHeight="1">
      <c r="B5" s="158" t="s">
        <v>206</v>
      </c>
      <c r="C5" s="265"/>
      <c r="D5" s="156"/>
      <c r="F5" s="160"/>
      <c r="G5" s="161"/>
      <c r="H5" s="161"/>
    </row>
    <row r="6" spans="1:38" ht="15.6">
      <c r="F6" s="162"/>
    </row>
    <row r="7" spans="1:38" ht="32.25" customHeight="1">
      <c r="B7" s="163"/>
      <c r="C7" s="163"/>
      <c r="F7" s="162"/>
      <c r="G7" s="160"/>
      <c r="H7" s="160"/>
    </row>
    <row r="8" spans="1:38" ht="27" customHeight="1">
      <c r="E8" s="768" t="s">
        <v>207</v>
      </c>
      <c r="F8" s="769"/>
      <c r="G8" s="769"/>
      <c r="H8" s="769"/>
      <c r="I8" s="769"/>
      <c r="J8" s="769"/>
      <c r="K8" s="769"/>
      <c r="L8" s="769"/>
      <c r="M8" s="769"/>
      <c r="N8" s="769"/>
      <c r="O8" s="770"/>
      <c r="P8" s="164"/>
      <c r="Q8" s="777" t="s">
        <v>208</v>
      </c>
      <c r="R8" s="778"/>
      <c r="S8" s="778"/>
      <c r="T8" s="779"/>
      <c r="U8" s="768"/>
      <c r="V8" s="769"/>
      <c r="W8" s="770"/>
      <c r="X8" s="769" t="s">
        <v>209</v>
      </c>
    </row>
    <row r="9" spans="1:38" ht="13.5" customHeight="1">
      <c r="C9" s="165"/>
      <c r="D9" s="165"/>
      <c r="E9" s="771"/>
      <c r="F9" s="772"/>
      <c r="G9" s="772"/>
      <c r="H9" s="772"/>
      <c r="I9" s="772"/>
      <c r="J9" s="772"/>
      <c r="K9" s="772"/>
      <c r="L9" s="772"/>
      <c r="M9" s="772"/>
      <c r="N9" s="772"/>
      <c r="O9" s="773"/>
      <c r="P9" s="166"/>
      <c r="Q9" s="780"/>
      <c r="R9" s="781"/>
      <c r="S9" s="781"/>
      <c r="T9" s="782"/>
      <c r="U9" s="771"/>
      <c r="V9" s="772"/>
      <c r="W9" s="773"/>
      <c r="X9" s="772"/>
    </row>
    <row r="10" spans="1:38" ht="31.5" customHeight="1">
      <c r="B10" s="167"/>
      <c r="C10" s="167"/>
      <c r="D10" s="167"/>
      <c r="E10" s="774"/>
      <c r="F10" s="775"/>
      <c r="G10" s="775"/>
      <c r="H10" s="775"/>
      <c r="I10" s="775"/>
      <c r="J10" s="775"/>
      <c r="K10" s="775"/>
      <c r="L10" s="775"/>
      <c r="M10" s="775"/>
      <c r="N10" s="775"/>
      <c r="O10" s="776"/>
      <c r="P10" s="168"/>
      <c r="Q10" s="783" t="s">
        <v>210</v>
      </c>
      <c r="R10" s="784"/>
      <c r="S10" s="784"/>
      <c r="T10" s="785"/>
      <c r="U10" s="774"/>
      <c r="V10" s="775"/>
      <c r="W10" s="776"/>
      <c r="X10" s="775"/>
    </row>
    <row r="11" spans="1:38" ht="84.75" customHeight="1">
      <c r="B11" s="169" t="s">
        <v>211</v>
      </c>
      <c r="C11" s="170" t="s">
        <v>212</v>
      </c>
      <c r="D11" s="170" t="s">
        <v>213</v>
      </c>
      <c r="E11" s="171" t="s">
        <v>214</v>
      </c>
      <c r="F11" s="172" t="s">
        <v>215</v>
      </c>
      <c r="G11" s="173" t="s">
        <v>216</v>
      </c>
      <c r="H11" s="174" t="s">
        <v>217</v>
      </c>
      <c r="I11" s="175" t="s">
        <v>218</v>
      </c>
      <c r="J11" s="176" t="s">
        <v>219</v>
      </c>
      <c r="K11" s="177" t="s">
        <v>220</v>
      </c>
      <c r="L11" s="178" t="s">
        <v>221</v>
      </c>
      <c r="M11" s="179"/>
      <c r="N11" s="179"/>
      <c r="O11" s="179"/>
      <c r="P11" s="179"/>
      <c r="Q11" s="786" t="s">
        <v>222</v>
      </c>
      <c r="R11" s="786"/>
      <c r="S11" s="786" t="s">
        <v>223</v>
      </c>
      <c r="T11" s="786"/>
      <c r="U11" s="180"/>
      <c r="V11" s="179"/>
      <c r="W11" s="181" t="s">
        <v>224</v>
      </c>
    </row>
    <row r="12" spans="1:38" ht="40.5" customHeight="1">
      <c r="A12" s="747" t="s">
        <v>1602</v>
      </c>
      <c r="B12" s="182" t="str">
        <f>IF('Quick Response'!Y4="","",'Quick Response'!Y4)</f>
        <v xml:space="preserve">VWS-W21SKA1-2409-004	</v>
      </c>
      <c r="C12" s="183" t="e">
        <f>IF(#REF!="","",#REF!)</f>
        <v>#REF!</v>
      </c>
      <c r="D12" s="750">
        <v>1</v>
      </c>
      <c r="E12" s="264" t="e">
        <f>IF(#REF!="","",#REF!)</f>
        <v>#REF!</v>
      </c>
      <c r="F12" s="185" t="e">
        <f>IF(#REF!="","",#REF!)</f>
        <v>#REF!</v>
      </c>
      <c r="G12" s="186" t="e">
        <f>IF(#REF!="","",#REF!)</f>
        <v>#REF!</v>
      </c>
      <c r="H12" s="187" t="e">
        <f>IF(#REF!="","",#REF!)</f>
        <v>#REF!</v>
      </c>
      <c r="I12" s="751"/>
      <c r="J12" s="751"/>
      <c r="K12" s="751"/>
      <c r="L12" s="751"/>
      <c r="M12" s="188"/>
      <c r="N12" s="188"/>
      <c r="O12" s="188"/>
      <c r="P12" s="188"/>
      <c r="Q12" s="757"/>
      <c r="R12" s="757"/>
      <c r="S12" s="757"/>
      <c r="T12" s="757"/>
      <c r="U12" s="188"/>
      <c r="V12" s="188"/>
      <c r="W12" s="759"/>
    </row>
    <row r="13" spans="1:38" ht="40.5" customHeight="1">
      <c r="A13" s="755"/>
      <c r="B13" s="753" t="s">
        <v>225</v>
      </c>
      <c r="C13" s="754"/>
      <c r="D13" s="750"/>
      <c r="E13" s="189"/>
      <c r="F13" s="189"/>
      <c r="G13" s="189"/>
      <c r="H13" s="189"/>
      <c r="I13" s="752"/>
      <c r="J13" s="752"/>
      <c r="K13" s="752"/>
      <c r="L13" s="752"/>
      <c r="M13" s="188"/>
      <c r="N13" s="188"/>
      <c r="O13" s="188"/>
      <c r="P13" s="188"/>
      <c r="Q13" s="757"/>
      <c r="R13" s="757"/>
      <c r="S13" s="757"/>
      <c r="T13" s="757"/>
      <c r="U13" s="188"/>
      <c r="V13" s="188"/>
      <c r="W13" s="760"/>
      <c r="AJ13" s="190" t="s">
        <v>226</v>
      </c>
      <c r="AK13" s="190" t="s">
        <v>226</v>
      </c>
      <c r="AL13" s="191"/>
    </row>
    <row r="14" spans="1:38" ht="40.5" customHeight="1">
      <c r="A14" s="755"/>
      <c r="B14" s="182" t="str">
        <f>IF('Quick Response'!Y4="","",'Quick Response'!Y4)</f>
        <v xml:space="preserve">VWS-W21SKA1-2409-004	</v>
      </c>
      <c r="C14" s="183" t="e">
        <f>IF(#REF!="","",#REF!)</f>
        <v>#REF!</v>
      </c>
      <c r="D14" s="750">
        <v>2</v>
      </c>
      <c r="E14" s="184" t="e">
        <f>IF(#REF!="","",#REF!)</f>
        <v>#REF!</v>
      </c>
      <c r="F14" s="185" t="e">
        <f>IF(#REF!="","",#REF!)</f>
        <v>#REF!</v>
      </c>
      <c r="G14" s="186" t="e">
        <f>IF(#REF!="","",#REF!)</f>
        <v>#REF!</v>
      </c>
      <c r="H14" s="187" t="e">
        <f>IF(#REF!="","",#REF!)</f>
        <v>#REF!</v>
      </c>
      <c r="I14" s="751"/>
      <c r="J14" s="751"/>
      <c r="K14" s="751"/>
      <c r="L14" s="751"/>
      <c r="M14" s="188"/>
      <c r="N14" s="188"/>
      <c r="O14" s="188"/>
      <c r="P14" s="188"/>
      <c r="Q14" s="757"/>
      <c r="R14" s="757"/>
      <c r="S14" s="757"/>
      <c r="T14" s="757"/>
      <c r="U14" s="188"/>
      <c r="V14" s="188"/>
      <c r="W14" s="759"/>
      <c r="AJ14" s="190" t="s">
        <v>227</v>
      </c>
      <c r="AK14" s="190" t="s">
        <v>227</v>
      </c>
      <c r="AL14" s="191"/>
    </row>
    <row r="15" spans="1:38" ht="40.5" customHeight="1">
      <c r="A15" s="755"/>
      <c r="B15" s="753" t="s">
        <v>225</v>
      </c>
      <c r="C15" s="754"/>
      <c r="D15" s="750"/>
      <c r="E15" s="189"/>
      <c r="F15" s="189"/>
      <c r="G15" s="189"/>
      <c r="H15" s="189"/>
      <c r="I15" s="752"/>
      <c r="J15" s="752"/>
      <c r="K15" s="752"/>
      <c r="L15" s="752"/>
      <c r="M15" s="192"/>
      <c r="N15" s="192"/>
      <c r="O15" s="192"/>
      <c r="P15" s="192"/>
      <c r="Q15" s="757"/>
      <c r="R15" s="757"/>
      <c r="S15" s="757"/>
      <c r="T15" s="757"/>
      <c r="U15" s="763" t="s">
        <v>228</v>
      </c>
      <c r="V15" s="764"/>
      <c r="W15" s="760"/>
      <c r="AJ15" s="190" t="s">
        <v>229</v>
      </c>
      <c r="AK15" s="190" t="s">
        <v>229</v>
      </c>
      <c r="AL15" s="191"/>
    </row>
    <row r="16" spans="1:38" ht="40.5" customHeight="1">
      <c r="A16" s="755"/>
      <c r="B16" s="182" t="str">
        <f>IF('Quick Response'!Y4="","",'Quick Response'!Y4)</f>
        <v xml:space="preserve">VWS-W21SKA1-2409-004	</v>
      </c>
      <c r="C16" s="183" t="e">
        <f>IF(#REF!="","",#REF!)</f>
        <v>#REF!</v>
      </c>
      <c r="D16" s="750">
        <v>3</v>
      </c>
      <c r="E16" s="184" t="e">
        <f>IF(#REF!="","",#REF!)</f>
        <v>#REF!</v>
      </c>
      <c r="F16" s="185" t="e">
        <f>IF(#REF!="","",#REF!)</f>
        <v>#REF!</v>
      </c>
      <c r="G16" s="186" t="e">
        <f>IF(#REF!="","",#REF!)</f>
        <v>#REF!</v>
      </c>
      <c r="H16" s="187" t="e">
        <f>IF(#REF!="","",#REF!)</f>
        <v>#REF!</v>
      </c>
      <c r="I16" s="751"/>
      <c r="J16" s="751"/>
      <c r="K16" s="751"/>
      <c r="L16" s="751"/>
      <c r="M16" s="193"/>
      <c r="N16" s="758"/>
      <c r="O16" s="188"/>
      <c r="P16" s="188"/>
      <c r="Q16" s="757"/>
      <c r="R16" s="757"/>
      <c r="S16" s="757"/>
      <c r="T16" s="757"/>
      <c r="U16" s="763"/>
      <c r="V16" s="764"/>
      <c r="W16" s="759"/>
    </row>
    <row r="17" spans="1:38" ht="40.5" customHeight="1">
      <c r="A17" s="755"/>
      <c r="B17" s="753" t="s">
        <v>225</v>
      </c>
      <c r="C17" s="754"/>
      <c r="D17" s="750"/>
      <c r="E17" s="189"/>
      <c r="F17" s="189"/>
      <c r="G17" s="189"/>
      <c r="H17" s="189"/>
      <c r="I17" s="752"/>
      <c r="J17" s="752"/>
      <c r="K17" s="752"/>
      <c r="L17" s="752"/>
      <c r="M17" s="188"/>
      <c r="N17" s="758"/>
      <c r="O17" s="188"/>
      <c r="P17" s="188"/>
      <c r="Q17" s="757"/>
      <c r="R17" s="757"/>
      <c r="S17" s="757"/>
      <c r="T17" s="757"/>
      <c r="U17" s="763"/>
      <c r="V17" s="764"/>
      <c r="W17" s="760"/>
    </row>
    <row r="18" spans="1:38" ht="40.5" customHeight="1">
      <c r="A18" s="755"/>
      <c r="B18" s="182" t="str">
        <f>IF('Quick Response'!Y4="","",'Quick Response'!Y4)</f>
        <v xml:space="preserve">VWS-W21SKA1-2409-004	</v>
      </c>
      <c r="C18" s="183" t="e">
        <f>IF(#REF!="","",#REF!)</f>
        <v>#REF!</v>
      </c>
      <c r="D18" s="750">
        <v>4</v>
      </c>
      <c r="E18" s="184" t="e">
        <f>IF(#REF!="","",#REF!)</f>
        <v>#REF!</v>
      </c>
      <c r="F18" s="185" t="e">
        <f>IF(#REF!="","",#REF!)</f>
        <v>#REF!</v>
      </c>
      <c r="G18" s="186" t="e">
        <f>IF(#REF!="","",#REF!)</f>
        <v>#REF!</v>
      </c>
      <c r="H18" s="187" t="e">
        <f>IF(#REF!="","",#REF!)</f>
        <v>#REF!</v>
      </c>
      <c r="I18" s="751"/>
      <c r="J18" s="751"/>
      <c r="K18" s="751"/>
      <c r="L18" s="751"/>
      <c r="M18" s="193"/>
      <c r="N18" s="758"/>
      <c r="O18" s="188"/>
      <c r="P18" s="188"/>
      <c r="Q18" s="757"/>
      <c r="R18" s="757"/>
      <c r="S18" s="757"/>
      <c r="T18" s="757"/>
      <c r="U18" s="763"/>
      <c r="V18" s="764"/>
      <c r="W18" s="759"/>
    </row>
    <row r="19" spans="1:38" ht="40.5" customHeight="1">
      <c r="A19" s="756"/>
      <c r="B19" s="753" t="s">
        <v>225</v>
      </c>
      <c r="C19" s="754"/>
      <c r="D19" s="750"/>
      <c r="E19" s="201"/>
      <c r="F19" s="201"/>
      <c r="G19" s="201"/>
      <c r="H19" s="201"/>
      <c r="I19" s="752"/>
      <c r="J19" s="752"/>
      <c r="K19" s="752"/>
      <c r="L19" s="752"/>
      <c r="M19" s="188"/>
      <c r="N19" s="758"/>
      <c r="O19" s="188"/>
      <c r="P19" s="188"/>
      <c r="Q19" s="757"/>
      <c r="R19" s="757"/>
      <c r="S19" s="757"/>
      <c r="T19" s="757"/>
      <c r="U19" s="763"/>
      <c r="V19" s="764"/>
      <c r="W19" s="760"/>
    </row>
    <row r="20" spans="1:38" ht="15" customHeight="1">
      <c r="B20" s="194"/>
      <c r="C20" s="194"/>
      <c r="D20" s="195"/>
      <c r="E20" s="196"/>
      <c r="F20" s="196"/>
      <c r="G20" s="196"/>
      <c r="H20" s="196"/>
      <c r="I20" s="197"/>
      <c r="J20" s="197"/>
      <c r="K20" s="197"/>
      <c r="L20" s="197"/>
      <c r="M20" s="188"/>
      <c r="N20" s="198"/>
      <c r="O20" s="188"/>
      <c r="P20" s="188"/>
      <c r="Q20" s="761"/>
      <c r="R20" s="761"/>
      <c r="S20" s="761"/>
      <c r="T20" s="761"/>
      <c r="U20" s="761"/>
      <c r="V20" s="762"/>
      <c r="W20" s="199"/>
    </row>
    <row r="21" spans="1:38" ht="40.5" customHeight="1">
      <c r="A21" s="747" t="s">
        <v>1603</v>
      </c>
      <c r="B21" s="182" t="str">
        <f>IF('Quick Response'!Y4="","",'Quick Response'!Y4)</f>
        <v xml:space="preserve">VWS-W21SKA1-2409-004	</v>
      </c>
      <c r="C21" s="183" t="e">
        <f>IF(#REF!="","",#REF!)</f>
        <v>#REF!</v>
      </c>
      <c r="D21" s="750">
        <v>5</v>
      </c>
      <c r="E21" s="184" t="e">
        <f>IF(#REF!="","",#REF!)</f>
        <v>#REF!</v>
      </c>
      <c r="F21" s="185" t="e">
        <f>IF(#REF!="","",#REF!)</f>
        <v>#REF!</v>
      </c>
      <c r="G21" s="186" t="e">
        <f>IF(#REF!="","",#REF!)</f>
        <v>#REF!</v>
      </c>
      <c r="H21" s="187" t="e">
        <f>IF(#REF!="","",#REF!)</f>
        <v>#REF!</v>
      </c>
      <c r="I21" s="751"/>
      <c r="J21" s="751"/>
      <c r="K21" s="751"/>
      <c r="L21" s="751"/>
      <c r="M21" s="188"/>
      <c r="N21" s="188"/>
      <c r="O21" s="188"/>
      <c r="P21" s="188"/>
      <c r="Q21" s="757"/>
      <c r="R21" s="757"/>
      <c r="S21" s="757"/>
      <c r="T21" s="757"/>
      <c r="U21" s="188"/>
      <c r="V21" s="188"/>
      <c r="W21" s="759"/>
    </row>
    <row r="22" spans="1:38" ht="40.5" customHeight="1">
      <c r="A22" s="748"/>
      <c r="B22" s="753" t="s">
        <v>225</v>
      </c>
      <c r="C22" s="754"/>
      <c r="D22" s="750"/>
      <c r="E22" s="189"/>
      <c r="F22" s="189"/>
      <c r="G22" s="189"/>
      <c r="H22" s="189"/>
      <c r="I22" s="752"/>
      <c r="J22" s="752"/>
      <c r="K22" s="752"/>
      <c r="L22" s="752"/>
      <c r="M22" s="188"/>
      <c r="N22" s="188"/>
      <c r="O22" s="188"/>
      <c r="P22" s="188"/>
      <c r="Q22" s="757"/>
      <c r="R22" s="757"/>
      <c r="S22" s="757"/>
      <c r="T22" s="757"/>
      <c r="U22" s="188"/>
      <c r="V22" s="188"/>
      <c r="W22" s="760"/>
      <c r="AJ22" s="190" t="s">
        <v>226</v>
      </c>
      <c r="AK22" s="190" t="s">
        <v>226</v>
      </c>
      <c r="AL22" s="191"/>
    </row>
    <row r="23" spans="1:38" ht="40.5" customHeight="1">
      <c r="A23" s="748"/>
      <c r="B23" s="182" t="str">
        <f>IF('Quick Response'!Y4="","",'Quick Response'!Y4)</f>
        <v xml:space="preserve">VWS-W21SKA1-2409-004	</v>
      </c>
      <c r="C23" s="183" t="e">
        <f>IF(#REF!="","",#REF!)</f>
        <v>#REF!</v>
      </c>
      <c r="D23" s="750">
        <v>6</v>
      </c>
      <c r="E23" s="184" t="e">
        <f>IF(#REF!="","",#REF!)</f>
        <v>#REF!</v>
      </c>
      <c r="F23" s="185" t="e">
        <f>IF(#REF!="","",#REF!)</f>
        <v>#REF!</v>
      </c>
      <c r="G23" s="186" t="e">
        <f>IF(#REF!="","",#REF!)</f>
        <v>#REF!</v>
      </c>
      <c r="H23" s="187" t="e">
        <f>IF(#REF!="","",#REF!)</f>
        <v>#REF!</v>
      </c>
      <c r="I23" s="751"/>
      <c r="J23" s="751"/>
      <c r="K23" s="751"/>
      <c r="L23" s="751"/>
      <c r="M23" s="188"/>
      <c r="N23" s="188"/>
      <c r="O23" s="188"/>
      <c r="P23" s="188"/>
      <c r="Q23" s="757"/>
      <c r="R23" s="757"/>
      <c r="S23" s="757"/>
      <c r="T23" s="757"/>
      <c r="U23" s="188"/>
      <c r="V23" s="188"/>
      <c r="W23" s="759"/>
      <c r="AJ23" s="190" t="s">
        <v>227</v>
      </c>
      <c r="AK23" s="190" t="s">
        <v>227</v>
      </c>
      <c r="AL23" s="191"/>
    </row>
    <row r="24" spans="1:38" ht="40.5" customHeight="1">
      <c r="A24" s="748"/>
      <c r="B24" s="753" t="s">
        <v>225</v>
      </c>
      <c r="C24" s="754"/>
      <c r="D24" s="750"/>
      <c r="E24" s="189"/>
      <c r="F24" s="189"/>
      <c r="G24" s="189"/>
      <c r="H24" s="189"/>
      <c r="I24" s="752"/>
      <c r="J24" s="752"/>
      <c r="K24" s="752"/>
      <c r="L24" s="752"/>
      <c r="M24" s="192"/>
      <c r="N24" s="192"/>
      <c r="O24" s="192"/>
      <c r="P24" s="192"/>
      <c r="Q24" s="757"/>
      <c r="R24" s="757"/>
      <c r="S24" s="757"/>
      <c r="T24" s="757"/>
      <c r="U24" s="200"/>
      <c r="V24" s="200"/>
      <c r="W24" s="760"/>
      <c r="AJ24" s="190" t="s">
        <v>229</v>
      </c>
      <c r="AK24" s="190" t="s">
        <v>229</v>
      </c>
      <c r="AL24" s="191"/>
    </row>
    <row r="25" spans="1:38" ht="40.5" customHeight="1">
      <c r="A25" s="748"/>
      <c r="B25" s="182" t="str">
        <f>IF('Quick Response'!Y4="","",'Quick Response'!Y4)</f>
        <v xml:space="preserve">VWS-W21SKA1-2409-004	</v>
      </c>
      <c r="C25" s="183" t="e">
        <f>IF(#REF!="","",#REF!)</f>
        <v>#REF!</v>
      </c>
      <c r="D25" s="750">
        <v>7</v>
      </c>
      <c r="E25" s="184" t="e">
        <f>IF(#REF!="","",#REF!)</f>
        <v>#REF!</v>
      </c>
      <c r="F25" s="185" t="e">
        <f>IF(#REF!="","",#REF!)</f>
        <v>#REF!</v>
      </c>
      <c r="G25" s="186" t="e">
        <f>IF(#REF!="","",#REF!)</f>
        <v>#REF!</v>
      </c>
      <c r="H25" s="187" t="e">
        <f>IF(#REF!="","",#REF!)</f>
        <v>#REF!</v>
      </c>
      <c r="I25" s="751"/>
      <c r="J25" s="751"/>
      <c r="K25" s="751"/>
      <c r="L25" s="751"/>
      <c r="M25" s="193"/>
      <c r="N25" s="758"/>
      <c r="O25" s="188"/>
      <c r="P25" s="188"/>
      <c r="Q25" s="757"/>
      <c r="R25" s="757"/>
      <c r="S25" s="757"/>
      <c r="T25" s="757"/>
      <c r="U25" s="200"/>
      <c r="V25" s="200"/>
      <c r="W25" s="759"/>
    </row>
    <row r="26" spans="1:38" ht="40.5" customHeight="1">
      <c r="A26" s="748"/>
      <c r="B26" s="753" t="s">
        <v>225</v>
      </c>
      <c r="C26" s="754"/>
      <c r="D26" s="750"/>
      <c r="E26" s="189"/>
      <c r="F26" s="189"/>
      <c r="G26" s="189"/>
      <c r="H26" s="189"/>
      <c r="I26" s="752"/>
      <c r="J26" s="752"/>
      <c r="K26" s="752"/>
      <c r="L26" s="752"/>
      <c r="M26" s="188"/>
      <c r="N26" s="758"/>
      <c r="O26" s="188"/>
      <c r="P26" s="188"/>
      <c r="Q26" s="757"/>
      <c r="R26" s="757"/>
      <c r="S26" s="757"/>
      <c r="T26" s="757"/>
      <c r="U26" s="200"/>
      <c r="V26" s="200"/>
      <c r="W26" s="760"/>
    </row>
    <row r="27" spans="1:38" ht="40.5" customHeight="1">
      <c r="A27" s="748"/>
      <c r="B27" s="182" t="str">
        <f>IF('Quick Response'!Y4="","",'Quick Response'!Y4)</f>
        <v xml:space="preserve">VWS-W21SKA1-2409-004	</v>
      </c>
      <c r="C27" s="183" t="e">
        <f>IF(#REF!="","",#REF!)</f>
        <v>#REF!</v>
      </c>
      <c r="D27" s="750">
        <v>8</v>
      </c>
      <c r="E27" s="184" t="e">
        <f>IF(#REF!="","",#REF!)</f>
        <v>#REF!</v>
      </c>
      <c r="F27" s="185" t="e">
        <f>IF(#REF!="","",#REF!)</f>
        <v>#REF!</v>
      </c>
      <c r="G27" s="186" t="e">
        <f>IF(#REF!="","",#REF!)</f>
        <v>#REF!</v>
      </c>
      <c r="H27" s="187" t="e">
        <f>IF(#REF!="","",#REF!)</f>
        <v>#REF!</v>
      </c>
      <c r="I27" s="751"/>
      <c r="J27" s="751"/>
      <c r="K27" s="751"/>
      <c r="L27" s="751"/>
      <c r="M27" s="193"/>
      <c r="N27" s="758"/>
      <c r="O27" s="188"/>
      <c r="P27" s="188"/>
      <c r="Q27" s="757"/>
      <c r="R27" s="757"/>
      <c r="S27" s="757"/>
      <c r="T27" s="757"/>
      <c r="U27" s="200"/>
      <c r="V27" s="200"/>
      <c r="W27" s="759"/>
    </row>
    <row r="28" spans="1:38" ht="40.5" customHeight="1">
      <c r="A28" s="749"/>
      <c r="B28" s="753" t="s">
        <v>225</v>
      </c>
      <c r="C28" s="754"/>
      <c r="D28" s="750"/>
      <c r="E28" s="201"/>
      <c r="F28" s="201"/>
      <c r="G28" s="201"/>
      <c r="H28" s="201"/>
      <c r="I28" s="752"/>
      <c r="J28" s="752"/>
      <c r="K28" s="752"/>
      <c r="L28" s="752"/>
      <c r="M28" s="188"/>
      <c r="N28" s="758"/>
      <c r="O28" s="188"/>
      <c r="P28" s="188"/>
      <c r="Q28" s="757"/>
      <c r="R28" s="757"/>
      <c r="S28" s="757"/>
      <c r="T28" s="757"/>
      <c r="U28" s="200"/>
      <c r="V28" s="200"/>
      <c r="W28" s="760"/>
    </row>
    <row r="29" spans="1:38" ht="40.5" customHeight="1" thickBot="1">
      <c r="B29" s="194"/>
      <c r="C29" s="194"/>
      <c r="D29" s="195"/>
      <c r="E29" s="196"/>
      <c r="F29" s="196"/>
      <c r="G29" s="196"/>
      <c r="H29" s="196"/>
      <c r="I29" s="197"/>
      <c r="J29" s="202"/>
      <c r="K29" s="203"/>
      <c r="L29" s="197"/>
      <c r="M29" s="188"/>
      <c r="N29" s="198"/>
      <c r="O29" s="188"/>
      <c r="P29" s="188"/>
      <c r="Q29" s="204"/>
      <c r="R29" s="204"/>
      <c r="S29" s="204"/>
      <c r="T29" s="204"/>
      <c r="U29" s="205"/>
      <c r="V29" s="205"/>
      <c r="W29" s="205"/>
    </row>
    <row r="30" spans="1:38" ht="27" customHeight="1" thickBot="1">
      <c r="B30" s="206"/>
      <c r="C30" s="207"/>
      <c r="D30" s="207"/>
      <c r="F30" s="207"/>
      <c r="G30" s="207"/>
      <c r="H30" s="207"/>
      <c r="I30" s="260"/>
      <c r="J30" s="733" t="str">
        <f>IFERROR(IF((COUNTIF(I12:L28,"OK")/(COUNTA(I12:L28)))=1,"100%",(COUNTIF(I12:L28,"OK")/(COUNTA(I12:L28)))),"")</f>
        <v/>
      </c>
      <c r="K30" s="734"/>
      <c r="L30" s="207"/>
      <c r="U30" s="735" t="s">
        <v>230</v>
      </c>
      <c r="V30" s="736"/>
      <c r="W30" s="208">
        <f>MIN(W12:W28)</f>
        <v>0</v>
      </c>
      <c r="X30" s="207"/>
    </row>
    <row r="31" spans="1:38" ht="27" customHeight="1" thickBot="1">
      <c r="C31" s="207"/>
      <c r="D31" s="207"/>
      <c r="E31" s="207"/>
      <c r="F31" s="207"/>
      <c r="G31" s="207"/>
      <c r="H31" s="207"/>
      <c r="I31" s="207"/>
      <c r="J31" s="207"/>
      <c r="K31" s="741" t="s">
        <v>231</v>
      </c>
      <c r="L31" s="742"/>
      <c r="M31" s="207"/>
      <c r="N31" s="207"/>
      <c r="O31" s="207"/>
      <c r="P31" s="207"/>
      <c r="Q31" s="207"/>
      <c r="R31" s="207"/>
      <c r="S31" s="207"/>
      <c r="T31" s="207"/>
      <c r="U31" s="737"/>
      <c r="V31" s="738"/>
      <c r="W31" s="207"/>
      <c r="X31" s="207"/>
    </row>
    <row r="32" spans="1:38" ht="12.75" customHeight="1" thickBot="1">
      <c r="C32" s="207"/>
      <c r="D32" s="207"/>
      <c r="E32" s="743" t="s">
        <v>232</v>
      </c>
      <c r="F32" s="744"/>
      <c r="G32" s="744"/>
      <c r="H32" s="744"/>
      <c r="I32" s="207"/>
      <c r="J32" s="207"/>
      <c r="K32" s="742"/>
      <c r="L32" s="742"/>
      <c r="M32" s="207"/>
      <c r="N32" s="207"/>
      <c r="O32" s="207"/>
      <c r="P32" s="207"/>
      <c r="Q32" s="207"/>
      <c r="R32" s="207"/>
      <c r="S32" s="207"/>
      <c r="T32" s="207"/>
      <c r="U32" s="737"/>
      <c r="V32" s="738"/>
      <c r="W32" s="207"/>
      <c r="X32" s="207"/>
    </row>
    <row r="33" spans="3:24" ht="25.5" customHeight="1" thickBot="1">
      <c r="C33" s="207"/>
      <c r="D33" s="209" t="s">
        <v>213</v>
      </c>
      <c r="E33" s="210" t="s">
        <v>218</v>
      </c>
      <c r="F33" s="211" t="s">
        <v>218</v>
      </c>
      <c r="G33" s="212" t="s">
        <v>218</v>
      </c>
      <c r="H33" s="213" t="s">
        <v>218</v>
      </c>
      <c r="I33" s="214" t="s">
        <v>233</v>
      </c>
      <c r="J33" s="214" t="s">
        <v>234</v>
      </c>
      <c r="K33" s="215" t="s">
        <v>235</v>
      </c>
      <c r="U33" s="739"/>
      <c r="V33" s="740"/>
      <c r="X33" s="207"/>
    </row>
    <row r="34" spans="3:24" ht="15" customHeight="1">
      <c r="C34" s="730" t="s">
        <v>1602</v>
      </c>
      <c r="D34" s="745">
        <v>1</v>
      </c>
      <c r="E34" s="722"/>
      <c r="F34" s="724"/>
      <c r="G34" s="726"/>
      <c r="H34" s="728"/>
      <c r="I34" s="718"/>
      <c r="J34" s="718"/>
      <c r="K34" s="718"/>
    </row>
    <row r="35" spans="3:24" ht="15" customHeight="1">
      <c r="C35" s="731"/>
      <c r="D35" s="746"/>
      <c r="E35" s="723"/>
      <c r="F35" s="725"/>
      <c r="G35" s="727"/>
      <c r="H35" s="729"/>
      <c r="I35" s="719"/>
      <c r="J35" s="719"/>
      <c r="K35" s="719"/>
    </row>
    <row r="36" spans="3:24" ht="15" customHeight="1">
      <c r="C36" s="731"/>
      <c r="D36" s="720">
        <v>2</v>
      </c>
      <c r="E36" s="722"/>
      <c r="F36" s="724"/>
      <c r="G36" s="726"/>
      <c r="H36" s="728"/>
      <c r="I36" s="718"/>
      <c r="J36" s="718"/>
      <c r="K36" s="718"/>
    </row>
    <row r="37" spans="3:24">
      <c r="C37" s="731"/>
      <c r="D37" s="721"/>
      <c r="E37" s="723"/>
      <c r="F37" s="725"/>
      <c r="G37" s="727"/>
      <c r="H37" s="729"/>
      <c r="I37" s="719"/>
      <c r="J37" s="719"/>
      <c r="K37" s="719"/>
    </row>
    <row r="38" spans="3:24">
      <c r="C38" s="731"/>
      <c r="D38" s="720">
        <v>3</v>
      </c>
      <c r="E38" s="722"/>
      <c r="F38" s="724"/>
      <c r="G38" s="726"/>
      <c r="H38" s="728"/>
      <c r="I38" s="718"/>
      <c r="J38" s="718"/>
      <c r="K38" s="718"/>
    </row>
    <row r="39" spans="3:24">
      <c r="C39" s="731"/>
      <c r="D39" s="721"/>
      <c r="E39" s="723"/>
      <c r="F39" s="725"/>
      <c r="G39" s="727"/>
      <c r="H39" s="729"/>
      <c r="I39" s="719"/>
      <c r="J39" s="719"/>
      <c r="K39" s="719"/>
    </row>
    <row r="40" spans="3:24">
      <c r="C40" s="731"/>
      <c r="D40" s="720">
        <v>4</v>
      </c>
      <c r="E40" s="722"/>
      <c r="F40" s="724"/>
      <c r="G40" s="726"/>
      <c r="H40" s="728"/>
      <c r="I40" s="718"/>
      <c r="J40" s="718"/>
      <c r="K40" s="718"/>
    </row>
    <row r="41" spans="3:24">
      <c r="C41" s="732"/>
      <c r="D41" s="721"/>
      <c r="E41" s="723"/>
      <c r="F41" s="725"/>
      <c r="G41" s="727"/>
      <c r="H41" s="729"/>
      <c r="I41" s="719"/>
      <c r="J41" s="719"/>
      <c r="K41" s="719"/>
    </row>
    <row r="42" spans="3:24">
      <c r="C42" s="730" t="s">
        <v>1603</v>
      </c>
      <c r="D42" s="720">
        <v>5</v>
      </c>
      <c r="E42" s="722"/>
      <c r="F42" s="724"/>
      <c r="G42" s="726"/>
      <c r="H42" s="728"/>
      <c r="I42" s="718"/>
      <c r="J42" s="718"/>
      <c r="K42" s="718"/>
    </row>
    <row r="43" spans="3:24">
      <c r="C43" s="731"/>
      <c r="D43" s="721"/>
      <c r="E43" s="723"/>
      <c r="F43" s="725"/>
      <c r="G43" s="727"/>
      <c r="H43" s="729"/>
      <c r="I43" s="719"/>
      <c r="J43" s="719"/>
      <c r="K43" s="719"/>
    </row>
    <row r="44" spans="3:24">
      <c r="C44" s="731"/>
      <c r="D44" s="720">
        <v>6</v>
      </c>
      <c r="E44" s="722"/>
      <c r="F44" s="724"/>
      <c r="G44" s="726"/>
      <c r="H44" s="728"/>
      <c r="I44" s="718"/>
      <c r="J44" s="718"/>
      <c r="K44" s="718"/>
    </row>
    <row r="45" spans="3:24">
      <c r="C45" s="731"/>
      <c r="D45" s="721"/>
      <c r="E45" s="723"/>
      <c r="F45" s="725"/>
      <c r="G45" s="727"/>
      <c r="H45" s="729"/>
      <c r="I45" s="719"/>
      <c r="J45" s="719"/>
      <c r="K45" s="719"/>
    </row>
    <row r="46" spans="3:24">
      <c r="C46" s="731"/>
      <c r="D46" s="720">
        <v>7</v>
      </c>
      <c r="E46" s="722"/>
      <c r="F46" s="724"/>
      <c r="G46" s="726"/>
      <c r="H46" s="728"/>
      <c r="I46" s="718"/>
      <c r="J46" s="718"/>
      <c r="K46" s="718"/>
    </row>
    <row r="47" spans="3:24">
      <c r="C47" s="731"/>
      <c r="D47" s="721"/>
      <c r="E47" s="723"/>
      <c r="F47" s="725"/>
      <c r="G47" s="727"/>
      <c r="H47" s="729"/>
      <c r="I47" s="719"/>
      <c r="J47" s="719"/>
      <c r="K47" s="719"/>
    </row>
    <row r="48" spans="3:24">
      <c r="C48" s="731"/>
      <c r="D48" s="720">
        <v>8</v>
      </c>
      <c r="E48" s="722"/>
      <c r="F48" s="724"/>
      <c r="G48" s="726"/>
      <c r="H48" s="728"/>
      <c r="I48" s="718"/>
      <c r="J48" s="718"/>
      <c r="K48" s="718"/>
    </row>
    <row r="49" spans="2:11">
      <c r="C49" s="732"/>
      <c r="D49" s="721"/>
      <c r="E49" s="723"/>
      <c r="F49" s="725"/>
      <c r="G49" s="727"/>
      <c r="H49" s="729"/>
      <c r="I49" s="719"/>
      <c r="J49" s="719"/>
      <c r="K49" s="719"/>
    </row>
    <row r="52" spans="2:11">
      <c r="B52" s="263"/>
    </row>
  </sheetData>
  <mergeCells count="158">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 ref="Q25:R26"/>
    <mergeCell ref="S25:T26"/>
    <mergeCell ref="Q27:R28"/>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G40:G41"/>
    <mergeCell ref="H40:H41"/>
    <mergeCell ref="I40:I41"/>
    <mergeCell ref="J40:J41"/>
    <mergeCell ref="K40:K41"/>
    <mergeCell ref="D38:D39"/>
    <mergeCell ref="E38:E39"/>
    <mergeCell ref="F38:F39"/>
    <mergeCell ref="G38:G39"/>
    <mergeCell ref="H38:H39"/>
    <mergeCell ref="I38:I39"/>
    <mergeCell ref="J38:J39"/>
    <mergeCell ref="K38:K39"/>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K42:K43"/>
    <mergeCell ref="D44:D45"/>
    <mergeCell ref="E44:E45"/>
    <mergeCell ref="F44:F45"/>
    <mergeCell ref="G44:G45"/>
    <mergeCell ref="H44:H45"/>
    <mergeCell ref="I44:I45"/>
    <mergeCell ref="J44:J45"/>
    <mergeCell ref="K44:K45"/>
    <mergeCell ref="K46:K47"/>
    <mergeCell ref="I48:I49"/>
    <mergeCell ref="J48:J49"/>
    <mergeCell ref="K48:K49"/>
    <mergeCell ref="D48:D49"/>
    <mergeCell ref="E48:E49"/>
    <mergeCell ref="F48:F49"/>
    <mergeCell ref="G48:G49"/>
    <mergeCell ref="H48:H49"/>
  </mergeCells>
  <conditionalFormatting sqref="E13:H13">
    <cfRule type="cellIs" dxfId="58" priority="53" operator="equal">
      <formula>"OK"</formula>
    </cfRule>
    <cfRule type="cellIs" dxfId="57" priority="52" operator="equal">
      <formula>"NOK"</formula>
    </cfRule>
    <cfRule type="cellIs" dxfId="56" priority="51" operator="equal">
      <formula>"conditional ok"</formula>
    </cfRule>
  </conditionalFormatting>
  <conditionalFormatting sqref="E15:H15">
    <cfRule type="cellIs" dxfId="55" priority="45" operator="equal">
      <formula>"conditional ok"</formula>
    </cfRule>
    <cfRule type="cellIs" dxfId="54" priority="46" operator="equal">
      <formula>"NOK"</formula>
    </cfRule>
    <cfRule type="cellIs" dxfId="53" priority="47" operator="equal">
      <formula>"OK"</formula>
    </cfRule>
  </conditionalFormatting>
  <conditionalFormatting sqref="E17:H17">
    <cfRule type="cellIs" dxfId="52" priority="40" operator="equal">
      <formula>"NOK"</formula>
    </cfRule>
    <cfRule type="cellIs" dxfId="51" priority="41" operator="equal">
      <formula>"OK"</formula>
    </cfRule>
    <cfRule type="cellIs" dxfId="50" priority="39" operator="equal">
      <formula>"conditional ok"</formula>
    </cfRule>
  </conditionalFormatting>
  <conditionalFormatting sqref="E19:H19">
    <cfRule type="cellIs" dxfId="49" priority="33" operator="equal">
      <formula>"conditional ok"</formula>
    </cfRule>
    <cfRule type="cellIs" dxfId="48" priority="34" operator="equal">
      <formula>"NOK"</formula>
    </cfRule>
    <cfRule type="cellIs" dxfId="47" priority="35" operator="equal">
      <formula>"OK"</formula>
    </cfRule>
  </conditionalFormatting>
  <conditionalFormatting sqref="E22:H22">
    <cfRule type="cellIs" dxfId="46" priority="27" operator="equal">
      <formula>"conditional ok"</formula>
    </cfRule>
    <cfRule type="cellIs" dxfId="45" priority="28" operator="equal">
      <formula>"NOK"</formula>
    </cfRule>
    <cfRule type="cellIs" dxfId="44" priority="29" operator="equal">
      <formula>"OK"</formula>
    </cfRule>
  </conditionalFormatting>
  <conditionalFormatting sqref="E24:H24">
    <cfRule type="cellIs" dxfId="43" priority="23" operator="equal">
      <formula>"OK"</formula>
    </cfRule>
    <cfRule type="cellIs" dxfId="42" priority="21" operator="equal">
      <formula>"conditional ok"</formula>
    </cfRule>
    <cfRule type="cellIs" dxfId="41" priority="22" operator="equal">
      <formula>"NOK"</formula>
    </cfRule>
  </conditionalFormatting>
  <conditionalFormatting sqref="E26:H26">
    <cfRule type="cellIs" dxfId="40" priority="17" operator="equal">
      <formula>"OK"</formula>
    </cfRule>
    <cfRule type="cellIs" dxfId="39" priority="15" operator="equal">
      <formula>"conditional ok"</formula>
    </cfRule>
    <cfRule type="cellIs" dxfId="38" priority="16" operator="equal">
      <formula>"NOK"</formula>
    </cfRule>
  </conditionalFormatting>
  <conditionalFormatting sqref="E28:H28">
    <cfRule type="cellIs" dxfId="37" priority="9" operator="equal">
      <formula>"conditional ok"</formula>
    </cfRule>
    <cfRule type="cellIs" dxfId="36" priority="11" operator="equal">
      <formula>"OK"</formula>
    </cfRule>
    <cfRule type="cellIs" dxfId="35" priority="10" operator="equal">
      <formula>"NOK"</formula>
    </cfRule>
  </conditionalFormatting>
  <conditionalFormatting sqref="I12:J12 I14:J14 I16:J16 I18:J18">
    <cfRule type="cellIs" dxfId="34" priority="73" operator="equal">
      <formula>"OK"</formula>
    </cfRule>
    <cfRule type="cellIs" dxfId="33" priority="72" operator="equal">
      <formula>"NOK"</formula>
    </cfRule>
  </conditionalFormatting>
  <conditionalFormatting sqref="I21:J21 I23:J23 I25:J25 I27:J27">
    <cfRule type="cellIs" dxfId="32" priority="61" operator="equal">
      <formula>"NOK"</formula>
    </cfRule>
    <cfRule type="cellIs" dxfId="31" priority="62" operator="equal">
      <formula>"OK"</formula>
    </cfRule>
  </conditionalFormatting>
  <conditionalFormatting sqref="I12:L29">
    <cfRule type="cellIs" dxfId="30" priority="57" operator="equal">
      <formula>"conditional ok"</formula>
    </cfRule>
  </conditionalFormatting>
  <conditionalFormatting sqref="J30:K30">
    <cfRule type="containsBlanks" dxfId="29" priority="65">
      <formula>LEN(TRIM(J30))=0</formula>
    </cfRule>
    <cfRule type="cellIs" dxfId="28" priority="66" operator="notEqual">
      <formula>"100%"</formula>
    </cfRule>
    <cfRule type="cellIs" dxfId="27" priority="67" operator="equal">
      <formula>"100%"</formula>
    </cfRule>
    <cfRule type="cellIs" dxfId="26" priority="78" operator="equal">
      <formula>"100%"</formula>
    </cfRule>
    <cfRule type="containsBlanks" dxfId="25" priority="76">
      <formula>LEN(TRIM(J30))=0</formula>
    </cfRule>
    <cfRule type="cellIs" dxfId="24" priority="77" operator="notEqual">
      <formula>"100%"</formula>
    </cfRule>
  </conditionalFormatting>
  <conditionalFormatting sqref="K12:L29">
    <cfRule type="cellIs" dxfId="23" priority="58" operator="equal">
      <formula>"CONDITIONNAL OK"</formula>
    </cfRule>
    <cfRule type="cellIs" dxfId="22" priority="59" operator="equal">
      <formula>"NOK"</formula>
    </cfRule>
    <cfRule type="cellIs" dxfId="21" priority="60" operator="equal">
      <formula>"OK"</formula>
    </cfRule>
  </conditionalFormatting>
  <conditionalFormatting sqref="W12:W19">
    <cfRule type="cellIs" dxfId="20" priority="74" operator="equal">
      <formula>9</formula>
    </cfRule>
    <cfRule type="cellIs" dxfId="19" priority="75" operator="notEqual">
      <formula>9</formula>
    </cfRule>
  </conditionalFormatting>
  <conditionalFormatting sqref="W21:W28">
    <cfRule type="cellIs" dxfId="18" priority="2" operator="notEqual">
      <formula>9</formula>
    </cfRule>
    <cfRule type="cellIs" dxfId="17" priority="1" operator="equal">
      <formula>9</formula>
    </cfRule>
  </conditionalFormatting>
  <conditionalFormatting sqref="W30">
    <cfRule type="cellIs" dxfId="16" priority="63" operator="equal">
      <formula>9</formula>
    </cfRule>
    <cfRule type="cellIs" dxfId="15" priority="64" operator="notEqual">
      <formula>9</formula>
    </cfRule>
  </conditionalFormatting>
  <dataValidations count="11">
    <dataValidation type="list" allowBlank="1" showInputMessage="1" showErrorMessage="1" sqref="W12:W19 W21:W28" xr:uid="{00000000-0002-0000-0900-000000000000}">
      <formula1>"0,1,2,3,4,5,6,7,8,9"</formula1>
    </dataValidation>
    <dataValidation type="list" allowBlank="1" showInputMessage="1" showErrorMessage="1" sqref="I12:I29 E13:H13 E15:H15 E17:H17 E19:H19 E22:H22 E24:H24 E26:H26 E28:H28" xr:uid="{00000000-0002-0000-0900-000001000000}">
      <formula1>NEWOK__</formula1>
    </dataValidation>
    <dataValidation type="list" allowBlank="1" showInputMessage="1" showErrorMessage="1" sqref="K12:K13 K21:K22" xr:uid="{00000000-0002-0000-0900-000002000000}">
      <formula1>TB__</formula1>
    </dataValidation>
    <dataValidation type="list" allowBlank="1" showInputMessage="1" showErrorMessage="1" sqref="L12:L13 L21:L22" xr:uid="{00000000-0002-0000-0900-000003000000}">
      <formula1>TC__</formula1>
    </dataValidation>
    <dataValidation type="list" allowBlank="1" showInputMessage="1" showErrorMessage="1" sqref="K14:K15 K23:K24" xr:uid="{00000000-0002-0000-0900-000004000000}">
      <formula1>TD__</formula1>
    </dataValidation>
    <dataValidation type="list" allowBlank="1" showInputMessage="1" showErrorMessage="1" sqref="L14:L15 L23:L24" xr:uid="{00000000-0002-0000-0900-000005000000}">
      <formula1>TE__</formula1>
    </dataValidation>
    <dataValidation type="list" allowBlank="1" showInputMessage="1" showErrorMessage="1" sqref="K16:K20 K25:K29" xr:uid="{00000000-0002-0000-0900-000006000000}">
      <formula1>TF__</formula1>
    </dataValidation>
    <dataValidation type="list" allowBlank="1" showInputMessage="1" showErrorMessage="1" sqref="L16:L20 L25:L29" xr:uid="{00000000-0002-0000-0900-000007000000}">
      <formula1>TG__</formula1>
    </dataValidation>
    <dataValidation type="list" allowBlank="1" showInputMessage="1" showErrorMessage="1" sqref="J12:J13 J21:J22" xr:uid="{00000000-0002-0000-0900-000008000000}">
      <formula1>TK__</formula1>
    </dataValidation>
    <dataValidation type="list" allowBlank="1" showInputMessage="1" showErrorMessage="1" sqref="J16:J20 J25:J29" xr:uid="{00000000-0002-0000-0900-000009000000}">
      <formula1>TM__</formula1>
    </dataValidation>
    <dataValidation type="list" allowBlank="1" showInputMessage="1" showErrorMessage="1" sqref="J14:J15 J23:J24" xr:uid="{00000000-0002-0000-09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rgb="FF7030A0"/>
  </sheetPr>
  <dimension ref="A1:O54"/>
  <sheetViews>
    <sheetView view="pageBreakPreview" zoomScale="75" zoomScaleNormal="70" zoomScaleSheetLayoutView="75" workbookViewId="0">
      <selection activeCell="I14" sqref="I14"/>
    </sheetView>
  </sheetViews>
  <sheetFormatPr baseColWidth="10" defaultColWidth="10.19921875" defaultRowHeight="14.4"/>
  <cols>
    <col min="1" max="1" width="31.19921875" style="216" customWidth="1"/>
    <col min="2" max="3" width="10.19921875" style="216"/>
    <col min="4" max="4" width="29.3984375" style="216" customWidth="1"/>
    <col min="5" max="5" width="15.3984375" style="216" customWidth="1"/>
    <col min="6" max="6" width="15.69921875" style="216" customWidth="1"/>
    <col min="7" max="7" width="10.19921875" style="216"/>
    <col min="8" max="8" width="27" style="216" customWidth="1"/>
    <col min="9" max="9" width="32.5" style="216" customWidth="1"/>
    <col min="10" max="10" width="31.69921875" style="216" customWidth="1"/>
    <col min="11" max="11" width="29.69921875" style="216" customWidth="1"/>
    <col min="12" max="12" width="13.59765625" style="216" customWidth="1"/>
    <col min="13" max="13" width="17.5" style="216" customWidth="1"/>
    <col min="14" max="14" width="16.69921875" style="216" customWidth="1"/>
    <col min="15" max="15" width="15.19921875" style="216" customWidth="1"/>
    <col min="16" max="16384" width="10.19921875" style="216"/>
  </cols>
  <sheetData>
    <row r="1" spans="1:12" ht="15" thickBot="1"/>
    <row r="2" spans="1:12" ht="50.4" thickBot="1">
      <c r="B2" s="849" t="s">
        <v>236</v>
      </c>
      <c r="C2" s="850"/>
      <c r="D2" s="850"/>
      <c r="E2" s="850"/>
      <c r="F2" s="850"/>
      <c r="G2" s="850"/>
      <c r="H2" s="850"/>
      <c r="I2" s="850"/>
      <c r="J2" s="850"/>
      <c r="K2" s="850"/>
      <c r="L2" s="851"/>
    </row>
    <row r="3" spans="1:12">
      <c r="I3" s="217">
        <f>COUNTIF(I15:K17,"ok")</f>
        <v>0</v>
      </c>
    </row>
    <row r="4" spans="1:12">
      <c r="I4" s="217"/>
    </row>
    <row r="5" spans="1:12" ht="17.399999999999999">
      <c r="A5" s="218" t="s">
        <v>237</v>
      </c>
      <c r="B5" s="852"/>
      <c r="C5" s="852"/>
      <c r="D5" s="852"/>
    </row>
    <row r="6" spans="1:12" ht="18" thickBot="1">
      <c r="A6" s="218" t="s">
        <v>238</v>
      </c>
      <c r="B6" s="840"/>
      <c r="C6" s="841"/>
      <c r="D6" s="842"/>
    </row>
    <row r="7" spans="1:12" ht="17.399999999999999">
      <c r="A7" s="218" t="s">
        <v>239</v>
      </c>
      <c r="B7" s="852"/>
      <c r="C7" s="852"/>
      <c r="D7" s="852"/>
      <c r="E7" s="853" t="s">
        <v>240</v>
      </c>
      <c r="F7" s="853"/>
      <c r="G7" s="853"/>
      <c r="H7" s="853"/>
      <c r="I7" s="854" t="str">
        <f>COUNTIF(I15:K17,"ok")&amp;"/ 9"</f>
        <v>0/ 9</v>
      </c>
      <c r="J7" s="855"/>
      <c r="K7" s="856"/>
    </row>
    <row r="8" spans="1:12" ht="17.399999999999999">
      <c r="A8" s="218" t="s">
        <v>241</v>
      </c>
      <c r="B8" s="852"/>
      <c r="C8" s="852"/>
      <c r="D8" s="852"/>
      <c r="E8" s="853"/>
      <c r="F8" s="853"/>
      <c r="G8" s="853"/>
      <c r="H8" s="853"/>
      <c r="I8" s="857"/>
      <c r="J8" s="858"/>
      <c r="K8" s="859"/>
    </row>
    <row r="9" spans="1:12" ht="18" thickBot="1">
      <c r="A9" s="218" t="s">
        <v>242</v>
      </c>
      <c r="B9" s="852"/>
      <c r="C9" s="852"/>
      <c r="D9" s="852"/>
      <c r="E9" s="853"/>
      <c r="F9" s="853"/>
      <c r="G9" s="853"/>
      <c r="H9" s="853"/>
      <c r="I9" s="860"/>
      <c r="J9" s="861"/>
      <c r="K9" s="862"/>
    </row>
    <row r="10" spans="1:12" ht="18.75" customHeight="1">
      <c r="A10" s="218" t="s">
        <v>243</v>
      </c>
      <c r="B10" s="840"/>
      <c r="C10" s="841"/>
      <c r="D10" s="842"/>
      <c r="E10" s="219"/>
      <c r="F10" s="219"/>
      <c r="G10" s="219"/>
      <c r="H10" s="219"/>
    </row>
    <row r="11" spans="1:12" ht="18" customHeight="1">
      <c r="A11" s="218" t="s">
        <v>244</v>
      </c>
      <c r="B11" s="843"/>
      <c r="C11" s="843"/>
      <c r="D11" s="843"/>
      <c r="I11" s="844" t="s">
        <v>245</v>
      </c>
      <c r="J11" s="844"/>
      <c r="K11" s="844"/>
    </row>
    <row r="12" spans="1:12" ht="36" customHeight="1" thickBot="1">
      <c r="A12" s="845" t="s">
        <v>246</v>
      </c>
      <c r="B12" s="845"/>
      <c r="C12" s="845"/>
      <c r="D12" s="845"/>
      <c r="E12" s="846" t="s">
        <v>247</v>
      </c>
      <c r="F12" s="846"/>
      <c r="G12" s="846"/>
      <c r="H12" s="846"/>
      <c r="I12" s="847" t="s">
        <v>248</v>
      </c>
      <c r="J12" s="848"/>
      <c r="K12" s="220" t="s">
        <v>249</v>
      </c>
    </row>
    <row r="13" spans="1:12" ht="192" customHeight="1">
      <c r="A13" s="863" t="s">
        <v>250</v>
      </c>
      <c r="B13" s="863"/>
      <c r="C13" s="863"/>
      <c r="D13" s="863"/>
      <c r="E13" s="864" t="s">
        <v>251</v>
      </c>
      <c r="F13" s="865"/>
      <c r="G13" s="865"/>
      <c r="H13" s="866"/>
      <c r="I13" s="221" t="s">
        <v>252</v>
      </c>
      <c r="J13" s="222" t="s">
        <v>253</v>
      </c>
      <c r="K13" s="223" t="s">
        <v>254</v>
      </c>
    </row>
    <row r="14" spans="1:12" ht="112.5" customHeight="1">
      <c r="A14" s="863"/>
      <c r="B14" s="863"/>
      <c r="C14" s="863"/>
      <c r="D14" s="863"/>
      <c r="E14" s="867"/>
      <c r="F14" s="868"/>
      <c r="G14" s="868"/>
      <c r="H14" s="869"/>
      <c r="I14" s="224" t="s">
        <v>255</v>
      </c>
      <c r="J14" s="224" t="s">
        <v>256</v>
      </c>
      <c r="K14" s="225" t="s">
        <v>257</v>
      </c>
    </row>
    <row r="15" spans="1:12" ht="153.75" customHeight="1">
      <c r="E15" s="836" t="s">
        <v>258</v>
      </c>
      <c r="F15" s="837" t="s">
        <v>259</v>
      </c>
      <c r="G15" s="838"/>
      <c r="H15" s="226" t="s">
        <v>260</v>
      </c>
      <c r="I15" s="227"/>
      <c r="J15" s="227"/>
      <c r="K15" s="227"/>
    </row>
    <row r="16" spans="1:12" ht="126" customHeight="1">
      <c r="E16" s="836"/>
      <c r="F16" s="837" t="s">
        <v>261</v>
      </c>
      <c r="G16" s="838"/>
      <c r="H16" s="226" t="s">
        <v>262</v>
      </c>
      <c r="I16" s="227"/>
      <c r="J16" s="227"/>
      <c r="K16" s="227"/>
    </row>
    <row r="17" spans="1:15" ht="105" customHeight="1">
      <c r="E17" s="836"/>
      <c r="F17" s="839" t="s">
        <v>263</v>
      </c>
      <c r="G17" s="839"/>
      <c r="H17" s="226" t="s">
        <v>264</v>
      </c>
      <c r="I17" s="227"/>
      <c r="J17" s="227"/>
      <c r="K17" s="227"/>
    </row>
    <row r="20" spans="1:15" ht="15" thickBot="1"/>
    <row r="21" spans="1:15">
      <c r="B21" s="812" t="s">
        <v>265</v>
      </c>
      <c r="C21" s="813"/>
      <c r="D21" s="813"/>
      <c r="E21" s="813"/>
      <c r="F21" s="813"/>
      <c r="G21" s="813"/>
      <c r="H21" s="813"/>
      <c r="I21" s="813"/>
      <c r="J21" s="813"/>
      <c r="K21" s="813"/>
      <c r="L21" s="814"/>
    </row>
    <row r="22" spans="1:15">
      <c r="B22" s="815"/>
      <c r="C22" s="816"/>
      <c r="D22" s="816"/>
      <c r="E22" s="816"/>
      <c r="F22" s="816"/>
      <c r="G22" s="816"/>
      <c r="H22" s="816"/>
      <c r="I22" s="816"/>
      <c r="J22" s="816"/>
      <c r="K22" s="816"/>
      <c r="L22" s="817"/>
    </row>
    <row r="23" spans="1:15">
      <c r="B23" s="815"/>
      <c r="C23" s="816"/>
      <c r="D23" s="816"/>
      <c r="E23" s="816"/>
      <c r="F23" s="816"/>
      <c r="G23" s="816"/>
      <c r="H23" s="816"/>
      <c r="I23" s="816"/>
      <c r="J23" s="816"/>
      <c r="K23" s="816"/>
      <c r="L23" s="817"/>
    </row>
    <row r="24" spans="1:15">
      <c r="B24" s="815"/>
      <c r="C24" s="816"/>
      <c r="D24" s="816"/>
      <c r="E24" s="816"/>
      <c r="F24" s="816"/>
      <c r="G24" s="816"/>
      <c r="H24" s="816"/>
      <c r="I24" s="816"/>
      <c r="J24" s="816"/>
      <c r="K24" s="816"/>
      <c r="L24" s="817"/>
    </row>
    <row r="25" spans="1:15">
      <c r="B25" s="815"/>
      <c r="C25" s="816"/>
      <c r="D25" s="816"/>
      <c r="E25" s="816"/>
      <c r="F25" s="816"/>
      <c r="G25" s="816"/>
      <c r="H25" s="816"/>
      <c r="I25" s="816"/>
      <c r="J25" s="816"/>
      <c r="K25" s="816"/>
      <c r="L25" s="817"/>
    </row>
    <row r="26" spans="1:15">
      <c r="B26" s="815"/>
      <c r="C26" s="816"/>
      <c r="D26" s="816"/>
      <c r="E26" s="816"/>
      <c r="F26" s="816"/>
      <c r="G26" s="816"/>
      <c r="H26" s="816"/>
      <c r="I26" s="816"/>
      <c r="J26" s="816"/>
      <c r="K26" s="816"/>
      <c r="L26" s="817"/>
    </row>
    <row r="27" spans="1:15" ht="15" thickBot="1">
      <c r="B27" s="818"/>
      <c r="C27" s="819"/>
      <c r="D27" s="819"/>
      <c r="E27" s="819"/>
      <c r="F27" s="819"/>
      <c r="G27" s="819"/>
      <c r="H27" s="819"/>
      <c r="I27" s="819"/>
      <c r="J27" s="819"/>
      <c r="K27" s="819"/>
      <c r="L27" s="820"/>
    </row>
    <row r="30" spans="1:15" ht="36.75" customHeight="1" thickBot="1">
      <c r="A30" s="228" t="s">
        <v>266</v>
      </c>
    </row>
    <row r="31" spans="1:15" ht="113.25" customHeight="1">
      <c r="A31" s="821" t="s">
        <v>251</v>
      </c>
      <c r="B31" s="821"/>
      <c r="C31" s="821"/>
      <c r="D31" s="229" t="s">
        <v>267</v>
      </c>
      <c r="E31" s="229" t="s">
        <v>268</v>
      </c>
      <c r="F31" s="229" t="s">
        <v>269</v>
      </c>
      <c r="G31" s="230"/>
      <c r="H31" s="822" t="s">
        <v>270</v>
      </c>
      <c r="I31" s="822"/>
      <c r="J31" s="822"/>
      <c r="K31" s="822"/>
      <c r="L31" s="822"/>
      <c r="M31" s="822"/>
      <c r="N31" s="822"/>
      <c r="O31" s="823"/>
    </row>
    <row r="32" spans="1:15" ht="160.5" customHeight="1">
      <c r="A32" s="824" t="str">
        <f>COUNTIF(I15:K17,"ok")&amp;" / 9"</f>
        <v>0 / 9</v>
      </c>
      <c r="B32" s="825"/>
      <c r="C32" s="826"/>
      <c r="D32" s="231" t="s">
        <v>255</v>
      </c>
      <c r="E32" s="231" t="s">
        <v>256</v>
      </c>
      <c r="F32" s="232" t="s">
        <v>271</v>
      </c>
      <c r="G32" s="233" t="s">
        <v>272</v>
      </c>
      <c r="H32" s="827" t="s">
        <v>273</v>
      </c>
      <c r="I32" s="828"/>
      <c r="J32" s="829"/>
      <c r="K32" s="234" t="s">
        <v>274</v>
      </c>
      <c r="L32" s="234" t="s">
        <v>125</v>
      </c>
      <c r="M32" s="235" t="s">
        <v>275</v>
      </c>
      <c r="N32" s="236" t="s">
        <v>276</v>
      </c>
      <c r="O32" s="237" t="s">
        <v>277</v>
      </c>
    </row>
    <row r="33" spans="1:15" ht="40.5" customHeight="1">
      <c r="A33" s="830" t="s">
        <v>258</v>
      </c>
      <c r="B33" s="807" t="s">
        <v>278</v>
      </c>
      <c r="C33" s="807"/>
      <c r="D33" s="831">
        <f>I15</f>
        <v>0</v>
      </c>
      <c r="E33" s="807">
        <f>J15</f>
        <v>0</v>
      </c>
      <c r="F33" s="807">
        <f>K15</f>
        <v>0</v>
      </c>
      <c r="G33" s="798"/>
      <c r="H33" s="800" t="s">
        <v>279</v>
      </c>
      <c r="I33" s="801"/>
      <c r="J33" s="802"/>
      <c r="K33" s="806"/>
      <c r="L33" s="806"/>
      <c r="M33" s="834"/>
      <c r="N33" s="834"/>
      <c r="O33" s="834"/>
    </row>
    <row r="34" spans="1:15" ht="40.5" customHeight="1">
      <c r="A34" s="830"/>
      <c r="B34" s="807"/>
      <c r="C34" s="807"/>
      <c r="D34" s="832"/>
      <c r="E34" s="807"/>
      <c r="F34" s="807"/>
      <c r="G34" s="799"/>
      <c r="H34" s="803"/>
      <c r="I34" s="804"/>
      <c r="J34" s="805"/>
      <c r="K34" s="806"/>
      <c r="L34" s="806"/>
      <c r="M34" s="834"/>
      <c r="N34" s="834"/>
      <c r="O34" s="834"/>
    </row>
    <row r="35" spans="1:15" ht="40.5" customHeight="1">
      <c r="A35" s="830"/>
      <c r="B35" s="807"/>
      <c r="C35" s="807"/>
      <c r="D35" s="832"/>
      <c r="E35" s="807"/>
      <c r="F35" s="807"/>
      <c r="G35" s="798"/>
      <c r="H35" s="800" t="s">
        <v>280</v>
      </c>
      <c r="I35" s="801"/>
      <c r="J35" s="802"/>
      <c r="K35" s="806"/>
      <c r="L35" s="806"/>
      <c r="M35" s="835"/>
      <c r="N35" s="835"/>
      <c r="O35" s="806"/>
    </row>
    <row r="36" spans="1:15" ht="40.5" customHeight="1">
      <c r="A36" s="830"/>
      <c r="B36" s="807"/>
      <c r="C36" s="807"/>
      <c r="D36" s="832"/>
      <c r="E36" s="807"/>
      <c r="F36" s="807"/>
      <c r="G36" s="799"/>
      <c r="H36" s="803"/>
      <c r="I36" s="804"/>
      <c r="J36" s="805"/>
      <c r="K36" s="806"/>
      <c r="L36" s="806"/>
      <c r="M36" s="835"/>
      <c r="N36" s="835"/>
      <c r="O36" s="806"/>
    </row>
    <row r="37" spans="1:15" ht="40.5" customHeight="1">
      <c r="A37" s="830"/>
      <c r="B37" s="807"/>
      <c r="C37" s="807"/>
      <c r="D37" s="832"/>
      <c r="E37" s="807"/>
      <c r="F37" s="807"/>
      <c r="G37" s="798"/>
      <c r="H37" s="800" t="s">
        <v>281</v>
      </c>
      <c r="I37" s="801"/>
      <c r="J37" s="802"/>
      <c r="K37" s="806"/>
      <c r="L37" s="808"/>
      <c r="M37" s="811"/>
      <c r="N37" s="811"/>
      <c r="O37" s="808"/>
    </row>
    <row r="38" spans="1:15" ht="40.5" customHeight="1">
      <c r="A38" s="830"/>
      <c r="B38" s="807"/>
      <c r="C38" s="807"/>
      <c r="D38" s="833"/>
      <c r="E38" s="807"/>
      <c r="F38" s="807"/>
      <c r="G38" s="799"/>
      <c r="H38" s="803"/>
      <c r="I38" s="804"/>
      <c r="J38" s="805"/>
      <c r="K38" s="806"/>
      <c r="L38" s="808"/>
      <c r="M38" s="811"/>
      <c r="N38" s="811"/>
      <c r="O38" s="808"/>
    </row>
    <row r="39" spans="1:15" ht="40.5" customHeight="1">
      <c r="A39" s="830"/>
      <c r="B39" s="807" t="s">
        <v>282</v>
      </c>
      <c r="C39" s="807"/>
      <c r="D39" s="807">
        <f>I16</f>
        <v>0</v>
      </c>
      <c r="E39" s="807">
        <f>J16</f>
        <v>0</v>
      </c>
      <c r="F39" s="807">
        <f>K16</f>
        <v>0</v>
      </c>
      <c r="G39" s="798"/>
      <c r="H39" s="800" t="s">
        <v>279</v>
      </c>
      <c r="I39" s="801"/>
      <c r="J39" s="802"/>
      <c r="K39" s="806"/>
      <c r="L39" s="809"/>
      <c r="M39" s="810"/>
      <c r="N39" s="810"/>
      <c r="O39" s="809"/>
    </row>
    <row r="40" spans="1:15" ht="40.5" customHeight="1">
      <c r="A40" s="830"/>
      <c r="B40" s="807"/>
      <c r="C40" s="807"/>
      <c r="D40" s="807"/>
      <c r="E40" s="807"/>
      <c r="F40" s="807"/>
      <c r="G40" s="799"/>
      <c r="H40" s="803"/>
      <c r="I40" s="804"/>
      <c r="J40" s="805"/>
      <c r="K40" s="806"/>
      <c r="L40" s="809"/>
      <c r="M40" s="810"/>
      <c r="N40" s="810"/>
      <c r="O40" s="809"/>
    </row>
    <row r="41" spans="1:15" ht="40.5" customHeight="1">
      <c r="A41" s="830"/>
      <c r="B41" s="807"/>
      <c r="C41" s="807"/>
      <c r="D41" s="807"/>
      <c r="E41" s="807"/>
      <c r="F41" s="807"/>
      <c r="G41" s="798"/>
      <c r="H41" s="800" t="s">
        <v>280</v>
      </c>
      <c r="I41" s="801"/>
      <c r="J41" s="802"/>
      <c r="K41" s="806"/>
      <c r="L41" s="788"/>
      <c r="M41" s="787"/>
      <c r="N41" s="787"/>
      <c r="O41" s="788"/>
    </row>
    <row r="42" spans="1:15" ht="40.5" customHeight="1">
      <c r="A42" s="830"/>
      <c r="B42" s="807"/>
      <c r="C42" s="807"/>
      <c r="D42" s="807"/>
      <c r="E42" s="807"/>
      <c r="F42" s="807"/>
      <c r="G42" s="799"/>
      <c r="H42" s="803"/>
      <c r="I42" s="804"/>
      <c r="J42" s="805"/>
      <c r="K42" s="806"/>
      <c r="L42" s="788"/>
      <c r="M42" s="787"/>
      <c r="N42" s="787"/>
      <c r="O42" s="788"/>
    </row>
    <row r="43" spans="1:15" ht="40.5" customHeight="1">
      <c r="A43" s="830"/>
      <c r="B43" s="807"/>
      <c r="C43" s="807"/>
      <c r="D43" s="807"/>
      <c r="E43" s="807"/>
      <c r="F43" s="807"/>
      <c r="G43" s="798"/>
      <c r="H43" s="800" t="s">
        <v>281</v>
      </c>
      <c r="I43" s="801"/>
      <c r="J43" s="802"/>
      <c r="K43" s="806"/>
      <c r="L43" s="788"/>
      <c r="M43" s="787"/>
      <c r="N43" s="787"/>
      <c r="O43" s="788"/>
    </row>
    <row r="44" spans="1:15" ht="40.5" customHeight="1">
      <c r="A44" s="830"/>
      <c r="B44" s="807"/>
      <c r="C44" s="807"/>
      <c r="D44" s="807"/>
      <c r="E44" s="807"/>
      <c r="F44" s="807"/>
      <c r="G44" s="799"/>
      <c r="H44" s="803"/>
      <c r="I44" s="804"/>
      <c r="J44" s="805"/>
      <c r="K44" s="806"/>
      <c r="L44" s="788"/>
      <c r="M44" s="787"/>
      <c r="N44" s="787"/>
      <c r="O44" s="788"/>
    </row>
    <row r="45" spans="1:15" ht="40.5" customHeight="1">
      <c r="A45" s="830"/>
      <c r="B45" s="807" t="s">
        <v>283</v>
      </c>
      <c r="C45" s="807"/>
      <c r="D45" s="807">
        <f>I17</f>
        <v>0</v>
      </c>
      <c r="E45" s="807">
        <f>J17</f>
        <v>0</v>
      </c>
      <c r="F45" s="807">
        <f>K17</f>
        <v>0</v>
      </c>
      <c r="G45" s="798"/>
      <c r="H45" s="800" t="s">
        <v>279</v>
      </c>
      <c r="I45" s="801"/>
      <c r="J45" s="802"/>
      <c r="K45" s="806"/>
      <c r="L45" s="788"/>
      <c r="M45" s="787"/>
      <c r="N45" s="787"/>
      <c r="O45" s="788"/>
    </row>
    <row r="46" spans="1:15" ht="40.5" customHeight="1">
      <c r="A46" s="830"/>
      <c r="B46" s="807"/>
      <c r="C46" s="807"/>
      <c r="D46" s="807"/>
      <c r="E46" s="807"/>
      <c r="F46" s="807"/>
      <c r="G46" s="799"/>
      <c r="H46" s="803"/>
      <c r="I46" s="804"/>
      <c r="J46" s="805"/>
      <c r="K46" s="806"/>
      <c r="L46" s="788"/>
      <c r="M46" s="787"/>
      <c r="N46" s="787"/>
      <c r="O46" s="788"/>
    </row>
    <row r="47" spans="1:15" ht="40.5" customHeight="1">
      <c r="A47" s="830"/>
      <c r="B47" s="807"/>
      <c r="C47" s="807"/>
      <c r="D47" s="807"/>
      <c r="E47" s="807"/>
      <c r="F47" s="807"/>
      <c r="G47" s="798"/>
      <c r="H47" s="800" t="s">
        <v>280</v>
      </c>
      <c r="I47" s="801"/>
      <c r="J47" s="802"/>
      <c r="K47" s="806"/>
      <c r="L47" s="788"/>
      <c r="M47" s="787"/>
      <c r="N47" s="787"/>
      <c r="O47" s="788"/>
    </row>
    <row r="48" spans="1:15" ht="40.5" customHeight="1">
      <c r="A48" s="830"/>
      <c r="B48" s="807"/>
      <c r="C48" s="807"/>
      <c r="D48" s="807"/>
      <c r="E48" s="807"/>
      <c r="F48" s="807"/>
      <c r="G48" s="799"/>
      <c r="H48" s="803"/>
      <c r="I48" s="804"/>
      <c r="J48" s="805"/>
      <c r="K48" s="806"/>
      <c r="L48" s="788"/>
      <c r="M48" s="787"/>
      <c r="N48" s="787"/>
      <c r="O48" s="788"/>
    </row>
    <row r="49" spans="1:15" ht="40.5" customHeight="1">
      <c r="A49" s="830"/>
      <c r="B49" s="807"/>
      <c r="C49" s="807"/>
      <c r="D49" s="807"/>
      <c r="E49" s="807"/>
      <c r="F49" s="807"/>
      <c r="G49" s="798"/>
      <c r="H49" s="800" t="s">
        <v>281</v>
      </c>
      <c r="I49" s="801"/>
      <c r="J49" s="802"/>
      <c r="K49" s="806"/>
      <c r="L49" s="788"/>
      <c r="M49" s="787"/>
      <c r="N49" s="787"/>
      <c r="O49" s="788"/>
    </row>
    <row r="50" spans="1:15" ht="40.5" customHeight="1">
      <c r="A50" s="830"/>
      <c r="B50" s="807"/>
      <c r="C50" s="807"/>
      <c r="D50" s="807"/>
      <c r="E50" s="807"/>
      <c r="F50" s="807"/>
      <c r="G50" s="799"/>
      <c r="H50" s="803"/>
      <c r="I50" s="804"/>
      <c r="J50" s="805"/>
      <c r="K50" s="806"/>
      <c r="L50" s="788"/>
      <c r="M50" s="787"/>
      <c r="N50" s="787"/>
      <c r="O50" s="788"/>
    </row>
    <row r="51" spans="1:15" ht="15" thickBot="1"/>
    <row r="52" spans="1:15">
      <c r="B52" s="789" t="s">
        <v>284</v>
      </c>
      <c r="C52" s="790"/>
      <c r="D52" s="790"/>
      <c r="E52" s="790"/>
      <c r="F52" s="790"/>
      <c r="G52" s="791"/>
      <c r="I52" s="789" t="s">
        <v>285</v>
      </c>
      <c r="J52" s="790"/>
      <c r="K52" s="791"/>
    </row>
    <row r="53" spans="1:15">
      <c r="B53" s="792"/>
      <c r="C53" s="793"/>
      <c r="D53" s="793"/>
      <c r="E53" s="793"/>
      <c r="F53" s="793"/>
      <c r="G53" s="794"/>
      <c r="I53" s="792"/>
      <c r="J53" s="793"/>
      <c r="K53" s="794"/>
    </row>
    <row r="54" spans="1:15" ht="15" thickBot="1">
      <c r="B54" s="795"/>
      <c r="C54" s="796"/>
      <c r="D54" s="796"/>
      <c r="E54" s="796"/>
      <c r="F54" s="796"/>
      <c r="G54" s="797"/>
      <c r="I54" s="795"/>
      <c r="J54" s="796"/>
      <c r="K54" s="797"/>
    </row>
  </sheetData>
  <mergeCells count="103">
    <mergeCell ref="B2:L2"/>
    <mergeCell ref="B5:D5"/>
    <mergeCell ref="B6:D6"/>
    <mergeCell ref="B7:D7"/>
    <mergeCell ref="E7:H9"/>
    <mergeCell ref="I7:K9"/>
    <mergeCell ref="B8:D8"/>
    <mergeCell ref="B9:D9"/>
    <mergeCell ref="A13:D14"/>
    <mergeCell ref="E13:H14"/>
    <mergeCell ref="E15:E17"/>
    <mergeCell ref="F15:G15"/>
    <mergeCell ref="F16:G16"/>
    <mergeCell ref="F17:G17"/>
    <mergeCell ref="B10:D10"/>
    <mergeCell ref="B11:D11"/>
    <mergeCell ref="I11:K11"/>
    <mergeCell ref="A12:D12"/>
    <mergeCell ref="E12:H12"/>
    <mergeCell ref="I12:J1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N47:N48"/>
    <mergeCell ref="O47:O48"/>
    <mergeCell ref="O49:O50"/>
    <mergeCell ref="B52:G54"/>
    <mergeCell ref="I52:K54"/>
    <mergeCell ref="G49:G50"/>
    <mergeCell ref="H49:J50"/>
    <mergeCell ref="K49:K50"/>
    <mergeCell ref="L49:L50"/>
    <mergeCell ref="M49:M50"/>
    <mergeCell ref="N49:N50"/>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A00-000000000000}">
      <formula1>"EX,DEP,ENF"</formula1>
    </dataValidation>
    <dataValidation type="list" allowBlank="1" showInputMessage="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D29"/>
  <sheetViews>
    <sheetView workbookViewId="0">
      <selection activeCell="B14" sqref="B14"/>
    </sheetView>
  </sheetViews>
  <sheetFormatPr baseColWidth="10" defaultColWidth="8" defaultRowHeight="14.4"/>
  <cols>
    <col min="1" max="1" width="8" style="238"/>
    <col min="2" max="2" width="86" style="238" customWidth="1"/>
    <col min="3" max="3" width="23.09765625" style="238" customWidth="1"/>
    <col min="4" max="4" width="17.8984375" style="238" customWidth="1"/>
    <col min="5" max="16384" width="8" style="238"/>
  </cols>
  <sheetData>
    <row r="1" spans="1:4" ht="11.25" customHeight="1"/>
    <row r="2" spans="1:4" s="240" customFormat="1" ht="24" customHeight="1">
      <c r="A2" s="239" t="s">
        <v>286</v>
      </c>
      <c r="B2" s="239" t="s">
        <v>287</v>
      </c>
      <c r="C2" s="239" t="s">
        <v>233</v>
      </c>
      <c r="D2" s="239" t="s">
        <v>234</v>
      </c>
    </row>
    <row r="3" spans="1:4" ht="30.75" customHeight="1">
      <c r="A3" s="241" t="s">
        <v>288</v>
      </c>
      <c r="B3" s="242" t="s">
        <v>289</v>
      </c>
      <c r="C3" s="241" t="s">
        <v>290</v>
      </c>
      <c r="D3" s="243">
        <v>42398</v>
      </c>
    </row>
    <row r="4" spans="1:4" ht="30.75" customHeight="1">
      <c r="A4" s="241" t="s">
        <v>291</v>
      </c>
      <c r="B4" s="242" t="s">
        <v>292</v>
      </c>
      <c r="C4" s="241" t="s">
        <v>293</v>
      </c>
      <c r="D4" s="243">
        <v>42453</v>
      </c>
    </row>
    <row r="5" spans="1:4" ht="30.75" customHeight="1">
      <c r="A5" s="241" t="s">
        <v>294</v>
      </c>
      <c r="B5" s="242" t="s">
        <v>295</v>
      </c>
      <c r="C5" s="241" t="s">
        <v>293</v>
      </c>
      <c r="D5" s="243">
        <v>42618</v>
      </c>
    </row>
    <row r="6" spans="1:4" ht="30.75" customHeight="1">
      <c r="A6" s="241" t="s">
        <v>296</v>
      </c>
      <c r="B6" s="242" t="s">
        <v>297</v>
      </c>
      <c r="C6" s="241" t="s">
        <v>290</v>
      </c>
      <c r="D6" s="243">
        <v>42780</v>
      </c>
    </row>
    <row r="7" spans="1:4" ht="30.75" customHeight="1">
      <c r="A7" s="241" t="s">
        <v>298</v>
      </c>
      <c r="B7" s="242" t="s">
        <v>299</v>
      </c>
      <c r="C7" s="241" t="s">
        <v>300</v>
      </c>
      <c r="D7" s="243">
        <v>42825</v>
      </c>
    </row>
    <row r="8" spans="1:4" ht="30.75" customHeight="1">
      <c r="A8" s="241" t="s">
        <v>301</v>
      </c>
      <c r="B8" s="242" t="s">
        <v>302</v>
      </c>
      <c r="C8" s="241" t="s">
        <v>303</v>
      </c>
      <c r="D8" s="243">
        <v>42888</v>
      </c>
    </row>
    <row r="9" spans="1:4" ht="28.8">
      <c r="A9" s="241" t="s">
        <v>304</v>
      </c>
      <c r="B9" s="242" t="s">
        <v>305</v>
      </c>
      <c r="C9" s="241" t="s">
        <v>303</v>
      </c>
      <c r="D9" s="243" t="s">
        <v>306</v>
      </c>
    </row>
    <row r="10" spans="1:4">
      <c r="A10" s="241" t="s">
        <v>307</v>
      </c>
      <c r="B10" s="242" t="s">
        <v>308</v>
      </c>
      <c r="C10" s="241" t="s">
        <v>303</v>
      </c>
      <c r="D10" s="243" t="s">
        <v>309</v>
      </c>
    </row>
    <row r="11" spans="1:4" ht="28.8">
      <c r="A11" s="241" t="s">
        <v>310</v>
      </c>
      <c r="B11" s="242" t="s">
        <v>311</v>
      </c>
      <c r="C11" s="241" t="s">
        <v>303</v>
      </c>
      <c r="D11" s="243" t="s">
        <v>312</v>
      </c>
    </row>
    <row r="12" spans="1:4" ht="28.8">
      <c r="A12" s="241" t="s">
        <v>313</v>
      </c>
      <c r="B12" s="242" t="s">
        <v>314</v>
      </c>
      <c r="C12" s="241" t="s">
        <v>315</v>
      </c>
      <c r="D12" s="243" t="s">
        <v>316</v>
      </c>
    </row>
    <row r="13" spans="1:4">
      <c r="A13" s="249" t="s">
        <v>319</v>
      </c>
      <c r="B13" s="242" t="s">
        <v>317</v>
      </c>
      <c r="C13" s="241" t="s">
        <v>318</v>
      </c>
      <c r="D13" s="250" t="s">
        <v>320</v>
      </c>
    </row>
    <row r="14" spans="1:4" ht="25.5" customHeight="1">
      <c r="A14" s="266" t="s">
        <v>1604</v>
      </c>
      <c r="B14" s="269" t="s">
        <v>1605</v>
      </c>
      <c r="C14" s="268" t="s">
        <v>1609</v>
      </c>
      <c r="D14" s="267" t="s">
        <v>1606</v>
      </c>
    </row>
    <row r="15" spans="1:4">
      <c r="A15" s="241"/>
      <c r="B15" s="242"/>
      <c r="C15" s="241"/>
      <c r="D15" s="243"/>
    </row>
    <row r="16" spans="1:4">
      <c r="A16" s="241"/>
      <c r="B16" s="242"/>
      <c r="C16" s="241"/>
      <c r="D16" s="243"/>
    </row>
    <row r="17" spans="1:4">
      <c r="A17" s="241"/>
      <c r="B17" s="242"/>
      <c r="C17" s="241"/>
      <c r="D17" s="243"/>
    </row>
    <row r="18" spans="1:4">
      <c r="A18" s="241"/>
      <c r="B18" s="242"/>
      <c r="C18" s="241"/>
      <c r="D18" s="243"/>
    </row>
    <row r="19" spans="1:4">
      <c r="A19" s="241"/>
      <c r="B19" s="242"/>
      <c r="C19" s="241"/>
      <c r="D19" s="243"/>
    </row>
    <row r="20" spans="1:4">
      <c r="A20" s="241"/>
      <c r="B20" s="242"/>
      <c r="C20" s="241"/>
      <c r="D20" s="243"/>
    </row>
    <row r="21" spans="1:4">
      <c r="A21" s="241"/>
      <c r="B21" s="242"/>
      <c r="C21" s="241"/>
      <c r="D21" s="243"/>
    </row>
    <row r="22" spans="1:4">
      <c r="A22" s="241"/>
      <c r="B22" s="242"/>
      <c r="C22" s="241"/>
      <c r="D22" s="243"/>
    </row>
    <row r="23" spans="1:4">
      <c r="A23" s="241"/>
      <c r="B23" s="242"/>
      <c r="C23" s="241"/>
      <c r="D23" s="243"/>
    </row>
    <row r="24" spans="1:4">
      <c r="A24" s="241"/>
      <c r="B24" s="242"/>
      <c r="C24" s="241"/>
      <c r="D24" s="243"/>
    </row>
    <row r="25" spans="1:4">
      <c r="A25" s="241"/>
      <c r="B25" s="242"/>
      <c r="C25" s="241"/>
      <c r="D25" s="243"/>
    </row>
    <row r="26" spans="1:4">
      <c r="A26" s="241"/>
      <c r="B26" s="242"/>
      <c r="C26" s="241"/>
      <c r="D26" s="243"/>
    </row>
    <row r="27" spans="1:4">
      <c r="A27" s="241"/>
      <c r="B27" s="242"/>
      <c r="C27" s="241"/>
      <c r="D27" s="243"/>
    </row>
    <row r="28" spans="1:4">
      <c r="A28" s="241"/>
      <c r="B28" s="242"/>
      <c r="C28" s="241"/>
      <c r="D28" s="243"/>
    </row>
    <row r="29" spans="1:4">
      <c r="A29" s="241"/>
      <c r="B29" s="242"/>
      <c r="C29" s="241"/>
      <c r="D29" s="24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Comments on content expectation</vt:lpstr>
      <vt:lpstr>LOGICAL THINKING GRID</vt:lpstr>
      <vt:lpstr>Quick Response</vt:lpstr>
      <vt:lpstr>Assign</vt:lpstr>
      <vt:lpstr>Timeline</vt:lpstr>
      <vt:lpstr>Process Flow (2)</vt:lpstr>
      <vt:lpstr>FTA Occ &amp; 5 Whys (2)</vt:lpstr>
      <vt:lpstr>FTA Non Det &amp; 5 Why's (2)</vt:lpstr>
      <vt:lpstr>Action plan &amp; Genba review (2)</vt:lpstr>
      <vt:lpstr>SQA Genba Check</vt:lpstr>
      <vt:lpstr>StEDE3 Matrix</vt:lpstr>
      <vt:lpstr>Revision</vt:lpstr>
      <vt:lpstr>NEWNOK__</vt:lpstr>
      <vt:lpstr>NEWOK__</vt:lpstr>
      <vt:lpstr>'SQA Genba Check'!Zone_d_impression</vt:lpstr>
      <vt:lpstr>'StEDE3 Matrix'!Zone_d_impression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MERCHUT</dc:creator>
  <cp:lastModifiedBy>Mohamed Aymen GHRIBI</cp:lastModifiedBy>
  <dcterms:created xsi:type="dcterms:W3CDTF">2022-06-01T07:54:25Z</dcterms:created>
  <dcterms:modified xsi:type="dcterms:W3CDTF">2024-09-12T15:03:32Z</dcterms:modified>
</cp:coreProperties>
</file>