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<sst xmlns="http://schemas.openxmlformats.org/spreadsheetml/2006/main" count="19" uniqueCount="19">
  <si>
    <t>ประทับเวลา</t>
  </si>
  <si>
    <t>ชื่อ</t>
  </si>
  <si>
    <t>อายุ</t>
  </si>
  <si>
    <t>เพศ</t>
  </si>
  <si>
    <t xml:space="preserve">1. คุณสนใจทำงานด้านใดในสายงาน IT มากที่สุด? </t>
  </si>
  <si>
    <t xml:space="preserve">2. คุณถนัดการเขียนโปรแกรมด้วยภาษาใดมากที่สุด? </t>
  </si>
  <si>
    <t xml:space="preserve">3. คุณมีความสนใจในการทำงานเป็นทีมมากน้อยเพียงใด? </t>
  </si>
  <si>
    <t xml:space="preserve">4. เมื่อเกิดปัญหาทางเทคนิค คุณมักจะทำอย่างไร? </t>
  </si>
  <si>
    <t xml:space="preserve">5. คุณคิดว่าตัวเองมีความถนัดด้านใดมากที่สุด? </t>
  </si>
  <si>
    <t xml:space="preserve">6. คุณเคยมีประสบการณ์การทำโปรเจกต์ IT แบบใดบ้าง? </t>
  </si>
  <si>
    <t xml:space="preserve">  ปัจจุบันคุณทำงานอาชีพอะไรในสายงาน IT?  </t>
  </si>
  <si>
    <t>35P</t>
  </si>
  <si>
    <t>ชาย</t>
  </si>
  <si>
    <t>ข. การดูแลระบบเครือข่ายและความปลอดภัย</t>
  </si>
  <si>
    <t>ข. Java</t>
  </si>
  <si>
    <t>ข. มาก</t>
  </si>
  <si>
    <t>ข. ปรึกษาเพื่อนร่วมงานหรือคนที่มีประสบการณ์</t>
  </si>
  <si>
    <t>ก. การวิเคราะห์และแก้ปัญหา</t>
  </si>
  <si>
    <t>ก. พัฒนาเว็บไซต์หรือแอป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</si>
</sst>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การตอบแบบฟอร์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0" displayName="Form_Responses" name="Form_Responses" id="1">
  <tableColumns count="11">
    <tableColumn name="ประทับเวลา" id="1"/>
    <tableColumn name="ชื่อ" id="2"/>
    <tableColumn name="อายุ" id="3"/>
    <tableColumn name="เพศ" id="4"/>
    <tableColumn name="1. คุณสนใจทำงานด้านใดในสายงาน IT มากที่สุด? " id="5"/>
    <tableColumn name="2. คุณถนัดการเขียนโปรแกรมด้วยภาษาใดมากที่สุด? " id="6"/>
    <tableColumn name="3. คุณมีความสนใจในการทำงานเป็นทีมมากน้อยเพียงใด? " id="7"/>
    <tableColumn name="4. เมื่อเกิดปัญหาทางเทคนิค คุณมักจะทำอย่างไร? " id="8"/>
    <tableColumn name="5. คุณคิดว่าตัวเองมีความถนัดด้านใดมากที่สุด? " id="9"/>
    <tableColumn name="6. คุณเคยมีประสบการณ์การทำโปรเจกต์ IT แบบใดบ้าง? " id="10"/>
    <tableColumn name="  ปัจจุบันคุณทำงานอาชีพอะไรในสายงาน IT?  " id="11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0.0"/>
    <col customWidth="1" min="6" max="6" width="23.75"/>
    <col customWidth="1" min="7" max="7" width="18.88"/>
    <col customWidth="1" min="8" max="8" width="37.63"/>
    <col customWidth="1" min="9" max="9" width="22.75"/>
    <col customWidth="1" min="10" max="10" width="23.25"/>
    <col customWidth="1" min="11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>
        <v>45903.57156252315</v>
      </c>
      <c r="B2" s="6" t="s">
        <v>11</v>
      </c>
      <c r="C2" s="6">
        <v>21.0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7" t="str">
        <f t="array" ref="K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3">
      <c r="A3" s="8">
        <f>IFERROR(__xludf.DUMMYFUNCTION("TO_DATE(RANDBETWEEN(DATE(2023,1,1), DATE(2025,12,31)))
"),44946.0)</f>
        <v>44946</v>
      </c>
      <c r="B3" s="9" t="str">
        <f t="array" ref="B3">INDEX({"Sui","Miko","Towa","Watame","Lamy","Koyori","Kamichuu","TeamTissue"}, RANDBETWEEN(1,8))
</f>
        <v>Miko</v>
      </c>
      <c r="C3" s="9">
        <f t="shared" ref="C3:C100" si="1">RANDBETWEEN(18,30)
</f>
        <v>23</v>
      </c>
      <c r="D3" s="9" t="str">
        <f t="shared" ref="D3:D100" si="2">IF(RANDBETWEEN(0,1)=0,"ชาย","หญิง")
</f>
        <v>หญิง</v>
      </c>
      <c r="E3" s="9" t="str">
        <f t="array" ref="E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3" s="9" t="str">
        <f t="array" ref="F3">INDEX({"ก. Python","ข. Java","ค. JavaScript","ง. C/C++","จ. ยังไม่มีความถนัด / ไม่เคยเขียนโปรแกรม"}, RANDBETWEEN(1,5))
</f>
        <v>ข. Java</v>
      </c>
      <c r="G3" s="9" t="str">
        <f t="array" ref="G3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3" s="9" t="str">
        <f t="array" ref="H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3" s="9" t="str">
        <f t="array" ref="I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3" s="9" t="str">
        <f t="array" ref="J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3" s="10" t="str">
        <f t="array" ref="K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4">
      <c r="A4" s="11">
        <f>IFERROR(__xludf.DUMMYFUNCTION("TO_DATE(RANDBETWEEN(DATE(2023,1,1), DATE(2025,12,31)))
"),44948.0)</f>
        <v>44948</v>
      </c>
      <c r="B4" s="12" t="str">
        <f t="array" ref="B4">INDEX({"Sui","Miko","Towa","Watame","Lamy","Koyori","Kamichuu","TeamTissue"}, RANDBETWEEN(1,8))
</f>
        <v>Towa</v>
      </c>
      <c r="C4" s="12">
        <f t="shared" si="1"/>
        <v>29</v>
      </c>
      <c r="D4" s="12" t="str">
        <f t="shared" si="2"/>
        <v>หญิง</v>
      </c>
      <c r="E4" s="12" t="str">
        <f t="array" ref="E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4" s="12" t="str">
        <f t="array" ref="F4">INDEX({"ก. Python","ข. Java","ค. JavaScript","ง. C/C++","จ. ยังไม่มีความถนัด / ไม่เคยเขียนโปรแกรม"}, RANDBETWEEN(1,5))
</f>
        <v>ง. C/C++</v>
      </c>
      <c r="G4" s="12" t="str">
        <f t="array" ref="G4">INDEX({"ก. มากที่สุด","ข. มาก","ค. ปานกลาง","ง. น้อย","จ. ไม่ชอบทำงานเป็นทีมเลย"}, RANDBETWEEN(1,5))
</f>
        <v>ก. มากที่สุด</v>
      </c>
      <c r="H4" s="12" t="str">
        <f t="array" ref="H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4" s="12" t="str">
        <f t="array" ref="I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4" s="12" t="str">
        <f t="array" ref="J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4" s="7" t="str">
        <f t="array" ref="K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5">
      <c r="A5" s="8">
        <f>IFERROR(__xludf.DUMMYFUNCTION("TO_DATE(RANDBETWEEN(DATE(2023,1,1), DATE(2025,12,31)))
"),45830.0)</f>
        <v>45830</v>
      </c>
      <c r="B5" s="9" t="str">
        <f t="array" ref="B5">INDEX({"Sui","Miko","Towa","Watame","Lamy","Koyori","Kamichuu","TeamTissue"}, RANDBETWEEN(1,8))
</f>
        <v>Watame</v>
      </c>
      <c r="C5" s="9">
        <f t="shared" si="1"/>
        <v>20</v>
      </c>
      <c r="D5" s="9" t="str">
        <f t="shared" si="2"/>
        <v>หญิง</v>
      </c>
      <c r="E5" s="9" t="str">
        <f t="array" ref="E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5" s="9" t="str">
        <f t="array" ref="F5">INDEX({"ก. Python","ข. Java","ค. JavaScript","ง. C/C++","จ. ยังไม่มีความถนัด / ไม่เคยเขียนโปรแกรม"}, RANDBETWEEN(1,5))
</f>
        <v>ง. C/C++</v>
      </c>
      <c r="G5" s="9" t="str">
        <f t="array" ref="G5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5" s="9" t="str">
        <f t="array" ref="H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5" s="9" t="str">
        <f t="array" ref="I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5" s="9" t="str">
        <f t="array" ref="J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5" s="10" t="str">
        <f t="array" ref="K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6">
      <c r="A6" s="11">
        <f>IFERROR(__xludf.DUMMYFUNCTION("TO_DATE(RANDBETWEEN(DATE(2023,1,1), DATE(2025,12,31)))
"),45853.0)</f>
        <v>45853</v>
      </c>
      <c r="B6" s="12" t="str">
        <f t="array" ref="B6">INDEX({"Sui","Miko","Towa","Watame","Lamy","Koyori","Kamichuu","TeamTissue"}, RANDBETWEEN(1,8))
</f>
        <v>Towa</v>
      </c>
      <c r="C6" s="12">
        <f t="shared" si="1"/>
        <v>28</v>
      </c>
      <c r="D6" s="12" t="str">
        <f t="shared" si="2"/>
        <v>ชาย</v>
      </c>
      <c r="E6" s="12" t="str">
        <f t="array" ref="E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6" s="12" t="str">
        <f t="array" ref="F6">INDEX({"ก. Python","ข. Java","ค. JavaScript","ง. C/C++","จ. ยังไม่มีความถนัด / ไม่เคยเขียนโปรแกรม"}, RANDBETWEEN(1,5))
</f>
        <v>ค. JavaScript</v>
      </c>
      <c r="G6" s="12" t="str">
        <f t="array" ref="G6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6" s="12" t="str">
        <f t="array" ref="H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6" s="12" t="str">
        <f t="array" ref="I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6" s="12" t="str">
        <f t="array" ref="J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6" s="7" t="str">
        <f t="array" ref="K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7">
      <c r="A7" s="8">
        <f>IFERROR(__xludf.DUMMYFUNCTION("TO_DATE(RANDBETWEEN(DATE(2023,1,1), DATE(2025,12,31)))
"),45376.0)</f>
        <v>45376</v>
      </c>
      <c r="B7" s="9" t="str">
        <f t="array" ref="B7">INDEX({"Sui","Miko","Towa","Watame","Lamy","Koyori","Kamichuu","TeamTissue"}, RANDBETWEEN(1,8))
</f>
        <v>Lamy</v>
      </c>
      <c r="C7" s="9">
        <f t="shared" si="1"/>
        <v>25</v>
      </c>
      <c r="D7" s="9" t="str">
        <f t="shared" si="2"/>
        <v>หญิง</v>
      </c>
      <c r="E7" s="9" t="str">
        <f t="array" ref="E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7" s="9" t="str">
        <f t="array" ref="F7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7" s="9" t="str">
        <f t="array" ref="G7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7" s="9" t="str">
        <f t="array" ref="H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7" s="9" t="str">
        <f t="array" ref="I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7" s="9" t="str">
        <f t="array" ref="J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7" s="10" t="str">
        <f t="array" ref="K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8">
      <c r="A8" s="11">
        <f>IFERROR(__xludf.DUMMYFUNCTION("TO_DATE(RANDBETWEEN(DATE(2023,1,1), DATE(2025,12,31)))
"),45219.0)</f>
        <v>45219</v>
      </c>
      <c r="B8" s="12" t="str">
        <f t="array" ref="B8">INDEX({"Sui","Miko","Towa","Watame","Lamy","Koyori","Kamichuu","TeamTissue"}, RANDBETWEEN(1,8))
</f>
        <v>Towa</v>
      </c>
      <c r="C8" s="12">
        <f t="shared" si="1"/>
        <v>26</v>
      </c>
      <c r="D8" s="12" t="str">
        <f t="shared" si="2"/>
        <v>ชาย</v>
      </c>
      <c r="E8" s="12" t="str">
        <f t="array" ref="E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8" s="12" t="str">
        <f t="array" ref="F8">INDEX({"ก. Python","ข. Java","ค. JavaScript","ง. C/C++","จ. ยังไม่มีความถนัด / ไม่เคยเขียนโปรแกรม"}, RANDBETWEEN(1,5))
</f>
        <v>ค. JavaScript</v>
      </c>
      <c r="G8" s="12" t="str">
        <f t="array" ref="G8">INDEX({"ก. มากที่สุด","ข. มาก","ค. ปานกลาง","ง. น้อย","จ. ไม่ชอบทำงานเป็นทีมเลย"}, RANDBETWEEN(1,5))
</f>
        <v>ง. น้อย</v>
      </c>
      <c r="H8" s="12" t="str">
        <f t="array" ref="H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8" s="12" t="str">
        <f t="array" ref="I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8" s="12" t="str">
        <f t="array" ref="J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8" s="7" t="str">
        <f t="array" ref="K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9">
      <c r="A9" s="8">
        <f>IFERROR(__xludf.DUMMYFUNCTION("TO_DATE(RANDBETWEEN(DATE(2023,1,1), DATE(2025,12,31)))
"),45268.0)</f>
        <v>45268</v>
      </c>
      <c r="B9" s="9" t="str">
        <f t="array" ref="B9">INDEX({"Sui","Miko","Towa","Watame","Lamy","Koyori","Kamichuu","TeamTissue"}, RANDBETWEEN(1,8))
</f>
        <v>Watame</v>
      </c>
      <c r="C9" s="9">
        <f t="shared" si="1"/>
        <v>19</v>
      </c>
      <c r="D9" s="9" t="str">
        <f t="shared" si="2"/>
        <v>ชาย</v>
      </c>
      <c r="E9" s="9" t="str">
        <f t="array" ref="E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9" s="9" t="str">
        <f t="array" ref="F9">INDEX({"ก. Python","ข. Java","ค. JavaScript","ง. C/C++","จ. ยังไม่มีความถนัด / ไม่เคยเขียนโปรแกรม"}, RANDBETWEEN(1,5))
</f>
        <v>ก. Python</v>
      </c>
      <c r="G9" s="9" t="str">
        <f t="array" ref="G9">INDEX({"ก. มากที่สุด","ข. มาก","ค. ปานกลาง","ง. น้อย","จ. ไม่ชอบทำงานเป็นทีมเลย"}, RANDBETWEEN(1,5))
</f>
        <v>ข. มาก</v>
      </c>
      <c r="H9" s="9" t="str">
        <f t="array" ref="H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9" s="9" t="str">
        <f t="array" ref="I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9" s="9" t="str">
        <f t="array" ref="J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9" s="10" t="str">
        <f t="array" ref="K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10">
      <c r="A10" s="11">
        <f>IFERROR(__xludf.DUMMYFUNCTION("TO_DATE(RANDBETWEEN(DATE(2023,1,1), DATE(2025,12,31)))
"),45010.0)</f>
        <v>45010</v>
      </c>
      <c r="B10" s="12" t="str">
        <f t="array" ref="B10">INDEX({"Sui","Miko","Towa","Watame","Lamy","Koyori","Kamichuu","TeamTissue"}, RANDBETWEEN(1,8))
</f>
        <v>TeamTissue</v>
      </c>
      <c r="C10" s="12">
        <f t="shared" si="1"/>
        <v>29</v>
      </c>
      <c r="D10" s="12" t="str">
        <f t="shared" si="2"/>
        <v>ชาย</v>
      </c>
      <c r="E10" s="12" t="str">
        <f t="array" ref="E1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10" s="12" t="str">
        <f t="array" ref="F10">INDEX({"ก. Python","ข. Java","ค. JavaScript","ง. C/C++","จ. ยังไม่มีความถนัด / ไม่เคยเขียนโปรแกรม"}, RANDBETWEEN(1,5))
</f>
        <v>ก. Python</v>
      </c>
      <c r="G10" s="12" t="str">
        <f t="array" ref="G10">INDEX({"ก. มากที่สุด","ข. มาก","ค. ปานกลาง","ง. น้อย","จ. ไม่ชอบทำงานเป็นทีมเลย"}, RANDBETWEEN(1,5))
</f>
        <v>ง. น้อย</v>
      </c>
      <c r="H10" s="12" t="str">
        <f t="array" ref="H1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10" s="12" t="str">
        <f t="array" ref="I1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10" s="12" t="str">
        <f t="array" ref="J1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10" s="7" t="str">
        <f t="array" ref="K1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11">
      <c r="A11" s="8">
        <f>IFERROR(__xludf.DUMMYFUNCTION("TO_DATE(RANDBETWEEN(DATE(2023,1,1), DATE(2025,12,31)))
"),45216.0)</f>
        <v>45216</v>
      </c>
      <c r="B11" s="9" t="str">
        <f t="array" ref="B11">INDEX({"Sui","Miko","Towa","Watame","Lamy","Koyori","Kamichuu","TeamTissue"}, RANDBETWEEN(1,8))
</f>
        <v>Watame</v>
      </c>
      <c r="C11" s="9">
        <f t="shared" si="1"/>
        <v>28</v>
      </c>
      <c r="D11" s="9" t="str">
        <f t="shared" si="2"/>
        <v>หญิง</v>
      </c>
      <c r="E11" s="9" t="str">
        <f t="array" ref="E1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11" s="9" t="str">
        <f t="array" ref="F11">INDEX({"ก. Python","ข. Java","ค. JavaScript","ง. C/C++","จ. ยังไม่มีความถนัด / ไม่เคยเขียนโปรแกรม"}, RANDBETWEEN(1,5))
</f>
        <v>ก. Python</v>
      </c>
      <c r="G11" s="9" t="str">
        <f t="array" ref="G11">INDEX({"ก. มากที่สุด","ข. มาก","ค. ปานกลาง","ง. น้อย","จ. ไม่ชอบทำงานเป็นทีมเลย"}, RANDBETWEEN(1,5))
</f>
        <v>ค. ปานกลาง</v>
      </c>
      <c r="H11" s="9" t="str">
        <f t="array" ref="H1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11" s="9" t="str">
        <f t="array" ref="I1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11" s="9" t="str">
        <f t="array" ref="J1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11" s="10" t="str">
        <f t="array" ref="K1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12">
      <c r="A12" s="11">
        <f>IFERROR(__xludf.DUMMYFUNCTION("TO_DATE(RANDBETWEEN(DATE(2023,1,1), DATE(2025,12,31)))
"),45406.0)</f>
        <v>45406</v>
      </c>
      <c r="B12" s="12" t="str">
        <f t="array" ref="B12">INDEX({"Sui","Miko","Towa","Watame","Lamy","Koyori","Kamichuu","TeamTissue"}, RANDBETWEEN(1,8))
</f>
        <v>TeamTissue</v>
      </c>
      <c r="C12" s="12">
        <f t="shared" si="1"/>
        <v>19</v>
      </c>
      <c r="D12" s="12" t="str">
        <f t="shared" si="2"/>
        <v>ชาย</v>
      </c>
      <c r="E12" s="12" t="str">
        <f t="array" ref="E1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12" s="12" t="str">
        <f t="array" ref="F12">INDEX({"ก. Python","ข. Java","ค. JavaScript","ง. C/C++","จ. ยังไม่มีความถนัด / ไม่เคยเขียนโปรแกรม"}, RANDBETWEEN(1,5))
</f>
        <v>ง. C/C++</v>
      </c>
      <c r="G12" s="12" t="str">
        <f t="array" ref="G12">INDEX({"ก. มากที่สุด","ข. มาก","ค. ปานกลาง","ง. น้อย","จ. ไม่ชอบทำงานเป็นทีมเลย"}, RANDBETWEEN(1,5))
</f>
        <v>ข. มาก</v>
      </c>
      <c r="H12" s="12" t="str">
        <f t="array" ref="H1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12" s="12" t="str">
        <f t="array" ref="I1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12" s="12" t="str">
        <f t="array" ref="J1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12" s="7" t="str">
        <f t="array" ref="K1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13">
      <c r="A13" s="8">
        <f>IFERROR(__xludf.DUMMYFUNCTION("TO_DATE(RANDBETWEEN(DATE(2023,1,1), DATE(2025,12,31)))
"),45412.0)</f>
        <v>45412</v>
      </c>
      <c r="B13" s="9" t="str">
        <f t="array" ref="B13">INDEX({"Sui","Miko","Towa","Watame","Lamy","Koyori","Kamichuu","TeamTissue"}, RANDBETWEEN(1,8))
</f>
        <v>Lamy</v>
      </c>
      <c r="C13" s="9">
        <f t="shared" si="1"/>
        <v>29</v>
      </c>
      <c r="D13" s="9" t="str">
        <f t="shared" si="2"/>
        <v>หญิง</v>
      </c>
      <c r="E13" s="9" t="str">
        <f t="array" ref="E1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13" s="9" t="str">
        <f t="array" ref="F13">INDEX({"ก. Python","ข. Java","ค. JavaScript","ง. C/C++","จ. ยังไม่มีความถนัด / ไม่เคยเขียนโปรแกรม"}, RANDBETWEEN(1,5))
</f>
        <v>ก. Python</v>
      </c>
      <c r="G13" s="9" t="str">
        <f t="array" ref="G13">INDEX({"ก. มากที่สุด","ข. มาก","ค. ปานกลาง","ง. น้อย","จ. ไม่ชอบทำงานเป็นทีมเลย"}, RANDBETWEEN(1,5))
</f>
        <v>ง. น้อย</v>
      </c>
      <c r="H13" s="9" t="str">
        <f t="array" ref="H1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13" s="9" t="str">
        <f t="array" ref="I1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13" s="9" t="str">
        <f t="array" ref="J1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13" s="10" t="str">
        <f t="array" ref="K1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14">
      <c r="A14" s="11">
        <f>IFERROR(__xludf.DUMMYFUNCTION("TO_DATE(RANDBETWEEN(DATE(2023,1,1), DATE(2025,12,31)))
"),45640.0)</f>
        <v>45640</v>
      </c>
      <c r="B14" s="12" t="str">
        <f t="array" ref="B14">INDEX({"Sui","Miko","Towa","Watame","Lamy","Koyori","Kamichuu","TeamTissue"}, RANDBETWEEN(1,8))
</f>
        <v>Sui</v>
      </c>
      <c r="C14" s="12">
        <f t="shared" si="1"/>
        <v>19</v>
      </c>
      <c r="D14" s="12" t="str">
        <f t="shared" si="2"/>
        <v>ชาย</v>
      </c>
      <c r="E14" s="12" t="str">
        <f t="array" ref="E1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14" s="12" t="str">
        <f t="array" ref="F14">INDEX({"ก. Python","ข. Java","ค. JavaScript","ง. C/C++","จ. ยังไม่มีความถนัด / ไม่เคยเขียนโปรแกรม"}, RANDBETWEEN(1,5))
</f>
        <v>ค. JavaScript</v>
      </c>
      <c r="G14" s="12" t="str">
        <f t="array" ref="G14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14" s="12" t="str">
        <f t="array" ref="H1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14" s="12" t="str">
        <f t="array" ref="I1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14" s="12" t="str">
        <f t="array" ref="J1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14" s="7" t="str">
        <f t="array" ref="K1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15">
      <c r="A15" s="8">
        <f>IFERROR(__xludf.DUMMYFUNCTION("TO_DATE(RANDBETWEEN(DATE(2023,1,1), DATE(2025,12,31)))
"),45202.0)</f>
        <v>45202</v>
      </c>
      <c r="B15" s="9" t="str">
        <f t="array" ref="B15">INDEX({"Sui","Miko","Towa","Watame","Lamy","Koyori","Kamichuu","TeamTissue"}, RANDBETWEEN(1,8))
</f>
        <v>Koyori</v>
      </c>
      <c r="C15" s="9">
        <f t="shared" si="1"/>
        <v>25</v>
      </c>
      <c r="D15" s="9" t="str">
        <f t="shared" si="2"/>
        <v>หญิง</v>
      </c>
      <c r="E15" s="9" t="str">
        <f t="array" ref="E1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15" s="9" t="str">
        <f t="array" ref="F15">INDEX({"ก. Python","ข. Java","ค. JavaScript","ง. C/C++","จ. ยังไม่มีความถนัด / ไม่เคยเขียนโปรแกรม"}, RANDBETWEEN(1,5))
</f>
        <v>ข. Java</v>
      </c>
      <c r="G15" s="9" t="str">
        <f t="array" ref="G15">INDEX({"ก. มากที่สุด","ข. มาก","ค. ปานกลาง","ง. น้อย","จ. ไม่ชอบทำงานเป็นทีมเลย"}, RANDBETWEEN(1,5))
</f>
        <v>ง. น้อย</v>
      </c>
      <c r="H15" s="9" t="str">
        <f t="array" ref="H1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15" s="9" t="str">
        <f t="array" ref="I1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15" s="9" t="str">
        <f t="array" ref="J1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15" s="10" t="str">
        <f t="array" ref="K1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16">
      <c r="A16" s="11">
        <f>IFERROR(__xludf.DUMMYFUNCTION("TO_DATE(RANDBETWEEN(DATE(2023,1,1), DATE(2025,12,31)))
"),45309.0)</f>
        <v>45309</v>
      </c>
      <c r="B16" s="12" t="str">
        <f t="array" ref="B16">INDEX({"Sui","Miko","Towa","Watame","Lamy","Koyori","Kamichuu","TeamTissue"}, RANDBETWEEN(1,8))
</f>
        <v>Miko</v>
      </c>
      <c r="C16" s="12">
        <f t="shared" si="1"/>
        <v>23</v>
      </c>
      <c r="D16" s="12" t="str">
        <f t="shared" si="2"/>
        <v>ชาย</v>
      </c>
      <c r="E16" s="12" t="str">
        <f t="array" ref="E1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16" s="12" t="str">
        <f t="array" ref="F16">INDEX({"ก. Python","ข. Java","ค. JavaScript","ง. C/C++","จ. ยังไม่มีความถนัด / ไม่เคยเขียนโปรแกรม"}, RANDBETWEEN(1,5))
</f>
        <v>ข. Java</v>
      </c>
      <c r="G16" s="12" t="str">
        <f t="array" ref="G16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16" s="12" t="str">
        <f t="array" ref="H1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16" s="12" t="str">
        <f t="array" ref="I1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16" s="12" t="str">
        <f t="array" ref="J1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16" s="7" t="str">
        <f t="array" ref="K1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17">
      <c r="A17" s="8">
        <f>IFERROR(__xludf.DUMMYFUNCTION("TO_DATE(RANDBETWEEN(DATE(2023,1,1), DATE(2025,12,31)))
"),45848.0)</f>
        <v>45848</v>
      </c>
      <c r="B17" s="9" t="str">
        <f t="array" ref="B17">INDEX({"Sui","Miko","Towa","Watame","Lamy","Koyori","Kamichuu","TeamTissue"}, RANDBETWEEN(1,8))
</f>
        <v>Watame</v>
      </c>
      <c r="C17" s="9">
        <f t="shared" si="1"/>
        <v>23</v>
      </c>
      <c r="D17" s="9" t="str">
        <f t="shared" si="2"/>
        <v>หญิง</v>
      </c>
      <c r="E17" s="9" t="str">
        <f t="array" ref="E1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17" s="9" t="str">
        <f t="array" ref="F17">INDEX({"ก. Python","ข. Java","ค. JavaScript","ง. C/C++","จ. ยังไม่มีความถนัด / ไม่เคยเขียนโปรแกรม"}, RANDBETWEEN(1,5))
</f>
        <v>ง. C/C++</v>
      </c>
      <c r="G17" s="9" t="str">
        <f t="array" ref="G17">INDEX({"ก. มากที่สุด","ข. มาก","ค. ปานกลาง","ง. น้อย","จ. ไม่ชอบทำงานเป็นทีมเลย"}, RANDBETWEEN(1,5))
</f>
        <v>ง. น้อย</v>
      </c>
      <c r="H17" s="9" t="str">
        <f t="array" ref="H1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17" s="9" t="str">
        <f t="array" ref="I1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17" s="9" t="str">
        <f t="array" ref="J1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17" s="10" t="str">
        <f t="array" ref="K1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18">
      <c r="A18" s="11">
        <f>IFERROR(__xludf.DUMMYFUNCTION("TO_DATE(RANDBETWEEN(DATE(2023,1,1), DATE(2025,12,31)))
"),45064.0)</f>
        <v>45064</v>
      </c>
      <c r="B18" s="12" t="str">
        <f t="array" ref="B18">INDEX({"Sui","Miko","Towa","Watame","Lamy","Koyori","Kamichuu","TeamTissue"}, RANDBETWEEN(1,8))
</f>
        <v>Sui</v>
      </c>
      <c r="C18" s="12">
        <f t="shared" si="1"/>
        <v>21</v>
      </c>
      <c r="D18" s="12" t="str">
        <f t="shared" si="2"/>
        <v>หญิง</v>
      </c>
      <c r="E18" s="12" t="str">
        <f t="array" ref="E1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18" s="12" t="str">
        <f t="array" ref="F18">INDEX({"ก. Python","ข. Java","ค. JavaScript","ง. C/C++","จ. ยังไม่มีความถนัด / ไม่เคยเขียนโปรแกรม"}, RANDBETWEEN(1,5))
</f>
        <v>ง. C/C++</v>
      </c>
      <c r="G18" s="12" t="str">
        <f t="array" ref="G18">INDEX({"ก. มากที่สุด","ข. มาก","ค. ปานกลาง","ง. น้อย","จ. ไม่ชอบทำงานเป็นทีมเลย"}, RANDBETWEEN(1,5))
</f>
        <v>ข. มาก</v>
      </c>
      <c r="H18" s="12" t="str">
        <f t="array" ref="H1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18" s="12" t="str">
        <f t="array" ref="I1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18" s="12" t="str">
        <f t="array" ref="J1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18" s="7" t="str">
        <f t="array" ref="K1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19">
      <c r="A19" s="8">
        <f>IFERROR(__xludf.DUMMYFUNCTION("TO_DATE(RANDBETWEEN(DATE(2023,1,1), DATE(2025,12,31)))
"),45879.0)</f>
        <v>45879</v>
      </c>
      <c r="B19" s="9" t="str">
        <f t="array" ref="B19">INDEX({"Sui","Miko","Towa","Watame","Lamy","Koyori","Kamichuu","TeamTissue"}, RANDBETWEEN(1,8))
</f>
        <v>Towa</v>
      </c>
      <c r="C19" s="9">
        <f t="shared" si="1"/>
        <v>29</v>
      </c>
      <c r="D19" s="9" t="str">
        <f t="shared" si="2"/>
        <v>หญิง</v>
      </c>
      <c r="E19" s="9" t="str">
        <f t="array" ref="E1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19" s="9" t="str">
        <f t="array" ref="F19">INDEX({"ก. Python","ข. Java","ค. JavaScript","ง. C/C++","จ. ยังไม่มีความถนัด / ไม่เคยเขียนโปรแกรม"}, RANDBETWEEN(1,5))
</f>
        <v>ง. C/C++</v>
      </c>
      <c r="G19" s="9" t="str">
        <f t="array" ref="G19">INDEX({"ก. มากที่สุด","ข. มาก","ค. ปานกลาง","ง. น้อย","จ. ไม่ชอบทำงานเป็นทีมเลย"}, RANDBETWEEN(1,5))
</f>
        <v>ก. มากที่สุด</v>
      </c>
      <c r="H19" s="9" t="str">
        <f t="array" ref="H1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19" s="9" t="str">
        <f t="array" ref="I1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19" s="9" t="str">
        <f t="array" ref="J1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19" s="10" t="str">
        <f t="array" ref="K1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20">
      <c r="A20" s="11">
        <f>IFERROR(__xludf.DUMMYFUNCTION("TO_DATE(RANDBETWEEN(DATE(2023,1,1), DATE(2025,12,31)))
"),45100.0)</f>
        <v>45100</v>
      </c>
      <c r="B20" s="12" t="str">
        <f t="array" ref="B20">INDEX({"Sui","Miko","Towa","Watame","Lamy","Koyori","Kamichuu","TeamTissue"}, RANDBETWEEN(1,8))
</f>
        <v>Miko</v>
      </c>
      <c r="C20" s="12">
        <f t="shared" si="1"/>
        <v>28</v>
      </c>
      <c r="D20" s="12" t="str">
        <f t="shared" si="2"/>
        <v>หญิง</v>
      </c>
      <c r="E20" s="12" t="str">
        <f t="array" ref="E2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20" s="12" t="str">
        <f t="array" ref="F20">INDEX({"ก. Python","ข. Java","ค. JavaScript","ง. C/C++","จ. ยังไม่มีความถนัด / ไม่เคยเขียนโปรแกรม"}, RANDBETWEEN(1,5))
</f>
        <v>ค. JavaScript</v>
      </c>
      <c r="G20" s="12" t="str">
        <f t="array" ref="G20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20" s="12" t="str">
        <f t="array" ref="H2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20" s="12" t="str">
        <f t="array" ref="I2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20" s="12" t="str">
        <f t="array" ref="J2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20" s="7" t="str">
        <f t="array" ref="K2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21">
      <c r="A21" s="8">
        <f>IFERROR(__xludf.DUMMYFUNCTION("TO_DATE(RANDBETWEEN(DATE(2023,1,1), DATE(2025,12,31)))
"),45828.0)</f>
        <v>45828</v>
      </c>
      <c r="B21" s="9" t="str">
        <f t="array" ref="B21">INDEX({"Sui","Miko","Towa","Watame","Lamy","Koyori","Kamichuu","TeamTissue"}, RANDBETWEEN(1,8))
</f>
        <v>Watame</v>
      </c>
      <c r="C21" s="9">
        <f t="shared" si="1"/>
        <v>27</v>
      </c>
      <c r="D21" s="9" t="str">
        <f t="shared" si="2"/>
        <v>ชาย</v>
      </c>
      <c r="E21" s="9" t="str">
        <f t="array" ref="E2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21" s="9" t="str">
        <f t="array" ref="F21">INDEX({"ก. Python","ข. Java","ค. JavaScript","ง. C/C++","จ. ยังไม่มีความถนัด / ไม่เคยเขียนโปรแกรม"}, RANDBETWEEN(1,5))
</f>
        <v>ค. JavaScript</v>
      </c>
      <c r="G21" s="9" t="str">
        <f t="array" ref="G21">INDEX({"ก. มากที่สุด","ข. มาก","ค. ปานกลาง","ง. น้อย","จ. ไม่ชอบทำงานเป็นทีมเลย"}, RANDBETWEEN(1,5))
</f>
        <v>ข. มาก</v>
      </c>
      <c r="H21" s="9" t="str">
        <f t="array" ref="H2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21" s="9" t="str">
        <f t="array" ref="I2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21" s="9" t="str">
        <f t="array" ref="J2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21" s="10" t="str">
        <f t="array" ref="K2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22">
      <c r="A22" s="11">
        <f>IFERROR(__xludf.DUMMYFUNCTION("TO_DATE(RANDBETWEEN(DATE(2023,1,1), DATE(2025,12,31)))
"),45318.0)</f>
        <v>45318</v>
      </c>
      <c r="B22" s="12" t="str">
        <f t="array" ref="B22">INDEX({"Sui","Miko","Towa","Watame","Lamy","Koyori","Kamichuu","TeamTissue"}, RANDBETWEEN(1,8))
</f>
        <v>Lamy</v>
      </c>
      <c r="C22" s="12">
        <f t="shared" si="1"/>
        <v>26</v>
      </c>
      <c r="D22" s="12" t="str">
        <f t="shared" si="2"/>
        <v>ชาย</v>
      </c>
      <c r="E22" s="12" t="str">
        <f t="array" ref="E2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22" s="12" t="str">
        <f t="array" ref="F22">INDEX({"ก. Python","ข. Java","ค. JavaScript","ง. C/C++","จ. ยังไม่มีความถนัด / ไม่เคยเขียนโปรแกรม"}, RANDBETWEEN(1,5))
</f>
        <v>ข. Java</v>
      </c>
      <c r="G22" s="12" t="str">
        <f t="array" ref="G22">INDEX({"ก. มากที่สุด","ข. มาก","ค. ปานกลาง","ง. น้อย","จ. ไม่ชอบทำงานเป็นทีมเลย"}, RANDBETWEEN(1,5))
</f>
        <v>ง. น้อย</v>
      </c>
      <c r="H22" s="12" t="str">
        <f t="array" ref="H2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22" s="12" t="str">
        <f t="array" ref="I2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22" s="12" t="str">
        <f t="array" ref="J2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22" s="7" t="str">
        <f t="array" ref="K2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23">
      <c r="A23" s="8">
        <f>IFERROR(__xludf.DUMMYFUNCTION("TO_DATE(RANDBETWEEN(DATE(2023,1,1), DATE(2025,12,31)))
"),45035.0)</f>
        <v>45035</v>
      </c>
      <c r="B23" s="9" t="str">
        <f t="array" ref="B23">INDEX({"Sui","Miko","Towa","Watame","Lamy","Koyori","Kamichuu","TeamTissue"}, RANDBETWEEN(1,8))
</f>
        <v>Watame</v>
      </c>
      <c r="C23" s="9">
        <f t="shared" si="1"/>
        <v>30</v>
      </c>
      <c r="D23" s="9" t="str">
        <f t="shared" si="2"/>
        <v>ชาย</v>
      </c>
      <c r="E23" s="9" t="str">
        <f t="array" ref="E2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23" s="9" t="str">
        <f t="array" ref="F23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23" s="9" t="str">
        <f t="array" ref="G23">INDEX({"ก. มากที่สุด","ข. มาก","ค. ปานกลาง","ง. น้อย","จ. ไม่ชอบทำงานเป็นทีมเลย"}, RANDBETWEEN(1,5))
</f>
        <v>ค. ปานกลาง</v>
      </c>
      <c r="H23" s="9" t="str">
        <f t="array" ref="H2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23" s="9" t="str">
        <f t="array" ref="I2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23" s="9" t="str">
        <f t="array" ref="J2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23" s="10" t="str">
        <f t="array" ref="K2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24">
      <c r="A24" s="11">
        <f>IFERROR(__xludf.DUMMYFUNCTION("TO_DATE(RANDBETWEEN(DATE(2023,1,1), DATE(2025,12,31)))
"),45242.0)</f>
        <v>45242</v>
      </c>
      <c r="B24" s="12" t="str">
        <f t="array" ref="B24">INDEX({"Sui","Miko","Towa","Watame","Lamy","Koyori","Kamichuu","TeamTissue"}, RANDBETWEEN(1,8))
</f>
        <v>Kamichuu</v>
      </c>
      <c r="C24" s="12">
        <f t="shared" si="1"/>
        <v>28</v>
      </c>
      <c r="D24" s="12" t="str">
        <f t="shared" si="2"/>
        <v>ชาย</v>
      </c>
      <c r="E24" s="12" t="str">
        <f t="array" ref="E2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24" s="12" t="str">
        <f t="array" ref="F24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24" s="12" t="str">
        <f t="array" ref="G24">INDEX({"ก. มากที่สุด","ข. มาก","ค. ปานกลาง","ง. น้อย","จ. ไม่ชอบทำงานเป็นทีมเลย"}, RANDBETWEEN(1,5))
</f>
        <v>ค. ปานกลาง</v>
      </c>
      <c r="H24" s="12" t="str">
        <f t="array" ref="H2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24" s="12" t="str">
        <f t="array" ref="I2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24" s="12" t="str">
        <f t="array" ref="J2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24" s="7" t="str">
        <f t="array" ref="K2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25">
      <c r="A25" s="8">
        <f>IFERROR(__xludf.DUMMYFUNCTION("TO_DATE(RANDBETWEEN(DATE(2023,1,1), DATE(2025,12,31)))
"),45431.0)</f>
        <v>45431</v>
      </c>
      <c r="B25" s="9" t="str">
        <f t="array" ref="B25">INDEX({"Sui","Miko","Towa","Watame","Lamy","Koyori","Kamichuu","TeamTissue"}, RANDBETWEEN(1,8))
</f>
        <v>Lamy</v>
      </c>
      <c r="C25" s="9">
        <f t="shared" si="1"/>
        <v>19</v>
      </c>
      <c r="D25" s="9" t="str">
        <f t="shared" si="2"/>
        <v>ชาย</v>
      </c>
      <c r="E25" s="9" t="str">
        <f t="array" ref="E2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25" s="9" t="str">
        <f t="array" ref="F25">INDEX({"ก. Python","ข. Java","ค. JavaScript","ง. C/C++","จ. ยังไม่มีความถนัด / ไม่เคยเขียนโปรแกรม"}, RANDBETWEEN(1,5))
</f>
        <v>ก. Python</v>
      </c>
      <c r="G25" s="9" t="str">
        <f t="array" ref="G25">INDEX({"ก. มากที่สุด","ข. มาก","ค. ปานกลาง","ง. น้อย","จ. ไม่ชอบทำงานเป็นทีมเลย"}, RANDBETWEEN(1,5))
</f>
        <v>ก. มากที่สุด</v>
      </c>
      <c r="H25" s="9" t="str">
        <f t="array" ref="H2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25" s="9" t="str">
        <f t="array" ref="I2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25" s="9" t="str">
        <f t="array" ref="J2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25" s="10" t="str">
        <f t="array" ref="K2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26">
      <c r="A26" s="11">
        <f>IFERROR(__xludf.DUMMYFUNCTION("TO_DATE(RANDBETWEEN(DATE(2023,1,1), DATE(2025,12,31)))
"),46020.0)</f>
        <v>46020</v>
      </c>
      <c r="B26" s="12" t="str">
        <f t="array" ref="B26">INDEX({"Sui","Miko","Towa","Watame","Lamy","Koyori","Kamichuu","TeamTissue"}, RANDBETWEEN(1,8))
</f>
        <v>Koyori</v>
      </c>
      <c r="C26" s="12">
        <f t="shared" si="1"/>
        <v>29</v>
      </c>
      <c r="D26" s="12" t="str">
        <f t="shared" si="2"/>
        <v>หญิง</v>
      </c>
      <c r="E26" s="12" t="str">
        <f t="array" ref="E2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26" s="12" t="str">
        <f t="array" ref="F26">INDEX({"ก. Python","ข. Java","ค. JavaScript","ง. C/C++","จ. ยังไม่มีความถนัด / ไม่เคยเขียนโปรแกรม"}, RANDBETWEEN(1,5))
</f>
        <v>ง. C/C++</v>
      </c>
      <c r="G26" s="12" t="str">
        <f t="array" ref="G26">INDEX({"ก. มากที่สุด","ข. มาก","ค. ปานกลาง","ง. น้อย","จ. ไม่ชอบทำงานเป็นทีมเลย"}, RANDBETWEEN(1,5))
</f>
        <v>ค. ปานกลาง</v>
      </c>
      <c r="H26" s="12" t="str">
        <f t="array" ref="H2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26" s="12" t="str">
        <f t="array" ref="I2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26" s="12" t="str">
        <f t="array" ref="J2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26" s="7" t="str">
        <f t="array" ref="K2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27">
      <c r="A27" s="8">
        <f>IFERROR(__xludf.DUMMYFUNCTION("TO_DATE(RANDBETWEEN(DATE(2023,1,1), DATE(2025,12,31)))
"),45690.0)</f>
        <v>45690</v>
      </c>
      <c r="B27" s="9" t="str">
        <f t="array" ref="B27">INDEX({"Sui","Miko","Towa","Watame","Lamy","Koyori","Kamichuu","TeamTissue"}, RANDBETWEEN(1,8))
</f>
        <v>Sui</v>
      </c>
      <c r="C27" s="9">
        <f t="shared" si="1"/>
        <v>26</v>
      </c>
      <c r="D27" s="9" t="str">
        <f t="shared" si="2"/>
        <v>ชาย</v>
      </c>
      <c r="E27" s="9" t="str">
        <f t="array" ref="E2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27" s="9" t="str">
        <f t="array" ref="F27">INDEX({"ก. Python","ข. Java","ค. JavaScript","ง. C/C++","จ. ยังไม่มีความถนัด / ไม่เคยเขียนโปรแกรม"}, RANDBETWEEN(1,5))
</f>
        <v>ข. Java</v>
      </c>
      <c r="G27" s="9" t="str">
        <f t="array" ref="G27">INDEX({"ก. มากที่สุด","ข. มาก","ค. ปานกลาง","ง. น้อย","จ. ไม่ชอบทำงานเป็นทีมเลย"}, RANDBETWEEN(1,5))
</f>
        <v>ข. มาก</v>
      </c>
      <c r="H27" s="9" t="str">
        <f t="array" ref="H2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27" s="9" t="str">
        <f t="array" ref="I2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27" s="9" t="str">
        <f t="array" ref="J2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27" s="10" t="str">
        <f t="array" ref="K2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28">
      <c r="A28" s="11">
        <f>IFERROR(__xludf.DUMMYFUNCTION("TO_DATE(RANDBETWEEN(DATE(2023,1,1), DATE(2025,12,31)))
"),45511.0)</f>
        <v>45511</v>
      </c>
      <c r="B28" s="12" t="str">
        <f t="array" ref="B28">INDEX({"Sui","Miko","Towa","Watame","Lamy","Koyori","Kamichuu","TeamTissue"}, RANDBETWEEN(1,8))
</f>
        <v>Towa</v>
      </c>
      <c r="C28" s="12">
        <f t="shared" si="1"/>
        <v>22</v>
      </c>
      <c r="D28" s="12" t="str">
        <f t="shared" si="2"/>
        <v>หญิง</v>
      </c>
      <c r="E28" s="12" t="str">
        <f t="array" ref="E2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28" s="12" t="str">
        <f t="array" ref="F28">INDEX({"ก. Python","ข. Java","ค. JavaScript","ง. C/C++","จ. ยังไม่มีความถนัด / ไม่เคยเขียนโปรแกรม"}, RANDBETWEEN(1,5))
</f>
        <v>ก. Python</v>
      </c>
      <c r="G28" s="12" t="str">
        <f t="array" ref="G28">INDEX({"ก. มากที่สุด","ข. มาก","ค. ปานกลาง","ง. น้อย","จ. ไม่ชอบทำงานเป็นทีมเลย"}, RANDBETWEEN(1,5))
</f>
        <v>ค. ปานกลาง</v>
      </c>
      <c r="H28" s="12" t="str">
        <f t="array" ref="H2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28" s="12" t="str">
        <f t="array" ref="I2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28" s="12" t="str">
        <f t="array" ref="J2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28" s="7" t="str">
        <f t="array" ref="K2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29">
      <c r="A29" s="8">
        <f>IFERROR(__xludf.DUMMYFUNCTION("TO_DATE(RANDBETWEEN(DATE(2023,1,1), DATE(2025,12,31)))
"),45435.0)</f>
        <v>45435</v>
      </c>
      <c r="B29" s="9" t="str">
        <f t="array" ref="B29">INDEX({"Sui","Miko","Towa","Watame","Lamy","Koyori","Kamichuu","TeamTissue"}, RANDBETWEEN(1,8))
</f>
        <v>TeamTissue</v>
      </c>
      <c r="C29" s="9">
        <f t="shared" si="1"/>
        <v>20</v>
      </c>
      <c r="D29" s="9" t="str">
        <f t="shared" si="2"/>
        <v>ชาย</v>
      </c>
      <c r="E29" s="9" t="str">
        <f t="array" ref="E2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29" s="9" t="str">
        <f t="array" ref="F29">INDEX({"ก. Python","ข. Java","ค. JavaScript","ง. C/C++","จ. ยังไม่มีความถนัด / ไม่เคยเขียนโปรแกรม"}, RANDBETWEEN(1,5))
</f>
        <v>ก. Python</v>
      </c>
      <c r="G29" s="9" t="str">
        <f t="array" ref="G29">INDEX({"ก. มากที่สุด","ข. มาก","ค. ปานกลาง","ง. น้อย","จ. ไม่ชอบทำงานเป็นทีมเลย"}, RANDBETWEEN(1,5))
</f>
        <v>ง. น้อย</v>
      </c>
      <c r="H29" s="9" t="str">
        <f t="array" ref="H2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29" s="9" t="str">
        <f t="array" ref="I2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29" s="9" t="str">
        <f t="array" ref="J2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29" s="10" t="str">
        <f t="array" ref="K2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30">
      <c r="A30" s="11">
        <f>IFERROR(__xludf.DUMMYFUNCTION("TO_DATE(RANDBETWEEN(DATE(2023,1,1), DATE(2025,12,31)))
"),45873.0)</f>
        <v>45873</v>
      </c>
      <c r="B30" s="12" t="str">
        <f t="array" ref="B30">INDEX({"Sui","Miko","Towa","Watame","Lamy","Koyori","Kamichuu","TeamTissue"}, RANDBETWEEN(1,8))
</f>
        <v>Kamichuu</v>
      </c>
      <c r="C30" s="12">
        <f t="shared" si="1"/>
        <v>24</v>
      </c>
      <c r="D30" s="12" t="str">
        <f t="shared" si="2"/>
        <v>หญิง</v>
      </c>
      <c r="E30" s="12" t="str">
        <f t="array" ref="E3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30" s="12" t="str">
        <f t="array" ref="F30">INDEX({"ก. Python","ข. Java","ค. JavaScript","ง. C/C++","จ. ยังไม่มีความถนัด / ไม่เคยเขียนโปรแกรม"}, RANDBETWEEN(1,5))
</f>
        <v>ก. Python</v>
      </c>
      <c r="G30" s="12" t="str">
        <f t="array" ref="G30">INDEX({"ก. มากที่สุด","ข. มาก","ค. ปานกลาง","ง. น้อย","จ. ไม่ชอบทำงานเป็นทีมเลย"}, RANDBETWEEN(1,5))
</f>
        <v>ง. น้อย</v>
      </c>
      <c r="H30" s="12" t="str">
        <f t="array" ref="H3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30" s="12" t="str">
        <f t="array" ref="I3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30" s="12" t="str">
        <f t="array" ref="J3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30" s="7" t="str">
        <f t="array" ref="K3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31">
      <c r="A31" s="8">
        <f>IFERROR(__xludf.DUMMYFUNCTION("TO_DATE(RANDBETWEEN(DATE(2023,1,1), DATE(2025,12,31)))
"),45527.0)</f>
        <v>45527</v>
      </c>
      <c r="B31" s="9" t="str">
        <f t="array" ref="B31">INDEX({"Sui","Miko","Towa","Watame","Lamy","Koyori","Kamichuu","TeamTissue"}, RANDBETWEEN(1,8))
</f>
        <v>Kamichuu</v>
      </c>
      <c r="C31" s="9">
        <f t="shared" si="1"/>
        <v>18</v>
      </c>
      <c r="D31" s="9" t="str">
        <f t="shared" si="2"/>
        <v>หญิง</v>
      </c>
      <c r="E31" s="9" t="str">
        <f t="array" ref="E3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31" s="9" t="str">
        <f t="array" ref="F31">INDEX({"ก. Python","ข. Java","ค. JavaScript","ง. C/C++","จ. ยังไม่มีความถนัด / ไม่เคยเขียนโปรแกรม"}, RANDBETWEEN(1,5))
</f>
        <v>ค. JavaScript</v>
      </c>
      <c r="G31" s="9" t="str">
        <f t="array" ref="G31">INDEX({"ก. มากที่สุด","ข. มาก","ค. ปานกลาง","ง. น้อย","จ. ไม่ชอบทำงานเป็นทีมเลย"}, RANDBETWEEN(1,5))
</f>
        <v>ก. มากที่สุด</v>
      </c>
      <c r="H31" s="9" t="str">
        <f t="array" ref="H3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31" s="9" t="str">
        <f t="array" ref="I3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31" s="9" t="str">
        <f t="array" ref="J3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31" s="10" t="str">
        <f t="array" ref="K3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32">
      <c r="A32" s="11">
        <f>IFERROR(__xludf.DUMMYFUNCTION("TO_DATE(RANDBETWEEN(DATE(2023,1,1), DATE(2025,12,31)))
"),45683.0)</f>
        <v>45683</v>
      </c>
      <c r="B32" s="12" t="str">
        <f t="array" ref="B32">INDEX({"Sui","Miko","Towa","Watame","Lamy","Koyori","Kamichuu","TeamTissue"}, RANDBETWEEN(1,8))
</f>
        <v>Miko</v>
      </c>
      <c r="C32" s="12">
        <f t="shared" si="1"/>
        <v>21</v>
      </c>
      <c r="D32" s="12" t="str">
        <f t="shared" si="2"/>
        <v>หญิง</v>
      </c>
      <c r="E32" s="12" t="str">
        <f t="array" ref="E3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32" s="12" t="str">
        <f t="array" ref="F32">INDEX({"ก. Python","ข. Java","ค. JavaScript","ง. C/C++","จ. ยังไม่มีความถนัด / ไม่เคยเขียนโปรแกรม"}, RANDBETWEEN(1,5))
</f>
        <v>ง. C/C++</v>
      </c>
      <c r="G32" s="12" t="str">
        <f t="array" ref="G32">INDEX({"ก. มากที่สุด","ข. มาก","ค. ปานกลาง","ง. น้อย","จ. ไม่ชอบทำงานเป็นทีมเลย"}, RANDBETWEEN(1,5))
</f>
        <v>ค. ปานกลาง</v>
      </c>
      <c r="H32" s="12" t="str">
        <f t="array" ref="H3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32" s="12" t="str">
        <f t="array" ref="I3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32" s="12" t="str">
        <f t="array" ref="J3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32" s="7" t="str">
        <f t="array" ref="K3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33">
      <c r="A33" s="8">
        <f>IFERROR(__xludf.DUMMYFUNCTION("TO_DATE(RANDBETWEEN(DATE(2023,1,1), DATE(2025,12,31)))
"),45975.0)</f>
        <v>45975</v>
      </c>
      <c r="B33" s="9" t="str">
        <f t="array" ref="B33">INDEX({"Sui","Miko","Towa","Watame","Lamy","Koyori","Kamichuu","TeamTissue"}, RANDBETWEEN(1,8))
</f>
        <v>Koyori</v>
      </c>
      <c r="C33" s="9">
        <f t="shared" si="1"/>
        <v>26</v>
      </c>
      <c r="D33" s="9" t="str">
        <f t="shared" si="2"/>
        <v>ชาย</v>
      </c>
      <c r="E33" s="9" t="str">
        <f t="array" ref="E3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33" s="9" t="str">
        <f t="array" ref="F33">INDEX({"ก. Python","ข. Java","ค. JavaScript","ง. C/C++","จ. ยังไม่มีความถนัด / ไม่เคยเขียนโปรแกรม"}, RANDBETWEEN(1,5))
</f>
        <v>ข. Java</v>
      </c>
      <c r="G33" s="9" t="str">
        <f t="array" ref="G33">INDEX({"ก. มากที่สุด","ข. มาก","ค. ปานกลาง","ง. น้อย","จ. ไม่ชอบทำงานเป็นทีมเลย"}, RANDBETWEEN(1,5))
</f>
        <v>ง. น้อย</v>
      </c>
      <c r="H33" s="9" t="str">
        <f t="array" ref="H3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33" s="9" t="str">
        <f t="array" ref="I3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33" s="9" t="str">
        <f t="array" ref="J3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33" s="10" t="str">
        <f t="array" ref="K3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34">
      <c r="A34" s="11">
        <f>IFERROR(__xludf.DUMMYFUNCTION("TO_DATE(RANDBETWEEN(DATE(2023,1,1), DATE(2025,12,31)))
"),45610.0)</f>
        <v>45610</v>
      </c>
      <c r="B34" s="12" t="str">
        <f t="array" ref="B34">INDEX({"Sui","Miko","Towa","Watame","Lamy","Koyori","Kamichuu","TeamTissue"}, RANDBETWEEN(1,8))
</f>
        <v>Watame</v>
      </c>
      <c r="C34" s="12">
        <f t="shared" si="1"/>
        <v>24</v>
      </c>
      <c r="D34" s="12" t="str">
        <f t="shared" si="2"/>
        <v>หญิง</v>
      </c>
      <c r="E34" s="12" t="str">
        <f t="array" ref="E3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34" s="12" t="str">
        <f t="array" ref="F34">INDEX({"ก. Python","ข. Java","ค. JavaScript","ง. C/C++","จ. ยังไม่มีความถนัด / ไม่เคยเขียนโปรแกรม"}, RANDBETWEEN(1,5))
</f>
        <v>ข. Java</v>
      </c>
      <c r="G34" s="12" t="str">
        <f t="array" ref="G34">INDEX({"ก. มากที่สุด","ข. มาก","ค. ปานกลาง","ง. น้อย","จ. ไม่ชอบทำงานเป็นทีมเลย"}, RANDBETWEEN(1,5))
</f>
        <v>ก. มากที่สุด</v>
      </c>
      <c r="H34" s="12" t="str">
        <f t="array" ref="H3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34" s="12" t="str">
        <f t="array" ref="I3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34" s="12" t="str">
        <f t="array" ref="J3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34" s="7" t="str">
        <f t="array" ref="K3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35">
      <c r="A35" s="8">
        <f>IFERROR(__xludf.DUMMYFUNCTION("TO_DATE(RANDBETWEEN(DATE(2023,1,1), DATE(2025,12,31)))
"),45097.0)</f>
        <v>45097</v>
      </c>
      <c r="B35" s="9" t="str">
        <f t="array" ref="B35">INDEX({"Sui","Miko","Towa","Watame","Lamy","Koyori","Kamichuu","TeamTissue"}, RANDBETWEEN(1,8))
</f>
        <v>TeamTissue</v>
      </c>
      <c r="C35" s="9">
        <f t="shared" si="1"/>
        <v>24</v>
      </c>
      <c r="D35" s="9" t="str">
        <f t="shared" si="2"/>
        <v>ชาย</v>
      </c>
      <c r="E35" s="9" t="str">
        <f t="array" ref="E3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35" s="9" t="str">
        <f t="array" ref="F35">INDEX({"ก. Python","ข. Java","ค. JavaScript","ง. C/C++","จ. ยังไม่มีความถนัด / ไม่เคยเขียนโปรแกรม"}, RANDBETWEEN(1,5))
</f>
        <v>ง. C/C++</v>
      </c>
      <c r="G35" s="9" t="str">
        <f t="array" ref="G35">INDEX({"ก. มากที่สุด","ข. มาก","ค. ปานกลาง","ง. น้อย","จ. ไม่ชอบทำงานเป็นทีมเลย"}, RANDBETWEEN(1,5))
</f>
        <v>ค. ปานกลาง</v>
      </c>
      <c r="H35" s="9" t="str">
        <f t="array" ref="H3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35" s="9" t="str">
        <f t="array" ref="I3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35" s="9" t="str">
        <f t="array" ref="J3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35" s="10" t="str">
        <f t="array" ref="K3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36">
      <c r="A36" s="11">
        <f>IFERROR(__xludf.DUMMYFUNCTION("TO_DATE(RANDBETWEEN(DATE(2023,1,1), DATE(2025,12,31)))
"),45423.0)</f>
        <v>45423</v>
      </c>
      <c r="B36" s="12" t="str">
        <f t="array" ref="B36">INDEX({"Sui","Miko","Towa","Watame","Lamy","Koyori","Kamichuu","TeamTissue"}, RANDBETWEEN(1,8))
</f>
        <v>Towa</v>
      </c>
      <c r="C36" s="12">
        <f t="shared" si="1"/>
        <v>27</v>
      </c>
      <c r="D36" s="12" t="str">
        <f t="shared" si="2"/>
        <v>หญิง</v>
      </c>
      <c r="E36" s="12" t="str">
        <f t="array" ref="E3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36" s="12" t="str">
        <f t="array" ref="F36">INDEX({"ก. Python","ข. Java","ค. JavaScript","ง. C/C++","จ. ยังไม่มีความถนัด / ไม่เคยเขียนโปรแกรม"}, RANDBETWEEN(1,5))
</f>
        <v>ง. C/C++</v>
      </c>
      <c r="G36" s="12" t="str">
        <f t="array" ref="G36">INDEX({"ก. มากที่สุด","ข. มาก","ค. ปานกลาง","ง. น้อย","จ. ไม่ชอบทำงานเป็นทีมเลย"}, RANDBETWEEN(1,5))
</f>
        <v>ข. มาก</v>
      </c>
      <c r="H36" s="12" t="str">
        <f t="array" ref="H3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36" s="12" t="str">
        <f t="array" ref="I3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36" s="12" t="str">
        <f t="array" ref="J3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36" s="7" t="str">
        <f t="array" ref="K3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37">
      <c r="A37" s="8">
        <f>IFERROR(__xludf.DUMMYFUNCTION("TO_DATE(RANDBETWEEN(DATE(2023,1,1), DATE(2025,12,31)))
"),45021.0)</f>
        <v>45021</v>
      </c>
      <c r="B37" s="9" t="str">
        <f t="array" ref="B37">INDEX({"Sui","Miko","Towa","Watame","Lamy","Koyori","Kamichuu","TeamTissue"}, RANDBETWEEN(1,8))
</f>
        <v>Lamy</v>
      </c>
      <c r="C37" s="9">
        <f t="shared" si="1"/>
        <v>20</v>
      </c>
      <c r="D37" s="9" t="str">
        <f t="shared" si="2"/>
        <v>หญิง</v>
      </c>
      <c r="E37" s="9" t="str">
        <f t="array" ref="E3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37" s="9" t="str">
        <f t="array" ref="F37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37" s="9" t="str">
        <f t="array" ref="G37">INDEX({"ก. มากที่สุด","ข. มาก","ค. ปานกลาง","ง. น้อย","จ. ไม่ชอบทำงานเป็นทีมเลย"}, RANDBETWEEN(1,5))
</f>
        <v>ง. น้อย</v>
      </c>
      <c r="H37" s="9" t="str">
        <f t="array" ref="H3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37" s="9" t="str">
        <f t="array" ref="I3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37" s="9" t="str">
        <f t="array" ref="J3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37" s="10" t="str">
        <f t="array" ref="K3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38">
      <c r="A38" s="11">
        <f>IFERROR(__xludf.DUMMYFUNCTION("TO_DATE(RANDBETWEEN(DATE(2023,1,1), DATE(2025,12,31)))
"),45154.0)</f>
        <v>45154</v>
      </c>
      <c r="B38" s="12" t="str">
        <f t="array" ref="B38">INDEX({"Sui","Miko","Towa","Watame","Lamy","Koyori","Kamichuu","TeamTissue"}, RANDBETWEEN(1,8))
</f>
        <v>Towa</v>
      </c>
      <c r="C38" s="12">
        <f t="shared" si="1"/>
        <v>30</v>
      </c>
      <c r="D38" s="12" t="str">
        <f t="shared" si="2"/>
        <v>ชาย</v>
      </c>
      <c r="E38" s="12" t="str">
        <f t="array" ref="E3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38" s="12" t="str">
        <f t="array" ref="F38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38" s="12" t="str">
        <f t="array" ref="G38">INDEX({"ก. มากที่สุด","ข. มาก","ค. ปานกลาง","ง. น้อย","จ. ไม่ชอบทำงานเป็นทีมเลย"}, RANDBETWEEN(1,5))
</f>
        <v>ข. มาก</v>
      </c>
      <c r="H38" s="12" t="str">
        <f t="array" ref="H3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38" s="12" t="str">
        <f t="array" ref="I3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38" s="12" t="str">
        <f t="array" ref="J3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38" s="7" t="str">
        <f t="array" ref="K3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39">
      <c r="A39" s="8">
        <f>IFERROR(__xludf.DUMMYFUNCTION("TO_DATE(RANDBETWEEN(DATE(2023,1,1), DATE(2025,12,31)))
"),45799.0)</f>
        <v>45799</v>
      </c>
      <c r="B39" s="9" t="str">
        <f t="array" ref="B39">INDEX({"Sui","Miko","Towa","Watame","Lamy","Koyori","Kamichuu","TeamTissue"}, RANDBETWEEN(1,8))
</f>
        <v>Watame</v>
      </c>
      <c r="C39" s="9">
        <f t="shared" si="1"/>
        <v>28</v>
      </c>
      <c r="D39" s="9" t="str">
        <f t="shared" si="2"/>
        <v>หญิง</v>
      </c>
      <c r="E39" s="9" t="str">
        <f t="array" ref="E3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39" s="9" t="str">
        <f t="array" ref="F39">INDEX({"ก. Python","ข. Java","ค. JavaScript","ง. C/C++","จ. ยังไม่มีความถนัด / ไม่เคยเขียนโปรแกรม"}, RANDBETWEEN(1,5))
</f>
        <v>ค. JavaScript</v>
      </c>
      <c r="G39" s="9" t="str">
        <f t="array" ref="G39">INDEX({"ก. มากที่สุด","ข. มาก","ค. ปานกลาง","ง. น้อย","จ. ไม่ชอบทำงานเป็นทีมเลย"}, RANDBETWEEN(1,5))
</f>
        <v>ก. มากที่สุด</v>
      </c>
      <c r="H39" s="9" t="str">
        <f t="array" ref="H3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39" s="9" t="str">
        <f t="array" ref="I3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39" s="9" t="str">
        <f t="array" ref="J3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39" s="10" t="str">
        <f t="array" ref="K3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40">
      <c r="A40" s="11">
        <f>IFERROR(__xludf.DUMMYFUNCTION("TO_DATE(RANDBETWEEN(DATE(2023,1,1), DATE(2025,12,31)))
"),45570.0)</f>
        <v>45570</v>
      </c>
      <c r="B40" s="12" t="str">
        <f t="array" ref="B40">INDEX({"Sui","Miko","Towa","Watame","Lamy","Koyori","Kamichuu","TeamTissue"}, RANDBETWEEN(1,8))
</f>
        <v>Watame</v>
      </c>
      <c r="C40" s="12">
        <f t="shared" si="1"/>
        <v>27</v>
      </c>
      <c r="D40" s="12" t="str">
        <f t="shared" si="2"/>
        <v>ชาย</v>
      </c>
      <c r="E40" s="12" t="str">
        <f t="array" ref="E4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40" s="12" t="str">
        <f t="array" ref="F40">INDEX({"ก. Python","ข. Java","ค. JavaScript","ง. C/C++","จ. ยังไม่มีความถนัด / ไม่เคยเขียนโปรแกรม"}, RANDBETWEEN(1,5))
</f>
        <v>ง. C/C++</v>
      </c>
      <c r="G40" s="12" t="str">
        <f t="array" ref="G40">INDEX({"ก. มากที่สุด","ข. มาก","ค. ปานกลาง","ง. น้อย","จ. ไม่ชอบทำงานเป็นทีมเลย"}, RANDBETWEEN(1,5))
</f>
        <v>ก. มากที่สุด</v>
      </c>
      <c r="H40" s="12" t="str">
        <f t="array" ref="H4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40" s="12" t="str">
        <f t="array" ref="I4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40" s="12" t="str">
        <f t="array" ref="J4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40" s="7" t="str">
        <f t="array" ref="K4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41">
      <c r="A41" s="8">
        <f>IFERROR(__xludf.DUMMYFUNCTION("TO_DATE(RANDBETWEEN(DATE(2023,1,1), DATE(2025,12,31)))
"),45899.0)</f>
        <v>45899</v>
      </c>
      <c r="B41" s="9" t="str">
        <f t="array" ref="B41">INDEX({"Sui","Miko","Towa","Watame","Lamy","Koyori","Kamichuu","TeamTissue"}, RANDBETWEEN(1,8))
</f>
        <v>Sui</v>
      </c>
      <c r="C41" s="9">
        <f t="shared" si="1"/>
        <v>29</v>
      </c>
      <c r="D41" s="9" t="str">
        <f t="shared" si="2"/>
        <v>ชาย</v>
      </c>
      <c r="E41" s="9" t="str">
        <f t="array" ref="E4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41" s="9" t="str">
        <f t="array" ref="F41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41" s="9" t="str">
        <f t="array" ref="G41">INDEX({"ก. มากที่สุด","ข. มาก","ค. ปานกลาง","ง. น้อย","จ. ไม่ชอบทำงานเป็นทีมเลย"}, RANDBETWEEN(1,5))
</f>
        <v>ค. ปานกลาง</v>
      </c>
      <c r="H41" s="9" t="str">
        <f t="array" ref="H4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41" s="9" t="str">
        <f t="array" ref="I4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41" s="9" t="str">
        <f t="array" ref="J4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41" s="10" t="str">
        <f t="array" ref="K4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42">
      <c r="A42" s="11">
        <f>IFERROR(__xludf.DUMMYFUNCTION("TO_DATE(RANDBETWEEN(DATE(2023,1,1), DATE(2025,12,31)))
"),45213.0)</f>
        <v>45213</v>
      </c>
      <c r="B42" s="12" t="str">
        <f t="array" ref="B42">INDEX({"Sui","Miko","Towa","Watame","Lamy","Koyori","Kamichuu","TeamTissue"}, RANDBETWEEN(1,8))
</f>
        <v>Kamichuu</v>
      </c>
      <c r="C42" s="12">
        <f t="shared" si="1"/>
        <v>25</v>
      </c>
      <c r="D42" s="12" t="str">
        <f t="shared" si="2"/>
        <v>ชาย</v>
      </c>
      <c r="E42" s="12" t="str">
        <f t="array" ref="E4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42" s="12" t="str">
        <f t="array" ref="F42">INDEX({"ก. Python","ข. Java","ค. JavaScript","ง. C/C++","จ. ยังไม่มีความถนัด / ไม่เคยเขียนโปรแกรม"}, RANDBETWEEN(1,5))
</f>
        <v>ก. Python</v>
      </c>
      <c r="G42" s="12" t="str">
        <f t="array" ref="G42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42" s="12" t="str">
        <f t="array" ref="H4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42" s="12" t="str">
        <f t="array" ref="I4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42" s="12" t="str">
        <f t="array" ref="J4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42" s="7" t="str">
        <f t="array" ref="K4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43">
      <c r="A43" s="8">
        <f>IFERROR(__xludf.DUMMYFUNCTION("TO_DATE(RANDBETWEEN(DATE(2023,1,1), DATE(2025,12,31)))
"),45139.0)</f>
        <v>45139</v>
      </c>
      <c r="B43" s="9" t="str">
        <f t="array" ref="B43">INDEX({"Sui","Miko","Towa","Watame","Lamy","Koyori","Kamichuu","TeamTissue"}, RANDBETWEEN(1,8))
</f>
        <v>Lamy</v>
      </c>
      <c r="C43" s="9">
        <f t="shared" si="1"/>
        <v>22</v>
      </c>
      <c r="D43" s="9" t="str">
        <f t="shared" si="2"/>
        <v>หญิง</v>
      </c>
      <c r="E43" s="9" t="str">
        <f t="array" ref="E4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43" s="9" t="str">
        <f t="array" ref="F43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43" s="9" t="str">
        <f t="array" ref="G43">INDEX({"ก. มากที่สุด","ข. มาก","ค. ปานกลาง","ง. น้อย","จ. ไม่ชอบทำงานเป็นทีมเลย"}, RANDBETWEEN(1,5))
</f>
        <v>ข. มาก</v>
      </c>
      <c r="H43" s="9" t="str">
        <f t="array" ref="H4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43" s="9" t="str">
        <f t="array" ref="I4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43" s="9" t="str">
        <f t="array" ref="J4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43" s="10" t="str">
        <f t="array" ref="K4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44">
      <c r="A44" s="11">
        <f>IFERROR(__xludf.DUMMYFUNCTION("TO_DATE(RANDBETWEEN(DATE(2023,1,1), DATE(2025,12,31)))
"),45306.0)</f>
        <v>45306</v>
      </c>
      <c r="B44" s="12" t="str">
        <f t="array" ref="B44">INDEX({"Sui","Miko","Towa","Watame","Lamy","Koyori","Kamichuu","TeamTissue"}, RANDBETWEEN(1,8))
</f>
        <v>TeamTissue</v>
      </c>
      <c r="C44" s="12">
        <f t="shared" si="1"/>
        <v>29</v>
      </c>
      <c r="D44" s="12" t="str">
        <f t="shared" si="2"/>
        <v>หญิง</v>
      </c>
      <c r="E44" s="12" t="str">
        <f t="array" ref="E4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44" s="12" t="str">
        <f t="array" ref="F44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44" s="12" t="str">
        <f t="array" ref="G44">INDEX({"ก. มากที่สุด","ข. มาก","ค. ปานกลาง","ง. น้อย","จ. ไม่ชอบทำงานเป็นทีมเลย"}, RANDBETWEEN(1,5))
</f>
        <v>ก. มากที่สุด</v>
      </c>
      <c r="H44" s="12" t="str">
        <f t="array" ref="H4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44" s="12" t="str">
        <f t="array" ref="I4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44" s="12" t="str">
        <f t="array" ref="J4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44" s="7" t="str">
        <f t="array" ref="K4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45">
      <c r="A45" s="8">
        <f>IFERROR(__xludf.DUMMYFUNCTION("TO_DATE(RANDBETWEEN(DATE(2023,1,1), DATE(2025,12,31)))
"),45462.0)</f>
        <v>45462</v>
      </c>
      <c r="B45" s="9" t="str">
        <f t="array" ref="B45">INDEX({"Sui","Miko","Towa","Watame","Lamy","Koyori","Kamichuu","TeamTissue"}, RANDBETWEEN(1,8))
</f>
        <v>Lamy</v>
      </c>
      <c r="C45" s="9">
        <f t="shared" si="1"/>
        <v>18</v>
      </c>
      <c r="D45" s="9" t="str">
        <f t="shared" si="2"/>
        <v>หญิง</v>
      </c>
      <c r="E45" s="9" t="str">
        <f t="array" ref="E4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45" s="9" t="str">
        <f t="array" ref="F45">INDEX({"ก. Python","ข. Java","ค. JavaScript","ง. C/C++","จ. ยังไม่มีความถนัด / ไม่เคยเขียนโปรแกรม"}, RANDBETWEEN(1,5))
</f>
        <v>ง. C/C++</v>
      </c>
      <c r="G45" s="9" t="str">
        <f t="array" ref="G45">INDEX({"ก. มากที่สุด","ข. มาก","ค. ปานกลาง","ง. น้อย","จ. ไม่ชอบทำงานเป็นทีมเลย"}, RANDBETWEEN(1,5))
</f>
        <v>ก. มากที่สุด</v>
      </c>
      <c r="H45" s="9" t="str">
        <f t="array" ref="H4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45" s="9" t="str">
        <f t="array" ref="I4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45" s="9" t="str">
        <f t="array" ref="J4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45" s="10" t="str">
        <f t="array" ref="K4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46">
      <c r="A46" s="11">
        <f>IFERROR(__xludf.DUMMYFUNCTION("TO_DATE(RANDBETWEEN(DATE(2023,1,1), DATE(2025,12,31)))
"),45266.0)</f>
        <v>45266</v>
      </c>
      <c r="B46" s="12" t="str">
        <f t="array" ref="B46">INDEX({"Sui","Miko","Towa","Watame","Lamy","Koyori","Kamichuu","TeamTissue"}, RANDBETWEEN(1,8))
</f>
        <v>Lamy</v>
      </c>
      <c r="C46" s="12">
        <f t="shared" si="1"/>
        <v>23</v>
      </c>
      <c r="D46" s="12" t="str">
        <f t="shared" si="2"/>
        <v>ชาย</v>
      </c>
      <c r="E46" s="12" t="str">
        <f t="array" ref="E4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46" s="12" t="str">
        <f t="array" ref="F46">INDEX({"ก. Python","ข. Java","ค. JavaScript","ง. C/C++","จ. ยังไม่มีความถนัด / ไม่เคยเขียนโปรแกรม"}, RANDBETWEEN(1,5))
</f>
        <v>ก. Python</v>
      </c>
      <c r="G46" s="12" t="str">
        <f t="array" ref="G46">INDEX({"ก. มากที่สุด","ข. มาก","ค. ปานกลาง","ง. น้อย","จ. ไม่ชอบทำงานเป็นทีมเลย"}, RANDBETWEEN(1,5))
</f>
        <v>ข. มาก</v>
      </c>
      <c r="H46" s="12" t="str">
        <f t="array" ref="H4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46" s="12" t="str">
        <f t="array" ref="I4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46" s="12" t="str">
        <f t="array" ref="J4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46" s="7" t="str">
        <f t="array" ref="K4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47">
      <c r="A47" s="8">
        <f>IFERROR(__xludf.DUMMYFUNCTION("TO_DATE(RANDBETWEEN(DATE(2023,1,1), DATE(2025,12,31)))
"),45489.0)</f>
        <v>45489</v>
      </c>
      <c r="B47" s="9" t="str">
        <f t="array" ref="B47">INDEX({"Sui","Miko","Towa","Watame","Lamy","Koyori","Kamichuu","TeamTissue"}, RANDBETWEEN(1,8))
</f>
        <v>Miko</v>
      </c>
      <c r="C47" s="9">
        <f t="shared" si="1"/>
        <v>29</v>
      </c>
      <c r="D47" s="9" t="str">
        <f t="shared" si="2"/>
        <v>ชาย</v>
      </c>
      <c r="E47" s="9" t="str">
        <f t="array" ref="E4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47" s="9" t="str">
        <f t="array" ref="F47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47" s="9" t="str">
        <f t="array" ref="G47">INDEX({"ก. มากที่สุด","ข. มาก","ค. ปานกลาง","ง. น้อย","จ. ไม่ชอบทำงานเป็นทีมเลย"}, RANDBETWEEN(1,5))
</f>
        <v>ข. มาก</v>
      </c>
      <c r="H47" s="9" t="str">
        <f t="array" ref="H4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47" s="9" t="str">
        <f t="array" ref="I4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47" s="9" t="str">
        <f t="array" ref="J4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47" s="10" t="str">
        <f t="array" ref="K4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48">
      <c r="A48" s="11">
        <f>IFERROR(__xludf.DUMMYFUNCTION("TO_DATE(RANDBETWEEN(DATE(2023,1,1), DATE(2025,12,31)))
"),45459.0)</f>
        <v>45459</v>
      </c>
      <c r="B48" s="12" t="str">
        <f t="array" ref="B48">INDEX({"Sui","Miko","Towa","Watame","Lamy","Koyori","Kamichuu","TeamTissue"}, RANDBETWEEN(1,8))
</f>
        <v>Koyori</v>
      </c>
      <c r="C48" s="12">
        <f t="shared" si="1"/>
        <v>22</v>
      </c>
      <c r="D48" s="12" t="str">
        <f t="shared" si="2"/>
        <v>หญิง</v>
      </c>
      <c r="E48" s="12" t="str">
        <f t="array" ref="E4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48" s="12" t="str">
        <f t="array" ref="F48">INDEX({"ก. Python","ข. Java","ค. JavaScript","ง. C/C++","จ. ยังไม่มีความถนัด / ไม่เคยเขียนโปรแกรม"}, RANDBETWEEN(1,5))
</f>
        <v>ข. Java</v>
      </c>
      <c r="G48" s="12" t="str">
        <f t="array" ref="G48">INDEX({"ก. มากที่สุด","ข. มาก","ค. ปานกลาง","ง. น้อย","จ. ไม่ชอบทำงานเป็นทีมเลย"}, RANDBETWEEN(1,5))
</f>
        <v>ข. มาก</v>
      </c>
      <c r="H48" s="12" t="str">
        <f t="array" ref="H4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48" s="12" t="str">
        <f t="array" ref="I4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48" s="12" t="str">
        <f t="array" ref="J4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48" s="7" t="str">
        <f t="array" ref="K4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49">
      <c r="A49" s="8">
        <f>IFERROR(__xludf.DUMMYFUNCTION("TO_DATE(RANDBETWEEN(DATE(2023,1,1), DATE(2025,12,31)))
"),45302.0)</f>
        <v>45302</v>
      </c>
      <c r="B49" s="9" t="str">
        <f t="array" ref="B49">INDEX({"Sui","Miko","Towa","Watame","Lamy","Koyori","Kamichuu","TeamTissue"}, RANDBETWEEN(1,8))
</f>
        <v>Sui</v>
      </c>
      <c r="C49" s="9">
        <f t="shared" si="1"/>
        <v>22</v>
      </c>
      <c r="D49" s="9" t="str">
        <f t="shared" si="2"/>
        <v>ชาย</v>
      </c>
      <c r="E49" s="9" t="str">
        <f t="array" ref="E4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49" s="9" t="str">
        <f t="array" ref="F49">INDEX({"ก. Python","ข. Java","ค. JavaScript","ง. C/C++","จ. ยังไม่มีความถนัด / ไม่เคยเขียนโปรแกรม"}, RANDBETWEEN(1,5))
</f>
        <v>ข. Java</v>
      </c>
      <c r="G49" s="9" t="str">
        <f t="array" ref="G49">INDEX({"ก. มากที่สุด","ข. มาก","ค. ปานกลาง","ง. น้อย","จ. ไม่ชอบทำงานเป็นทีมเลย"}, RANDBETWEEN(1,5))
</f>
        <v>ค. ปานกลาง</v>
      </c>
      <c r="H49" s="9" t="str">
        <f t="array" ref="H4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49" s="9" t="str">
        <f t="array" ref="I4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49" s="9" t="str">
        <f t="array" ref="J4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49" s="10" t="str">
        <f t="array" ref="K4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50">
      <c r="A50" s="11">
        <f>IFERROR(__xludf.DUMMYFUNCTION("TO_DATE(RANDBETWEEN(DATE(2023,1,1), DATE(2025,12,31)))
"),45917.0)</f>
        <v>45917</v>
      </c>
      <c r="B50" s="12" t="str">
        <f t="array" ref="B50">INDEX({"Sui","Miko","Towa","Watame","Lamy","Koyori","Kamichuu","TeamTissue"}, RANDBETWEEN(1,8))
</f>
        <v>TeamTissue</v>
      </c>
      <c r="C50" s="12">
        <f t="shared" si="1"/>
        <v>19</v>
      </c>
      <c r="D50" s="12" t="str">
        <f t="shared" si="2"/>
        <v>หญิง</v>
      </c>
      <c r="E50" s="12" t="str">
        <f t="array" ref="E5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50" s="12" t="str">
        <f t="array" ref="F50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50" s="12" t="str">
        <f t="array" ref="G50">INDEX({"ก. มากที่สุด","ข. มาก","ค. ปานกลาง","ง. น้อย","จ. ไม่ชอบทำงานเป็นทีมเลย"}, RANDBETWEEN(1,5))
</f>
        <v>ค. ปานกลาง</v>
      </c>
      <c r="H50" s="12" t="str">
        <f t="array" ref="H5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50" s="12" t="str">
        <f t="array" ref="I5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50" s="12" t="str">
        <f t="array" ref="J5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50" s="7" t="str">
        <f t="array" ref="K5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51">
      <c r="A51" s="8">
        <f>IFERROR(__xludf.DUMMYFUNCTION("TO_DATE(RANDBETWEEN(DATE(2023,1,1), DATE(2025,12,31)))
"),45542.0)</f>
        <v>45542</v>
      </c>
      <c r="B51" s="9" t="str">
        <f t="array" ref="B51">INDEX({"Sui","Miko","Towa","Watame","Lamy","Koyori","Kamichuu","TeamTissue"}, RANDBETWEEN(1,8))
</f>
        <v>TeamTissue</v>
      </c>
      <c r="C51" s="9">
        <f t="shared" si="1"/>
        <v>24</v>
      </c>
      <c r="D51" s="9" t="str">
        <f t="shared" si="2"/>
        <v>ชาย</v>
      </c>
      <c r="E51" s="9" t="str">
        <f t="array" ref="E5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51" s="9" t="str">
        <f t="array" ref="F51">INDEX({"ก. Python","ข. Java","ค. JavaScript","ง. C/C++","จ. ยังไม่มีความถนัด / ไม่เคยเขียนโปรแกรม"}, RANDBETWEEN(1,5))
</f>
        <v>ค. JavaScript</v>
      </c>
      <c r="G51" s="9" t="str">
        <f t="array" ref="G51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51" s="9" t="str">
        <f t="array" ref="H5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51" s="9" t="str">
        <f t="array" ref="I5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51" s="9" t="str">
        <f t="array" ref="J5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51" s="10" t="str">
        <f t="array" ref="K5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52">
      <c r="A52" s="11">
        <f>IFERROR(__xludf.DUMMYFUNCTION("TO_DATE(RANDBETWEEN(DATE(2023,1,1), DATE(2025,12,31)))
"),45578.0)</f>
        <v>45578</v>
      </c>
      <c r="B52" s="12" t="str">
        <f t="array" ref="B52">INDEX({"Sui","Miko","Towa","Watame","Lamy","Koyori","Kamichuu","TeamTissue"}, RANDBETWEEN(1,8))
</f>
        <v>Sui</v>
      </c>
      <c r="C52" s="12">
        <f t="shared" si="1"/>
        <v>29</v>
      </c>
      <c r="D52" s="12" t="str">
        <f t="shared" si="2"/>
        <v>ชาย</v>
      </c>
      <c r="E52" s="12" t="str">
        <f t="array" ref="E5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52" s="12" t="str">
        <f t="array" ref="F52">INDEX({"ก. Python","ข. Java","ค. JavaScript","ง. C/C++","จ. ยังไม่มีความถนัด / ไม่เคยเขียนโปรแกรม"}, RANDBETWEEN(1,5))
</f>
        <v>ข. Java</v>
      </c>
      <c r="G52" s="12" t="str">
        <f t="array" ref="G52">INDEX({"ก. มากที่สุด","ข. มาก","ค. ปานกลาง","ง. น้อย","จ. ไม่ชอบทำงานเป็นทีมเลย"}, RANDBETWEEN(1,5))
</f>
        <v>ข. มาก</v>
      </c>
      <c r="H52" s="12" t="str">
        <f t="array" ref="H5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52" s="12" t="str">
        <f t="array" ref="I5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52" s="12" t="str">
        <f t="array" ref="J5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52" s="7" t="str">
        <f t="array" ref="K5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53">
      <c r="A53" s="8">
        <f>IFERROR(__xludf.DUMMYFUNCTION("TO_DATE(RANDBETWEEN(DATE(2023,1,1), DATE(2025,12,31)))
"),45686.0)</f>
        <v>45686</v>
      </c>
      <c r="B53" s="9" t="str">
        <f t="array" ref="B53">INDEX({"Sui","Miko","Towa","Watame","Lamy","Koyori","Kamichuu","TeamTissue"}, RANDBETWEEN(1,8))
</f>
        <v>Sui</v>
      </c>
      <c r="C53" s="9">
        <f t="shared" si="1"/>
        <v>21</v>
      </c>
      <c r="D53" s="9" t="str">
        <f t="shared" si="2"/>
        <v>หญิง</v>
      </c>
      <c r="E53" s="9" t="str">
        <f t="array" ref="E5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53" s="9" t="str">
        <f t="array" ref="F53">INDEX({"ก. Python","ข. Java","ค. JavaScript","ง. C/C++","จ. ยังไม่มีความถนัด / ไม่เคยเขียนโปรแกรม"}, RANDBETWEEN(1,5))
</f>
        <v>ข. Java</v>
      </c>
      <c r="G53" s="9" t="str">
        <f t="array" ref="G53">INDEX({"ก. มากที่สุด","ข. มาก","ค. ปานกลาง","ง. น้อย","จ. ไม่ชอบทำงานเป็นทีมเลย"}, RANDBETWEEN(1,5))
</f>
        <v>ง. น้อย</v>
      </c>
      <c r="H53" s="9" t="str">
        <f t="array" ref="H5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53" s="9" t="str">
        <f t="array" ref="I5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53" s="9" t="str">
        <f t="array" ref="J5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53" s="10" t="str">
        <f t="array" ref="K5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54">
      <c r="A54" s="11">
        <f>IFERROR(__xludf.DUMMYFUNCTION("TO_DATE(RANDBETWEEN(DATE(2023,1,1), DATE(2025,12,31)))
"),45431.0)</f>
        <v>45431</v>
      </c>
      <c r="B54" s="12" t="str">
        <f t="array" ref="B54">INDEX({"Sui","Miko","Towa","Watame","Lamy","Koyori","Kamichuu","TeamTissue"}, RANDBETWEEN(1,8))
</f>
        <v>TeamTissue</v>
      </c>
      <c r="C54" s="12">
        <f t="shared" si="1"/>
        <v>24</v>
      </c>
      <c r="D54" s="12" t="str">
        <f t="shared" si="2"/>
        <v>ชาย</v>
      </c>
      <c r="E54" s="12" t="str">
        <f t="array" ref="E5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54" s="12" t="str">
        <f t="array" ref="F54">INDEX({"ก. Python","ข. Java","ค. JavaScript","ง. C/C++","จ. ยังไม่มีความถนัด / ไม่เคยเขียนโปรแกรม"}, RANDBETWEEN(1,5))
</f>
        <v>ค. JavaScript</v>
      </c>
      <c r="G54" s="12" t="str">
        <f t="array" ref="G54">INDEX({"ก. มากที่สุด","ข. มาก","ค. ปานกลาง","ง. น้อย","จ. ไม่ชอบทำงานเป็นทีมเลย"}, RANDBETWEEN(1,5))
</f>
        <v>ค. ปานกลาง</v>
      </c>
      <c r="H54" s="12" t="str">
        <f t="array" ref="H5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54" s="12" t="str">
        <f t="array" ref="I5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54" s="12" t="str">
        <f t="array" ref="J5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54" s="7" t="str">
        <f t="array" ref="K5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55">
      <c r="A55" s="8">
        <f>IFERROR(__xludf.DUMMYFUNCTION("TO_DATE(RANDBETWEEN(DATE(2023,1,1), DATE(2025,12,31)))
"),45867.0)</f>
        <v>45867</v>
      </c>
      <c r="B55" s="9" t="str">
        <f t="array" ref="B55">INDEX({"Sui","Miko","Towa","Watame","Lamy","Koyori","Kamichuu","TeamTissue"}, RANDBETWEEN(1,8))
</f>
        <v>Sui</v>
      </c>
      <c r="C55" s="9">
        <f t="shared" si="1"/>
        <v>19</v>
      </c>
      <c r="D55" s="9" t="str">
        <f t="shared" si="2"/>
        <v>หญิง</v>
      </c>
      <c r="E55" s="9" t="str">
        <f t="array" ref="E5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55" s="9" t="str">
        <f t="array" ref="F55">INDEX({"ก. Python","ข. Java","ค. JavaScript","ง. C/C++","จ. ยังไม่มีความถนัด / ไม่เคยเขียนโปรแกรม"}, RANDBETWEEN(1,5))
</f>
        <v>ข. Java</v>
      </c>
      <c r="G55" s="9" t="str">
        <f t="array" ref="G55">INDEX({"ก. มากที่สุด","ข. มาก","ค. ปานกลาง","ง. น้อย","จ. ไม่ชอบทำงานเป็นทีมเลย"}, RANDBETWEEN(1,5))
</f>
        <v>ง. น้อย</v>
      </c>
      <c r="H55" s="9" t="str">
        <f t="array" ref="H5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55" s="9" t="str">
        <f t="array" ref="I5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55" s="9" t="str">
        <f t="array" ref="J5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55" s="10" t="str">
        <f t="array" ref="K5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56">
      <c r="A56" s="11">
        <f>IFERROR(__xludf.DUMMYFUNCTION("TO_DATE(RANDBETWEEN(DATE(2023,1,1), DATE(2025,12,31)))
"),45466.0)</f>
        <v>45466</v>
      </c>
      <c r="B56" s="12" t="str">
        <f t="array" ref="B56">INDEX({"Sui","Miko","Towa","Watame","Lamy","Koyori","Kamichuu","TeamTissue"}, RANDBETWEEN(1,8))
</f>
        <v>Miko</v>
      </c>
      <c r="C56" s="12">
        <f t="shared" si="1"/>
        <v>30</v>
      </c>
      <c r="D56" s="12" t="str">
        <f t="shared" si="2"/>
        <v>หญิง</v>
      </c>
      <c r="E56" s="12" t="str">
        <f t="array" ref="E5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56" s="12" t="str">
        <f t="array" ref="F56">INDEX({"ก. Python","ข. Java","ค. JavaScript","ง. C/C++","จ. ยังไม่มีความถนัด / ไม่เคยเขียนโปรแกรม"}, RANDBETWEEN(1,5))
</f>
        <v>ค. JavaScript</v>
      </c>
      <c r="G56" s="12" t="str">
        <f t="array" ref="G56">INDEX({"ก. มากที่สุด","ข. มาก","ค. ปานกลาง","ง. น้อย","จ. ไม่ชอบทำงานเป็นทีมเลย"}, RANDBETWEEN(1,5))
</f>
        <v>ก. มากที่สุด</v>
      </c>
      <c r="H56" s="12" t="str">
        <f t="array" ref="H5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56" s="12" t="str">
        <f t="array" ref="I5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56" s="12" t="str">
        <f t="array" ref="J5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56" s="7" t="str">
        <f t="array" ref="K5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57">
      <c r="A57" s="8">
        <f>IFERROR(__xludf.DUMMYFUNCTION("TO_DATE(RANDBETWEEN(DATE(2023,1,1), DATE(2025,12,31)))
"),45935.0)</f>
        <v>45935</v>
      </c>
      <c r="B57" s="9" t="str">
        <f t="array" ref="B57">INDEX({"Sui","Miko","Towa","Watame","Lamy","Koyori","Kamichuu","TeamTissue"}, RANDBETWEEN(1,8))
</f>
        <v>Lamy</v>
      </c>
      <c r="C57" s="9">
        <f t="shared" si="1"/>
        <v>18</v>
      </c>
      <c r="D57" s="9" t="str">
        <f t="shared" si="2"/>
        <v>ชาย</v>
      </c>
      <c r="E57" s="9" t="str">
        <f t="array" ref="E5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57" s="9" t="str">
        <f t="array" ref="F57">INDEX({"ก. Python","ข. Java","ค. JavaScript","ง. C/C++","จ. ยังไม่มีความถนัด / ไม่เคยเขียนโปรแกรม"}, RANDBETWEEN(1,5))
</f>
        <v>ง. C/C++</v>
      </c>
      <c r="G57" s="9" t="str">
        <f t="array" ref="G57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57" s="9" t="str">
        <f t="array" ref="H5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57" s="9" t="str">
        <f t="array" ref="I5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57" s="9" t="str">
        <f t="array" ref="J5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57" s="10" t="str">
        <f t="array" ref="K5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58">
      <c r="A58" s="11">
        <f>IFERROR(__xludf.DUMMYFUNCTION("TO_DATE(RANDBETWEEN(DATE(2023,1,1), DATE(2025,12,31)))
"),45678.0)</f>
        <v>45678</v>
      </c>
      <c r="B58" s="12" t="str">
        <f t="array" ref="B58">INDEX({"Sui","Miko","Towa","Watame","Lamy","Koyori","Kamichuu","TeamTissue"}, RANDBETWEEN(1,8))
</f>
        <v>Sui</v>
      </c>
      <c r="C58" s="12">
        <f t="shared" si="1"/>
        <v>26</v>
      </c>
      <c r="D58" s="12" t="str">
        <f t="shared" si="2"/>
        <v>ชาย</v>
      </c>
      <c r="E58" s="12" t="str">
        <f t="array" ref="E5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58" s="12" t="str">
        <f t="array" ref="F58">INDEX({"ก. Python","ข. Java","ค. JavaScript","ง. C/C++","จ. ยังไม่มีความถนัด / ไม่เคยเขียนโปรแกรม"}, RANDBETWEEN(1,5))
</f>
        <v>ค. JavaScript</v>
      </c>
      <c r="G58" s="12" t="str">
        <f t="array" ref="G58">INDEX({"ก. มากที่สุด","ข. มาก","ค. ปานกลาง","ง. น้อย","จ. ไม่ชอบทำงานเป็นทีมเลย"}, RANDBETWEEN(1,5))
</f>
        <v>ก. มากที่สุด</v>
      </c>
      <c r="H58" s="12" t="str">
        <f t="array" ref="H5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58" s="12" t="str">
        <f t="array" ref="I5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58" s="12" t="str">
        <f t="array" ref="J5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58" s="7" t="str">
        <f t="array" ref="K5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59">
      <c r="A59" s="8">
        <f>IFERROR(__xludf.DUMMYFUNCTION("TO_DATE(RANDBETWEEN(DATE(2023,1,1), DATE(2025,12,31)))
"),45894.0)</f>
        <v>45894</v>
      </c>
      <c r="B59" s="9" t="str">
        <f t="array" ref="B59">INDEX({"Sui","Miko","Towa","Watame","Lamy","Koyori","Kamichuu","TeamTissue"}, RANDBETWEEN(1,8))
</f>
        <v>Sui</v>
      </c>
      <c r="C59" s="9">
        <f t="shared" si="1"/>
        <v>27</v>
      </c>
      <c r="D59" s="9" t="str">
        <f t="shared" si="2"/>
        <v>หญิง</v>
      </c>
      <c r="E59" s="9" t="str">
        <f t="array" ref="E5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59" s="9" t="str">
        <f t="array" ref="F59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59" s="9" t="str">
        <f t="array" ref="G59">INDEX({"ก. มากที่สุด","ข. มาก","ค. ปานกลาง","ง. น้อย","จ. ไม่ชอบทำงานเป็นทีมเลย"}, RANDBETWEEN(1,5))
</f>
        <v>ง. น้อย</v>
      </c>
      <c r="H59" s="9" t="str">
        <f t="array" ref="H5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59" s="9" t="str">
        <f t="array" ref="I5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59" s="9" t="str">
        <f t="array" ref="J5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59" s="10" t="str">
        <f t="array" ref="K5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60">
      <c r="A60" s="11">
        <f>IFERROR(__xludf.DUMMYFUNCTION("TO_DATE(RANDBETWEEN(DATE(2023,1,1), DATE(2025,12,31)))
"),45047.0)</f>
        <v>45047</v>
      </c>
      <c r="B60" s="12" t="str">
        <f t="array" ref="B60">INDEX({"Sui","Miko","Towa","Watame","Lamy","Koyori","Kamichuu","TeamTissue"}, RANDBETWEEN(1,8))
</f>
        <v>Towa</v>
      </c>
      <c r="C60" s="12">
        <f t="shared" si="1"/>
        <v>27</v>
      </c>
      <c r="D60" s="12" t="str">
        <f t="shared" si="2"/>
        <v>ชาย</v>
      </c>
      <c r="E60" s="12" t="str">
        <f t="array" ref="E6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60" s="12" t="str">
        <f t="array" ref="F60">INDEX({"ก. Python","ข. Java","ค. JavaScript","ง. C/C++","จ. ยังไม่มีความถนัด / ไม่เคยเขียนโปรแกรม"}, RANDBETWEEN(1,5))
</f>
        <v>ข. Java</v>
      </c>
      <c r="G60" s="12" t="str">
        <f t="array" ref="G60">INDEX({"ก. มากที่สุด","ข. มาก","ค. ปานกลาง","ง. น้อย","จ. ไม่ชอบทำงานเป็นทีมเลย"}, RANDBETWEEN(1,5))
</f>
        <v>ก. มากที่สุด</v>
      </c>
      <c r="H60" s="12" t="str">
        <f t="array" ref="H6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60" s="12" t="str">
        <f t="array" ref="I6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60" s="12" t="str">
        <f t="array" ref="J6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60" s="7" t="str">
        <f t="array" ref="K6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61">
      <c r="A61" s="8">
        <f>IFERROR(__xludf.DUMMYFUNCTION("TO_DATE(RANDBETWEEN(DATE(2023,1,1), DATE(2025,12,31)))
"),45275.0)</f>
        <v>45275</v>
      </c>
      <c r="B61" s="9" t="str">
        <f t="array" ref="B61">INDEX({"Sui","Miko","Towa","Watame","Lamy","Koyori","Kamichuu","TeamTissue"}, RANDBETWEEN(1,8))
</f>
        <v>Towa</v>
      </c>
      <c r="C61" s="9">
        <f t="shared" si="1"/>
        <v>30</v>
      </c>
      <c r="D61" s="9" t="str">
        <f t="shared" si="2"/>
        <v>ชาย</v>
      </c>
      <c r="E61" s="9" t="str">
        <f t="array" ref="E6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61" s="9" t="str">
        <f t="array" ref="F61">INDEX({"ก. Python","ข. Java","ค. JavaScript","ง. C/C++","จ. ยังไม่มีความถนัด / ไม่เคยเขียนโปรแกรม"}, RANDBETWEEN(1,5))
</f>
        <v>ก. Python</v>
      </c>
      <c r="G61" s="9" t="str">
        <f t="array" ref="G61">INDEX({"ก. มากที่สุด","ข. มาก","ค. ปานกลาง","ง. น้อย","จ. ไม่ชอบทำงานเป็นทีมเลย"}, RANDBETWEEN(1,5))
</f>
        <v>ข. มาก</v>
      </c>
      <c r="H61" s="9" t="str">
        <f t="array" ref="H6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61" s="9" t="str">
        <f t="array" ref="I6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61" s="9" t="str">
        <f t="array" ref="J6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61" s="10" t="str">
        <f t="array" ref="K6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62">
      <c r="A62" s="11">
        <f>IFERROR(__xludf.DUMMYFUNCTION("TO_DATE(RANDBETWEEN(DATE(2023,1,1), DATE(2025,12,31)))
"),45930.0)</f>
        <v>45930</v>
      </c>
      <c r="B62" s="12" t="str">
        <f t="array" ref="B62">INDEX({"Sui","Miko","Towa","Watame","Lamy","Koyori","Kamichuu","TeamTissue"}, RANDBETWEEN(1,8))
</f>
        <v>Koyori</v>
      </c>
      <c r="C62" s="12">
        <f t="shared" si="1"/>
        <v>26</v>
      </c>
      <c r="D62" s="12" t="str">
        <f t="shared" si="2"/>
        <v>หญิง</v>
      </c>
      <c r="E62" s="12" t="str">
        <f t="array" ref="E6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62" s="12" t="str">
        <f t="array" ref="F62">INDEX({"ก. Python","ข. Java","ค. JavaScript","ง. C/C++","จ. ยังไม่มีความถนัด / ไม่เคยเขียนโปรแกรม"}, RANDBETWEEN(1,5))
</f>
        <v>ง. C/C++</v>
      </c>
      <c r="G62" s="12" t="str">
        <f t="array" ref="G62">INDEX({"ก. มากที่สุด","ข. มาก","ค. ปานกลาง","ง. น้อย","จ. ไม่ชอบทำงานเป็นทีมเลย"}, RANDBETWEEN(1,5))
</f>
        <v>ข. มาก</v>
      </c>
      <c r="H62" s="12" t="str">
        <f t="array" ref="H6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62" s="12" t="str">
        <f t="array" ref="I6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62" s="12" t="str">
        <f t="array" ref="J6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62" s="7" t="str">
        <f t="array" ref="K6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63">
      <c r="A63" s="8">
        <f>IFERROR(__xludf.DUMMYFUNCTION("TO_DATE(RANDBETWEEN(DATE(2023,1,1), DATE(2025,12,31)))
"),44937.0)</f>
        <v>44937</v>
      </c>
      <c r="B63" s="9" t="str">
        <f t="array" ref="B63">INDEX({"Sui","Miko","Towa","Watame","Lamy","Koyori","Kamichuu","TeamTissue"}, RANDBETWEEN(1,8))
</f>
        <v>Lamy</v>
      </c>
      <c r="C63" s="9">
        <f t="shared" si="1"/>
        <v>29</v>
      </c>
      <c r="D63" s="9" t="str">
        <f t="shared" si="2"/>
        <v>หญิง</v>
      </c>
      <c r="E63" s="9" t="str">
        <f t="array" ref="E6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63" s="9" t="str">
        <f t="array" ref="F63">INDEX({"ก. Python","ข. Java","ค. JavaScript","ง. C/C++","จ. ยังไม่มีความถนัด / ไม่เคยเขียนโปรแกรม"}, RANDBETWEEN(1,5))
</f>
        <v>ง. C/C++</v>
      </c>
      <c r="G63" s="9" t="str">
        <f t="array" ref="G63">INDEX({"ก. มากที่สุด","ข. มาก","ค. ปานกลาง","ง. น้อย","จ. ไม่ชอบทำงานเป็นทีมเลย"}, RANDBETWEEN(1,5))
</f>
        <v>ข. มาก</v>
      </c>
      <c r="H63" s="9" t="str">
        <f t="array" ref="H6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63" s="9" t="str">
        <f t="array" ref="I6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63" s="9" t="str">
        <f t="array" ref="J6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63" s="10" t="str">
        <f t="array" ref="K6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64">
      <c r="A64" s="11">
        <f>IFERROR(__xludf.DUMMYFUNCTION("TO_DATE(RANDBETWEEN(DATE(2023,1,1), DATE(2025,12,31)))
"),45074.0)</f>
        <v>45074</v>
      </c>
      <c r="B64" s="12" t="str">
        <f t="array" ref="B64">INDEX({"Sui","Miko","Towa","Watame","Lamy","Koyori","Kamichuu","TeamTissue"}, RANDBETWEEN(1,8))
</f>
        <v>Koyori</v>
      </c>
      <c r="C64" s="12">
        <f t="shared" si="1"/>
        <v>29</v>
      </c>
      <c r="D64" s="12" t="str">
        <f t="shared" si="2"/>
        <v>ชาย</v>
      </c>
      <c r="E64" s="12" t="str">
        <f t="array" ref="E6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64" s="12" t="str">
        <f t="array" ref="F64">INDEX({"ก. Python","ข. Java","ค. JavaScript","ง. C/C++","จ. ยังไม่มีความถนัด / ไม่เคยเขียนโปรแกรม"}, RANDBETWEEN(1,5))
</f>
        <v>ข. Java</v>
      </c>
      <c r="G64" s="12" t="str">
        <f t="array" ref="G64">INDEX({"ก. มากที่สุด","ข. มาก","ค. ปานกลาง","ง. น้อย","จ. ไม่ชอบทำงานเป็นทีมเลย"}, RANDBETWEEN(1,5))
</f>
        <v>ก. มากที่สุด</v>
      </c>
      <c r="H64" s="12" t="str">
        <f t="array" ref="H6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64" s="12" t="str">
        <f t="array" ref="I6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64" s="12" t="str">
        <f t="array" ref="J6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64" s="7" t="str">
        <f t="array" ref="K6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65">
      <c r="A65" s="8">
        <f>IFERROR(__xludf.DUMMYFUNCTION("TO_DATE(RANDBETWEEN(DATE(2023,1,1), DATE(2025,12,31)))
"),45136.0)</f>
        <v>45136</v>
      </c>
      <c r="B65" s="9" t="str">
        <f t="array" ref="B65">INDEX({"Sui","Miko","Towa","Watame","Lamy","Koyori","Kamichuu","TeamTissue"}, RANDBETWEEN(1,8))
</f>
        <v>Towa</v>
      </c>
      <c r="C65" s="9">
        <f t="shared" si="1"/>
        <v>27</v>
      </c>
      <c r="D65" s="9" t="str">
        <f t="shared" si="2"/>
        <v>ชาย</v>
      </c>
      <c r="E65" s="9" t="str">
        <f t="array" ref="E6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65" s="9" t="str">
        <f t="array" ref="F65">INDEX({"ก. Python","ข. Java","ค. JavaScript","ง. C/C++","จ. ยังไม่มีความถนัด / ไม่เคยเขียนโปรแกรม"}, RANDBETWEEN(1,5))
</f>
        <v>ง. C/C++</v>
      </c>
      <c r="G65" s="9" t="str">
        <f t="array" ref="G65">INDEX({"ก. มากที่สุด","ข. มาก","ค. ปานกลาง","ง. น้อย","จ. ไม่ชอบทำงานเป็นทีมเลย"}, RANDBETWEEN(1,5))
</f>
        <v>ก. มากที่สุด</v>
      </c>
      <c r="H65" s="9" t="str">
        <f t="array" ref="H6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65" s="9" t="str">
        <f t="array" ref="I6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65" s="9" t="str">
        <f t="array" ref="J6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65" s="10" t="str">
        <f t="array" ref="K6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66">
      <c r="A66" s="11">
        <f>IFERROR(__xludf.DUMMYFUNCTION("TO_DATE(RANDBETWEEN(DATE(2023,1,1), DATE(2025,12,31)))
"),45467.0)</f>
        <v>45467</v>
      </c>
      <c r="B66" s="12" t="str">
        <f t="array" ref="B66">INDEX({"Sui","Miko","Towa","Watame","Lamy","Koyori","Kamichuu","TeamTissue"}, RANDBETWEEN(1,8))
</f>
        <v>Kamichuu</v>
      </c>
      <c r="C66" s="12">
        <f t="shared" si="1"/>
        <v>19</v>
      </c>
      <c r="D66" s="12" t="str">
        <f t="shared" si="2"/>
        <v>ชาย</v>
      </c>
      <c r="E66" s="12" t="str">
        <f t="array" ref="E6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66" s="12" t="str">
        <f t="array" ref="F66">INDEX({"ก. Python","ข. Java","ค. JavaScript","ง. C/C++","จ. ยังไม่มีความถนัด / ไม่เคยเขียนโปรแกรม"}, RANDBETWEEN(1,5))
</f>
        <v>ก. Python</v>
      </c>
      <c r="G66" s="12" t="str">
        <f t="array" ref="G66">INDEX({"ก. มากที่สุด","ข. มาก","ค. ปานกลาง","ง. น้อย","จ. ไม่ชอบทำงานเป็นทีมเลย"}, RANDBETWEEN(1,5))
</f>
        <v>ค. ปานกลาง</v>
      </c>
      <c r="H66" s="12" t="str">
        <f t="array" ref="H6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66" s="12" t="str">
        <f t="array" ref="I6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66" s="12" t="str">
        <f t="array" ref="J6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66" s="7" t="str">
        <f t="array" ref="K6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67">
      <c r="A67" s="8">
        <f>IFERROR(__xludf.DUMMYFUNCTION("TO_DATE(RANDBETWEEN(DATE(2023,1,1), DATE(2025,12,31)))
"),45310.0)</f>
        <v>45310</v>
      </c>
      <c r="B67" s="9" t="str">
        <f t="array" ref="B67">INDEX({"Sui","Miko","Towa","Watame","Lamy","Koyori","Kamichuu","TeamTissue"}, RANDBETWEEN(1,8))
</f>
        <v>Kamichuu</v>
      </c>
      <c r="C67" s="9">
        <f t="shared" si="1"/>
        <v>28</v>
      </c>
      <c r="D67" s="9" t="str">
        <f t="shared" si="2"/>
        <v>ชาย</v>
      </c>
      <c r="E67" s="9" t="str">
        <f t="array" ref="E6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67" s="9" t="str">
        <f t="array" ref="F67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67" s="9" t="str">
        <f t="array" ref="G67">INDEX({"ก. มากที่สุด","ข. มาก","ค. ปานกลาง","ง. น้อย","จ. ไม่ชอบทำงานเป็นทีมเลย"}, RANDBETWEEN(1,5))
</f>
        <v>ข. มาก</v>
      </c>
      <c r="H67" s="9" t="str">
        <f t="array" ref="H6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67" s="9" t="str">
        <f t="array" ref="I6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67" s="9" t="str">
        <f t="array" ref="J6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67" s="10" t="str">
        <f t="array" ref="K6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68">
      <c r="A68" s="11">
        <f>IFERROR(__xludf.DUMMYFUNCTION("TO_DATE(RANDBETWEEN(DATE(2023,1,1), DATE(2025,12,31)))
"),45133.0)</f>
        <v>45133</v>
      </c>
      <c r="B68" s="12" t="str">
        <f t="array" ref="B68">INDEX({"Sui","Miko","Towa","Watame","Lamy","Koyori","Kamichuu","TeamTissue"}, RANDBETWEEN(1,8))
</f>
        <v>Kamichuu</v>
      </c>
      <c r="C68" s="12">
        <f t="shared" si="1"/>
        <v>18</v>
      </c>
      <c r="D68" s="12" t="str">
        <f t="shared" si="2"/>
        <v>หญิง</v>
      </c>
      <c r="E68" s="12" t="str">
        <f t="array" ref="E6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68" s="12" t="str">
        <f t="array" ref="F68">INDEX({"ก. Python","ข. Java","ค. JavaScript","ง. C/C++","จ. ยังไม่มีความถนัด / ไม่เคยเขียนโปรแกรม"}, RANDBETWEEN(1,5))
</f>
        <v>ก. Python</v>
      </c>
      <c r="G68" s="12" t="str">
        <f t="array" ref="G68">INDEX({"ก. มากที่สุด","ข. มาก","ค. ปานกลาง","ง. น้อย","จ. ไม่ชอบทำงานเป็นทีมเลย"}, RANDBETWEEN(1,5))
</f>
        <v>ง. น้อย</v>
      </c>
      <c r="H68" s="12" t="str">
        <f t="array" ref="H6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68" s="12" t="str">
        <f t="array" ref="I6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68" s="12" t="str">
        <f t="array" ref="J6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68" s="7" t="str">
        <f t="array" ref="K6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69">
      <c r="A69" s="8">
        <f>IFERROR(__xludf.DUMMYFUNCTION("TO_DATE(RANDBETWEEN(DATE(2023,1,1), DATE(2025,12,31)))
"),45270.0)</f>
        <v>45270</v>
      </c>
      <c r="B69" s="9" t="str">
        <f t="array" ref="B69">INDEX({"Sui","Miko","Towa","Watame","Lamy","Koyori","Kamichuu","TeamTissue"}, RANDBETWEEN(1,8))
</f>
        <v>TeamTissue</v>
      </c>
      <c r="C69" s="9">
        <f t="shared" si="1"/>
        <v>21</v>
      </c>
      <c r="D69" s="9" t="str">
        <f t="shared" si="2"/>
        <v>หญิง</v>
      </c>
      <c r="E69" s="9" t="str">
        <f t="array" ref="E6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69" s="9" t="str">
        <f t="array" ref="F69">INDEX({"ก. Python","ข. Java","ค. JavaScript","ง. C/C++","จ. ยังไม่มีความถนัด / ไม่เคยเขียนโปรแกรม"}, RANDBETWEEN(1,5))
</f>
        <v>ข. Java</v>
      </c>
      <c r="G69" s="9" t="str">
        <f t="array" ref="G69">INDEX({"ก. มากที่สุด","ข. มาก","ค. ปานกลาง","ง. น้อย","จ. ไม่ชอบทำงานเป็นทีมเลย"}, RANDBETWEEN(1,5))
</f>
        <v>ข. มาก</v>
      </c>
      <c r="H69" s="9" t="str">
        <f t="array" ref="H6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69" s="9" t="str">
        <f t="array" ref="I6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69" s="9" t="str">
        <f t="array" ref="J6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69" s="10" t="str">
        <f t="array" ref="K6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70">
      <c r="A70" s="11">
        <f>IFERROR(__xludf.DUMMYFUNCTION("TO_DATE(RANDBETWEEN(DATE(2023,1,1), DATE(2025,12,31)))
"),45738.0)</f>
        <v>45738</v>
      </c>
      <c r="B70" s="12" t="str">
        <f t="array" ref="B70">INDEX({"Sui","Miko","Towa","Watame","Lamy","Koyori","Kamichuu","TeamTissue"}, RANDBETWEEN(1,8))
</f>
        <v>TeamTissue</v>
      </c>
      <c r="C70" s="12">
        <f t="shared" si="1"/>
        <v>21</v>
      </c>
      <c r="D70" s="12" t="str">
        <f t="shared" si="2"/>
        <v>ชาย</v>
      </c>
      <c r="E70" s="12" t="str">
        <f t="array" ref="E7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70" s="12" t="str">
        <f t="array" ref="F70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70" s="12" t="str">
        <f t="array" ref="G70">INDEX({"ก. มากที่สุด","ข. มาก","ค. ปานกลาง","ง. น้อย","จ. ไม่ชอบทำงานเป็นทีมเลย"}, RANDBETWEEN(1,5))
</f>
        <v>ค. ปานกลาง</v>
      </c>
      <c r="H70" s="12" t="str">
        <f t="array" ref="H7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70" s="12" t="str">
        <f t="array" ref="I7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70" s="12" t="str">
        <f t="array" ref="J7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70" s="7" t="str">
        <f t="array" ref="K7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71">
      <c r="A71" s="8">
        <f>IFERROR(__xludf.DUMMYFUNCTION("TO_DATE(RANDBETWEEN(DATE(2023,1,1), DATE(2025,12,31)))
"),45740.0)</f>
        <v>45740</v>
      </c>
      <c r="B71" s="9" t="str">
        <f t="array" ref="B71">INDEX({"Sui","Miko","Towa","Watame","Lamy","Koyori","Kamichuu","TeamTissue"}, RANDBETWEEN(1,8))
</f>
        <v>TeamTissue</v>
      </c>
      <c r="C71" s="9">
        <f t="shared" si="1"/>
        <v>23</v>
      </c>
      <c r="D71" s="9" t="str">
        <f t="shared" si="2"/>
        <v>หญิง</v>
      </c>
      <c r="E71" s="9" t="str">
        <f t="array" ref="E7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71" s="9" t="str">
        <f t="array" ref="F71">INDEX({"ก. Python","ข. Java","ค. JavaScript","ง. C/C++","จ. ยังไม่มีความถนัด / ไม่เคยเขียนโปรแกรม"}, RANDBETWEEN(1,5))
</f>
        <v>ข. Java</v>
      </c>
      <c r="G71" s="9" t="str">
        <f t="array" ref="G71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71" s="9" t="str">
        <f t="array" ref="H7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71" s="9" t="str">
        <f t="array" ref="I7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71" s="9" t="str">
        <f t="array" ref="J7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71" s="10" t="str">
        <f t="array" ref="K7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72">
      <c r="A72" s="11">
        <f>IFERROR(__xludf.DUMMYFUNCTION("TO_DATE(RANDBETWEEN(DATE(2023,1,1), DATE(2025,12,31)))
"),45673.0)</f>
        <v>45673</v>
      </c>
      <c r="B72" s="12" t="str">
        <f t="array" ref="B72">INDEX({"Sui","Miko","Towa","Watame","Lamy","Koyori","Kamichuu","TeamTissue"}, RANDBETWEEN(1,8))
</f>
        <v>TeamTissue</v>
      </c>
      <c r="C72" s="12">
        <f t="shared" si="1"/>
        <v>19</v>
      </c>
      <c r="D72" s="12" t="str">
        <f t="shared" si="2"/>
        <v>ชาย</v>
      </c>
      <c r="E72" s="12" t="str">
        <f t="array" ref="E7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72" s="12" t="str">
        <f t="array" ref="F72">INDEX({"ก. Python","ข. Java","ค. JavaScript","ง. C/C++","จ. ยังไม่มีความถนัด / ไม่เคยเขียนโปรแกรม"}, RANDBETWEEN(1,5))
</f>
        <v>ก. Python</v>
      </c>
      <c r="G72" s="12" t="str">
        <f t="array" ref="G72">INDEX({"ก. มากที่สุด","ข. มาก","ค. ปานกลาง","ง. น้อย","จ. ไม่ชอบทำงานเป็นทีมเลย"}, RANDBETWEEN(1,5))
</f>
        <v>ค. ปานกลาง</v>
      </c>
      <c r="H72" s="12" t="str">
        <f t="array" ref="H7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72" s="12" t="str">
        <f t="array" ref="I7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72" s="12" t="str">
        <f t="array" ref="J7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72" s="7" t="str">
        <f t="array" ref="K7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73">
      <c r="A73" s="8">
        <f>IFERROR(__xludf.DUMMYFUNCTION("TO_DATE(RANDBETWEEN(DATE(2023,1,1), DATE(2025,12,31)))
"),45409.0)</f>
        <v>45409</v>
      </c>
      <c r="B73" s="9" t="str">
        <f t="array" ref="B73">INDEX({"Sui","Miko","Towa","Watame","Lamy","Koyori","Kamichuu","TeamTissue"}, RANDBETWEEN(1,8))
</f>
        <v>Miko</v>
      </c>
      <c r="C73" s="9">
        <f t="shared" si="1"/>
        <v>24</v>
      </c>
      <c r="D73" s="9" t="str">
        <f t="shared" si="2"/>
        <v>ชาย</v>
      </c>
      <c r="E73" s="9" t="str">
        <f t="array" ref="E7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73" s="9" t="str">
        <f t="array" ref="F73">INDEX({"ก. Python","ข. Java","ค. JavaScript","ง. C/C++","จ. ยังไม่มีความถนัด / ไม่เคยเขียนโปรแกรม"}, RANDBETWEEN(1,5))
</f>
        <v>ก. Python</v>
      </c>
      <c r="G73" s="9" t="str">
        <f t="array" ref="G73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73" s="9" t="str">
        <f t="array" ref="H7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73" s="9" t="str">
        <f t="array" ref="I7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73" s="9" t="str">
        <f t="array" ref="J7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73" s="10" t="str">
        <f t="array" ref="K7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74">
      <c r="A74" s="11">
        <f>IFERROR(__xludf.DUMMYFUNCTION("TO_DATE(RANDBETWEEN(DATE(2023,1,1), DATE(2025,12,31)))
"),45078.0)</f>
        <v>45078</v>
      </c>
      <c r="B74" s="12" t="str">
        <f t="array" ref="B74">INDEX({"Sui","Miko","Towa","Watame","Lamy","Koyori","Kamichuu","TeamTissue"}, RANDBETWEEN(1,8))
</f>
        <v>Towa</v>
      </c>
      <c r="C74" s="12">
        <f t="shared" si="1"/>
        <v>21</v>
      </c>
      <c r="D74" s="12" t="str">
        <f t="shared" si="2"/>
        <v>หญิง</v>
      </c>
      <c r="E74" s="12" t="str">
        <f t="array" ref="E7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74" s="12" t="str">
        <f t="array" ref="F74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74" s="12" t="str">
        <f t="array" ref="G74">INDEX({"ก. มากที่สุด","ข. มาก","ค. ปานกลาง","ง. น้อย","จ. ไม่ชอบทำงานเป็นทีมเลย"}, RANDBETWEEN(1,5))
</f>
        <v>ค. ปานกลาง</v>
      </c>
      <c r="H74" s="12" t="str">
        <f t="array" ref="H7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74" s="12" t="str">
        <f t="array" ref="I7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74" s="12" t="str">
        <f t="array" ref="J7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74" s="7" t="str">
        <f t="array" ref="K7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75">
      <c r="A75" s="8">
        <f>IFERROR(__xludf.DUMMYFUNCTION("TO_DATE(RANDBETWEEN(DATE(2023,1,1), DATE(2025,12,31)))
"),45709.0)</f>
        <v>45709</v>
      </c>
      <c r="B75" s="9" t="str">
        <f t="array" ref="B75">INDEX({"Sui","Miko","Towa","Watame","Lamy","Koyori","Kamichuu","TeamTissue"}, RANDBETWEEN(1,8))
</f>
        <v>Sui</v>
      </c>
      <c r="C75" s="9">
        <f t="shared" si="1"/>
        <v>24</v>
      </c>
      <c r="D75" s="9" t="str">
        <f t="shared" si="2"/>
        <v>หญิง</v>
      </c>
      <c r="E75" s="9" t="str">
        <f t="array" ref="E7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75" s="9" t="str">
        <f t="array" ref="F75">INDEX({"ก. Python","ข. Java","ค. JavaScript","ง. C/C++","จ. ยังไม่มีความถนัด / ไม่เคยเขียนโปรแกรม"}, RANDBETWEEN(1,5))
</f>
        <v>ข. Java</v>
      </c>
      <c r="G75" s="9" t="str">
        <f t="array" ref="G75">INDEX({"ก. มากที่สุด","ข. มาก","ค. ปานกลาง","ง. น้อย","จ. ไม่ชอบทำงานเป็นทีมเลย"}, RANDBETWEEN(1,5))
</f>
        <v>ก. มากที่สุด</v>
      </c>
      <c r="H75" s="9" t="str">
        <f t="array" ref="H7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75" s="9" t="str">
        <f t="array" ref="I7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75" s="9" t="str">
        <f t="array" ref="J7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75" s="10" t="str">
        <f t="array" ref="K7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76">
      <c r="A76" s="11">
        <f>IFERROR(__xludf.DUMMYFUNCTION("TO_DATE(RANDBETWEEN(DATE(2023,1,1), DATE(2025,12,31)))
"),45913.0)</f>
        <v>45913</v>
      </c>
      <c r="B76" s="12" t="str">
        <f t="array" ref="B76">INDEX({"Sui","Miko","Towa","Watame","Lamy","Koyori","Kamichuu","TeamTissue"}, RANDBETWEEN(1,8))
</f>
        <v>Towa</v>
      </c>
      <c r="C76" s="12">
        <f t="shared" si="1"/>
        <v>26</v>
      </c>
      <c r="D76" s="12" t="str">
        <f t="shared" si="2"/>
        <v>หญิง</v>
      </c>
      <c r="E76" s="12" t="str">
        <f t="array" ref="E7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76" s="12" t="str">
        <f t="array" ref="F76">INDEX({"ก. Python","ข. Java","ค. JavaScript","ง. C/C++","จ. ยังไม่มีความถนัด / ไม่เคยเขียนโปรแกรม"}, RANDBETWEEN(1,5))
</f>
        <v>ค. JavaScript</v>
      </c>
      <c r="G76" s="12" t="str">
        <f t="array" ref="G76">INDEX({"ก. มากที่สุด","ข. มาก","ค. ปานกลาง","ง. น้อย","จ. ไม่ชอบทำงานเป็นทีมเลย"}, RANDBETWEEN(1,5))
</f>
        <v>ก. มากที่สุด</v>
      </c>
      <c r="H76" s="12" t="str">
        <f t="array" ref="H7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76" s="12" t="str">
        <f t="array" ref="I7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76" s="12" t="str">
        <f t="array" ref="J7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76" s="7" t="str">
        <f t="array" ref="K7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77">
      <c r="A77" s="8">
        <f>IFERROR(__xludf.DUMMYFUNCTION("TO_DATE(RANDBETWEEN(DATE(2023,1,1), DATE(2025,12,31)))
"),45949.0)</f>
        <v>45949</v>
      </c>
      <c r="B77" s="9" t="str">
        <f t="array" ref="B77">INDEX({"Sui","Miko","Towa","Watame","Lamy","Koyori","Kamichuu","TeamTissue"}, RANDBETWEEN(1,8))
</f>
        <v>Watame</v>
      </c>
      <c r="C77" s="9">
        <f t="shared" si="1"/>
        <v>22</v>
      </c>
      <c r="D77" s="9" t="str">
        <f t="shared" si="2"/>
        <v>หญิง</v>
      </c>
      <c r="E77" s="9" t="str">
        <f t="array" ref="E7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77" s="9" t="str">
        <f t="array" ref="F77">INDEX({"ก. Python","ข. Java","ค. JavaScript","ง. C/C++","จ. ยังไม่มีความถนัด / ไม่เคยเขียนโปรแกรม"}, RANDBETWEEN(1,5))
</f>
        <v>ง. C/C++</v>
      </c>
      <c r="G77" s="9" t="str">
        <f t="array" ref="G77">INDEX({"ก. มากที่สุด","ข. มาก","ค. ปานกลาง","ง. น้อย","จ. ไม่ชอบทำงานเป็นทีมเลย"}, RANDBETWEEN(1,5))
</f>
        <v>ข. มาก</v>
      </c>
      <c r="H77" s="9" t="str">
        <f t="array" ref="H7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77" s="9" t="str">
        <f t="array" ref="I7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77" s="9" t="str">
        <f t="array" ref="J7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77" s="10" t="str">
        <f t="array" ref="K7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78">
      <c r="A78" s="11">
        <f>IFERROR(__xludf.DUMMYFUNCTION("TO_DATE(RANDBETWEEN(DATE(2023,1,1), DATE(2025,12,31)))
"),45598.0)</f>
        <v>45598</v>
      </c>
      <c r="B78" s="12" t="str">
        <f t="array" ref="B78">INDEX({"Sui","Miko","Towa","Watame","Lamy","Koyori","Kamichuu","TeamTissue"}, RANDBETWEEN(1,8))
</f>
        <v>Miko</v>
      </c>
      <c r="C78" s="12">
        <f t="shared" si="1"/>
        <v>24</v>
      </c>
      <c r="D78" s="12" t="str">
        <f t="shared" si="2"/>
        <v>ชาย</v>
      </c>
      <c r="E78" s="12" t="str">
        <f t="array" ref="E7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78" s="12" t="str">
        <f t="array" ref="F78">INDEX({"ก. Python","ข. Java","ค. JavaScript","ง. C/C++","จ. ยังไม่มีความถนัด / ไม่เคยเขียนโปรแกรม"}, RANDBETWEEN(1,5))
</f>
        <v>ค. JavaScript</v>
      </c>
      <c r="G78" s="12" t="str">
        <f t="array" ref="G78">INDEX({"ก. มากที่สุด","ข. มาก","ค. ปานกลาง","ง. น้อย","จ. ไม่ชอบทำงานเป็นทีมเลย"}, RANDBETWEEN(1,5))
</f>
        <v>ข. มาก</v>
      </c>
      <c r="H78" s="12" t="str">
        <f t="array" ref="H7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78" s="12" t="str">
        <f t="array" ref="I7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78" s="12" t="str">
        <f t="array" ref="J7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78" s="7" t="str">
        <f t="array" ref="K7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79">
      <c r="A79" s="8">
        <f>IFERROR(__xludf.DUMMYFUNCTION("TO_DATE(RANDBETWEEN(DATE(2023,1,1), DATE(2025,12,31)))
"),45271.0)</f>
        <v>45271</v>
      </c>
      <c r="B79" s="9" t="str">
        <f t="array" ref="B79">INDEX({"Sui","Miko","Towa","Watame","Lamy","Koyori","Kamichuu","TeamTissue"}, RANDBETWEEN(1,8))
</f>
        <v>Koyori</v>
      </c>
      <c r="C79" s="9">
        <f t="shared" si="1"/>
        <v>25</v>
      </c>
      <c r="D79" s="9" t="str">
        <f t="shared" si="2"/>
        <v>ชาย</v>
      </c>
      <c r="E79" s="9" t="str">
        <f t="array" ref="E7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79" s="9" t="str">
        <f t="array" ref="F79">INDEX({"ก. Python","ข. Java","ค. JavaScript","ง. C/C++","จ. ยังไม่มีความถนัด / ไม่เคยเขียนโปรแกรม"}, RANDBETWEEN(1,5))
</f>
        <v>ข. Java</v>
      </c>
      <c r="G79" s="9" t="str">
        <f t="array" ref="G79">INDEX({"ก. มากที่สุด","ข. มาก","ค. ปานกลาง","ง. น้อย","จ. ไม่ชอบทำงานเป็นทีมเลย"}, RANDBETWEEN(1,5))
</f>
        <v>ก. มากที่สุด</v>
      </c>
      <c r="H79" s="9" t="str">
        <f t="array" ref="H7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79" s="9" t="str">
        <f t="array" ref="I7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79" s="9" t="str">
        <f t="array" ref="J7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79" s="10" t="str">
        <f t="array" ref="K7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80">
      <c r="A80" s="11">
        <f>IFERROR(__xludf.DUMMYFUNCTION("TO_DATE(RANDBETWEEN(DATE(2023,1,1), DATE(2025,12,31)))
"),45089.0)</f>
        <v>45089</v>
      </c>
      <c r="B80" s="12" t="str">
        <f t="array" ref="B80">INDEX({"Sui","Miko","Towa","Watame","Lamy","Koyori","Kamichuu","TeamTissue"}, RANDBETWEEN(1,8))
</f>
        <v>Miko</v>
      </c>
      <c r="C80" s="12">
        <f t="shared" si="1"/>
        <v>29</v>
      </c>
      <c r="D80" s="12" t="str">
        <f t="shared" si="2"/>
        <v>ชาย</v>
      </c>
      <c r="E80" s="12" t="str">
        <f t="array" ref="E8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80" s="12" t="str">
        <f t="array" ref="F80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80" s="12" t="str">
        <f t="array" ref="G80">INDEX({"ก. มากที่สุด","ข. มาก","ค. ปานกลาง","ง. น้อย","จ. ไม่ชอบทำงานเป็นทีมเลย"}, RANDBETWEEN(1,5))
</f>
        <v>ข. มาก</v>
      </c>
      <c r="H80" s="12" t="str">
        <f t="array" ref="H8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80" s="12" t="str">
        <f t="array" ref="I8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80" s="12" t="str">
        <f t="array" ref="J8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80" s="7" t="str">
        <f t="array" ref="K8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81">
      <c r="A81" s="8">
        <f>IFERROR(__xludf.DUMMYFUNCTION("TO_DATE(RANDBETWEEN(DATE(2023,1,1), DATE(2025,12,31)))
"),45195.0)</f>
        <v>45195</v>
      </c>
      <c r="B81" s="9" t="str">
        <f t="array" ref="B81">INDEX({"Sui","Miko","Towa","Watame","Lamy","Koyori","Kamichuu","TeamTissue"}, RANDBETWEEN(1,8))
</f>
        <v>Lamy</v>
      </c>
      <c r="C81" s="9">
        <f t="shared" si="1"/>
        <v>28</v>
      </c>
      <c r="D81" s="9" t="str">
        <f t="shared" si="2"/>
        <v>ชาย</v>
      </c>
      <c r="E81" s="9" t="str">
        <f t="array" ref="E8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81" s="9" t="str">
        <f t="array" ref="F81">INDEX({"ก. Python","ข. Java","ค. JavaScript","ง. C/C++","จ. ยังไม่มีความถนัด / ไม่เคยเขียนโปรแกรม"}, RANDBETWEEN(1,5))
</f>
        <v>ก. Python</v>
      </c>
      <c r="G81" s="9" t="str">
        <f t="array" ref="G81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81" s="9" t="str">
        <f t="array" ref="H8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81" s="9" t="str">
        <f t="array" ref="I8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81" s="9" t="str">
        <f t="array" ref="J8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81" s="10" t="str">
        <f t="array" ref="K8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82">
      <c r="A82" s="11">
        <f>IFERROR(__xludf.DUMMYFUNCTION("TO_DATE(RANDBETWEEN(DATE(2023,1,1), DATE(2025,12,31)))
"),45046.0)</f>
        <v>45046</v>
      </c>
      <c r="B82" s="12" t="str">
        <f t="array" ref="B82">INDEX({"Sui","Miko","Towa","Watame","Lamy","Koyori","Kamichuu","TeamTissue"}, RANDBETWEEN(1,8))
</f>
        <v>Watame</v>
      </c>
      <c r="C82" s="12">
        <f t="shared" si="1"/>
        <v>18</v>
      </c>
      <c r="D82" s="12" t="str">
        <f t="shared" si="2"/>
        <v>หญิง</v>
      </c>
      <c r="E82" s="12" t="str">
        <f t="array" ref="E8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82" s="12" t="str">
        <f t="array" ref="F82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82" s="12" t="str">
        <f t="array" ref="G82">INDEX({"ก. มากที่สุด","ข. มาก","ค. ปานกลาง","ง. น้อย","จ. ไม่ชอบทำงานเป็นทีมเลย"}, RANDBETWEEN(1,5))
</f>
        <v>ข. มาก</v>
      </c>
      <c r="H82" s="12" t="str">
        <f t="array" ref="H8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82" s="12" t="str">
        <f t="array" ref="I8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82" s="12" t="str">
        <f t="array" ref="J8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82" s="7" t="str">
        <f t="array" ref="K8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83">
      <c r="A83" s="8">
        <f>IFERROR(__xludf.DUMMYFUNCTION("TO_DATE(RANDBETWEEN(DATE(2023,1,1), DATE(2025,12,31)))
"),45004.0)</f>
        <v>45004</v>
      </c>
      <c r="B83" s="9" t="str">
        <f t="array" ref="B83">INDEX({"Sui","Miko","Towa","Watame","Lamy","Koyori","Kamichuu","TeamTissue"}, RANDBETWEEN(1,8))
</f>
        <v>Koyori</v>
      </c>
      <c r="C83" s="9">
        <f t="shared" si="1"/>
        <v>18</v>
      </c>
      <c r="D83" s="9" t="str">
        <f t="shared" si="2"/>
        <v>หญิง</v>
      </c>
      <c r="E83" s="9" t="str">
        <f t="array" ref="E8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83" s="9" t="str">
        <f t="array" ref="F83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83" s="9" t="str">
        <f t="array" ref="G83">INDEX({"ก. มากที่สุด","ข. มาก","ค. ปานกลาง","ง. น้อย","จ. ไม่ชอบทำงานเป็นทีมเลย"}, RANDBETWEEN(1,5))
</f>
        <v>ค. ปานกลาง</v>
      </c>
      <c r="H83" s="9" t="str">
        <f t="array" ref="H8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83" s="9" t="str">
        <f t="array" ref="I8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83" s="9" t="str">
        <f t="array" ref="J8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83" s="10" t="str">
        <f t="array" ref="K8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84">
      <c r="A84" s="11">
        <f>IFERROR(__xludf.DUMMYFUNCTION("TO_DATE(RANDBETWEEN(DATE(2023,1,1), DATE(2025,12,31)))
"),45544.0)</f>
        <v>45544</v>
      </c>
      <c r="B84" s="12" t="str">
        <f t="array" ref="B84">INDEX({"Sui","Miko","Towa","Watame","Lamy","Koyori","Kamichuu","TeamTissue"}, RANDBETWEEN(1,8))
</f>
        <v>Sui</v>
      </c>
      <c r="C84" s="12">
        <f t="shared" si="1"/>
        <v>18</v>
      </c>
      <c r="D84" s="12" t="str">
        <f t="shared" si="2"/>
        <v>หญิง</v>
      </c>
      <c r="E84" s="12" t="str">
        <f t="array" ref="E8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84" s="12" t="str">
        <f t="array" ref="F84">INDEX({"ก. Python","ข. Java","ค. JavaScript","ง. C/C++","จ. ยังไม่มีความถนัด / ไม่เคยเขียนโปรแกรม"}, RANDBETWEEN(1,5))
</f>
        <v>ค. JavaScript</v>
      </c>
      <c r="G84" s="12" t="str">
        <f t="array" ref="G84">INDEX({"ก. มากที่สุด","ข. มาก","ค. ปานกลาง","ง. น้อย","จ. ไม่ชอบทำงานเป็นทีมเลย"}, RANDBETWEEN(1,5))
</f>
        <v>ค. ปานกลาง</v>
      </c>
      <c r="H84" s="12" t="str">
        <f t="array" ref="H8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84" s="12" t="str">
        <f t="array" ref="I8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84" s="12" t="str">
        <f t="array" ref="J8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84" s="7" t="str">
        <f t="array" ref="K8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85">
      <c r="A85" s="8">
        <f>IFERROR(__xludf.DUMMYFUNCTION("TO_DATE(RANDBETWEEN(DATE(2023,1,1), DATE(2025,12,31)))
"),45553.0)</f>
        <v>45553</v>
      </c>
      <c r="B85" s="9" t="str">
        <f t="array" ref="B85">INDEX({"Sui","Miko","Towa","Watame","Lamy","Koyori","Kamichuu","TeamTissue"}, RANDBETWEEN(1,8))
</f>
        <v>Miko</v>
      </c>
      <c r="C85" s="9">
        <f t="shared" si="1"/>
        <v>19</v>
      </c>
      <c r="D85" s="9" t="str">
        <f t="shared" si="2"/>
        <v>ชาย</v>
      </c>
      <c r="E85" s="9" t="str">
        <f t="array" ref="E8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85" s="9" t="str">
        <f t="array" ref="F85">INDEX({"ก. Python","ข. Java","ค. JavaScript","ง. C/C++","จ. ยังไม่มีความถนัด / ไม่เคยเขียนโปรแกรม"}, RANDBETWEEN(1,5))
</f>
        <v>ค. JavaScript</v>
      </c>
      <c r="G85" s="9" t="str">
        <f t="array" ref="G85">INDEX({"ก. มากที่สุด","ข. มาก","ค. ปานกลาง","ง. น้อย","จ. ไม่ชอบทำงานเป็นทีมเลย"}, RANDBETWEEN(1,5))
</f>
        <v>ค. ปานกลาง</v>
      </c>
      <c r="H85" s="9" t="str">
        <f t="array" ref="H8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85" s="9" t="str">
        <f t="array" ref="I8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85" s="9" t="str">
        <f t="array" ref="J8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85" s="10" t="str">
        <f t="array" ref="K8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86">
      <c r="A86" s="11">
        <f>IFERROR(__xludf.DUMMYFUNCTION("TO_DATE(RANDBETWEEN(DATE(2023,1,1), DATE(2025,12,31)))
"),45187.0)</f>
        <v>45187</v>
      </c>
      <c r="B86" s="12" t="str">
        <f t="array" ref="B86">INDEX({"Sui","Miko","Towa","Watame","Lamy","Koyori","Kamichuu","TeamTissue"}, RANDBETWEEN(1,8))
</f>
        <v>Miko</v>
      </c>
      <c r="C86" s="12">
        <f t="shared" si="1"/>
        <v>26</v>
      </c>
      <c r="D86" s="12" t="str">
        <f t="shared" si="2"/>
        <v>หญิง</v>
      </c>
      <c r="E86" s="12" t="str">
        <f t="array" ref="E8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86" s="12" t="str">
        <f t="array" ref="F86">INDEX({"ก. Python","ข. Java","ค. JavaScript","ง. C/C++","จ. ยังไม่มีความถนัด / ไม่เคยเขียนโปรแกรม"}, RANDBETWEEN(1,5))
</f>
        <v>ก. Python</v>
      </c>
      <c r="G86" s="12" t="str">
        <f t="array" ref="G86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86" s="12" t="str">
        <f t="array" ref="H8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86" s="12" t="str">
        <f t="array" ref="I8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86" s="12" t="str">
        <f t="array" ref="J8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86" s="7" t="str">
        <f t="array" ref="K8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87">
      <c r="A87" s="8">
        <f>IFERROR(__xludf.DUMMYFUNCTION("TO_DATE(RANDBETWEEN(DATE(2023,1,1), DATE(2025,12,31)))
"),45898.0)</f>
        <v>45898</v>
      </c>
      <c r="B87" s="9" t="str">
        <f t="array" ref="B87">INDEX({"Sui","Miko","Towa","Watame","Lamy","Koyori","Kamichuu","TeamTissue"}, RANDBETWEEN(1,8))
</f>
        <v>TeamTissue</v>
      </c>
      <c r="C87" s="9">
        <f t="shared" si="1"/>
        <v>21</v>
      </c>
      <c r="D87" s="9" t="str">
        <f t="shared" si="2"/>
        <v>หญิง</v>
      </c>
      <c r="E87" s="9" t="str">
        <f t="array" ref="E8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87" s="9" t="str">
        <f t="array" ref="F87">INDEX({"ก. Python","ข. Java","ค. JavaScript","ง. C/C++","จ. ยังไม่มีความถนัด / ไม่เคยเขียนโปรแกรม"}, RANDBETWEEN(1,5))
</f>
        <v>ค. JavaScript</v>
      </c>
      <c r="G87" s="9" t="str">
        <f t="array" ref="G87">INDEX({"ก. มากที่สุด","ข. มาก","ค. ปานกลาง","ง. น้อย","จ. ไม่ชอบทำงานเป็นทีมเลย"}, RANDBETWEEN(1,5))
</f>
        <v>ง. น้อย</v>
      </c>
      <c r="H87" s="9" t="str">
        <f t="array" ref="H8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87" s="9" t="str">
        <f t="array" ref="I8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87" s="9" t="str">
        <f t="array" ref="J8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87" s="10" t="str">
        <f t="array" ref="K8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88">
      <c r="A88" s="11">
        <f>IFERROR(__xludf.DUMMYFUNCTION("TO_DATE(RANDBETWEEN(DATE(2023,1,1), DATE(2025,12,31)))
"),45247.0)</f>
        <v>45247</v>
      </c>
      <c r="B88" s="12" t="str">
        <f t="array" ref="B88">INDEX({"Sui","Miko","Towa","Watame","Lamy","Koyori","Kamichuu","TeamTissue"}, RANDBETWEEN(1,8))
</f>
        <v>Sui</v>
      </c>
      <c r="C88" s="12">
        <f t="shared" si="1"/>
        <v>25</v>
      </c>
      <c r="D88" s="12" t="str">
        <f t="shared" si="2"/>
        <v>หญิง</v>
      </c>
      <c r="E88" s="12" t="str">
        <f t="array" ref="E8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88" s="12" t="str">
        <f t="array" ref="F88">INDEX({"ก. Python","ข. Java","ค. JavaScript","ง. C/C++","จ. ยังไม่มีความถนัด / ไม่เคยเขียนโปรแกรม"}, RANDBETWEEN(1,5))
</f>
        <v>ค. JavaScript</v>
      </c>
      <c r="G88" s="12" t="str">
        <f t="array" ref="G88">INDEX({"ก. มากที่สุด","ข. มาก","ค. ปานกลาง","ง. น้อย","จ. ไม่ชอบทำงานเป็นทีมเลย"}, RANDBETWEEN(1,5))
</f>
        <v>ก. มากที่สุด</v>
      </c>
      <c r="H88" s="12" t="str">
        <f t="array" ref="H8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88" s="12" t="str">
        <f t="array" ref="I8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88" s="12" t="str">
        <f t="array" ref="J8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88" s="7" t="str">
        <f t="array" ref="K8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89">
      <c r="A89" s="8">
        <f>IFERROR(__xludf.DUMMYFUNCTION("TO_DATE(RANDBETWEEN(DATE(2023,1,1), DATE(2025,12,31)))
"),45963.0)</f>
        <v>45963</v>
      </c>
      <c r="B89" s="9" t="str">
        <f t="array" ref="B89">INDEX({"Sui","Miko","Towa","Watame","Lamy","Koyori","Kamichuu","TeamTissue"}, RANDBETWEEN(1,8))
</f>
        <v>Towa</v>
      </c>
      <c r="C89" s="9">
        <f t="shared" si="1"/>
        <v>21</v>
      </c>
      <c r="D89" s="9" t="str">
        <f t="shared" si="2"/>
        <v>ชาย</v>
      </c>
      <c r="E89" s="9" t="str">
        <f t="array" ref="E8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89" s="9" t="str">
        <f t="array" ref="F89">INDEX({"ก. Python","ข. Java","ค. JavaScript","ง. C/C++","จ. ยังไม่มีความถนัด / ไม่เคยเขียนโปรแกรม"}, RANDBETWEEN(1,5))
</f>
        <v>ค. JavaScript</v>
      </c>
      <c r="G89" s="9" t="str">
        <f t="array" ref="G89">INDEX({"ก. มากที่สุด","ข. มาก","ค. ปานกลาง","ง. น้อย","จ. ไม่ชอบทำงานเป็นทีมเลย"}, RANDBETWEEN(1,5))
</f>
        <v>ค. ปานกลาง</v>
      </c>
      <c r="H89" s="9" t="str">
        <f t="array" ref="H8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89" s="9" t="str">
        <f t="array" ref="I8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89" s="9" t="str">
        <f t="array" ref="J8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89" s="10" t="str">
        <f t="array" ref="K8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90">
      <c r="A90" s="11">
        <f>IFERROR(__xludf.DUMMYFUNCTION("TO_DATE(RANDBETWEEN(DATE(2023,1,1), DATE(2025,12,31)))
"),45974.0)</f>
        <v>45974</v>
      </c>
      <c r="B90" s="12" t="str">
        <f t="array" ref="B90">INDEX({"Sui","Miko","Towa","Watame","Lamy","Koyori","Kamichuu","TeamTissue"}, RANDBETWEEN(1,8))
</f>
        <v>Sui</v>
      </c>
      <c r="C90" s="12">
        <f t="shared" si="1"/>
        <v>26</v>
      </c>
      <c r="D90" s="12" t="str">
        <f t="shared" si="2"/>
        <v>หญิง</v>
      </c>
      <c r="E90" s="12" t="str">
        <f t="array" ref="E9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90" s="12" t="str">
        <f t="array" ref="F90">INDEX({"ก. Python","ข. Java","ค. JavaScript","ง. C/C++","จ. ยังไม่มีความถนัด / ไม่เคยเขียนโปรแกรม"}, RANDBETWEEN(1,5))
</f>
        <v>ง. C/C++</v>
      </c>
      <c r="G90" s="12" t="str">
        <f t="array" ref="G90">INDEX({"ก. มากที่สุด","ข. มาก","ค. ปานกลาง","ง. น้อย","จ. ไม่ชอบทำงานเป็นทีมเลย"}, RANDBETWEEN(1,5))
</f>
        <v>ก. มากที่สุด</v>
      </c>
      <c r="H90" s="12" t="str">
        <f t="array" ref="H9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90" s="12" t="str">
        <f t="array" ref="I9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90" s="12" t="str">
        <f t="array" ref="J9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90" s="7" t="str">
        <f t="array" ref="K9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91">
      <c r="A91" s="8">
        <f>IFERROR(__xludf.DUMMYFUNCTION("TO_DATE(RANDBETWEEN(DATE(2023,1,1), DATE(2025,12,31)))
"),45870.0)</f>
        <v>45870</v>
      </c>
      <c r="B91" s="9" t="str">
        <f t="array" ref="B91">INDEX({"Sui","Miko","Towa","Watame","Lamy","Koyori","Kamichuu","TeamTissue"}, RANDBETWEEN(1,8))
</f>
        <v>Towa</v>
      </c>
      <c r="C91" s="9">
        <f t="shared" si="1"/>
        <v>24</v>
      </c>
      <c r="D91" s="9" t="str">
        <f t="shared" si="2"/>
        <v>หญิง</v>
      </c>
      <c r="E91" s="9" t="str">
        <f t="array" ref="E91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91" s="9" t="str">
        <f t="array" ref="F91">INDEX({"ก. Python","ข. Java","ค. JavaScript","ง. C/C++","จ. ยังไม่มีความถนัด / ไม่เคยเขียนโปรแกรม"}, RANDBETWEEN(1,5))
</f>
        <v>ค. JavaScript</v>
      </c>
      <c r="G91" s="9" t="str">
        <f t="array" ref="G91">INDEX({"ก. มากที่สุด","ข. มาก","ค. ปานกลาง","ง. น้อย","จ. ไม่ชอบทำงานเป็นทีมเลย"}, RANDBETWEEN(1,5))
</f>
        <v>ก. มากที่สุด</v>
      </c>
      <c r="H91" s="9" t="str">
        <f t="array" ref="H91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91" s="9" t="str">
        <f t="array" ref="I91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ค. การสื่อสารและประสานงาน</v>
      </c>
      <c r="J91" s="9" t="str">
        <f t="array" ref="J91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91" s="10" t="str">
        <f t="array" ref="K91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ก. นักพัฒนาเว็บไซต์/แอปพลิเคชัน (Web/Mobile Developer)</v>
      </c>
    </row>
    <row r="92">
      <c r="A92" s="11">
        <f>IFERROR(__xludf.DUMMYFUNCTION("TO_DATE(RANDBETWEEN(DATE(2023,1,1), DATE(2025,12,31)))
"),45297.0)</f>
        <v>45297</v>
      </c>
      <c r="B92" s="12" t="str">
        <f t="array" ref="B92">INDEX({"Sui","Miko","Towa","Watame","Lamy","Koyori","Kamichuu","TeamTissue"}, RANDBETWEEN(1,8))
</f>
        <v>Miko</v>
      </c>
      <c r="C92" s="12">
        <f t="shared" si="1"/>
        <v>25</v>
      </c>
      <c r="D92" s="12" t="str">
        <f t="shared" si="2"/>
        <v>ชาย</v>
      </c>
      <c r="E92" s="12" t="str">
        <f t="array" ref="E92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92" s="12" t="str">
        <f t="array" ref="F92">INDEX({"ก. Python","ข. Java","ค. JavaScript","ง. C/C++","จ. ยังไม่มีความถนัด / ไม่เคยเขียนโปรแกรม"}, RANDBETWEEN(1,5))
</f>
        <v>ค. JavaScript</v>
      </c>
      <c r="G92" s="12" t="str">
        <f t="array" ref="G92">INDEX({"ก. มากที่สุด","ข. มาก","ค. ปานกลาง","ง. น้อย","จ. ไม่ชอบทำงานเป็นทีมเลย"}, RANDBETWEEN(1,5))
</f>
        <v>จ. ไม่ชอบทำงานเป็นทีมเลย</v>
      </c>
      <c r="H92" s="12" t="str">
        <f t="array" ref="H92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92" s="12" t="str">
        <f t="array" ref="I92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92" s="12" t="str">
        <f t="array" ref="J92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92" s="7" t="str">
        <f t="array" ref="K92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93">
      <c r="A93" s="8">
        <f>IFERROR(__xludf.DUMMYFUNCTION("TO_DATE(RANDBETWEEN(DATE(2023,1,1), DATE(2025,12,31)))
"),45723.0)</f>
        <v>45723</v>
      </c>
      <c r="B93" s="9" t="str">
        <f t="array" ref="B93">INDEX({"Sui","Miko","Towa","Watame","Lamy","Koyori","Kamichuu","TeamTissue"}, RANDBETWEEN(1,8))
</f>
        <v>Miko</v>
      </c>
      <c r="C93" s="9">
        <f t="shared" si="1"/>
        <v>29</v>
      </c>
      <c r="D93" s="9" t="str">
        <f t="shared" si="2"/>
        <v>ชาย</v>
      </c>
      <c r="E93" s="9" t="str">
        <f t="array" ref="E93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ก. การพัฒนาเว็บไซต์หรือแอปพลิเคชัน</v>
      </c>
      <c r="F93" s="9" t="str">
        <f t="array" ref="F93">INDEX({"ก. Python","ข. Java","ค. JavaScript","ง. C/C++","จ. ยังไม่มีความถนัด / ไม่เคยเขียนโปรแกรม"}, RANDBETWEEN(1,5))
</f>
        <v>ค. JavaScript</v>
      </c>
      <c r="G93" s="9" t="str">
        <f t="array" ref="G93">INDEX({"ก. มากที่สุด","ข. มาก","ค. ปานกลาง","ง. น้อย","จ. ไม่ชอบทำงานเป็นทีมเลย"}, RANDBETWEEN(1,5))
</f>
        <v>ก. มากที่สุด</v>
      </c>
      <c r="H93" s="9" t="str">
        <f t="array" ref="H93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93" s="9" t="str">
        <f t="array" ref="I93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จ. การเขียนโค้ดและทดสอบระบบ</v>
      </c>
      <c r="J93" s="9" t="str">
        <f t="array" ref="J93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93" s="10" t="str">
        <f t="array" ref="K93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94">
      <c r="A94" s="11">
        <f>IFERROR(__xludf.DUMMYFUNCTION("TO_DATE(RANDBETWEEN(DATE(2023,1,1), DATE(2025,12,31)))
"),45321.0)</f>
        <v>45321</v>
      </c>
      <c r="B94" s="12" t="str">
        <f t="array" ref="B94">INDEX({"Sui","Miko","Towa","Watame","Lamy","Koyori","Kamichuu","TeamTissue"}, RANDBETWEEN(1,8))
</f>
        <v>TeamTissue</v>
      </c>
      <c r="C94" s="12">
        <f t="shared" si="1"/>
        <v>23</v>
      </c>
      <c r="D94" s="12" t="str">
        <f t="shared" si="2"/>
        <v>ชาย</v>
      </c>
      <c r="E94" s="12" t="str">
        <f t="array" ref="E94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94" s="12" t="str">
        <f t="array" ref="F94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94" s="12" t="str">
        <f t="array" ref="G94">INDEX({"ก. มากที่สุด","ข. มาก","ค. ปานกลาง","ง. น้อย","จ. ไม่ชอบทำงานเป็นทีมเลย"}, RANDBETWEEN(1,5))
</f>
        <v>ก. มากที่สุด</v>
      </c>
      <c r="H94" s="12" t="str">
        <f t="array" ref="H94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94" s="12" t="str">
        <f t="array" ref="I94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94" s="12" t="str">
        <f t="array" ref="J94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94" s="7" t="str">
        <f t="array" ref="K94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95">
      <c r="A95" s="8">
        <f>IFERROR(__xludf.DUMMYFUNCTION("TO_DATE(RANDBETWEEN(DATE(2023,1,1), DATE(2025,12,31)))
"),45071.0)</f>
        <v>45071</v>
      </c>
      <c r="B95" s="9" t="str">
        <f t="array" ref="B95">INDEX({"Sui","Miko","Towa","Watame","Lamy","Koyori","Kamichuu","TeamTissue"}, RANDBETWEEN(1,8))
</f>
        <v>Sui</v>
      </c>
      <c r="C95" s="9">
        <f t="shared" si="1"/>
        <v>28</v>
      </c>
      <c r="D95" s="9" t="str">
        <f t="shared" si="2"/>
        <v>ชาย</v>
      </c>
      <c r="E95" s="9" t="str">
        <f t="array" ref="E95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ข. การดูแลระบบเครือข่ายและความปลอดภัย</v>
      </c>
      <c r="F95" s="9" t="str">
        <f t="array" ref="F95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95" s="9" t="str">
        <f t="array" ref="G95">INDEX({"ก. มากที่สุด","ข. มาก","ค. ปานกลาง","ง. น้อย","จ. ไม่ชอบทำงานเป็นทีมเลย"}, RANDBETWEEN(1,5))
</f>
        <v>ก. มากที่สุด</v>
      </c>
      <c r="H95" s="9" t="str">
        <f t="array" ref="H95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จ. หลีกเลี่ยงการทำงานที่เกี่ยวกับเทคนิค</v>
      </c>
      <c r="I95" s="9" t="str">
        <f t="array" ref="I95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ง. การจัดการข้อมูลและฐานข้อมูล</v>
      </c>
      <c r="J95" s="9" t="str">
        <f t="array" ref="J95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ก. พัฒนาเว็บไซต์หรือแอป</v>
      </c>
      <c r="K95" s="10" t="str">
        <f t="array" ref="K95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96">
      <c r="A96" s="11">
        <f>IFERROR(__xludf.DUMMYFUNCTION("TO_DATE(RANDBETWEEN(DATE(2023,1,1), DATE(2025,12,31)))
"),45131.0)</f>
        <v>45131</v>
      </c>
      <c r="B96" s="12" t="str">
        <f t="array" ref="B96">INDEX({"Sui","Miko","Towa","Watame","Lamy","Koyori","Kamichuu","TeamTissue"}, RANDBETWEEN(1,8))
</f>
        <v>Koyori</v>
      </c>
      <c r="C96" s="12">
        <f t="shared" si="1"/>
        <v>18</v>
      </c>
      <c r="D96" s="12" t="str">
        <f t="shared" si="2"/>
        <v>หญิง</v>
      </c>
      <c r="E96" s="12" t="str">
        <f t="array" ref="E96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ค. การวิเคราะห์ข้อมูลและวิทยาการข้อมูล (Data Science)</v>
      </c>
      <c r="F96" s="12" t="str">
        <f t="array" ref="F96">INDEX({"ก. Python","ข. Java","ค. JavaScript","ง. C/C++","จ. ยังไม่มีความถนัด / ไม่เคยเขียนโปรแกรม"}, RANDBETWEEN(1,5))
</f>
        <v>ง. C/C++</v>
      </c>
      <c r="G96" s="12" t="str">
        <f t="array" ref="G96">INDEX({"ก. มากที่สุด","ข. มาก","ค. ปานกลาง","ง. น้อย","จ. ไม่ชอบทำงานเป็นทีมเลย"}, RANDBETWEEN(1,5))
</f>
        <v>ข. มาก</v>
      </c>
      <c r="H96" s="12" t="str">
        <f t="array" ref="H96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ข. ปรึกษาเพื่อนร่วมงานหรือคนที่มีประสบการณ์</v>
      </c>
      <c r="I96" s="12" t="str">
        <f t="array" ref="I96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96" s="12" t="str">
        <f t="array" ref="J96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ง. ทดสอบระบบหรือดูแลคุณภาพซอฟต์แวร์</v>
      </c>
      <c r="K96" s="7" t="str">
        <f t="array" ref="K96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97">
      <c r="A97" s="8">
        <f>IFERROR(__xludf.DUMMYFUNCTION("TO_DATE(RANDBETWEEN(DATE(2023,1,1), DATE(2025,12,31)))
"),45570.0)</f>
        <v>45570</v>
      </c>
      <c r="B97" s="9" t="str">
        <f t="array" ref="B97">INDEX({"Sui","Miko","Towa","Watame","Lamy","Koyori","Kamichuu","TeamTissue"}, RANDBETWEEN(1,8))
</f>
        <v>Lamy</v>
      </c>
      <c r="C97" s="9">
        <f t="shared" si="1"/>
        <v>29</v>
      </c>
      <c r="D97" s="9" t="str">
        <f t="shared" si="2"/>
        <v>ชาย</v>
      </c>
      <c r="E97" s="9" t="str">
        <f t="array" ref="E97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97" s="9" t="str">
        <f t="array" ref="F97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97" s="9" t="str">
        <f t="array" ref="G97">INDEX({"ก. มากที่สุด","ข. มาก","ค. ปานกลาง","ง. น้อย","จ. ไม่ชอบทำงานเป็นทีมเลย"}, RANDBETWEEN(1,5))
</f>
        <v>ข. มาก</v>
      </c>
      <c r="H97" s="9" t="str">
        <f t="array" ref="H97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ง. รอให้ผู้อื่นมาแก้ให้</v>
      </c>
      <c r="I97" s="9" t="str">
        <f t="array" ref="I97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97" s="9" t="str">
        <f t="array" ref="J97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จ. ยังไม่เคยทำโปรเจกต์ IT</v>
      </c>
      <c r="K97" s="10" t="str">
        <f t="array" ref="K97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ข. ผู้ดูแลระบบเครือข่ายและความปลอดภัย (Network &amp; Security Admin)</v>
      </c>
    </row>
    <row r="98">
      <c r="A98" s="11">
        <f>IFERROR(__xludf.DUMMYFUNCTION("TO_DATE(RANDBETWEEN(DATE(2023,1,1), DATE(2025,12,31)))
"),45094.0)</f>
        <v>45094</v>
      </c>
      <c r="B98" s="12" t="str">
        <f t="array" ref="B98">INDEX({"Sui","Miko","Towa","Watame","Lamy","Koyori","Kamichuu","TeamTissue"}, RANDBETWEEN(1,8))
</f>
        <v>Towa</v>
      </c>
      <c r="C98" s="12">
        <f t="shared" si="1"/>
        <v>30</v>
      </c>
      <c r="D98" s="12" t="str">
        <f t="shared" si="2"/>
        <v>ชาย</v>
      </c>
      <c r="E98" s="12" t="str">
        <f t="array" ref="E98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98" s="12" t="str">
        <f t="array" ref="F98">INDEX({"ก. Python","ข. Java","ค. JavaScript","ง. C/C++","จ. ยังไม่มีความถนัด / ไม่เคยเขียนโปรแกรม"}, RANDBETWEEN(1,5))
</f>
        <v>ข. Java</v>
      </c>
      <c r="G98" s="12" t="str">
        <f t="array" ref="G98">INDEX({"ก. มากที่สุด","ข. มาก","ค. ปานกลาง","ง. น้อย","จ. ไม่ชอบทำงานเป็นทีมเลย"}, RANDBETWEEN(1,5))
</f>
        <v>ง. น้อย</v>
      </c>
      <c r="H98" s="12" t="str">
        <f t="array" ref="H98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98" s="12" t="str">
        <f t="array" ref="I98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98" s="12" t="str">
        <f t="array" ref="J98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98" s="7" t="str">
        <f t="array" ref="K98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  <row r="99">
      <c r="A99" s="8">
        <f>IFERROR(__xludf.DUMMYFUNCTION("TO_DATE(RANDBETWEEN(DATE(2023,1,1), DATE(2025,12,31)))
"),45213.0)</f>
        <v>45213</v>
      </c>
      <c r="B99" s="9" t="str">
        <f t="array" ref="B99">INDEX({"Sui","Miko","Towa","Watame","Lamy","Koyori","Kamichuu","TeamTissue"}, RANDBETWEEN(1,8))
</f>
        <v>Sui</v>
      </c>
      <c r="C99" s="9">
        <f t="shared" si="1"/>
        <v>30</v>
      </c>
      <c r="D99" s="9" t="str">
        <f t="shared" si="2"/>
        <v>หญิง</v>
      </c>
      <c r="E99" s="9" t="str">
        <f t="array" ref="E99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จ. ไม่แน่ใจ / ยังไม่ทราบ</v>
      </c>
      <c r="F99" s="9" t="str">
        <f t="array" ref="F99">INDEX({"ก. Python","ข. Java","ค. JavaScript","ง. C/C++","จ. ยังไม่มีความถนัด / ไม่เคยเขียนโปรแกรม"}, RANDBETWEEN(1,5))
</f>
        <v>จ. ยังไม่มีความถนัด / ไม่เคยเขียนโปรแกรม</v>
      </c>
      <c r="G99" s="9" t="str">
        <f t="array" ref="G99">INDEX({"ก. มากที่สุด","ข. มาก","ค. ปานกลาง","ง. น้อย","จ. ไม่ชอบทำงานเป็นทีมเลย"}, RANDBETWEEN(1,5))
</f>
        <v>ข. มาก</v>
      </c>
      <c r="H99" s="9" t="str">
        <f t="array" ref="H99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ค. แจ้งหัวหน้าหรือผู้ดูแลระบบทันที</v>
      </c>
      <c r="I99" s="9" t="str">
        <f t="array" ref="I99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ก. การวิเคราะห์และแก้ปัญหา</v>
      </c>
      <c r="J99" s="9" t="str">
        <f t="array" ref="J99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ค. เขียน Script หรือ Automate ระบบ</v>
      </c>
      <c r="K99" s="10" t="str">
        <f t="array" ref="K99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ค. นักวิเคราะห์ข้อมูล/นักวิทยาศาสตร์ข้อมูล (Data Analyst / Data Scientist)</v>
      </c>
    </row>
    <row r="100">
      <c r="A100" s="13">
        <f>IFERROR(__xludf.DUMMYFUNCTION("TO_DATE(RANDBETWEEN(DATE(2023,1,1), DATE(2025,12,31)))
"),45677.0)</f>
        <v>45677</v>
      </c>
      <c r="B100" s="14" t="str">
        <f t="array" ref="B100">INDEX({"Sui","Miko","Towa","Watame","Lamy","Koyori","Kamichuu","TeamTissue"}, RANDBETWEEN(1,8))
</f>
        <v>Watame</v>
      </c>
      <c r="C100" s="14">
        <f t="shared" si="1"/>
        <v>22</v>
      </c>
      <c r="D100" s="14" t="str">
        <f t="shared" si="2"/>
        <v>หญิง</v>
      </c>
      <c r="E100" s="14" t="str">
        <f t="array" ref="E100">INDEX({"ก. การพัฒนาเว็บไซต์หรือแอปพลิเคชัน","ข. การดูแลระบบเครือข่ายและความปลอดภัย","ค. การวิเคราะห์ข้อมูลและวิทยาการข้อมูล (Data Science)","ง. การทดสอบระบบและควบคุมคุณภาพ (QA)","จ. ไม่แน่ใจ / ยังไม่ทราบ"}, RANDBETWEEN(1,5))
</f>
        <v>ง. การทดสอบระบบและควบคุมคุณภาพ (QA)</v>
      </c>
      <c r="F100" s="14" t="str">
        <f t="array" ref="F100">INDEX({"ก. Python","ข. Java","ค. JavaScript","ง. C/C++","จ. ยังไม่มีความถนัด / ไม่เคยเขียนโปรแกรม"}, RANDBETWEEN(1,5))
</f>
        <v>ข. Java</v>
      </c>
      <c r="G100" s="14" t="str">
        <f t="array" ref="G100">INDEX({"ก. มากที่สุด","ข. มาก","ค. ปานกลาง","ง. น้อย","จ. ไม่ชอบทำงานเป็นทีมเลย"}, RANDBETWEEN(1,5))
</f>
        <v>ค. ปานกลาง</v>
      </c>
      <c r="H100" s="14" t="str">
        <f t="array" ref="H100">INDEX({"ก. พยายามค้นหาข้อมูลแก้ไขด้วยตนเองก่อน","ข. ปรึกษาเพื่อนร่วมงานหรือคนที่มีประสบการณ์","ค. แจ้งหัวหน้าหรือผู้ดูแลระบบทันที","ง. รอให้ผู้อื่นมาแก้ให้","จ. หลีกเลี่ยงการทำงานที่เกี่ยวกับเทคนิค"}, RANDBETWEEN(1,5))
</f>
        <v>ก. พยายามค้นหาข้อมูลแก้ไขด้วยตนเองก่อน</v>
      </c>
      <c r="I100" s="14" t="str">
        <f t="array" ref="I100">INDEX({"ก. การวิเคราะห์และแก้ปัญหา","ข. การออกแบบและสร้างระบบ","ค. การสื่อสารและประสานงาน","ง. การจัดการข้อมูลและฐานข้อมูล","จ. การเขียนโค้ดและทดสอบระบบ"}, RANDBETWEEN(1,5))
</f>
        <v>ข. การออกแบบและสร้างระบบ</v>
      </c>
      <c r="J100" s="14" t="str">
        <f t="array" ref="J100">INDEX({"ก. พัฒนาเว็บไซต์หรือแอป","ข. วิเคราะห์ข้อมูล/สร้าง Dashboard","ค. เขียน Script หรือ Automate ระบบ","ง. ทดสอบระบบหรือดูแลคุณภาพซอฟต์แวร์","จ. ยังไม่เคยทำโปรเจกต์ IT"}, RANDBETWEEN(1,5))
</f>
        <v>ข. วิเคราะห์ข้อมูล/สร้าง Dashboard</v>
      </c>
      <c r="K100" s="15" t="str">
        <f t="array" ref="K100">INDEX({"ก. นักพัฒนาเว็บไซต์/แอปพลิเคชัน (Web/Mobile Developer)","ข. ผู้ดูแลระบบเครือข่ายและความปลอดภัย (Network &amp; Security Admin)","ค. นักวิเคราะห์ข้อมูล/นักวิทยาศาสตร์ข้อมูล (Data Analyst / Data Scientist)","ง. ผู้ทดสอบระบบและควบคุมคุณภาพ (QA/Test Engineer)"}, RANDBETWEEN(1,4))
</f>
        <v>ง. ผู้ทดสอบระบบและควบคุมคุณภาพ (QA/Test Engineer)</v>
      </c>
    </row>
  </sheetData>
  <drawing r:id="rId1"/>
  <tableParts count="1">
    <tablePart r:id="rId3"/>
  </tableParts>
</worksheet>
</file>