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23" windowHeight="8192" windowWidth="16384" xWindow="0" yWindow="0"/>
  </bookViews>
  <sheets>
    <sheet name="Libro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<sst xmlns="http://schemas.openxmlformats.org/spreadsheetml/2006/main" count="94" uniqueCount="59">
  <si>
    <t>WEB APP</t>
  </si>
  <si>
    <t>MIDDLEWARE</t>
  </si>
  <si>
    <t>HARDWARE</t>
  </si>
  <si>
    <t>PREC</t>
  </si>
  <si>
    <r>
      <t xml:space="preserve">SF</t>
    </r>
    <r>
      <rPr>
        <rFont val="Calibri"/>
        <charset val="1"/>
        <family val="2"/>
        <color rgb="00000000"/>
        <sz val="9"/>
      </rPr>
      <t xml:space="preserve">1</t>
    </r>
  </si>
  <si>
    <t>FLEX</t>
  </si>
  <si>
    <r>
      <t xml:space="preserve">SF</t>
    </r>
    <r>
      <rPr>
        <rFont val="Calibri"/>
        <charset val="1"/>
        <family val="2"/>
        <color rgb="00000000"/>
        <sz val="9"/>
      </rPr>
      <t xml:space="preserve">2</t>
    </r>
  </si>
  <si>
    <t>RESL</t>
  </si>
  <si>
    <r>
      <t xml:space="preserve">SF</t>
    </r>
    <r>
      <rPr>
        <rFont val="Calibri"/>
        <charset val="1"/>
        <family val="2"/>
        <color rgb="00000000"/>
        <sz val="9"/>
      </rPr>
      <t xml:space="preserve">3</t>
    </r>
  </si>
  <si>
    <t>TEAM</t>
  </si>
  <si>
    <r>
      <t xml:space="preserve">SF</t>
    </r>
    <r>
      <rPr>
        <rFont val="Calibri"/>
        <charset val="1"/>
        <family val="2"/>
        <color rgb="00000000"/>
        <sz val="9"/>
      </rPr>
      <t xml:space="preserve">4</t>
    </r>
  </si>
  <si>
    <t>PMAT</t>
  </si>
  <si>
    <r>
      <t xml:space="preserve">SF</t>
    </r>
    <r>
      <rPr>
        <rFont val="Calibri"/>
        <charset val="1"/>
        <family val="2"/>
        <color rgb="00000000"/>
        <sz val="9"/>
      </rPr>
      <t xml:space="preserve">5</t>
    </r>
  </si>
  <si>
    <t>∑SFj</t>
  </si>
  <si>
    <t>RELY</t>
  </si>
  <si>
    <r>
      <t xml:space="preserve">EM</t>
    </r>
    <r>
      <rPr>
        <rFont val="Calibri"/>
        <charset val="1"/>
        <family val="2"/>
        <color rgb="00000000"/>
        <sz val="10"/>
      </rPr>
      <t xml:space="preserve">1</t>
    </r>
  </si>
  <si>
    <t>DATA</t>
  </si>
  <si>
    <r>
      <t xml:space="preserve">EM</t>
    </r>
    <r>
      <rPr>
        <rFont val="Calibri"/>
        <charset val="1"/>
        <family val="2"/>
        <color rgb="00000000"/>
        <sz val="10"/>
      </rPr>
      <t xml:space="preserve">2</t>
    </r>
  </si>
  <si>
    <t>CPLX</t>
  </si>
  <si>
    <r>
      <t xml:space="preserve">EM</t>
    </r>
    <r>
      <rPr>
        <rFont val="Calibri"/>
        <charset val="1"/>
        <family val="2"/>
        <color rgb="00000000"/>
        <sz val="10"/>
      </rPr>
      <t xml:space="preserve">3</t>
    </r>
  </si>
  <si>
    <t>RUSE</t>
  </si>
  <si>
    <r>
      <t xml:space="preserve">EM</t>
    </r>
    <r>
      <rPr>
        <rFont val="Calibri"/>
        <charset val="1"/>
        <family val="2"/>
        <color rgb="00000000"/>
        <sz val="10"/>
      </rPr>
      <t xml:space="preserve">4</t>
    </r>
  </si>
  <si>
    <t>DOCU</t>
  </si>
  <si>
    <r>
      <t xml:space="preserve">EM</t>
    </r>
    <r>
      <rPr>
        <rFont val="Calibri"/>
        <charset val="1"/>
        <family val="2"/>
        <color rgb="00000000"/>
        <sz val="10"/>
      </rPr>
      <t xml:space="preserve">5</t>
    </r>
  </si>
  <si>
    <t>TIME</t>
  </si>
  <si>
    <r>
      <t xml:space="preserve">EM</t>
    </r>
    <r>
      <rPr>
        <rFont val="Calibri"/>
        <charset val="1"/>
        <family val="2"/>
        <color rgb="00000000"/>
        <sz val="10"/>
      </rPr>
      <t xml:space="preserve">6</t>
    </r>
  </si>
  <si>
    <t>STOR</t>
  </si>
  <si>
    <r>
      <t xml:space="preserve">EM</t>
    </r>
    <r>
      <rPr>
        <rFont val="Calibri"/>
        <charset val="1"/>
        <family val="2"/>
        <color rgb="00000000"/>
        <sz val="10"/>
      </rPr>
      <t xml:space="preserve">7</t>
    </r>
  </si>
  <si>
    <t>PVOL</t>
  </si>
  <si>
    <r>
      <t xml:space="preserve">EM</t>
    </r>
    <r>
      <rPr>
        <rFont val="Calibri"/>
        <charset val="1"/>
        <family val="2"/>
        <color rgb="00000000"/>
        <sz val="10"/>
      </rPr>
      <t xml:space="preserve">8</t>
    </r>
  </si>
  <si>
    <t>ACAP</t>
  </si>
  <si>
    <r>
      <t xml:space="preserve">EM</t>
    </r>
    <r>
      <rPr>
        <rFont val="Calibri"/>
        <charset val="1"/>
        <family val="2"/>
        <color rgb="00000000"/>
        <sz val="10"/>
      </rPr>
      <t xml:space="preserve">9</t>
    </r>
  </si>
  <si>
    <t>PCAP</t>
  </si>
  <si>
    <r>
      <t xml:space="preserve">EM</t>
    </r>
    <r>
      <rPr>
        <rFont val="Calibri"/>
        <charset val="1"/>
        <family val="2"/>
        <color rgb="00000000"/>
        <sz val="10"/>
      </rPr>
      <t xml:space="preserve">10</t>
    </r>
  </si>
  <si>
    <t>PCON</t>
  </si>
  <si>
    <r>
      <t xml:space="preserve">EM</t>
    </r>
    <r>
      <rPr>
        <rFont val="Calibri"/>
        <charset val="1"/>
        <family val="2"/>
        <color rgb="00000000"/>
        <sz val="10"/>
      </rPr>
      <t xml:space="preserve">11</t>
    </r>
  </si>
  <si>
    <t>AEXP</t>
  </si>
  <si>
    <r>
      <t xml:space="preserve">EM</t>
    </r>
    <r>
      <rPr>
        <rFont val="Calibri"/>
        <charset val="1"/>
        <family val="2"/>
        <color rgb="00000000"/>
        <sz val="10"/>
      </rPr>
      <t xml:space="preserve">12</t>
    </r>
  </si>
  <si>
    <t>PEXP</t>
  </si>
  <si>
    <r>
      <t xml:space="preserve">EM</t>
    </r>
    <r>
      <rPr>
        <rFont val="Calibri"/>
        <charset val="1"/>
        <family val="2"/>
        <color rgb="00000000"/>
        <sz val="10"/>
      </rPr>
      <t xml:space="preserve">13</t>
    </r>
  </si>
  <si>
    <t>LTEX</t>
  </si>
  <si>
    <r>
      <t xml:space="preserve">EM</t>
    </r>
    <r>
      <rPr>
        <rFont val="Calibri"/>
        <charset val="1"/>
        <family val="2"/>
        <color rgb="00000000"/>
        <sz val="10"/>
      </rPr>
      <t xml:space="preserve">14</t>
    </r>
  </si>
  <si>
    <t>TOOL</t>
  </si>
  <si>
    <r>
      <t xml:space="preserve">EM</t>
    </r>
    <r>
      <rPr>
        <rFont val="Calibri"/>
        <charset val="1"/>
        <family val="2"/>
        <color rgb="00000000"/>
        <sz val="10"/>
      </rPr>
      <t xml:space="preserve">15</t>
    </r>
  </si>
  <si>
    <t>SITE</t>
  </si>
  <si>
    <r>
      <t xml:space="preserve">EM</t>
    </r>
    <r>
      <rPr>
        <rFont val="Calibri"/>
        <charset val="1"/>
        <family val="2"/>
        <color rgb="00000000"/>
        <sz val="10"/>
      </rPr>
      <t xml:space="preserve">16</t>
    </r>
  </si>
  <si>
    <t>SCED</t>
  </si>
  <si>
    <r>
      <t xml:space="preserve">EM</t>
    </r>
    <r>
      <rPr>
        <rFont val="Calibri"/>
        <charset val="1"/>
        <family val="2"/>
        <color rgb="00000000"/>
        <sz val="10"/>
      </rPr>
      <t xml:space="preserve">17</t>
    </r>
  </si>
  <si>
    <t>∏EM</t>
  </si>
  <si>
    <t>Esfuerzo</t>
  </si>
  <si>
    <t>10KSLOC</t>
  </si>
  <si>
    <t>100KSLOC</t>
  </si>
  <si>
    <t>1000KSLOC</t>
  </si>
  <si>
    <t>VLO</t>
  </si>
  <si>
    <t>LO</t>
  </si>
  <si>
    <t>NOM</t>
  </si>
  <si>
    <t>HI</t>
  </si>
  <si>
    <t>VHI</t>
  </si>
  <si>
    <t>XHI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</si>
</sst>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9"/>
    </font>
    <font>
      <name val="Calibri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15" zoomScaleNormal="115" zoomScalePageLayoutView="100">
      <selection activeCell="C11" activeCellId="0" pane="topLeft" sqref="C11"/>
    </sheetView>
  </sheetViews>
  <cols>
    <col collapsed="false" hidden="false" max="1" min="1" style="0" width="10.5764705882353"/>
    <col collapsed="false" hidden="false" max="2" min="2" style="0" width="17.3529411764706"/>
    <col collapsed="false" hidden="false" max="3" min="3" style="0" width="22.0941176470588"/>
    <col collapsed="false" hidden="false" max="4" min="4" style="0" width="25.3843137254902"/>
    <col collapsed="false" hidden="false" max="5" min="5" style="0" width="17.4980392156863"/>
    <col collapsed="false" hidden="false" max="6" min="6" style="0" width="17.5686274509804"/>
    <col collapsed="false" hidden="false" max="1025" min="7" style="0" width="10.5764705882353"/>
  </cols>
  <sheetData>
    <row collapsed="false" customFormat="false" customHeight="true" hidden="false" ht="15" outlineLevel="0" r="1">
      <c r="A1" s="1"/>
      <c r="B1" s="1"/>
      <c r="C1" s="1"/>
      <c r="D1" s="1" t="s">
        <v>0</v>
      </c>
      <c r="E1" s="1" t="s">
        <v>1</v>
      </c>
      <c r="F1" s="1" t="s">
        <v>2</v>
      </c>
    </row>
    <row collapsed="false" customFormat="false" customHeight="true" hidden="false" ht="15" outlineLevel="0" r="2">
      <c r="A2" s="1" t="s">
        <v>3</v>
      </c>
      <c r="B2" s="1" t="s">
        <v>3</v>
      </c>
      <c r="C2" s="1" t="s">
        <v>4</v>
      </c>
      <c r="D2" s="1" t="n">
        <v>3.72</v>
      </c>
      <c r="E2" s="2" t="n">
        <v>3.72</v>
      </c>
      <c r="F2" s="2" t="n">
        <v>3.72</v>
      </c>
    </row>
    <row collapsed="false" customFormat="false" customHeight="true" hidden="false" ht="15" outlineLevel="0" r="3">
      <c r="A3" s="1" t="s">
        <v>5</v>
      </c>
      <c r="B3" s="1" t="s">
        <v>5</v>
      </c>
      <c r="C3" s="1" t="s">
        <v>6</v>
      </c>
      <c r="D3" s="1" t="n">
        <v>2.03</v>
      </c>
      <c r="E3" s="2" t="n">
        <v>2.03</v>
      </c>
      <c r="F3" s="2" t="n">
        <v>2.03</v>
      </c>
    </row>
    <row collapsed="false" customFormat="false" customHeight="true" hidden="false" ht="15" outlineLevel="0" r="4">
      <c r="A4" s="1" t="s">
        <v>7</v>
      </c>
      <c r="B4" s="1" t="s">
        <v>7</v>
      </c>
      <c r="C4" s="1" t="s">
        <v>8</v>
      </c>
      <c r="D4" s="1" t="n">
        <v>5.65</v>
      </c>
      <c r="E4" s="1" t="n">
        <v>5.65</v>
      </c>
      <c r="F4" s="1" t="n">
        <v>5.65</v>
      </c>
    </row>
    <row collapsed="false" customFormat="false" customHeight="true" hidden="false" ht="15" outlineLevel="0" r="5">
      <c r="A5" s="1" t="s">
        <v>9</v>
      </c>
      <c r="B5" s="1" t="s">
        <v>9</v>
      </c>
      <c r="C5" s="1" t="s">
        <v>10</v>
      </c>
      <c r="D5" s="1" t="n">
        <v>4.38</v>
      </c>
      <c r="E5" s="2" t="n">
        <v>4.38</v>
      </c>
      <c r="F5" s="2" t="n">
        <v>4.38</v>
      </c>
    </row>
    <row collapsed="false" customFormat="false" customHeight="true" hidden="false" ht="15" outlineLevel="0" r="6">
      <c r="A6" s="1" t="s">
        <v>11</v>
      </c>
      <c r="B6" s="1" t="s">
        <v>11</v>
      </c>
      <c r="C6" s="1" t="s">
        <v>12</v>
      </c>
      <c r="D6" s="1" t="n">
        <v>4.68</v>
      </c>
      <c r="E6" s="1" t="n">
        <v>4.68</v>
      </c>
      <c r="F6" s="1" t="n">
        <v>4.68</v>
      </c>
    </row>
    <row collapsed="false" customFormat="false" customHeight="true" hidden="false" ht="15" outlineLevel="0" r="7">
      <c r="A7" s="3" t="s">
        <v>13</v>
      </c>
      <c r="B7" s="3" t="s">
        <v>13</v>
      </c>
      <c r="C7" s="1"/>
      <c r="D7" s="3" t="n">
        <f aca="false">SUM(D2:D6)</f>
        <v>20.46</v>
      </c>
      <c r="E7" s="3" t="n">
        <f aca="false">SUM(E2:E6)</f>
        <v>20.46</v>
      </c>
      <c r="F7" s="3" t="n">
        <f aca="false">SUM(F2:F6)</f>
        <v>20.46</v>
      </c>
    </row>
    <row collapsed="false" customFormat="false" customHeight="true" hidden="false" ht="15" outlineLevel="0" r="8">
      <c r="A8" s="4" t="s">
        <v>14</v>
      </c>
      <c r="B8" s="4" t="s">
        <v>14</v>
      </c>
      <c r="C8" s="1" t="s">
        <v>15</v>
      </c>
      <c r="D8" s="1" t="n">
        <v>1</v>
      </c>
      <c r="E8" s="1" t="n">
        <v>1</v>
      </c>
      <c r="F8" s="1" t="n">
        <v>1</v>
      </c>
    </row>
    <row collapsed="false" customFormat="false" customHeight="true" hidden="false" ht="15" outlineLevel="0" r="9">
      <c r="A9" s="4" t="s">
        <v>16</v>
      </c>
      <c r="B9" s="4" t="s">
        <v>16</v>
      </c>
      <c r="C9" s="1" t="s">
        <v>17</v>
      </c>
      <c r="D9" s="1" t="n">
        <v>0.9</v>
      </c>
      <c r="E9" s="2" t="n">
        <v>0.9</v>
      </c>
      <c r="F9" s="2" t="n">
        <v>0.9</v>
      </c>
      <c r="K9" s="5" t="n">
        <f aca="false">1000^1.23</f>
        <v>4897.78819368446</v>
      </c>
    </row>
    <row collapsed="false" customFormat="false" customHeight="true" hidden="false" ht="15" outlineLevel="0" r="10">
      <c r="A10" s="4" t="s">
        <v>18</v>
      </c>
      <c r="B10" s="4" t="s">
        <v>18</v>
      </c>
      <c r="C10" s="1" t="s">
        <v>19</v>
      </c>
      <c r="D10" s="1" t="n">
        <v>1</v>
      </c>
      <c r="E10" s="1" t="n">
        <v>1.34</v>
      </c>
      <c r="F10" s="1" t="n">
        <v>1</v>
      </c>
    </row>
    <row collapsed="false" customFormat="false" customHeight="true" hidden="false" ht="15" outlineLevel="0" r="11">
      <c r="A11" s="4" t="s">
        <v>20</v>
      </c>
      <c r="B11" s="4" t="s">
        <v>20</v>
      </c>
      <c r="C11" s="1" t="s">
        <v>21</v>
      </c>
      <c r="D11" s="1" t="n">
        <v>1</v>
      </c>
      <c r="E11" s="1" t="n">
        <v>1</v>
      </c>
      <c r="F11" s="1" t="n">
        <v>1</v>
      </c>
      <c r="K11" s="5" t="n">
        <f aca="false">1000*5</f>
        <v>5000</v>
      </c>
    </row>
    <row collapsed="false" customFormat="false" customHeight="true" hidden="false" ht="15" outlineLevel="0" r="12">
      <c r="A12" s="4" t="s">
        <v>22</v>
      </c>
      <c r="B12" s="4" t="s">
        <v>22</v>
      </c>
      <c r="C12" s="1" t="s">
        <v>23</v>
      </c>
      <c r="D12" s="1" t="n">
        <v>0.91</v>
      </c>
      <c r="E12" s="1" t="n">
        <v>0.91</v>
      </c>
      <c r="F12" s="1" t="n">
        <v>0.91</v>
      </c>
    </row>
    <row collapsed="false" customFormat="false" customHeight="true" hidden="false" ht="15" outlineLevel="0" r="13">
      <c r="A13" s="4" t="s">
        <v>24</v>
      </c>
      <c r="B13" s="4" t="s">
        <v>24</v>
      </c>
      <c r="C13" s="1" t="s">
        <v>25</v>
      </c>
      <c r="D13" s="1" t="n">
        <v>1.63</v>
      </c>
      <c r="E13" s="1" t="n">
        <v>1.63</v>
      </c>
      <c r="F13" s="1" t="n">
        <v>1.63</v>
      </c>
    </row>
    <row collapsed="false" customFormat="false" customHeight="true" hidden="false" ht="15" outlineLevel="0" r="14">
      <c r="A14" s="4" t="s">
        <v>26</v>
      </c>
      <c r="B14" s="4" t="s">
        <v>26</v>
      </c>
      <c r="C14" s="1" t="s">
        <v>27</v>
      </c>
      <c r="D14" s="1" t="n">
        <v>1.05</v>
      </c>
      <c r="E14" s="2" t="n">
        <v>1.05</v>
      </c>
      <c r="F14" s="2" t="n">
        <v>1.05</v>
      </c>
    </row>
    <row collapsed="false" customFormat="false" customHeight="true" hidden="false" ht="15" outlineLevel="0" r="15">
      <c r="A15" s="4" t="s">
        <v>28</v>
      </c>
      <c r="B15" s="4" t="s">
        <v>28</v>
      </c>
      <c r="C15" s="1" t="s">
        <v>29</v>
      </c>
      <c r="D15" s="1" t="n">
        <v>1.15</v>
      </c>
      <c r="E15" s="2" t="n">
        <v>1.15</v>
      </c>
      <c r="F15" s="2" t="n">
        <v>1.15</v>
      </c>
    </row>
    <row collapsed="false" customFormat="false" customHeight="true" hidden="false" ht="15" outlineLevel="0" r="16">
      <c r="A16" s="4" t="s">
        <v>30</v>
      </c>
      <c r="B16" s="4" t="s">
        <v>30</v>
      </c>
      <c r="C16" s="1" t="s">
        <v>31</v>
      </c>
      <c r="D16" s="1" t="n">
        <v>1</v>
      </c>
      <c r="E16" s="1" t="n">
        <v>1</v>
      </c>
      <c r="F16" s="1" t="n">
        <v>1</v>
      </c>
    </row>
    <row collapsed="false" customFormat="false" customHeight="true" hidden="false" ht="15" outlineLevel="0" r="17">
      <c r="A17" s="4" t="s">
        <v>32</v>
      </c>
      <c r="B17" s="4" t="s">
        <v>32</v>
      </c>
      <c r="C17" s="1" t="s">
        <v>33</v>
      </c>
      <c r="D17" s="1" t="n">
        <v>1.15</v>
      </c>
      <c r="E17" s="2" t="n">
        <v>1.15</v>
      </c>
      <c r="F17" s="2" t="n">
        <v>1.15</v>
      </c>
      <c r="I17" s="1" t="n">
        <f aca="false">1000</f>
        <v>1000</v>
      </c>
    </row>
    <row collapsed="false" customFormat="false" customHeight="true" hidden="false" ht="15" outlineLevel="0" r="18">
      <c r="A18" s="4" t="s">
        <v>34</v>
      </c>
      <c r="B18" s="4" t="s">
        <v>34</v>
      </c>
      <c r="C18" s="1" t="s">
        <v>35</v>
      </c>
      <c r="D18" s="1" t="n">
        <v>1.12</v>
      </c>
      <c r="E18" s="2" t="n">
        <v>1.12</v>
      </c>
      <c r="F18" s="2" t="n">
        <v>1.12</v>
      </c>
      <c r="I18" s="5" t="n">
        <f aca="false">10*I17</f>
        <v>10000</v>
      </c>
    </row>
    <row collapsed="false" customFormat="false" customHeight="true" hidden="false" ht="15" outlineLevel="0" r="19">
      <c r="A19" s="4" t="s">
        <v>36</v>
      </c>
      <c r="B19" s="4" t="s">
        <v>36</v>
      </c>
      <c r="C19" s="1" t="s">
        <v>37</v>
      </c>
      <c r="D19" s="1" t="n">
        <v>0.88</v>
      </c>
      <c r="E19" s="1" t="n">
        <v>0.88</v>
      </c>
      <c r="F19" s="1" t="n">
        <v>0.88</v>
      </c>
      <c r="I19" s="5" t="n">
        <f aca="false">100*I17</f>
        <v>100000</v>
      </c>
    </row>
    <row collapsed="false" customFormat="false" customHeight="true" hidden="false" ht="15" outlineLevel="0" r="20">
      <c r="A20" s="4" t="s">
        <v>38</v>
      </c>
      <c r="B20" s="4" t="s">
        <v>38</v>
      </c>
      <c r="C20" s="1" t="s">
        <v>39</v>
      </c>
      <c r="D20" s="1" t="n">
        <v>0.91</v>
      </c>
      <c r="E20" s="1" t="n">
        <v>0.91</v>
      </c>
      <c r="F20" s="1" t="n">
        <v>0.91</v>
      </c>
      <c r="I20" s="5" t="n">
        <f aca="false">1000*I17</f>
        <v>1000000</v>
      </c>
    </row>
    <row collapsed="false" customFormat="false" customHeight="true" hidden="false" ht="15" outlineLevel="0" r="21">
      <c r="A21" s="4" t="s">
        <v>40</v>
      </c>
      <c r="B21" s="4" t="s">
        <v>40</v>
      </c>
      <c r="C21" s="1" t="s">
        <v>41</v>
      </c>
      <c r="D21" s="1" t="n">
        <v>0.91</v>
      </c>
      <c r="E21" s="1" t="n">
        <v>1.09</v>
      </c>
      <c r="F21" s="1" t="n">
        <v>1.09</v>
      </c>
    </row>
    <row collapsed="false" customFormat="false" customHeight="true" hidden="false" ht="15" outlineLevel="0" r="22">
      <c r="A22" s="4" t="s">
        <v>42</v>
      </c>
      <c r="B22" s="4" t="s">
        <v>42</v>
      </c>
      <c r="C22" s="1" t="s">
        <v>43</v>
      </c>
      <c r="D22" s="1" t="n">
        <v>1</v>
      </c>
      <c r="E22" s="1" t="n">
        <v>1</v>
      </c>
      <c r="F22" s="1" t="n">
        <v>1</v>
      </c>
    </row>
    <row collapsed="false" customFormat="false" customHeight="true" hidden="false" ht="15" outlineLevel="0" r="23">
      <c r="A23" s="4" t="s">
        <v>44</v>
      </c>
      <c r="B23" s="4" t="s">
        <v>44</v>
      </c>
      <c r="C23" s="1" t="s">
        <v>45</v>
      </c>
      <c r="D23" s="1" t="n">
        <v>0.93</v>
      </c>
      <c r="E23" s="1" t="n">
        <v>0.93</v>
      </c>
      <c r="F23" s="1" t="n">
        <v>0.93</v>
      </c>
    </row>
    <row collapsed="false" customFormat="false" customHeight="true" hidden="false" ht="15" outlineLevel="0" r="24">
      <c r="A24" s="4" t="s">
        <v>46</v>
      </c>
      <c r="B24" s="4" t="s">
        <v>46</v>
      </c>
      <c r="C24" s="1" t="s">
        <v>47</v>
      </c>
      <c r="D24" s="1" t="n">
        <v>1.14</v>
      </c>
      <c r="E24" s="2" t="n">
        <v>1.14</v>
      </c>
      <c r="F24" s="2" t="n">
        <v>1.14</v>
      </c>
    </row>
    <row collapsed="false" customFormat="false" customHeight="true" hidden="false" ht="15" outlineLevel="0" r="25">
      <c r="A25" s="3" t="s">
        <v>48</v>
      </c>
      <c r="B25" s="3" t="s">
        <v>48</v>
      </c>
      <c r="D25" s="3" t="n">
        <f aca="false">PRODUCT(D8:D24)</f>
        <v>1.60408643160894</v>
      </c>
      <c r="E25" s="3" t="n">
        <f aca="false">PRODUCT(E8:E24)</f>
        <v>2.57464685934947</v>
      </c>
      <c r="F25" s="3" t="n">
        <f aca="false">PRODUCT(F8:F24)</f>
        <v>1.92137825324588</v>
      </c>
    </row>
    <row collapsed="false" customFormat="false" customHeight="true" hidden="false" ht="15" outlineLevel="0" r="26"/>
    <row collapsed="false" customFormat="false" customHeight="true" hidden="false" ht="15" outlineLevel="0" r="27">
      <c r="G27" s="5" t="n">
        <f aca="false">2^3</f>
        <v>8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>
      <c r="C30" s="0" t="s">
        <v>49</v>
      </c>
      <c r="D30" s="1" t="s">
        <v>0</v>
      </c>
      <c r="E30" s="1" t="s">
        <v>1</v>
      </c>
      <c r="F30" s="1" t="s">
        <v>2</v>
      </c>
    </row>
    <row collapsed="false" customFormat="false" customHeight="true" hidden="false" ht="15" outlineLevel="0" r="31">
      <c r="C31" s="0" t="s">
        <v>50</v>
      </c>
      <c r="D31" s="5" t="n">
        <f aca="false">2.94*I18^(0.91+0.01*D7)*D25</f>
        <v>135511.170225242</v>
      </c>
      <c r="E31" s="5" t="n">
        <f aca="false">2.94*I18^(0.91+0.01*E7)*E25</f>
        <v>217502.873880207</v>
      </c>
      <c r="F31" s="5" t="n">
        <f aca="false">2.94*I18^(0.91+0.01*F7)*F25</f>
        <v>162315.577522543</v>
      </c>
    </row>
    <row collapsed="false" customFormat="false" customHeight="true" hidden="false" ht="15" outlineLevel="0" r="32">
      <c r="C32" s="0" t="s">
        <v>51</v>
      </c>
      <c r="D32" s="5" t="n">
        <f aca="false">2.94*I19^(0.91+0.01*D7)*D25</f>
        <v>1764310.81259121</v>
      </c>
      <c r="E32" s="5" t="n">
        <f aca="false">2.94*I19^(0.91+0.01*E7)*E25</f>
        <v>2831815.79436344</v>
      </c>
      <c r="F32" s="5" t="n">
        <f aca="false">2.94*I19^(0.91+0.01*F7)*F25</f>
        <v>2113295.36892794</v>
      </c>
    </row>
    <row collapsed="false" customFormat="false" customHeight="true" hidden="false" ht="15" outlineLevel="0" r="33">
      <c r="C33" s="0" t="s">
        <v>52</v>
      </c>
      <c r="D33" s="5" t="n">
        <f aca="false">2.94*I20^(0.91+0.01*D7)*D25</f>
        <v>22970745.7935186</v>
      </c>
      <c r="E33" s="5" t="n">
        <f aca="false">2.94*I20^(0.91+0.01*E7)*E25</f>
        <v>36869309.1274872</v>
      </c>
      <c r="F33" s="5" t="n">
        <f aca="false">2.94*I20^(0.91+0.01*F7)*F25</f>
        <v>27514409.7966322</v>
      </c>
    </row>
    <row collapsed="false" customFormat="false" customHeight="true" hidden="false" ht="15" outlineLevel="0" r="34"/>
    <row collapsed="false" customFormat="false" customHeight="true" hidden="false" ht="15" outlineLevel="0" r="35">
      <c r="B35" s="0" t="s">
        <v>53</v>
      </c>
      <c r="C35" s="0" t="s">
        <v>54</v>
      </c>
    </row>
    <row collapsed="false" customFormat="false" customHeight="true" hidden="false" ht="15" outlineLevel="0" r="36">
      <c r="A36" s="0" t="s">
        <v>30</v>
      </c>
    </row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49803921568627"/>
    <col collapsed="false" hidden="false" max="2" min="2" style="0" width="7.76470588235294"/>
    <col collapsed="false" hidden="false" max="3" min="3" style="0" width="9.11372549019608"/>
    <col collapsed="false" hidden="false" max="4" min="4" style="0" width="7.76470588235294"/>
    <col collapsed="false" hidden="false" max="5" min="5" style="0" width="7.45882352941177"/>
    <col collapsed="false" hidden="false" max="6" min="6" style="0" width="7.87450980392157"/>
    <col collapsed="false" hidden="false" max="7" min="7" style="0" width="7.35686274509804"/>
    <col collapsed="false" hidden="false" max="1025" min="8" style="0" width="10.5764705882353"/>
  </cols>
  <sheetData>
    <row collapsed="false" customFormat="false" customHeight="true" hidden="false" ht="15" outlineLevel="0" r="1"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</row>
    <row collapsed="false" customFormat="false" customHeight="true" hidden="false" ht="15" outlineLevel="0" r="2">
      <c r="A2" s="0" t="s">
        <v>3</v>
      </c>
      <c r="B2" s="0" t="n">
        <v>6.2</v>
      </c>
      <c r="C2" s="0" t="n">
        <v>4.96</v>
      </c>
      <c r="D2" s="0" t="n">
        <v>3.72</v>
      </c>
      <c r="E2" s="0" t="n">
        <v>2.48</v>
      </c>
      <c r="F2" s="0" t="n">
        <v>1.24</v>
      </c>
      <c r="G2" s="0" t="n">
        <v>0</v>
      </c>
    </row>
    <row collapsed="false" customFormat="false" customHeight="true" hidden="false" ht="15" outlineLevel="0" r="3">
      <c r="A3" s="0" t="s">
        <v>5</v>
      </c>
      <c r="B3" s="0" t="n">
        <v>5.07</v>
      </c>
      <c r="C3" s="0" t="n">
        <v>4.05</v>
      </c>
      <c r="D3" s="0" t="n">
        <v>3.04</v>
      </c>
      <c r="E3" s="0" t="n">
        <v>2.03</v>
      </c>
      <c r="F3" s="0" t="n">
        <v>1.01</v>
      </c>
      <c r="G3" s="0" t="n">
        <v>0</v>
      </c>
    </row>
    <row collapsed="false" customFormat="false" customHeight="true" hidden="false" ht="15" outlineLevel="0" r="4">
      <c r="A4" s="0" t="s">
        <v>7</v>
      </c>
      <c r="B4" s="0" t="n">
        <v>7.07</v>
      </c>
      <c r="C4" s="0" t="n">
        <v>5.65</v>
      </c>
      <c r="D4" s="0" t="n">
        <v>4.24</v>
      </c>
      <c r="E4" s="0" t="n">
        <v>2.83</v>
      </c>
      <c r="F4" s="0" t="n">
        <v>1.41</v>
      </c>
      <c r="G4" s="0" t="n">
        <v>0</v>
      </c>
    </row>
    <row collapsed="false" customFormat="false" customHeight="true" hidden="false" ht="15" outlineLevel="0" r="5">
      <c r="A5" s="0" t="s">
        <v>9</v>
      </c>
      <c r="B5" s="0" t="n">
        <v>5.48</v>
      </c>
      <c r="C5" s="0" t="n">
        <v>4.38</v>
      </c>
      <c r="D5" s="0" t="n">
        <v>3.29</v>
      </c>
      <c r="E5" s="0" t="n">
        <v>2.19</v>
      </c>
      <c r="F5" s="0" t="n">
        <v>1.1</v>
      </c>
      <c r="G5" s="0" t="n">
        <v>0</v>
      </c>
    </row>
    <row collapsed="false" customFormat="false" customHeight="true" hidden="false" ht="15" outlineLevel="0" r="6">
      <c r="A6" s="0" t="s">
        <v>11</v>
      </c>
      <c r="B6" s="0" t="n">
        <v>7.8</v>
      </c>
      <c r="C6" s="0" t="n">
        <v>6.24</v>
      </c>
      <c r="D6" s="0" t="n">
        <v>4.68</v>
      </c>
      <c r="E6" s="0" t="n">
        <v>3.12</v>
      </c>
      <c r="F6" s="0" t="n">
        <v>1.56</v>
      </c>
      <c r="G6" s="0" t="n">
        <v>0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2016-11-04T13:38:02.00Z</dcterms:created>
  <dc:creator>Pablo</dc:creator>
  <cp:lastModifiedBy>Pablo</cp:lastModifiedBy>
  <dcterms:modified xsi:type="dcterms:W3CDTF">2016-11-04T21:54:46.00Z</dcterms:modified>
  <cp:revision>0</cp:revision>
</cp:coreProperties>
</file>