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bsleung\Documents\Fina 5120 2021 fall L1L2\Others\"/>
    </mc:Choice>
  </mc:AlternateContent>
  <bookViews>
    <workbookView xWindow="0" yWindow="0" windowWidth="19200" windowHeight="64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1" l="1"/>
  <c r="F14" i="1"/>
  <c r="C4" i="1"/>
  <c r="C10" i="1"/>
  <c r="B27" i="1" l="1"/>
  <c r="J13" i="1"/>
  <c r="B26" i="1"/>
</calcChain>
</file>

<file path=xl/sharedStrings.xml><?xml version="1.0" encoding="utf-8"?>
<sst xmlns="http://schemas.openxmlformats.org/spreadsheetml/2006/main" count="29" uniqueCount="27">
  <si>
    <t>PV</t>
  </si>
  <si>
    <t>FV</t>
  </si>
  <si>
    <t>PMT</t>
  </si>
  <si>
    <t>N</t>
  </si>
  <si>
    <t>I/Y</t>
  </si>
  <si>
    <t>To find PV</t>
  </si>
  <si>
    <t>To find interest rate</t>
  </si>
  <si>
    <t>To find no of period</t>
  </si>
  <si>
    <t>To find pmt</t>
  </si>
  <si>
    <t>A project with the following CF</t>
  </si>
  <si>
    <t>CF0</t>
  </si>
  <si>
    <t>CF1</t>
  </si>
  <si>
    <t>CF2</t>
  </si>
  <si>
    <t>CF3</t>
  </si>
  <si>
    <t>CF4</t>
  </si>
  <si>
    <t>IRR</t>
  </si>
  <si>
    <t>NPV</t>
  </si>
  <si>
    <t>r</t>
  </si>
  <si>
    <t>A)</t>
  </si>
  <si>
    <t>B)</t>
  </si>
  <si>
    <t>C)</t>
  </si>
  <si>
    <t>D)</t>
  </si>
  <si>
    <t>time</t>
  </si>
  <si>
    <t>CF</t>
  </si>
  <si>
    <t>?</t>
  </si>
  <si>
    <t>https://hkust.zoom.us/rec/play/YQh0GFHd6P8Ha__0SjazPB6GyU0Q71vEedO7tshhcSr_fwpAK0TG3_zyxrgEc5yXr3Hz-V85ecf1OOP7.TBq8_pyyKUaj4zWj</t>
  </si>
  <si>
    <t>tutorial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</si>
</sst>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;[Red]\-&quot;$&quot;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9" fontId="0" fillId="0" borderId="0" xfId="0" applyNumberFormat="1"/>
    <xf numFmtId="8" fontId="0" fillId="2" borderId="0" xfId="0" applyNumberFormat="1" applyFill="1"/>
    <xf numFmtId="0" fontId="0" fillId="2" borderId="0" xfId="0" applyFill="1"/>
    <xf numFmtId="8" fontId="0" fillId="0" borderId="0" xfId="0" applyNumberFormat="1"/>
    <xf numFmtId="10" fontId="0" fillId="0" borderId="0" xfId="0" applyNumberFormat="1"/>
    <xf numFmtId="10" fontId="0" fillId="2" borderId="0" xfId="0" applyNumberFormat="1" applyFill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hkust.zoom.us/rec/play/YQh0GFHd6P8Ha__0SjazPB6GyU0Q71vEedO7tshhcSr_fwpAK0TG3_zyxrgEc5yXr3Hz-V85ecf1OOP7.TBq8_pyyKUaj4zW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workbookViewId="0">
      <selection activeCell="D21" sqref="D21"/>
    </sheetView>
  </sheetViews>
  <sheetFormatPr defaultRowHeight="14.4" x14ac:dyDescent="0.3"/>
  <cols>
    <col min="2" max="2" width="10.21875" bestFit="1" customWidth="1"/>
    <col min="3" max="3" width="13.77734375" customWidth="1"/>
    <col min="5" max="5" width="17.21875" customWidth="1"/>
    <col min="6" max="6" width="18.77734375" bestFit="1" customWidth="1"/>
    <col min="10" max="10" width="23.5546875" customWidth="1"/>
    <col min="13" max="13" width="18.77734375" customWidth="1"/>
  </cols>
  <sheetData>
    <row r="1" spans="1:13" x14ac:dyDescent="0.3">
      <c r="A1" t="s">
        <v>26</v>
      </c>
    </row>
    <row r="2" spans="1:13" x14ac:dyDescent="0.3">
      <c r="A2" s="7" t="s">
        <v>25</v>
      </c>
    </row>
    <row r="3" spans="1:13" x14ac:dyDescent="0.3">
      <c r="B3" t="s">
        <v>22</v>
      </c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</row>
    <row r="4" spans="1:13" x14ac:dyDescent="0.3">
      <c r="B4" t="s">
        <v>23</v>
      </c>
      <c r="C4" s="4">
        <f>C10</f>
        <v>-11342.016279788289</v>
      </c>
      <c r="D4" t="s">
        <v>24</v>
      </c>
      <c r="E4" t="s">
        <v>24</v>
      </c>
      <c r="F4" t="s">
        <v>24</v>
      </c>
    </row>
    <row r="5" spans="1:13" ht="12" customHeight="1" x14ac:dyDescent="0.3">
      <c r="M5">
        <v>10000</v>
      </c>
    </row>
    <row r="7" spans="1:13" x14ac:dyDescent="0.3">
      <c r="A7" t="s">
        <v>18</v>
      </c>
      <c r="F7" t="s">
        <v>19</v>
      </c>
      <c r="J7" t="s">
        <v>20</v>
      </c>
      <c r="M7" t="s">
        <v>21</v>
      </c>
    </row>
    <row r="9" spans="1:13" x14ac:dyDescent="0.3">
      <c r="C9" s="3" t="s">
        <v>5</v>
      </c>
      <c r="F9" s="3" t="s">
        <v>6</v>
      </c>
      <c r="J9" s="3" t="s">
        <v>7</v>
      </c>
      <c r="M9" s="3" t="s">
        <v>8</v>
      </c>
    </row>
    <row r="10" spans="1:13" x14ac:dyDescent="0.3">
      <c r="A10" t="s">
        <v>0</v>
      </c>
      <c r="C10" s="2">
        <f>PV(B14,B13,B12,B11)</f>
        <v>-11342.016279788289</v>
      </c>
      <c r="E10">
        <v>-11342.016279788289</v>
      </c>
      <c r="I10">
        <v>-11342.016279788289</v>
      </c>
      <c r="L10">
        <v>-11342.016279788289</v>
      </c>
    </row>
    <row r="11" spans="1:13" x14ac:dyDescent="0.3">
      <c r="A11" t="s">
        <v>1</v>
      </c>
      <c r="B11">
        <v>10000</v>
      </c>
      <c r="E11">
        <v>10000</v>
      </c>
      <c r="I11">
        <v>10000</v>
      </c>
      <c r="L11">
        <v>10000</v>
      </c>
    </row>
    <row r="12" spans="1:13" x14ac:dyDescent="0.3">
      <c r="A12" t="s">
        <v>2</v>
      </c>
      <c r="B12">
        <v>1000</v>
      </c>
      <c r="E12">
        <v>1000</v>
      </c>
      <c r="I12">
        <v>1000</v>
      </c>
      <c r="M12" s="4">
        <f>PMT(L14,L13,L10,L11)</f>
        <v>1000</v>
      </c>
    </row>
    <row r="13" spans="1:13" x14ac:dyDescent="0.3">
      <c r="A13" t="s">
        <v>3</v>
      </c>
      <c r="B13">
        <v>10</v>
      </c>
      <c r="E13">
        <v>10</v>
      </c>
      <c r="J13" s="3">
        <f>NPER(I14,I12,I10,I11)</f>
        <v>10</v>
      </c>
      <c r="L13">
        <v>10</v>
      </c>
    </row>
    <row r="14" spans="1:13" x14ac:dyDescent="0.3">
      <c r="A14" t="s">
        <v>4</v>
      </c>
      <c r="B14" s="1">
        <v>0.08</v>
      </c>
      <c r="F14" s="6">
        <f>RATE(E13,E12,E10,E11)</f>
        <v>8.000000000001091E-2</v>
      </c>
      <c r="I14" s="1">
        <v>0.08</v>
      </c>
      <c r="L14" s="1">
        <v>0.08</v>
      </c>
    </row>
    <row r="18" spans="1:5" x14ac:dyDescent="0.3">
      <c r="A18" t="s">
        <v>9</v>
      </c>
    </row>
    <row r="20" spans="1:5" x14ac:dyDescent="0.3">
      <c r="A20" t="s">
        <v>10</v>
      </c>
      <c r="B20">
        <v>-10000</v>
      </c>
      <c r="D20" t="s">
        <v>17</v>
      </c>
      <c r="E20" s="1">
        <v>0.1</v>
      </c>
    </row>
    <row r="21" spans="1:5" x14ac:dyDescent="0.3">
      <c r="A21" t="s">
        <v>11</v>
      </c>
      <c r="B21">
        <v>2000</v>
      </c>
    </row>
    <row r="22" spans="1:5" x14ac:dyDescent="0.3">
      <c r="A22" t="s">
        <v>12</v>
      </c>
      <c r="B22">
        <v>3000</v>
      </c>
    </row>
    <row r="23" spans="1:5" x14ac:dyDescent="0.3">
      <c r="A23" t="s">
        <v>13</v>
      </c>
      <c r="B23">
        <v>4000</v>
      </c>
    </row>
    <row r="24" spans="1:5" x14ac:dyDescent="0.3">
      <c r="A24" t="s">
        <v>14</v>
      </c>
      <c r="B24">
        <v>5000</v>
      </c>
    </row>
    <row r="26" spans="1:5" x14ac:dyDescent="0.3">
      <c r="A26" t="s">
        <v>15</v>
      </c>
      <c r="B26" s="5">
        <f>IRR(B20:B24)</f>
        <v>0.12825726900128265</v>
      </c>
    </row>
    <row r="27" spans="1:5" x14ac:dyDescent="0.3">
      <c r="A27" t="s">
        <v>16</v>
      </c>
      <c r="B27" s="4">
        <f>NPV(E20,B21:B24)+B20</f>
        <v>717.84714158868701</v>
      </c>
    </row>
  </sheetData>
  <hyperlinks>
    <hyperlink ref="A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LEUNG, Bing Shin</dc:creator>
  <cp:lastModifiedBy>LEUNG, Bing Shin</cp:lastModifiedBy>
  <dcterms:created xsi:type="dcterms:W3CDTF">2020-09-18T06:26:12Z</dcterms:created>
  <dcterms:modified xsi:type="dcterms:W3CDTF">2022-02-17T03:55:39Z</dcterms:modified>
</cp:coreProperties>
</file>