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AA1FFEAE-E167-4D85-B605-BE5ED91B9E24}" xr6:coauthVersionLast="34" xr6:coauthVersionMax="34" xr10:uidLastSave="{00000000-0000-0000-0000-000000000000}"/>
  <bookViews>
    <workbookView xWindow="32768" yWindow="3450" windowWidth="11970" windowHeight="3495"/>
  </bookViews>
  <sheets>
    <sheet name="NO2" sheetId="1" r:id="rId1"/>
  </sheets>
  <calcPr calcId="179017"/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B16" i="1"/>
  <c r="E16" i="1"/>
  <c r="F16" i="1"/>
  <c r="C17" i="1"/>
  <c r="B24" i="1"/>
  <c r="B33" i="1"/>
  <c r="B34" i="1"/>
  <c r="B35" i="1"/>
  <c r="B36" i="1"/>
  <c r="B37" i="1"/>
  <c r="B38" i="1"/>
  <c r="B39" i="1"/>
  <c r="B40" i="1"/>
</calcChain>
</file>

<file path=xl/comments1.xml><?xml version="1.0" encoding="utf-8"?>
<comments xmlns="http://schemas.openxmlformats.org/spreadsheetml/2006/main">
  <authors>
    <author/>
  </authors>
  <commentList>
    <comment ref="B16" authorId="0" shapeId="0">
      <text>
        <r>
          <rPr>
            <sz val="10"/>
            <rFont val="Arial"/>
            <family val="2"/>
          </rPr>
          <t>True smell</t>
        </r>
      </text>
    </comment>
    <comment ref="E16" authorId="0" shapeId="0">
      <text>
        <r>
          <rPr>
            <sz val="10"/>
            <rFont val="Arial"/>
            <family val="2"/>
          </rPr>
          <t>True smell</t>
        </r>
      </text>
    </comment>
    <comment ref="F16" authorId="0" shapeId="0">
      <text>
        <r>
          <rPr>
            <sz val="10"/>
            <rFont val="Arial"/>
            <family val="2"/>
          </rPr>
          <t>True smell</t>
        </r>
      </text>
    </comment>
  </commentList>
</comments>
</file>

<file path=xl/sharedStrings.xml><?xml version="1.0" encoding="utf-8"?>
<sst xmlns="http://schemas.openxmlformats.org/spreadsheetml/2006/main" count="106" uniqueCount="66">
  <si>
    <t>MEAN</t>
  </si>
  <si>
    <t>JENKINS AV. FIRE STATION</t>
  </si>
  <si>
    <t>CAPE ROMAIN WILDLIFE REFUGE</t>
  </si>
  <si>
    <t>GREENVILLE HEALTH DEPT</t>
  </si>
  <si>
    <t>SITE NAME</t>
  </si>
  <si>
    <t>CONGAREE SWAMP NATIONAL MONUMENT</t>
  </si>
  <si>
    <t>JACKSON MIDDLE SCHOOL</t>
  </si>
  <si>
    <t>TAYLORS</t>
  </si>
  <si>
    <t xml:space="preserve">BARNWELL CMS </t>
  </si>
  <si>
    <t>MAX 1HR</t>
  </si>
  <si>
    <t>ANNUAL</t>
  </si>
  <si>
    <t xml:space="preserve">  1ST  </t>
  </si>
  <si>
    <t xml:space="preserve">  2ND  </t>
  </si>
  <si>
    <t xml:space="preserve"> OBSV </t>
  </si>
  <si>
    <t>Complete</t>
  </si>
  <si>
    <t>CONGAREE BLUFF</t>
  </si>
  <si>
    <t>All data void</t>
  </si>
  <si>
    <t>INDUSTRIAL</t>
  </si>
  <si>
    <t>State Wide Average =&gt;</t>
  </si>
  <si>
    <t>State Wide Maximums =&gt;</t>
  </si>
  <si>
    <t>SLAMS</t>
  </si>
  <si>
    <t>01</t>
  </si>
  <si>
    <t>AREA</t>
  </si>
  <si>
    <t>OTHER</t>
  </si>
  <si>
    <t>MOBILE</t>
  </si>
  <si>
    <t>Method Code</t>
  </si>
  <si>
    <t>Sample Collection Method</t>
  </si>
  <si>
    <t>Sample Analysis</t>
  </si>
  <si>
    <t>Recording Mode</t>
  </si>
  <si>
    <t>INSTRUMENTAL</t>
  </si>
  <si>
    <t>CONTINUOUS</t>
  </si>
  <si>
    <t>CONGAREE SWAMP NATIONAL MONUMENT*</t>
  </si>
  <si>
    <t>PARKLANE - STATE PARK HEALTH CTR</t>
  </si>
  <si>
    <t>TAYLORS**</t>
  </si>
  <si>
    <t>* The monitor was terminated in March &lt;&gt; ** The monitor was terminated in August</t>
  </si>
  <si>
    <t>Monitor</t>
  </si>
  <si>
    <t>Type</t>
  </si>
  <si>
    <t>Measurement</t>
  </si>
  <si>
    <t>Scale</t>
  </si>
  <si>
    <t>Dominant</t>
  </si>
  <si>
    <t>Source</t>
  </si>
  <si>
    <t>Project</t>
  </si>
  <si>
    <t>Code</t>
  </si>
  <si>
    <t>HIGHEST CONCENTRATION</t>
  </si>
  <si>
    <t xml:space="preserve">Monitor </t>
  </si>
  <si>
    <t xml:space="preserve">Objective </t>
  </si>
  <si>
    <t>074</t>
  </si>
  <si>
    <t>CHEMILUMINESCENCE</t>
  </si>
  <si>
    <t>MIDDLE SCALE</t>
  </si>
  <si>
    <t>NEIGHBORHOOD</t>
  </si>
  <si>
    <t>02</t>
  </si>
  <si>
    <t>REGIONAL SCALE</t>
  </si>
  <si>
    <t>URBAN SCALE</t>
  </si>
  <si>
    <t>03</t>
  </si>
  <si>
    <t>MICROSCALE</t>
  </si>
  <si>
    <t>Number of monitors active during the year</t>
  </si>
  <si>
    <t>GENERAL/BACKGROUND</t>
  </si>
  <si>
    <t>POPULATION EXPOSURE</t>
  </si>
  <si>
    <t>SOURCE ORIENTED</t>
  </si>
  <si>
    <r>
      <t>Nitrogen Dioxide (NO</t>
    </r>
    <r>
      <rPr>
        <b/>
        <i/>
        <vertAlign val="subscript"/>
        <sz val="12"/>
        <rFont val="Arial"/>
        <family val="2"/>
      </rPr>
      <t>2</t>
    </r>
    <r>
      <rPr>
        <b/>
        <i/>
        <sz val="12"/>
        <rFont val="Arial"/>
        <family val="2"/>
      </rPr>
      <t>) - ppm</t>
    </r>
  </si>
  <si>
    <t>[Air quality standard = 0.053 ppm Annual Mean]</t>
  </si>
  <si>
    <t xml:space="preserve"> used in air dispersion modeling analyses.</t>
  </si>
  <si>
    <t>Background Concentrations for Modeling Purposes*:</t>
  </si>
  <si>
    <r>
      <t xml:space="preserve">*The ppm concentrations were converted to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concentrations, using the 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conversion factor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= 1887 * ppm, to obtain backgound concentrations</t>
    </r>
  </si>
  <si>
    <r>
      <t>Nitrogen Dioxide (NO</t>
    </r>
    <r>
      <rPr>
        <b/>
        <i/>
        <vertAlign val="subscript"/>
        <sz val="12"/>
        <rFont val="Arial"/>
        <family val="2"/>
      </rPr>
      <t>2</t>
    </r>
    <r>
      <rPr>
        <b/>
        <i/>
        <sz val="12"/>
        <rFont val="Arial"/>
        <family val="2"/>
      </rPr>
      <t xml:space="preserve">) - </t>
    </r>
    <r>
      <rPr>
        <b/>
        <i/>
        <sz val="12"/>
        <rFont val="Symbol"/>
        <family val="1"/>
        <charset val="2"/>
      </rPr>
      <t>m</t>
    </r>
    <r>
      <rPr>
        <b/>
        <i/>
        <sz val="12"/>
        <rFont val="Arial"/>
        <family val="2"/>
      </rPr>
      <t>g/m</t>
    </r>
    <r>
      <rPr>
        <b/>
        <i/>
        <vertAlign val="superscript"/>
        <sz val="12"/>
        <rFont val="Arial"/>
        <family val="2"/>
      </rPr>
      <t>3</t>
    </r>
  </si>
  <si>
    <r>
      <t xml:space="preserve">[Air quality standard = 100 </t>
    </r>
    <r>
      <rPr>
        <b/>
        <i/>
        <sz val="10"/>
        <rFont val="Symbol"/>
        <family val="1"/>
        <charset val="2"/>
      </rPr>
      <t>m</t>
    </r>
    <r>
      <rPr>
        <b/>
        <i/>
        <sz val="10"/>
        <rFont val="Arial"/>
        <family val="2"/>
      </rPr>
      <t>g/m</t>
    </r>
    <r>
      <rPr>
        <b/>
        <i/>
        <vertAlign val="superscript"/>
        <sz val="10"/>
        <rFont val="Arial"/>
        <family val="2"/>
      </rPr>
      <t>3</t>
    </r>
    <r>
      <rPr>
        <b/>
        <i/>
        <sz val="10"/>
        <rFont val="Arial"/>
        <family val="2"/>
      </rPr>
      <t xml:space="preserve"> Annual Mean]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</si>
</sst>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b/>
      <i/>
      <sz val="10"/>
      <name val="Arial"/>
      <family val="2"/>
    </font>
    <font>
      <b/>
      <i/>
      <sz val="12"/>
      <name val="Arial"/>
      <family val="2"/>
    </font>
    <font>
      <sz val="12"/>
      <name val="Times New Roman"/>
      <family val="1"/>
    </font>
    <font>
      <b/>
      <i/>
      <sz val="12"/>
      <name val="Symbol"/>
      <family val="1"/>
      <charset val="2"/>
    </font>
    <font>
      <b/>
      <i/>
      <vertAlign val="superscript"/>
      <sz val="12"/>
      <name val="Arial"/>
      <family val="2"/>
    </font>
    <font>
      <b/>
      <i/>
      <sz val="10"/>
      <name val="Symbol"/>
      <family val="1"/>
      <charset val="2"/>
    </font>
    <font>
      <b/>
      <i/>
      <vertAlign val="superscript"/>
      <sz val="10"/>
      <name val="Arial"/>
      <family val="2"/>
    </font>
    <font>
      <b/>
      <i/>
      <vertAlign val="subscript"/>
      <sz val="12"/>
      <name val="Arial"/>
      <family val="2"/>
    </font>
    <font>
      <vertAlign val="subscript"/>
      <sz val="10"/>
      <name val="Arial"/>
      <family val="2"/>
    </font>
    <font>
      <sz val="10"/>
      <name val="Symbol"/>
      <family val="1"/>
      <charset val="2"/>
    </font>
    <font>
      <vertAlign val="superscript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K44"/>
  <sheetViews>
    <sheetView showFormulas="1" tabSelected="1" zoomScaleNormal="100" workbookViewId="0">
      <selection activeCell="C16" sqref="C16"/>
    </sheetView>
  </sheetViews>
  <sheetFormatPr defaultColWidth="5.3984375" defaultRowHeight="12.75" x14ac:dyDescent="0.35"/>
  <sheetData>
    <row r="1" spans="1:11" ht="18" x14ac:dyDescent="0.6">
      <c r="A1" s="5" t="s">
        <v>59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5" t="s">
        <v>60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 x14ac:dyDescent="0.35">
      <c r="B4" t="s">
        <v>10</v>
      </c>
      <c r="C4" s="5" t="s">
        <v>9</v>
      </c>
      <c r="D4" s="5"/>
      <c r="E4" s="5" t="s">
        <v>10</v>
      </c>
      <c r="F4" s="5"/>
      <c r="G4" t="s">
        <v>35</v>
      </c>
      <c r="H4" t="s">
        <v>41</v>
      </c>
      <c r="I4" t="s">
        <v>39</v>
      </c>
      <c r="J4" t="s">
        <v>37</v>
      </c>
      <c r="K4" t="s">
        <v>44</v>
      </c>
    </row>
    <row r="5" spans="1:11" x14ac:dyDescent="0.35">
      <c r="A5" t="s">
        <v>4</v>
      </c>
      <c r="B5" t="s">
        <v>0</v>
      </c>
      <c r="C5" t="s">
        <v>11</v>
      </c>
      <c r="D5" t="s">
        <v>12</v>
      </c>
      <c r="E5" t="s">
        <v>13</v>
      </c>
      <c r="F5" t="s">
        <v>14</v>
      </c>
      <c r="G5" t="s">
        <v>36</v>
      </c>
      <c r="H5" t="s">
        <v>42</v>
      </c>
      <c r="I5" t="s">
        <v>40</v>
      </c>
      <c r="J5" t="s">
        <v>38</v>
      </c>
      <c r="K5" t="s">
        <v>45</v>
      </c>
    </row>
    <row r="6" spans="1:11" x14ac:dyDescent="0.35">
      <c r="A6" t="s">
        <v>6</v>
      </c>
      <c r="B6">
        <v>4.0000000000000001E-3</v>
      </c>
      <c r="C6">
        <v>3.6999999999999998E-2</v>
      </c>
      <c r="D6">
        <v>3.1E-2</v>
      </c>
      <c r="E6">
        <v>8296</v>
      </c>
      <c r="F6" s="3">
        <f>(E6/8760)</f>
        <v>0.94703196347031959</v>
      </c>
      <c r="G6" t="s">
        <v>17</v>
      </c>
      <c r="H6" t="s">
        <v>50</v>
      </c>
      <c r="I6" t="s">
        <v>22</v>
      </c>
      <c r="J6" t="s">
        <v>52</v>
      </c>
      <c r="K6" t="s">
        <v>58</v>
      </c>
    </row>
    <row r="7" spans="1:11" x14ac:dyDescent="0.35">
      <c r="A7" t="s">
        <v>8</v>
      </c>
      <c r="B7">
        <v>3.0000000000000001E-3</v>
      </c>
      <c r="C7">
        <v>2.5999999999999999E-2</v>
      </c>
      <c r="D7">
        <v>2.4E-2</v>
      </c>
      <c r="E7">
        <v>7337</v>
      </c>
      <c r="F7" s="3">
        <f t="shared" ref="F7:F13" si="0">(E7/8760)</f>
        <v>0.83755707762557075</v>
      </c>
      <c r="G7" t="s">
        <v>17</v>
      </c>
      <c r="H7" t="s">
        <v>50</v>
      </c>
      <c r="I7" t="s">
        <v>22</v>
      </c>
      <c r="J7" t="s">
        <v>52</v>
      </c>
      <c r="K7" t="s">
        <v>58</v>
      </c>
    </row>
    <row r="8" spans="1:11" x14ac:dyDescent="0.35">
      <c r="A8" t="s">
        <v>1</v>
      </c>
      <c r="B8">
        <v>1.0999999999999999E-2</v>
      </c>
      <c r="C8">
        <v>7.0000000000000007E-2</v>
      </c>
      <c r="D8">
        <v>5.7000000000000002E-2</v>
      </c>
      <c r="E8">
        <v>8007</v>
      </c>
      <c r="F8" s="3">
        <f t="shared" si="0"/>
        <v>0.91404109589041094</v>
      </c>
      <c r="G8" t="s">
        <v>20</v>
      </c>
      <c r="H8" t="s">
        <v>50</v>
      </c>
      <c r="I8" t="s">
        <v>24</v>
      </c>
      <c r="J8" t="s">
        <v>49</v>
      </c>
      <c r="K8" t="s">
        <v>43</v>
      </c>
    </row>
    <row r="9" spans="1:11" x14ac:dyDescent="0.35">
      <c r="A9" t="s">
        <v>2</v>
      </c>
      <c r="B9">
        <v>4.0000000000000001E-3</v>
      </c>
      <c r="C9">
        <v>2.1999999999999999E-2</v>
      </c>
      <c r="D9">
        <v>2.1000000000000001E-2</v>
      </c>
      <c r="E9">
        <v>8192</v>
      </c>
      <c r="F9" s="3">
        <f t="shared" si="0"/>
        <v>0.93515981735159814</v>
      </c>
      <c r="G9" t="s">
        <v>20</v>
      </c>
      <c r="H9" t="s">
        <v>50</v>
      </c>
      <c r="I9" t="s">
        <v>22</v>
      </c>
      <c r="J9" t="s">
        <v>51</v>
      </c>
      <c r="K9" t="s">
        <v>56</v>
      </c>
    </row>
    <row r="10" spans="1:11" x14ac:dyDescent="0.35">
      <c r="A10" t="s">
        <v>3</v>
      </c>
      <c r="B10">
        <v>1.4999999999999999E-2</v>
      </c>
      <c r="C10">
        <v>7.0999999999999994E-2</v>
      </c>
      <c r="D10">
        <v>7.0000000000000007E-2</v>
      </c>
      <c r="E10">
        <v>7180</v>
      </c>
      <c r="F10" s="3">
        <f t="shared" si="0"/>
        <v>0.81963470319634701</v>
      </c>
      <c r="G10" t="s">
        <v>20</v>
      </c>
      <c r="H10" t="s">
        <v>21</v>
      </c>
      <c r="I10" t="s">
        <v>22</v>
      </c>
      <c r="J10" t="s">
        <v>49</v>
      </c>
      <c r="K10" t="s">
        <v>57</v>
      </c>
    </row>
    <row r="11" spans="1:11" x14ac:dyDescent="0.35">
      <c r="A11" t="s">
        <v>33</v>
      </c>
      <c r="B11">
        <v>1.2E-2</v>
      </c>
      <c r="C11">
        <v>6.5000000000000002E-2</v>
      </c>
      <c r="D11">
        <v>6.4000000000000001E-2</v>
      </c>
      <c r="E11">
        <v>4773</v>
      </c>
      <c r="F11" s="3">
        <f>(E11/5112)</f>
        <v>0.93368544600938963</v>
      </c>
      <c r="G11" t="s">
        <v>23</v>
      </c>
      <c r="H11" t="s">
        <v>21</v>
      </c>
      <c r="I11" t="s">
        <v>22</v>
      </c>
      <c r="J11" t="s">
        <v>49</v>
      </c>
      <c r="K11" t="s">
        <v>56</v>
      </c>
    </row>
    <row r="12" spans="1:11" x14ac:dyDescent="0.35">
      <c r="A12" t="s">
        <v>32</v>
      </c>
      <c r="B12">
        <v>1.4E-2</v>
      </c>
      <c r="C12">
        <v>7.2999999999999995E-2</v>
      </c>
      <c r="D12">
        <v>7.0000000000000007E-2</v>
      </c>
      <c r="E12">
        <v>8606</v>
      </c>
      <c r="F12" s="3">
        <f t="shared" si="0"/>
        <v>0.98242009132420094</v>
      </c>
      <c r="G12" t="s">
        <v>20</v>
      </c>
      <c r="H12" t="s">
        <v>21</v>
      </c>
      <c r="I12" t="s">
        <v>22</v>
      </c>
      <c r="J12" t="s">
        <v>49</v>
      </c>
      <c r="K12" t="s">
        <v>57</v>
      </c>
    </row>
    <row r="13" spans="1:11" x14ac:dyDescent="0.35">
      <c r="A13" t="s">
        <v>15</v>
      </c>
      <c r="B13">
        <v>3.0000000000000001E-3</v>
      </c>
      <c r="C13">
        <v>3.3000000000000002E-2</v>
      </c>
      <c r="D13">
        <v>2.8000000000000001E-2</v>
      </c>
      <c r="E13">
        <v>8518</v>
      </c>
      <c r="F13" s="3">
        <f t="shared" si="0"/>
        <v>0.97237442922374429</v>
      </c>
      <c r="G13" t="s">
        <v>23</v>
      </c>
      <c r="H13" t="s">
        <v>53</v>
      </c>
      <c r="I13" t="s">
        <v>24</v>
      </c>
      <c r="J13" t="s">
        <v>48</v>
      </c>
      <c r="K13" t="s">
        <v>56</v>
      </c>
    </row>
    <row r="14" spans="1:11" x14ac:dyDescent="0.35">
      <c r="A14" t="s">
        <v>31</v>
      </c>
      <c r="B14" s="5" t="s">
        <v>16</v>
      </c>
      <c r="C14" s="5"/>
      <c r="D14" s="5"/>
      <c r="E14">
        <v>0</v>
      </c>
      <c r="F14" s="3">
        <f>(E14/2064)</f>
        <v>0</v>
      </c>
      <c r="G14" t="s">
        <v>23</v>
      </c>
      <c r="H14" t="s">
        <v>53</v>
      </c>
      <c r="I14" t="s">
        <v>22</v>
      </c>
      <c r="J14" t="s">
        <v>54</v>
      </c>
      <c r="K14" t="s">
        <v>56</v>
      </c>
    </row>
    <row r="16" spans="1:11" x14ac:dyDescent="0.35">
      <c r="A16" t="s">
        <v>18</v>
      </c>
      <c r="B16" s="1">
        <f>AVERAGE(B6:B15)</f>
        <v>8.2500000000000004E-3</v>
      </c>
      <c r="E16" s="1">
        <f>AVERAGE(E6:E15)</f>
        <v>6767.666666666667</v>
      </c>
      <c r="F16" s="4">
        <f>(SUM(E6:E15)/68496)</f>
        <v>0.8892344078486335</v>
      </c>
    </row>
    <row r="17" spans="1:11" x14ac:dyDescent="0.35">
      <c r="A17" t="s">
        <v>19</v>
      </c>
      <c r="C17">
        <f>MAX(C6:C13)</f>
        <v>7.2999999999999995E-2</v>
      </c>
      <c r="D17">
        <v>7.0999999999999994E-2</v>
      </c>
    </row>
    <row r="19" spans="1:11" x14ac:dyDescent="0.35">
      <c r="A19" t="s">
        <v>34</v>
      </c>
    </row>
    <row r="21" spans="1:11" x14ac:dyDescent="0.35">
      <c r="A21" t="s">
        <v>25</v>
      </c>
      <c r="B21" s="5" t="s">
        <v>26</v>
      </c>
      <c r="C21" s="5"/>
      <c r="D21" s="5"/>
      <c r="E21" s="5"/>
      <c r="F21" s="5"/>
      <c r="G21" s="5" t="s">
        <v>27</v>
      </c>
      <c r="H21" s="5"/>
      <c r="I21" s="5"/>
      <c r="J21" s="5"/>
      <c r="K21" t="s">
        <v>28</v>
      </c>
    </row>
    <row r="22" spans="1:11" x14ac:dyDescent="0.35">
      <c r="A22" t="s">
        <v>46</v>
      </c>
      <c r="B22" s="5" t="s">
        <v>29</v>
      </c>
      <c r="C22" s="5"/>
      <c r="D22" s="5"/>
      <c r="E22" s="5"/>
      <c r="F22" s="5"/>
      <c r="G22" s="5" t="s">
        <v>47</v>
      </c>
      <c r="H22" s="5"/>
      <c r="I22" s="5"/>
      <c r="J22" s="5"/>
      <c r="K22" t="s">
        <v>30</v>
      </c>
    </row>
    <row r="24" spans="1:11" x14ac:dyDescent="0.35">
      <c r="A24" t="s">
        <v>55</v>
      </c>
      <c r="B24">
        <f>COUNTA(A6:A14)</f>
        <v>9</v>
      </c>
    </row>
    <row r="27" spans="1:11" x14ac:dyDescent="0.35">
      <c r="A27" s="5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8.75" x14ac:dyDescent="0.6">
      <c r="A28" s="5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4.65" x14ac:dyDescent="0.4">
      <c r="A29" s="5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1" spans="1:11" x14ac:dyDescent="0.35">
      <c r="B31" t="s">
        <v>10</v>
      </c>
    </row>
    <row r="32" spans="1:11" x14ac:dyDescent="0.35">
      <c r="A32" t="s">
        <v>4</v>
      </c>
      <c r="B32" t="s">
        <v>0</v>
      </c>
    </row>
    <row r="33" spans="1:11" x14ac:dyDescent="0.35">
      <c r="A33" t="s">
        <v>6</v>
      </c>
      <c r="B33" s="2">
        <f>B6*1887</f>
        <v>7.548</v>
      </c>
    </row>
    <row r="34" spans="1:11" x14ac:dyDescent="0.35">
      <c r="A34" t="s">
        <v>8</v>
      </c>
      <c r="B34" s="2">
        <f t="shared" ref="B34:B40" si="1">B7*1887</f>
        <v>5.6610000000000005</v>
      </c>
    </row>
    <row r="35" spans="1:11" x14ac:dyDescent="0.35">
      <c r="A35" t="s">
        <v>1</v>
      </c>
      <c r="B35" s="2">
        <f t="shared" si="1"/>
        <v>20.756999999999998</v>
      </c>
    </row>
    <row r="36" spans="1:11" x14ac:dyDescent="0.35">
      <c r="A36" t="s">
        <v>2</v>
      </c>
      <c r="B36" s="2">
        <f t="shared" si="1"/>
        <v>7.548</v>
      </c>
    </row>
    <row r="37" spans="1:11" x14ac:dyDescent="0.35">
      <c r="A37" t="s">
        <v>3</v>
      </c>
      <c r="B37" s="2">
        <f t="shared" si="1"/>
        <v>28.305</v>
      </c>
    </row>
    <row r="38" spans="1:11" x14ac:dyDescent="0.35">
      <c r="A38" t="s">
        <v>7</v>
      </c>
      <c r="B38" s="2">
        <f t="shared" si="1"/>
        <v>22.644000000000002</v>
      </c>
    </row>
    <row r="39" spans="1:11" x14ac:dyDescent="0.35">
      <c r="A39" t="s">
        <v>32</v>
      </c>
      <c r="B39" s="2">
        <f t="shared" si="1"/>
        <v>26.417999999999999</v>
      </c>
    </row>
    <row r="40" spans="1:11" x14ac:dyDescent="0.35">
      <c r="A40" t="s">
        <v>15</v>
      </c>
      <c r="B40" s="2">
        <f t="shared" si="1"/>
        <v>5.6610000000000005</v>
      </c>
    </row>
    <row r="41" spans="1:11" x14ac:dyDescent="0.35">
      <c r="A41" t="s">
        <v>5</v>
      </c>
      <c r="B41" s="5" t="s">
        <v>16</v>
      </c>
      <c r="C41" s="5"/>
    </row>
    <row r="43" spans="1:11" ht="15.4" x14ac:dyDescent="0.5">
      <c r="A43" s="5" t="s">
        <v>63</v>
      </c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35">
      <c r="A44" s="5" t="s">
        <v>61</v>
      </c>
      <c r="B44" s="5"/>
      <c r="C44" s="5"/>
      <c r="D44" s="5"/>
    </row>
  </sheetData>
  <mergeCells count="15">
    <mergeCell ref="A44:D44"/>
    <mergeCell ref="A43:K43"/>
    <mergeCell ref="B41:C41"/>
    <mergeCell ref="A27:K27"/>
    <mergeCell ref="A28:K28"/>
    <mergeCell ref="A29:K29"/>
    <mergeCell ref="A1:K1"/>
    <mergeCell ref="A2:K2"/>
    <mergeCell ref="B21:F21"/>
    <mergeCell ref="G21:J21"/>
    <mergeCell ref="B22:F22"/>
    <mergeCell ref="G22:J22"/>
    <mergeCell ref="C4:D4"/>
    <mergeCell ref="B14:D14"/>
    <mergeCell ref="E4:F4"/>
  </mergeCells>
  <phoneticPr fontId="0" type="noConversion"/>
  <printOptions horizontalCentered="1"/>
  <pageMargins left="0.1" right="0.1" top="0.25" bottom="0.5" header="0" footer="0"/>
  <pageSetup scale="89" fitToHeight="0" orientation="landscape" r:id="rId1"/>
  <headerFooter alignWithMargins="0">
    <oddFooter>&amp;C&amp;8For the year of 2001</oddFooter>
  </headerFooter>
  <rowBreaks count="1" manualBreakCount="1">
    <brk id="40" max="16383" man="1"/>
  </rowBreaks>
  <colBreaks count="1" manualBreakCount="1">
    <brk id="1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</vt:lpstr>
    </vt:vector>
  </TitlesOfParts>
  <Company>SC DHEC - DAQA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SUMMARY REPORT</dc:title>
  <dc:subject>SUMMARY FOR EACH DATA PARAMETER</dc:subject>
  <dc:creator>John L. Schrenk</dc:creator>
  <dc:description>For the year 2001</dc:description>
  <cp:lastModifiedBy>sunny</cp:lastModifiedBy>
  <cp:lastPrinted>2002-09-23T19:30:58Z</cp:lastPrinted>
  <dcterms:created xsi:type="dcterms:W3CDTF">2000-07-25T17:58:27Z</dcterms:created>
  <dcterms:modified xsi:type="dcterms:W3CDTF">2018-07-20T11:14:00Z</dcterms:modified>
</cp:coreProperties>
</file>