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B17D5D2D-5A86-45A5-A102-008CF3D75244}" xr6:coauthVersionLast="34" xr6:coauthVersionMax="34" xr10:uidLastSave="{00000000-0000-0000-0000-000000000000}"/>
  <bookViews>
    <workbookView xWindow="120" yWindow="120" windowWidth="15180" windowHeight="8835"/>
  </bookViews>
  <sheets>
    <sheet name="JaxWorks" sheetId="3" r:id="rId1"/>
    <sheet name="Cash Flow Sensitivity Analysis" sheetId="1" r:id="rId2"/>
  </sheets>
  <externalReferences>
    <externalReference r:id="rId3"/>
  </externalReferences>
  <definedNames>
    <definedName name="__IntlFixup" hidden="1">TRUE</definedName>
    <definedName name="_Order1" hidden="1">0</definedName>
    <definedName name="Data.Dump" hidden="1">OFFSET([0]!Data.Top.Left,1,0)</definedName>
    <definedName name="_1FLOW">#REF!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1">'Cash Flow Sensitivity Analysis'!$A$2:$F$65</definedName>
    <definedName name="_xlnm.Print_Area" localSheetId="0">JaxWorks!$C$2:$P$27</definedName>
  </definedNames>
  <calcPr calcId="179017"/>
</workbook>
</file>

<file path=xl/calcChain.xml><?xml version="1.0" encoding="utf-8"?>
<calcChain xmlns="http://schemas.openxmlformats.org/spreadsheetml/2006/main">
  <c r="B4" i="1" l="1"/>
  <c r="E10" i="1"/>
  <c r="F10" i="1"/>
  <c r="E12" i="1"/>
  <c r="F12" i="1"/>
  <c r="E13" i="1"/>
  <c r="F13" i="1"/>
  <c r="F18" i="1" s="1"/>
  <c r="F19" i="1" s="1"/>
  <c r="E14" i="1"/>
  <c r="F14" i="1"/>
  <c r="E15" i="1"/>
  <c r="E18" i="1" s="1"/>
  <c r="E19" i="1" s="1"/>
  <c r="F15" i="1"/>
  <c r="E16" i="1"/>
  <c r="F16" i="1"/>
  <c r="E17" i="1"/>
  <c r="F17" i="1"/>
  <c r="D18" i="1"/>
  <c r="D19" i="1"/>
  <c r="E21" i="1"/>
  <c r="F21" i="1"/>
  <c r="F49" i="1" s="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E49" i="1" s="1"/>
  <c r="E63" i="1" s="1"/>
  <c r="F43" i="1"/>
  <c r="E44" i="1"/>
  <c r="F44" i="1"/>
  <c r="E45" i="1"/>
  <c r="F45" i="1"/>
  <c r="E46" i="1"/>
  <c r="F46" i="1"/>
  <c r="E48" i="1"/>
  <c r="F48" i="1"/>
  <c r="D49" i="1"/>
  <c r="D63" i="1" s="1"/>
  <c r="D64" i="1" s="1"/>
  <c r="E51" i="1"/>
  <c r="E62" i="1" s="1"/>
  <c r="F51" i="1"/>
  <c r="E52" i="1"/>
  <c r="F52" i="1"/>
  <c r="E53" i="1"/>
  <c r="F53" i="1"/>
  <c r="E54" i="1"/>
  <c r="F54" i="1"/>
  <c r="E55" i="1"/>
  <c r="F55" i="1"/>
  <c r="E56" i="1"/>
  <c r="F56" i="1"/>
  <c r="E57" i="1"/>
  <c r="F57" i="1"/>
  <c r="E58" i="1"/>
  <c r="F58" i="1"/>
  <c r="E59" i="1"/>
  <c r="F59" i="1"/>
  <c r="E60" i="1"/>
  <c r="F60" i="1"/>
  <c r="F62" i="1" s="1"/>
  <c r="E61" i="1"/>
  <c r="F61" i="1"/>
  <c r="D62" i="1"/>
  <c r="E64" i="1" l="1"/>
  <c r="F63" i="1"/>
  <c r="F64" i="1" s="1"/>
</calcChain>
</file>

<file path=xl/comments1.xml><?xml version="1.0" encoding="utf-8"?>
<comments xmlns="http://schemas.openxmlformats.org/spreadsheetml/2006/main">
  <authors>
    <author>Frank Vickers</author>
  </authors>
  <commentList>
    <comment ref="B5" authorId="0" shapeId="0">
      <text>
        <r>
          <rPr>
            <sz val="10"/>
            <color indexed="81"/>
            <rFont val="Arial"/>
            <family val="2"/>
          </rPr>
          <t>Use this template to prepare a cash flow sensitivity analysis. Prepare your expected cash flow projections and by entering a percentage change assumption, the template will automatically prepare a pessimistic and optimistic set of cash flow scenarios. 
Under the pessimistic scenario, cash receipts will be lowered by the percentage and disbursements will be increased by the same percentage. Under the optimistic scenario, receipts will be increased while disbursements will be decreased by the percentage assumption.</t>
        </r>
      </text>
    </comment>
  </commentList>
</comments>
</file>

<file path=xl/sharedStrings.xml><?xml version="1.0" encoding="utf-8"?>
<sst xmlns="http://schemas.openxmlformats.org/spreadsheetml/2006/main" count="60" uniqueCount="57">
  <si>
    <t>Cash Flow Sensitivity Analysis</t>
  </si>
  <si>
    <t>% change in receipts and disbursements</t>
  </si>
  <si>
    <t>Expected</t>
  </si>
  <si>
    <t>Pessimistic</t>
  </si>
  <si>
    <t>Optimistic</t>
  </si>
  <si>
    <t>Beginning Cash Balance</t>
  </si>
  <si>
    <t>Cash Inflows (Income):</t>
  </si>
  <si>
    <t>Accounts Receivable Collections</t>
  </si>
  <si>
    <t>Loan Proceeds</t>
  </si>
  <si>
    <t>Sales &amp; Receipts</t>
  </si>
  <si>
    <t>Other:</t>
  </si>
  <si>
    <t xml:space="preserve">   Total Cash Inflows</t>
  </si>
  <si>
    <t>Available Cash Balance</t>
  </si>
  <si>
    <t>Cash Outflows (Expenses):</t>
  </si>
  <si>
    <t>Advertising</t>
  </si>
  <si>
    <t>Bank Service Charges</t>
  </si>
  <si>
    <t xml:space="preserve">Contingencies </t>
  </si>
  <si>
    <t>Credit Card Fees</t>
  </si>
  <si>
    <t>Delivery Charges</t>
  </si>
  <si>
    <t>Deposits</t>
  </si>
  <si>
    <t>Dues &amp; Subscriptions</t>
  </si>
  <si>
    <t>Health Insurance</t>
  </si>
  <si>
    <t>Insurance</t>
  </si>
  <si>
    <t>Interest</t>
  </si>
  <si>
    <t>Inventory Purchases</t>
  </si>
  <si>
    <t>Lease Payments</t>
  </si>
  <si>
    <t>Licenses &amp; Permits</t>
  </si>
  <si>
    <t>Miscellaneous</t>
  </si>
  <si>
    <t>Office</t>
  </si>
  <si>
    <t>Payroll</t>
  </si>
  <si>
    <t>Payroll Taxes</t>
  </si>
  <si>
    <t>Professional Fees</t>
  </si>
  <si>
    <t>Rent or Lease</t>
  </si>
  <si>
    <t>Repairs &amp; Maintenance</t>
  </si>
  <si>
    <t>Sales tax</t>
  </si>
  <si>
    <t>Services</t>
  </si>
  <si>
    <t>Signs</t>
  </si>
  <si>
    <t>Supplies</t>
  </si>
  <si>
    <t>Taxes &amp; Licenses</t>
  </si>
  <si>
    <t>Utilities &amp; Telephone</t>
  </si>
  <si>
    <t xml:space="preserve"> </t>
  </si>
  <si>
    <t xml:space="preserve">   Subtotal</t>
  </si>
  <si>
    <t>Other Cash Out Flows:</t>
  </si>
  <si>
    <t>Capital Purchases</t>
  </si>
  <si>
    <t xml:space="preserve"> Building Construction</t>
  </si>
  <si>
    <t xml:space="preserve"> Decorating</t>
  </si>
  <si>
    <t xml:space="preserve"> Fixtures &amp; Equipment</t>
  </si>
  <si>
    <t xml:space="preserve"> Install Fixtures &amp; Equip.</t>
  </si>
  <si>
    <t xml:space="preserve"> Remodeling</t>
  </si>
  <si>
    <t xml:space="preserve"> Lease Payments</t>
  </si>
  <si>
    <t xml:space="preserve"> Loan Principal</t>
  </si>
  <si>
    <t>Owner's Draw</t>
  </si>
  <si>
    <t xml:space="preserve">   Total Cash Outflows</t>
  </si>
  <si>
    <t>Ending Cash Balance</t>
  </si>
  <si>
    <t>For the year ended 12/31/2009</t>
  </si>
  <si>
    <t>© Copyright, 2010, JaxWorks, All Rights Reserved.</t>
  </si>
  <si>
    <t>© Copyright, 2010, Jaxworks,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</si>
</sst>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quot;$&quot;#,##0_);\(&quot;$&quot;#,##0\)"/>
    <numFmt numFmtId="165" formatCode="&quot;$&quot;#,##0_);[Red]\(&quot;$&quot;#,##0\)"/>
    <numFmt numFmtId="170" formatCode="_(&quot;$&quot;* #,##0.00_);_(&quot;$&quot;* \(#,##0.00\);_(&quot;$&quot;* &quot;-&quot;??_);_(@_)"/>
    <numFmt numFmtId="171" formatCode="_(* #,##0.00_);_(* \(#,##0.00\);_(* &quot;-&quot;??_);_(@_)"/>
    <numFmt numFmtId="174" formatCode="_-&quot;£&quot;* #,##0_-;\-&quot;£&quot;* #,##0_-;_-&quot;£&quot;* &quot;-&quot;_-;_-@_-"/>
    <numFmt numFmtId="175" formatCode="_-&quot;£&quot;* #,##0.00_-;\-&quot;£&quot;* #,##0.00_-;_-&quot;£&quot;* &quot;-&quot;??_-;_-@_-"/>
    <numFmt numFmtId="179" formatCode="0.00%_);[Red]\(0.00%\)"/>
    <numFmt numFmtId="180" formatCode="0%_);[Red]\(0%\)"/>
    <numFmt numFmtId="185" formatCode="0.0%"/>
    <numFmt numFmtId="188" formatCode="mmmm\ d\,\ yyyy"/>
    <numFmt numFmtId="210" formatCode="mm/dd/yy"/>
  </numFmts>
  <fonts count="47" x14ac:knownFonts="1">
    <font>
      <sz val="10"/>
      <name val="Arial"/>
    </font>
    <font>
      <sz val="10"/>
      <name val="Arial"/>
    </font>
    <font>
      <sz val="10"/>
      <name val="Arial"/>
      <family val="2"/>
    </font>
    <font>
      <b/>
      <sz val="26"/>
      <color indexed="9"/>
      <name val="Arial"/>
      <family val="2"/>
    </font>
    <font>
      <sz val="10"/>
      <color indexed="9"/>
      <name val="Arial"/>
      <family val="2"/>
    </font>
    <font>
      <b/>
      <sz val="16"/>
      <color indexed="9"/>
      <name val="Arial"/>
      <family val="2"/>
    </font>
    <font>
      <b/>
      <sz val="14"/>
      <color indexed="9"/>
      <name val="Arial"/>
      <family val="2"/>
    </font>
    <font>
      <b/>
      <i/>
      <sz val="14"/>
      <color indexed="9"/>
      <name val="Arial"/>
      <family val="2"/>
    </font>
    <font>
      <b/>
      <i/>
      <sz val="14"/>
      <name val="Arial"/>
      <family val="2"/>
    </font>
    <font>
      <b/>
      <sz val="14"/>
      <color indexed="8"/>
      <name val="Arial"/>
      <family val="2"/>
    </font>
    <font>
      <b/>
      <sz val="16"/>
      <color indexed="8"/>
      <name val="Arial"/>
      <family val="2"/>
    </font>
    <font>
      <b/>
      <sz val="12"/>
      <color indexed="8"/>
      <name val="Arial"/>
      <family val="2"/>
    </font>
    <font>
      <sz val="12"/>
      <color indexed="8"/>
      <name val="Arial"/>
      <family val="2"/>
    </font>
    <font>
      <b/>
      <i/>
      <sz val="12"/>
      <color indexed="8"/>
      <name val="Arial"/>
      <family val="2"/>
    </font>
    <font>
      <sz val="9"/>
      <name val="Arial"/>
      <family val="2"/>
    </font>
    <font>
      <sz val="10"/>
      <color indexed="81"/>
      <name val="Arial"/>
      <family val="2"/>
    </font>
    <font>
      <u/>
      <sz val="10"/>
      <color indexed="12"/>
      <name val="Arial"/>
    </font>
    <font>
      <sz val="8"/>
      <name val="Tahoma"/>
      <family val="2"/>
    </font>
    <font>
      <sz val="8"/>
      <name val="Times New Roman"/>
    </font>
    <font>
      <sz val="8"/>
      <name val="Verdana"/>
      <family val="2"/>
    </font>
    <font>
      <sz val="10"/>
      <name val="Helv"/>
    </font>
    <font>
      <b/>
      <sz val="9"/>
      <name val="Arial"/>
    </font>
    <font>
      <b/>
      <sz val="8"/>
      <color indexed="9"/>
      <name val="Tahoma"/>
      <family val="2"/>
    </font>
    <font>
      <b/>
      <sz val="8"/>
      <color indexed="8"/>
      <name val="Tahoma"/>
      <family val="2"/>
    </font>
    <font>
      <b/>
      <sz val="18"/>
      <name val="Arial"/>
    </font>
    <font>
      <b/>
      <sz val="12"/>
      <name val="Arial"/>
    </font>
    <font>
      <b/>
      <sz val="11"/>
      <color indexed="23"/>
      <name val="Verdana"/>
      <family val="2"/>
    </font>
    <font>
      <sz val="10"/>
      <color indexed="10"/>
      <name val="Helv"/>
    </font>
    <font>
      <sz val="8"/>
      <name val="Arial"/>
    </font>
    <font>
      <sz val="9"/>
      <color indexed="10"/>
      <name val="Arial"/>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indexed="8"/>
      <name val="Arial"/>
    </font>
  </fonts>
  <fills count="29">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64"/>
      </patternFill>
    </fill>
    <fill>
      <patternFill patternType="solid">
        <fgColor indexed="47"/>
        <bgColor indexed="64"/>
      </patternFill>
    </fill>
  </fills>
  <borders count="25">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8">
    <xf numFmtId="0" fontId="0" fillId="0" borderId="0"/>
    <xf numFmtId="0" fontId="32" fillId="2"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3"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3" fillId="6" borderId="0" applyNumberFormat="0" applyBorder="0" applyAlignment="0" applyProtection="0"/>
    <xf numFmtId="0" fontId="33" fillId="3" borderId="0" applyNumberFormat="0" applyBorder="0" applyAlignment="0" applyProtection="0"/>
    <xf numFmtId="0" fontId="33" fillId="9" borderId="0" applyNumberFormat="0" applyBorder="0" applyAlignment="0" applyProtection="0"/>
    <xf numFmtId="0" fontId="33" fillId="8" borderId="0" applyNumberFormat="0" applyBorder="0" applyAlignment="0" applyProtection="0"/>
    <xf numFmtId="0" fontId="33" fillId="6"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9"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37" fontId="17" fillId="16" borderId="1" applyBorder="0" applyProtection="0">
      <alignment vertical="center"/>
    </xf>
    <xf numFmtId="0" fontId="34" fillId="17" borderId="0" applyNumberFormat="0" applyBorder="0" applyAlignment="0" applyProtection="0"/>
    <xf numFmtId="164" fontId="18" fillId="0" borderId="2">
      <protection locked="0"/>
    </xf>
    <xf numFmtId="0" fontId="19" fillId="18" borderId="0" applyBorder="0">
      <alignment horizontal="left" vertical="center" indent="1"/>
    </xf>
    <xf numFmtId="0" fontId="35" fillId="4" borderId="3" applyNumberFormat="0" applyAlignment="0" applyProtection="0"/>
    <xf numFmtId="0" fontId="36"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20" fillId="0" borderId="5"/>
    <xf numFmtId="4" fontId="18" fillId="20" borderId="5">
      <protection locked="0"/>
    </xf>
    <xf numFmtId="0" fontId="1" fillId="0" borderId="0" applyFont="0" applyFill="0" applyBorder="0" applyAlignment="0" applyProtection="0"/>
    <xf numFmtId="210" fontId="2"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7" fillId="0" borderId="0" applyNumberFormat="0" applyFill="0" applyBorder="0" applyAlignment="0" applyProtection="0"/>
    <xf numFmtId="2" fontId="1" fillId="0" borderId="0" applyFont="0" applyFill="0" applyBorder="0" applyAlignment="0" applyProtection="0"/>
    <xf numFmtId="0" fontId="38" fillId="6" borderId="0" applyNumberFormat="0" applyBorder="0" applyAlignment="0" applyProtection="0"/>
    <xf numFmtId="4" fontId="18" fillId="21" borderId="5"/>
    <xf numFmtId="171" fontId="21" fillId="0" borderId="6"/>
    <xf numFmtId="37" fontId="22" fillId="22" borderId="2" applyBorder="0">
      <alignment horizontal="left" vertical="center" indent="1"/>
    </xf>
    <xf numFmtId="37" fontId="23" fillId="23" borderId="7" applyFill="0">
      <alignment vertical="center"/>
    </xf>
    <xf numFmtId="0" fontId="23" fillId="24" borderId="8" applyNumberFormat="0">
      <alignment horizontal="left" vertical="top" indent="1"/>
    </xf>
    <xf numFmtId="0" fontId="23" fillId="16" borderId="0" applyBorder="0">
      <alignment horizontal="left" vertical="center" indent="1"/>
    </xf>
    <xf numFmtId="0" fontId="23" fillId="0" borderId="8" applyNumberFormat="0" applyFill="0">
      <alignment horizontal="centerContinuous" vertical="top"/>
    </xf>
    <xf numFmtId="0" fontId="24" fillId="0" borderId="0" applyNumberFormat="0" applyFont="0" applyFill="0" applyAlignment="0" applyProtection="0"/>
    <xf numFmtId="0" fontId="25" fillId="0" borderId="0" applyNumberFormat="0" applyFont="0" applyFill="0" applyAlignment="0" applyProtection="0"/>
    <xf numFmtId="0" fontId="39" fillId="0" borderId="9" applyNumberFormat="0" applyFill="0" applyAlignment="0" applyProtection="0"/>
    <xf numFmtId="0" fontId="39" fillId="0" borderId="0" applyNumberFormat="0" applyFill="0" applyBorder="0" applyAlignment="0" applyProtection="0"/>
    <xf numFmtId="0" fontId="16" fillId="0" borderId="0" applyNumberFormat="0" applyFill="0" applyBorder="0" applyAlignment="0" applyProtection="0">
      <alignment vertical="top"/>
      <protection locked="0"/>
    </xf>
    <xf numFmtId="0" fontId="40" fillId="10" borderId="3" applyNumberFormat="0" applyAlignment="0" applyProtection="0"/>
    <xf numFmtId="171" fontId="21" fillId="0" borderId="10"/>
    <xf numFmtId="0" fontId="41" fillId="0" borderId="11" applyNumberFormat="0" applyFill="0" applyAlignment="0" applyProtection="0"/>
    <xf numFmtId="170" fontId="21" fillId="0" borderId="12"/>
    <xf numFmtId="0" fontId="42" fillId="7" borderId="0" applyNumberFormat="0" applyBorder="0" applyAlignment="0" applyProtection="0"/>
    <xf numFmtId="0" fontId="26" fillId="23" borderId="0">
      <alignment horizontal="left" wrapText="1" indent="1"/>
    </xf>
    <xf numFmtId="37" fontId="17" fillId="16" borderId="13" applyBorder="0">
      <alignment horizontal="left" vertical="center" indent="2"/>
    </xf>
    <xf numFmtId="0" fontId="1" fillId="0" borderId="0"/>
    <xf numFmtId="0" fontId="27" fillId="0" borderId="0"/>
    <xf numFmtId="0" fontId="1" fillId="7" borderId="14" applyNumberFormat="0" applyFont="0" applyAlignment="0" applyProtection="0"/>
    <xf numFmtId="0" fontId="43" fillId="4" borderId="15" applyNumberFormat="0" applyAlignment="0" applyProtection="0"/>
    <xf numFmtId="180" fontId="28" fillId="25" borderId="16"/>
    <xf numFmtId="179" fontId="28" fillId="0" borderId="16" applyFont="0" applyFill="0" applyBorder="0" applyAlignment="0" applyProtection="0">
      <protection locked="0"/>
    </xf>
    <xf numFmtId="180" fontId="1" fillId="0" borderId="0" applyFont="0" applyFill="0" applyBorder="0" applyAlignment="0" applyProtection="0"/>
    <xf numFmtId="2" fontId="29" fillId="0" borderId="0">
      <protection locked="0"/>
    </xf>
    <xf numFmtId="0" fontId="1" fillId="26" borderId="0"/>
    <xf numFmtId="49" fontId="1" fillId="0" borderId="0" applyFont="0" applyFill="0" applyBorder="0" applyAlignment="0" applyProtection="0"/>
    <xf numFmtId="0" fontId="44" fillId="0" borderId="0" applyNumberFormat="0" applyFill="0" applyBorder="0" applyAlignment="0" applyProtection="0"/>
    <xf numFmtId="0" fontId="30" fillId="0" borderId="0">
      <alignment horizontal="right"/>
    </xf>
    <xf numFmtId="0" fontId="31" fillId="0" borderId="0"/>
    <xf numFmtId="0" fontId="1" fillId="0" borderId="17" applyNumberFormat="0" applyFont="0" applyBorder="0" applyAlignment="0" applyProtection="0"/>
    <xf numFmtId="174" fontId="1" fillId="0" borderId="0" applyFont="0" applyFill="0" applyBorder="0" applyAlignment="0" applyProtection="0"/>
    <xf numFmtId="175" fontId="1" fillId="0" borderId="0" applyFont="0" applyFill="0" applyBorder="0" applyAlignment="0" applyProtection="0"/>
    <xf numFmtId="0" fontId="45" fillId="0" borderId="0" applyNumberFormat="0" applyFill="0" applyBorder="0" applyAlignment="0" applyProtection="0"/>
  </cellStyleXfs>
  <cellXfs count="55">
    <xf numFmtId="0" fontId="0" fillId="0" borderId="0" xfId="0"/>
    <xf numFmtId="0" fontId="3" fillId="27" borderId="0" xfId="0" applyFont="1" applyFill="1" applyBorder="1" applyAlignment="1" applyProtection="1">
      <alignment horizontal="centerContinuous"/>
      <protection hidden="1"/>
    </xf>
    <xf numFmtId="0" fontId="4" fillId="27" borderId="0" xfId="0" applyFont="1" applyFill="1" applyAlignment="1" applyProtection="1">
      <alignment horizontal="centerContinuous"/>
    </xf>
    <xf numFmtId="0" fontId="5" fillId="27" borderId="0" xfId="0" applyFont="1" applyFill="1" applyBorder="1" applyAlignment="1" applyProtection="1">
      <alignment horizontal="centerContinuous"/>
      <protection hidden="1"/>
    </xf>
    <xf numFmtId="0" fontId="6" fillId="27" borderId="0" xfId="0" applyFont="1" applyFill="1" applyBorder="1" applyAlignment="1" applyProtection="1">
      <alignment horizontal="centerContinuous"/>
      <protection hidden="1"/>
    </xf>
    <xf numFmtId="0" fontId="7" fillId="27" borderId="0" xfId="0" applyFont="1" applyFill="1" applyBorder="1" applyAlignment="1" applyProtection="1">
      <alignment horizontal="centerContinuous"/>
      <protection hidden="1"/>
    </xf>
    <xf numFmtId="0" fontId="8" fillId="0" borderId="0" xfId="0" applyFont="1" applyFill="1" applyBorder="1" applyAlignment="1" applyProtection="1">
      <alignment horizontal="center"/>
      <protection hidden="1"/>
    </xf>
    <xf numFmtId="188" fontId="9" fillId="0" borderId="0" xfId="36" applyNumberFormat="1" applyFont="1" applyFill="1" applyBorder="1" applyAlignment="1" applyProtection="1">
      <alignment horizontal="centerContinuous"/>
      <protection locked="0" hidden="1"/>
    </xf>
    <xf numFmtId="0" fontId="10" fillId="0" borderId="0" xfId="0" applyFont="1" applyFill="1" applyBorder="1" applyAlignment="1" applyProtection="1">
      <alignment horizontal="centerContinuous"/>
      <protection hidden="1"/>
    </xf>
    <xf numFmtId="0" fontId="9" fillId="0" borderId="0" xfId="0" applyFont="1" applyFill="1" applyBorder="1" applyAlignment="1" applyProtection="1">
      <alignment horizontal="centerContinuous"/>
      <protection hidden="1"/>
    </xf>
    <xf numFmtId="49" fontId="11" fillId="0" borderId="0" xfId="70" applyFont="1" applyFill="1" applyBorder="1" applyAlignment="1" applyProtection="1">
      <alignment horizontal="centerContinuous"/>
      <protection locked="0" hidden="1"/>
    </xf>
    <xf numFmtId="0" fontId="11" fillId="0" borderId="0" xfId="0" applyFont="1" applyFill="1" applyBorder="1" applyAlignment="1" applyProtection="1">
      <protection hidden="1"/>
    </xf>
    <xf numFmtId="0" fontId="11" fillId="0" borderId="0" xfId="0" applyFont="1" applyFill="1" applyBorder="1" applyAlignment="1" applyProtection="1">
      <alignment horizontal="centerContinuous"/>
      <protection hidden="1"/>
    </xf>
    <xf numFmtId="185" fontId="11" fillId="28" borderId="18" xfId="67" applyNumberFormat="1" applyFont="1" applyFill="1" applyBorder="1" applyAlignment="1" applyProtection="1">
      <alignment horizontal="center"/>
      <protection locked="0" hidden="1"/>
    </xf>
    <xf numFmtId="0" fontId="12" fillId="0" borderId="0" xfId="0" applyFont="1" applyFill="1" applyProtection="1"/>
    <xf numFmtId="0" fontId="12" fillId="0" borderId="0" xfId="0" applyFont="1" applyFill="1" applyBorder="1" applyAlignment="1" applyProtection="1">
      <alignment horizontal="centerContinuous"/>
      <protection hidden="1"/>
    </xf>
    <xf numFmtId="0" fontId="13" fillId="0" borderId="0" xfId="0" applyFont="1" applyFill="1" applyBorder="1" applyAlignment="1" applyProtection="1">
      <alignment horizontal="centerContinuous"/>
      <protection hidden="1"/>
    </xf>
    <xf numFmtId="0" fontId="11" fillId="0" borderId="18" xfId="0" applyFont="1" applyFill="1" applyBorder="1" applyAlignment="1" applyProtection="1">
      <alignment horizontal="center"/>
      <protection hidden="1"/>
    </xf>
    <xf numFmtId="164" fontId="12" fillId="28" borderId="19" xfId="0" applyNumberFormat="1" applyFont="1" applyFill="1" applyBorder="1" applyAlignment="1" applyProtection="1">
      <protection locked="0" hidden="1"/>
    </xf>
    <xf numFmtId="164" fontId="12" fillId="28" borderId="19" xfId="0" applyNumberFormat="1" applyFont="1" applyFill="1" applyBorder="1" applyAlignment="1" applyProtection="1">
      <protection hidden="1"/>
    </xf>
    <xf numFmtId="0" fontId="2" fillId="0" borderId="0" xfId="0" applyFont="1" applyFill="1" applyProtection="1">
      <protection hidden="1"/>
    </xf>
    <xf numFmtId="0" fontId="11" fillId="0" borderId="20" xfId="0" applyFont="1" applyFill="1" applyBorder="1" applyAlignment="1" applyProtection="1">
      <protection hidden="1"/>
    </xf>
    <xf numFmtId="0" fontId="12" fillId="0" borderId="20" xfId="0" applyFont="1" applyFill="1" applyBorder="1" applyAlignment="1" applyProtection="1">
      <protection hidden="1"/>
    </xf>
    <xf numFmtId="164" fontId="12" fillId="0" borderId="20" xfId="0" applyNumberFormat="1" applyFont="1" applyFill="1" applyBorder="1" applyAlignment="1" applyProtection="1">
      <protection hidden="1"/>
    </xf>
    <xf numFmtId="0" fontId="12" fillId="28" borderId="2" xfId="0" applyFont="1" applyFill="1" applyBorder="1" applyAlignment="1" applyProtection="1">
      <protection hidden="1"/>
    </xf>
    <xf numFmtId="0" fontId="12" fillId="28" borderId="21" xfId="0" applyFont="1" applyFill="1" applyBorder="1" applyAlignment="1" applyProtection="1">
      <protection hidden="1"/>
    </xf>
    <xf numFmtId="38" fontId="12" fillId="28" borderId="20" xfId="0" applyNumberFormat="1" applyFont="1" applyFill="1" applyBorder="1" applyAlignment="1" applyProtection="1">
      <protection locked="0" hidden="1"/>
    </xf>
    <xf numFmtId="38" fontId="12" fillId="28" borderId="20" xfId="0" applyNumberFormat="1" applyFont="1" applyFill="1" applyBorder="1" applyAlignment="1" applyProtection="1">
      <protection hidden="1"/>
    </xf>
    <xf numFmtId="0" fontId="12" fillId="0" borderId="2" xfId="0" applyFont="1" applyFill="1" applyBorder="1" applyAlignment="1" applyProtection="1">
      <protection hidden="1"/>
    </xf>
    <xf numFmtId="0" fontId="12" fillId="0" borderId="21" xfId="0" applyFont="1" applyFill="1" applyBorder="1" applyAlignment="1" applyProtection="1">
      <protection hidden="1"/>
    </xf>
    <xf numFmtId="38" fontId="12" fillId="0" borderId="20" xfId="0" applyNumberFormat="1" applyFont="1" applyFill="1" applyBorder="1" applyAlignment="1" applyProtection="1">
      <protection locked="0" hidden="1"/>
    </xf>
    <xf numFmtId="38" fontId="12" fillId="0" borderId="20" xfId="0" applyNumberFormat="1" applyFont="1" applyFill="1" applyBorder="1" applyAlignment="1" applyProtection="1">
      <protection hidden="1"/>
    </xf>
    <xf numFmtId="0" fontId="12" fillId="0" borderId="21" xfId="0" applyFont="1" applyFill="1" applyBorder="1" applyAlignment="1" applyProtection="1">
      <protection locked="0" hidden="1"/>
    </xf>
    <xf numFmtId="0" fontId="12" fillId="28" borderId="21" xfId="0" applyFont="1" applyFill="1" applyBorder="1" applyAlignment="1" applyProtection="1">
      <protection locked="0" hidden="1"/>
    </xf>
    <xf numFmtId="38" fontId="12" fillId="0" borderId="19" xfId="0" applyNumberFormat="1" applyFont="1" applyFill="1" applyBorder="1" applyAlignment="1" applyProtection="1">
      <protection locked="0" hidden="1"/>
    </xf>
    <xf numFmtId="38" fontId="12" fillId="0" borderId="19" xfId="0" applyNumberFormat="1" applyFont="1" applyFill="1" applyBorder="1" applyAlignment="1" applyProtection="1">
      <protection hidden="1"/>
    </xf>
    <xf numFmtId="164" fontId="12" fillId="0" borderId="19" xfId="0" applyNumberFormat="1" applyFont="1" applyFill="1" applyBorder="1" applyAlignment="1" applyProtection="1">
      <protection hidden="1"/>
    </xf>
    <xf numFmtId="0" fontId="11" fillId="28" borderId="2" xfId="0" applyFont="1" applyFill="1" applyBorder="1" applyAlignment="1" applyProtection="1">
      <protection hidden="1"/>
    </xf>
    <xf numFmtId="164" fontId="12" fillId="28" borderId="20" xfId="0" applyNumberFormat="1" applyFont="1" applyFill="1" applyBorder="1" applyAlignment="1" applyProtection="1">
      <protection hidden="1"/>
    </xf>
    <xf numFmtId="164" fontId="12" fillId="0" borderId="20" xfId="0" applyNumberFormat="1" applyFont="1" applyFill="1" applyBorder="1" applyAlignment="1" applyProtection="1">
      <protection locked="0" hidden="1"/>
    </xf>
    <xf numFmtId="38" fontId="12" fillId="28" borderId="19" xfId="0" applyNumberFormat="1" applyFont="1" applyFill="1" applyBorder="1" applyAlignment="1" applyProtection="1">
      <protection locked="0" hidden="1"/>
    </xf>
    <xf numFmtId="38" fontId="12" fillId="28" borderId="19" xfId="0" applyNumberFormat="1" applyFont="1" applyFill="1" applyBorder="1" applyAlignment="1" applyProtection="1">
      <protection hidden="1"/>
    </xf>
    <xf numFmtId="164" fontId="11" fillId="0" borderId="19" xfId="0" applyNumberFormat="1" applyFont="1" applyFill="1" applyBorder="1" applyAlignment="1" applyProtection="1">
      <protection hidden="1"/>
    </xf>
    <xf numFmtId="164" fontId="12" fillId="28" borderId="20" xfId="0" applyNumberFormat="1" applyFont="1" applyFill="1" applyBorder="1" applyAlignment="1" applyProtection="1">
      <protection locked="0" hidden="1"/>
    </xf>
    <xf numFmtId="164" fontId="12" fillId="0" borderId="19" xfId="0" applyNumberFormat="1" applyFont="1" applyFill="1" applyBorder="1" applyAlignment="1" applyProtection="1">
      <protection locked="0" hidden="1"/>
    </xf>
    <xf numFmtId="164" fontId="11" fillId="28" borderId="19" xfId="0" applyNumberFormat="1" applyFont="1" applyFill="1" applyBorder="1" applyAlignment="1" applyProtection="1">
      <protection hidden="1"/>
    </xf>
    <xf numFmtId="164" fontId="11" fillId="28" borderId="22" xfId="0" applyNumberFormat="1" applyFont="1" applyFill="1" applyBorder="1" applyAlignment="1" applyProtection="1">
      <protection hidden="1"/>
    </xf>
    <xf numFmtId="0" fontId="14" fillId="0" borderId="0" xfId="0" applyFont="1" applyFill="1" applyProtection="1">
      <protection hidden="1"/>
    </xf>
    <xf numFmtId="0" fontId="12" fillId="28" borderId="23" xfId="0" applyFont="1" applyFill="1" applyBorder="1" applyAlignment="1" applyProtection="1">
      <protection hidden="1"/>
    </xf>
    <xf numFmtId="0" fontId="11" fillId="28" borderId="24" xfId="0" applyFont="1" applyFill="1" applyBorder="1" applyAlignment="1" applyProtection="1">
      <protection hidden="1"/>
    </xf>
    <xf numFmtId="0" fontId="12" fillId="28" borderId="24" xfId="0" applyFont="1" applyFill="1" applyBorder="1" applyAlignment="1" applyProtection="1">
      <protection hidden="1"/>
    </xf>
    <xf numFmtId="0" fontId="1" fillId="0" borderId="0" xfId="61"/>
    <xf numFmtId="165" fontId="46" fillId="16" borderId="0" xfId="53" applyNumberFormat="1" applyFont="1" applyFill="1" applyAlignment="1" applyProtection="1">
      <alignment horizontal="center"/>
      <protection locked="0"/>
    </xf>
    <xf numFmtId="0" fontId="16" fillId="0" borderId="0" xfId="53" applyFont="1" applyAlignment="1" applyProtection="1">
      <alignment horizontal="center" vertical="center"/>
      <protection hidden="1"/>
    </xf>
    <xf numFmtId="0" fontId="16" fillId="0" borderId="0" xfId="53" applyAlignment="1" applyProtection="1">
      <alignment horizontal="center" vertical="center"/>
      <protection hidden="1"/>
    </xf>
  </cellXfs>
  <cellStyles count="7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ate_simple" xfId="36"/>
    <cellStyle name="Dezimal [0]_Compiling Utility Macros" xfId="37"/>
    <cellStyle name="Dezimal_Compiling Utility Macros" xfId="38"/>
    <cellStyle name="Explanatory Text" xfId="39" builtinId="53" customBuiltin="1"/>
    <cellStyle name="Fixed" xfId="40"/>
    <cellStyle name="Good" xfId="41" builtinId="26" customBuiltin="1"/>
    <cellStyle name="GRAY" xfId="42"/>
    <cellStyle name="Gross Margin" xfId="43"/>
    <cellStyle name="header" xfId="44"/>
    <cellStyle name="Header Total" xfId="45"/>
    <cellStyle name="Header1" xfId="46"/>
    <cellStyle name="Header2" xfId="47"/>
    <cellStyle name="Header3" xfId="48"/>
    <cellStyle name="Heading 1" xfId="49" builtinId="16" customBuiltin="1"/>
    <cellStyle name="Heading 2" xfId="50" builtinId="17" customBuiltin="1"/>
    <cellStyle name="Heading 3" xfId="51" builtinId="18" customBuiltin="1"/>
    <cellStyle name="Heading 4" xfId="52" builtinId="19" customBuiltin="1"/>
    <cellStyle name="Hyperlink" xfId="53" builtinId="8"/>
    <cellStyle name="Input" xfId="54" builtinId="20" customBuiltin="1"/>
    <cellStyle name="Level 2 Total" xfId="55"/>
    <cellStyle name="Linked Cell" xfId="56" builtinId="24" customBuiltin="1"/>
    <cellStyle name="Major Total" xfId="57"/>
    <cellStyle name="Neutral" xfId="58" builtinId="28" customBuiltin="1"/>
    <cellStyle name="NonPrint_TemTitle" xfId="59"/>
    <cellStyle name="Normal" xfId="0" builtinId="0"/>
    <cellStyle name="Normal 2" xfId="60"/>
    <cellStyle name="Normal_36 Month Sales Forecast" xfId="61"/>
    <cellStyle name="NormalRed" xfId="62"/>
    <cellStyle name="Note" xfId="63" builtinId="10" customBuiltin="1"/>
    <cellStyle name="Output" xfId="64" builtinId="21" customBuiltin="1"/>
    <cellStyle name="Percent.0" xfId="65"/>
    <cellStyle name="Percent.00" xfId="66"/>
    <cellStyle name="Percent_simple" xfId="67"/>
    <cellStyle name="RED POSTED" xfId="68"/>
    <cellStyle name="Standard_Anpassen der Amortisation" xfId="69"/>
    <cellStyle name="Text_simple" xfId="70"/>
    <cellStyle name="Title" xfId="71" builtinId="15" customBuiltin="1"/>
    <cellStyle name="TmsRmn10BlueItalic" xfId="72"/>
    <cellStyle name="TmsRmn10Bold" xfId="73"/>
    <cellStyle name="Total" xfId="74" builtinId="25" customBuiltin="1"/>
    <cellStyle name="Währung [0]_Compiling Utility Macros" xfId="75"/>
    <cellStyle name="Währung_Compiling Utility Macros" xfId="76"/>
    <cellStyle name="Warning Text" xfId="77"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sh Flow Sensitivity Analysis'!A1"/><Relationship Id="rId2" Type="http://schemas.openxmlformats.org/officeDocument/2006/relationships/image" Target="../media/image1.png"/><Relationship Id="rId1" Type="http://schemas.openxmlformats.org/officeDocument/2006/relationships/hyperlink" Target="http://www.jaxworks.com/products.ht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42863</xdr:colOff>
      <xdr:row>3</xdr:row>
      <xdr:rowOff>76200</xdr:rowOff>
    </xdr:from>
    <xdr:to>
      <xdr:col>15</xdr:col>
      <xdr:colOff>642938</xdr:colOff>
      <xdr:row>25</xdr:row>
      <xdr:rowOff>38100</xdr:rowOff>
    </xdr:to>
    <xdr:sp macro="" textlink="">
      <xdr:nvSpPr>
        <xdr:cNvPr id="3073" name="Text Box 1">
          <a:extLst>
            <a:ext uri="{FF2B5EF4-FFF2-40B4-BE49-F238E27FC236}">
              <a16:creationId xmlns:a16="http://schemas.microsoft.com/office/drawing/2014/main" id="{E7EC810A-BB43-46A7-BA91-0A635656C2FD}"/>
            </a:ext>
          </a:extLst>
        </xdr:cNvPr>
        <xdr:cNvSpPr txBox="1">
          <a:spLocks noChangeArrowheads="1"/>
        </xdr:cNvSpPr>
      </xdr:nvSpPr>
      <xdr:spPr bwMode="auto">
        <a:xfrm>
          <a:off x="623888" y="561975"/>
          <a:ext cx="9082087" cy="3524250"/>
        </a:xfrm>
        <a:prstGeom prst="rect">
          <a:avLst/>
        </a:prstGeom>
        <a:solidFill>
          <a:srgbClr val="FFFFFF"/>
        </a:solidFill>
        <a:ln w="9525">
          <a:solidFill>
            <a:srgbClr val="000000"/>
          </a:solidFill>
          <a:miter lim="800000"/>
          <a:headEnd/>
          <a:tailEnd/>
        </a:ln>
      </xdr:spPr>
      <xdr:txBody>
        <a:bodyPr vertOverflow="clip" wrap="square" lIns="91440" tIns="45720" rIns="91440" bIns="45720" anchor="t"/>
        <a:lstStyle/>
        <a:p>
          <a:pPr algn="l" rtl="0">
            <a:defRPr sz="1000"/>
          </a:pPr>
          <a:endParaRPr lang="en-HK" sz="1000" b="0" i="0" u="none" strike="noStrike" baseline="0">
            <a:solidFill>
              <a:srgbClr val="000000"/>
            </a:solidFill>
            <a:latin typeface="Arial"/>
            <a:cs typeface="Arial"/>
          </a:endParaRPr>
        </a:p>
        <a:p>
          <a:pPr algn="l" rtl="0">
            <a:defRPr sz="1000"/>
          </a:pPr>
          <a:endParaRPr lang="en-HK" sz="10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Since 1996, JaxWorks has offered a suite of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Excel workbooks and spreadsheets, and associated MS Word, PDF and HTML documents, that cover a number of financial, accounting and sales functions. These are invaluable small business tools.  </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Also included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are:</a:t>
          </a:r>
        </a:p>
        <a:p>
          <a:pPr algn="l" rtl="0">
            <a:defRPr sz="1000"/>
          </a:pPr>
          <a:r>
            <a:rPr lang="en-HK" sz="1200" b="0" i="0" u="none" strike="noStrike" baseline="0">
              <a:solidFill>
                <a:srgbClr val="000000"/>
              </a:solidFill>
              <a:latin typeface="Arial"/>
              <a:cs typeface="Arial"/>
            </a:rPr>
            <a:t>     - business plan tools, including spreadsheets and excellent instructions</a:t>
          </a:r>
        </a:p>
        <a:p>
          <a:pPr algn="l" rtl="0">
            <a:defRPr sz="1000"/>
          </a:pPr>
          <a:r>
            <a:rPr lang="en-HK" sz="1200" b="0" i="0" u="none" strike="noStrike" baseline="0">
              <a:solidFill>
                <a:srgbClr val="000000"/>
              </a:solidFill>
              <a:latin typeface="Arial"/>
              <a:cs typeface="Arial"/>
            </a:rPr>
            <a:t>     - Excel functions glossary and guide;</a:t>
          </a:r>
        </a:p>
        <a:p>
          <a:pPr algn="l" rtl="0">
            <a:defRPr sz="1000"/>
          </a:pPr>
          <a:r>
            <a:rPr lang="en-HK" sz="1200" b="0" i="0" u="none" strike="noStrike" baseline="0">
              <a:solidFill>
                <a:srgbClr val="000000"/>
              </a:solidFill>
              <a:latin typeface="Arial"/>
              <a:cs typeface="Arial"/>
            </a:rPr>
            <a:t>     - free training courses for most Microsoft Office applications. These guides are in PDF format and rival commercial books!</a:t>
          </a:r>
        </a:p>
        <a:p>
          <a:pPr algn="l" rtl="0">
            <a:defRPr sz="1000"/>
          </a:pPr>
          <a:r>
            <a:rPr lang="en-HK" sz="1200" b="0" i="0" u="none" strike="noStrike" baseline="0">
              <a:solidFill>
                <a:srgbClr val="000000"/>
              </a:solidFill>
              <a:latin typeface="Arial"/>
              <a:cs typeface="Arial"/>
            </a:rPr>
            <a:t>     - comprehensive list of acronyms, ratios and formulas in customer financial  analysis, and financial terms;</a:t>
          </a:r>
        </a:p>
        <a:p>
          <a:pPr algn="l" rtl="0">
            <a:defRPr sz="1000"/>
          </a:pPr>
          <a:r>
            <a:rPr lang="en-HK" sz="1200" b="0" i="0" u="none" strike="noStrike" baseline="0">
              <a:solidFill>
                <a:srgbClr val="000000"/>
              </a:solidFill>
              <a:latin typeface="Arial"/>
              <a:cs typeface="Arial"/>
            </a:rPr>
            <a:t>     - suite of online calculators, including, breakeven analysis, productivity analysis, business evaluation;</a:t>
          </a:r>
        </a:p>
        <a:p>
          <a:pPr algn="l" rtl="0">
            <a:defRPr sz="1000"/>
          </a:pPr>
          <a:r>
            <a:rPr lang="en-HK" sz="1200" b="0" i="0" u="none" strike="noStrike" baseline="0">
              <a:solidFill>
                <a:srgbClr val="000000"/>
              </a:solidFill>
              <a:latin typeface="Arial"/>
              <a:cs typeface="Arial"/>
            </a:rPr>
            <a:t>     - Altman Z-Score (covering publicly and privately held firms, and small businesses);</a:t>
          </a:r>
        </a:p>
        <a:p>
          <a:pPr algn="l" rtl="0">
            <a:defRPr sz="1000"/>
          </a:pPr>
          <a:r>
            <a:rPr lang="en-HK" sz="1200" b="0" i="0" u="none" strike="noStrike" baseline="0">
              <a:solidFill>
                <a:srgbClr val="000000"/>
              </a:solidFill>
              <a:latin typeface="Arial"/>
              <a:cs typeface="Arial"/>
            </a:rPr>
            <a:t>     - and payroll analysis.</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If you are involved in financial analysis at any level, or want to learn more about MS Excel and other applications in the Office suite this site is invaluable. </a:t>
          </a:r>
        </a:p>
      </xdr:txBody>
    </xdr:sp>
    <xdr:clientData/>
  </xdr:twoCellAnchor>
  <xdr:twoCellAnchor>
    <xdr:from>
      <xdr:col>0</xdr:col>
      <xdr:colOff>0</xdr:colOff>
      <xdr:row>0</xdr:row>
      <xdr:rowOff>0</xdr:rowOff>
    </xdr:from>
    <xdr:to>
      <xdr:col>1</xdr:col>
      <xdr:colOff>142875</xdr:colOff>
      <xdr:row>1</xdr:row>
      <xdr:rowOff>76200</xdr:rowOff>
    </xdr:to>
    <xdr:sp macro="" textlink="">
      <xdr:nvSpPr>
        <xdr:cNvPr id="3074" name="Rectangle 2">
          <a:extLst>
            <a:ext uri="{FF2B5EF4-FFF2-40B4-BE49-F238E27FC236}">
              <a16:creationId xmlns:a16="http://schemas.microsoft.com/office/drawing/2014/main" id="{29B67AF1-F288-4DA1-BA13-18536EC31991}"/>
            </a:ext>
          </a:extLst>
        </xdr:cNvPr>
        <xdr:cNvSpPr>
          <a:spLocks noChangeArrowheads="1"/>
        </xdr:cNvSpPr>
      </xdr:nvSpPr>
      <xdr:spPr bwMode="auto">
        <a:xfrm>
          <a:off x="0" y="0"/>
          <a:ext cx="40957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42863</xdr:colOff>
      <xdr:row>1</xdr:row>
      <xdr:rowOff>76200</xdr:rowOff>
    </xdr:from>
    <xdr:to>
      <xdr:col>9</xdr:col>
      <xdr:colOff>538163</xdr:colOff>
      <xdr:row>5</xdr:row>
      <xdr:rowOff>47625</xdr:rowOff>
    </xdr:to>
    <xdr:pic>
      <xdr:nvPicPr>
        <xdr:cNvPr id="3075" name="Picture 3">
          <a:hlinkClick xmlns:r="http://schemas.openxmlformats.org/officeDocument/2006/relationships" r:id="rId1"/>
          <a:extLst>
            <a:ext uri="{FF2B5EF4-FFF2-40B4-BE49-F238E27FC236}">
              <a16:creationId xmlns:a16="http://schemas.microsoft.com/office/drawing/2014/main" id="{D36C75D6-ADB6-43EC-86B0-F6407B3C05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8" y="238125"/>
          <a:ext cx="5062537"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481013</xdr:colOff>
      <xdr:row>22</xdr:row>
      <xdr:rowOff>28575</xdr:rowOff>
    </xdr:from>
    <xdr:to>
      <xdr:col>10</xdr:col>
      <xdr:colOff>71438</xdr:colOff>
      <xdr:row>25</xdr:row>
      <xdr:rowOff>0</xdr:rowOff>
    </xdr:to>
    <xdr:pic>
      <xdr:nvPicPr>
        <xdr:cNvPr id="3076" name="Picture 5">
          <a:hlinkClick xmlns:r="http://schemas.openxmlformats.org/officeDocument/2006/relationships" r:id="rId3"/>
          <a:extLst>
            <a:ext uri="{FF2B5EF4-FFF2-40B4-BE49-F238E27FC236}">
              <a16:creationId xmlns:a16="http://schemas.microsoft.com/office/drawing/2014/main" id="{74BA1284-C054-411F-B4C7-B44F755B17F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4350" y="3590925"/>
          <a:ext cx="1547813"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xdr:colOff>
      <xdr:row>1</xdr:row>
      <xdr:rowOff>57150</xdr:rowOff>
    </xdr:to>
    <xdr:pic>
      <xdr:nvPicPr>
        <xdr:cNvPr id="1026" name="Picture 2">
          <a:extLst>
            <a:ext uri="{FF2B5EF4-FFF2-40B4-BE49-F238E27FC236}">
              <a16:creationId xmlns:a16="http://schemas.microsoft.com/office/drawing/2014/main" id="{D1480A15-57F2-4884-A029-CA76FAC05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28625" cy="219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Month%20Sales%20Forec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Month Sales Forecast"/>
      <sheetName val="About JaxWork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axwork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axworks.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pageSetUpPr autoPageBreaks="0" fitToPage="1"/>
  </sheetPr>
  <dimension ref="C27:P27"/>
  <sheetViews>
    <sheetView showGridLines="0" showRowColHeaders="0" tabSelected="1" workbookViewId="0"/>
  </sheetViews>
  <sheetFormatPr defaultColWidth="9.1328125" defaultRowHeight="12.75" x14ac:dyDescent="0.35"/>
  <cols>
    <col min="1" max="1" width="3.73046875" style="51" customWidth="1"/>
    <col min="2" max="2" width="4.3984375" style="51" customWidth="1"/>
    <col min="3" max="16384" width="9.1328125" style="51"/>
  </cols>
  <sheetData>
    <row r="27" spans="3:16" x14ac:dyDescent="0.35">
      <c r="C27" s="52" t="s">
        <v>56</v>
      </c>
      <c r="D27" s="52"/>
      <c r="E27" s="52"/>
      <c r="F27" s="52"/>
      <c r="G27" s="52"/>
      <c r="H27" s="52"/>
      <c r="I27" s="52"/>
      <c r="J27" s="52"/>
      <c r="K27" s="52"/>
      <c r="L27" s="52"/>
      <c r="M27" s="52"/>
      <c r="N27" s="52"/>
      <c r="O27" s="52"/>
      <c r="P27" s="52"/>
    </row>
  </sheetData>
  <sheetProtection selectLockedCells="1" selectUnlockedCells="1"/>
  <mergeCells count="1">
    <mergeCell ref="C27:P27"/>
  </mergeCells>
  <phoneticPr fontId="28" type="noConversion"/>
  <hyperlinks>
    <hyperlink ref="C27:K27" r:id="rId1" display="© Copyright, 2006, Jaxworks, All Rights Reserved."/>
  </hyperlinks>
  <pageMargins left="0.75" right="0.75" top="1" bottom="1" header="0.5" footer="0.5"/>
  <pageSetup scale="71"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7">
    <pageSetUpPr autoPageBreaks="0" fitToPage="1"/>
  </sheetPr>
  <dimension ref="B3:F67"/>
  <sheetViews>
    <sheetView showGridLines="0" showRowColHeaders="0" zoomScale="90" zoomScaleNormal="100" workbookViewId="0"/>
  </sheetViews>
  <sheetFormatPr defaultColWidth="9.1328125" defaultRowHeight="12.75" x14ac:dyDescent="0.35"/>
  <cols>
    <col min="1" max="1" width="1.73046875" style="20" customWidth="1"/>
    <col min="2" max="2" width="3.86328125" style="47" customWidth="1"/>
    <col min="3" max="3" width="42.86328125" style="47" customWidth="1"/>
    <col min="4" max="4" width="15.73046875" style="47" customWidth="1"/>
    <col min="5" max="6" width="15.73046875" style="20" customWidth="1"/>
    <col min="7" max="7" width="4.73046875" style="20" customWidth="1"/>
    <col min="8" max="16384" width="9.1328125" style="20"/>
  </cols>
  <sheetData>
    <row r="3" spans="2:6" s="6" customFormat="1" ht="32.25" x14ac:dyDescent="0.85">
      <c r="B3" s="1" t="s">
        <v>0</v>
      </c>
      <c r="C3" s="2"/>
      <c r="D3" s="3"/>
      <c r="E3" s="4"/>
      <c r="F3" s="5"/>
    </row>
    <row r="4" spans="2:6" s="6" customFormat="1" ht="20.65" x14ac:dyDescent="0.6">
      <c r="B4" s="7">
        <f ca="1">NOW()</f>
        <v>43301.797188888886</v>
      </c>
      <c r="C4" s="8"/>
      <c r="D4" s="8"/>
      <c r="E4" s="8"/>
      <c r="F4" s="9"/>
    </row>
    <row r="5" spans="2:6" s="6" customFormat="1" ht="20.65" x14ac:dyDescent="0.6">
      <c r="B5" s="10" t="s">
        <v>54</v>
      </c>
      <c r="C5" s="8"/>
      <c r="D5" s="8"/>
      <c r="E5" s="8"/>
      <c r="F5" s="9"/>
    </row>
    <row r="6" spans="2:6" s="6" customFormat="1" ht="20.65" x14ac:dyDescent="0.6">
      <c r="B6" s="8"/>
      <c r="C6" s="8"/>
      <c r="D6" s="8"/>
      <c r="E6" s="8"/>
      <c r="F6" s="9"/>
    </row>
    <row r="7" spans="2:6" s="6" customFormat="1" ht="17.25" x14ac:dyDescent="0.45">
      <c r="B7" s="11" t="s">
        <v>1</v>
      </c>
      <c r="C7" s="12"/>
      <c r="D7" s="13">
        <v>0.05</v>
      </c>
      <c r="E7" s="14"/>
      <c r="F7" s="15"/>
    </row>
    <row r="8" spans="2:6" s="6" customFormat="1" ht="17.25" x14ac:dyDescent="0.45">
      <c r="B8" s="11"/>
      <c r="C8" s="12"/>
      <c r="D8" s="12"/>
      <c r="E8" s="14"/>
      <c r="F8" s="15"/>
    </row>
    <row r="9" spans="2:6" s="6" customFormat="1" ht="17.25" x14ac:dyDescent="0.45">
      <c r="B9" s="16"/>
      <c r="C9" s="16"/>
      <c r="D9" s="17" t="s">
        <v>2</v>
      </c>
      <c r="E9" s="17" t="s">
        <v>3</v>
      </c>
      <c r="F9" s="17" t="s">
        <v>4</v>
      </c>
    </row>
    <row r="10" spans="2:6" ht="15.4" thickBot="1" x14ac:dyDescent="0.45">
      <c r="B10" s="48" t="s">
        <v>5</v>
      </c>
      <c r="C10" s="48"/>
      <c r="D10" s="18">
        <v>20000</v>
      </c>
      <c r="E10" s="19">
        <f>IF(D10,D10,"")</f>
        <v>20000</v>
      </c>
      <c r="F10" s="19">
        <f>IF(D10,D10,"")</f>
        <v>20000</v>
      </c>
    </row>
    <row r="11" spans="2:6" ht="15" x14ac:dyDescent="0.4">
      <c r="B11" s="21" t="s">
        <v>6</v>
      </c>
      <c r="C11" s="22"/>
      <c r="D11" s="23"/>
      <c r="E11" s="23"/>
      <c r="F11" s="23"/>
    </row>
    <row r="12" spans="2:6" ht="15" x14ac:dyDescent="0.4">
      <c r="B12" s="24"/>
      <c r="C12" s="25" t="s">
        <v>7</v>
      </c>
      <c r="D12" s="26">
        <v>30000</v>
      </c>
      <c r="E12" s="27">
        <f t="shared" ref="E12:E17" si="0">IF(AND(D12&gt;0,$D$7),D12*(1-$D$7),"")</f>
        <v>28500</v>
      </c>
      <c r="F12" s="27">
        <f t="shared" ref="F12:F17" si="1">IF(AND(D12&gt;0,$D$7),D12*(1+$D$7),"")</f>
        <v>31500</v>
      </c>
    </row>
    <row r="13" spans="2:6" ht="15" x14ac:dyDescent="0.4">
      <c r="B13" s="28"/>
      <c r="C13" s="29" t="s">
        <v>8</v>
      </c>
      <c r="D13" s="30">
        <v>20000</v>
      </c>
      <c r="E13" s="31">
        <f t="shared" si="0"/>
        <v>19000</v>
      </c>
      <c r="F13" s="31">
        <f t="shared" si="1"/>
        <v>21000</v>
      </c>
    </row>
    <row r="14" spans="2:6" ht="15" x14ac:dyDescent="0.4">
      <c r="B14" s="24"/>
      <c r="C14" s="25" t="s">
        <v>9</v>
      </c>
      <c r="D14" s="26">
        <v>10000</v>
      </c>
      <c r="E14" s="27">
        <f t="shared" si="0"/>
        <v>9500</v>
      </c>
      <c r="F14" s="27">
        <f t="shared" si="1"/>
        <v>10500</v>
      </c>
    </row>
    <row r="15" spans="2:6" ht="15" x14ac:dyDescent="0.4">
      <c r="B15" s="28"/>
      <c r="C15" s="32" t="s">
        <v>10</v>
      </c>
      <c r="D15" s="30"/>
      <c r="E15" s="31" t="str">
        <f t="shared" si="0"/>
        <v/>
      </c>
      <c r="F15" s="31" t="str">
        <f t="shared" si="1"/>
        <v/>
      </c>
    </row>
    <row r="16" spans="2:6" ht="15" x14ac:dyDescent="0.4">
      <c r="B16" s="24"/>
      <c r="C16" s="33"/>
      <c r="D16" s="26"/>
      <c r="E16" s="27" t="str">
        <f t="shared" si="0"/>
        <v/>
      </c>
      <c r="F16" s="27" t="str">
        <f t="shared" si="1"/>
        <v/>
      </c>
    </row>
    <row r="17" spans="2:6" ht="15.4" thickBot="1" x14ac:dyDescent="0.45">
      <c r="B17" s="28"/>
      <c r="C17" s="32"/>
      <c r="D17" s="34"/>
      <c r="E17" s="35" t="str">
        <f t="shared" si="0"/>
        <v/>
      </c>
      <c r="F17" s="35" t="str">
        <f t="shared" si="1"/>
        <v/>
      </c>
    </row>
    <row r="18" spans="2:6" ht="15.4" thickBot="1" x14ac:dyDescent="0.45">
      <c r="B18" s="24"/>
      <c r="C18" s="25" t="s">
        <v>11</v>
      </c>
      <c r="D18" s="19">
        <f>IF(SUM(D12:D17),SUM(D12:D17),"")</f>
        <v>60000</v>
      </c>
      <c r="E18" s="19">
        <f>IF(SUM(E12:E17),SUM(E12:E17),"")</f>
        <v>57000</v>
      </c>
      <c r="F18" s="19">
        <f>IF(SUM(F12:F17),SUM(F12:F17),"")</f>
        <v>63000</v>
      </c>
    </row>
    <row r="19" spans="2:6" ht="15.4" thickBot="1" x14ac:dyDescent="0.45">
      <c r="B19" s="28" t="s">
        <v>12</v>
      </c>
      <c r="C19" s="29"/>
      <c r="D19" s="36">
        <f>IF(SUM(D18,D10),D18+D10,"")</f>
        <v>80000</v>
      </c>
      <c r="E19" s="36">
        <f>IF(SUM(E18,E10),E18+E10,"")</f>
        <v>77000</v>
      </c>
      <c r="F19" s="36">
        <f>IF(SUM(F18,F10),F18+F10,"")</f>
        <v>83000</v>
      </c>
    </row>
    <row r="20" spans="2:6" ht="15" x14ac:dyDescent="0.4">
      <c r="B20" s="37" t="s">
        <v>13</v>
      </c>
      <c r="C20" s="25"/>
      <c r="D20" s="38"/>
      <c r="E20" s="38"/>
      <c r="F20" s="38"/>
    </row>
    <row r="21" spans="2:6" ht="15" x14ac:dyDescent="0.4">
      <c r="B21" s="28"/>
      <c r="C21" s="29" t="s">
        <v>14</v>
      </c>
      <c r="D21" s="39">
        <v>15000</v>
      </c>
      <c r="E21" s="23">
        <f t="shared" ref="E21:E46" si="2">IF(AND(D21&gt;0,$D$7),D21*(1-$D$7),"")</f>
        <v>14250</v>
      </c>
      <c r="F21" s="23">
        <f t="shared" ref="F21:F46" si="3">IF(AND(D21&gt;0,$D$7),D21*(1+$D$7),"")</f>
        <v>15750</v>
      </c>
    </row>
    <row r="22" spans="2:6" ht="15" x14ac:dyDescent="0.4">
      <c r="B22" s="24"/>
      <c r="C22" s="25" t="s">
        <v>15</v>
      </c>
      <c r="D22" s="26">
        <v>1000</v>
      </c>
      <c r="E22" s="27">
        <f t="shared" si="2"/>
        <v>950</v>
      </c>
      <c r="F22" s="27">
        <f t="shared" si="3"/>
        <v>1050</v>
      </c>
    </row>
    <row r="23" spans="2:6" ht="15" x14ac:dyDescent="0.4">
      <c r="B23" s="28"/>
      <c r="C23" s="29" t="s">
        <v>16</v>
      </c>
      <c r="D23" s="30">
        <v>3000</v>
      </c>
      <c r="E23" s="31">
        <f t="shared" si="2"/>
        <v>2850</v>
      </c>
      <c r="F23" s="31">
        <f t="shared" si="3"/>
        <v>3150</v>
      </c>
    </row>
    <row r="24" spans="2:6" ht="15" x14ac:dyDescent="0.4">
      <c r="B24" s="24"/>
      <c r="C24" s="25" t="s">
        <v>17</v>
      </c>
      <c r="D24" s="26">
        <v>4000</v>
      </c>
      <c r="E24" s="27">
        <f t="shared" si="2"/>
        <v>3800</v>
      </c>
      <c r="F24" s="27">
        <f t="shared" si="3"/>
        <v>4200</v>
      </c>
    </row>
    <row r="25" spans="2:6" ht="15" x14ac:dyDescent="0.4">
      <c r="B25" s="28"/>
      <c r="C25" s="29" t="s">
        <v>18</v>
      </c>
      <c r="D25" s="30"/>
      <c r="E25" s="31" t="str">
        <f t="shared" si="2"/>
        <v/>
      </c>
      <c r="F25" s="31" t="str">
        <f t="shared" si="3"/>
        <v/>
      </c>
    </row>
    <row r="26" spans="2:6" ht="15" x14ac:dyDescent="0.4">
      <c r="B26" s="24"/>
      <c r="C26" s="25" t="s">
        <v>19</v>
      </c>
      <c r="D26" s="26"/>
      <c r="E26" s="27" t="str">
        <f t="shared" si="2"/>
        <v/>
      </c>
      <c r="F26" s="27" t="str">
        <f t="shared" si="3"/>
        <v/>
      </c>
    </row>
    <row r="27" spans="2:6" ht="15" x14ac:dyDescent="0.4">
      <c r="B27" s="28"/>
      <c r="C27" s="29" t="s">
        <v>20</v>
      </c>
      <c r="D27" s="30"/>
      <c r="E27" s="31" t="str">
        <f t="shared" si="2"/>
        <v/>
      </c>
      <c r="F27" s="31" t="str">
        <f t="shared" si="3"/>
        <v/>
      </c>
    </row>
    <row r="28" spans="2:6" ht="15" x14ac:dyDescent="0.4">
      <c r="B28" s="24"/>
      <c r="C28" s="25" t="s">
        <v>21</v>
      </c>
      <c r="D28" s="26"/>
      <c r="E28" s="27" t="str">
        <f t="shared" si="2"/>
        <v/>
      </c>
      <c r="F28" s="27" t="str">
        <f t="shared" si="3"/>
        <v/>
      </c>
    </row>
    <row r="29" spans="2:6" ht="15" x14ac:dyDescent="0.4">
      <c r="B29" s="28"/>
      <c r="C29" s="29" t="s">
        <v>22</v>
      </c>
      <c r="D29" s="30"/>
      <c r="E29" s="31" t="str">
        <f t="shared" si="2"/>
        <v/>
      </c>
      <c r="F29" s="31" t="str">
        <f t="shared" si="3"/>
        <v/>
      </c>
    </row>
    <row r="30" spans="2:6" ht="15" x14ac:dyDescent="0.4">
      <c r="B30" s="24"/>
      <c r="C30" s="25" t="s">
        <v>23</v>
      </c>
      <c r="D30" s="26"/>
      <c r="E30" s="27" t="str">
        <f t="shared" si="2"/>
        <v/>
      </c>
      <c r="F30" s="27" t="str">
        <f t="shared" si="3"/>
        <v/>
      </c>
    </row>
    <row r="31" spans="2:6" ht="15" x14ac:dyDescent="0.4">
      <c r="B31" s="28"/>
      <c r="C31" s="29" t="s">
        <v>24</v>
      </c>
      <c r="D31" s="30"/>
      <c r="E31" s="31" t="str">
        <f t="shared" si="2"/>
        <v/>
      </c>
      <c r="F31" s="31" t="str">
        <f t="shared" si="3"/>
        <v/>
      </c>
    </row>
    <row r="32" spans="2:6" ht="15" x14ac:dyDescent="0.4">
      <c r="B32" s="24"/>
      <c r="C32" s="25" t="s">
        <v>25</v>
      </c>
      <c r="D32" s="26"/>
      <c r="E32" s="27" t="str">
        <f t="shared" si="2"/>
        <v/>
      </c>
      <c r="F32" s="27" t="str">
        <f t="shared" si="3"/>
        <v/>
      </c>
    </row>
    <row r="33" spans="2:6" ht="15" x14ac:dyDescent="0.4">
      <c r="B33" s="28"/>
      <c r="C33" s="29" t="s">
        <v>26</v>
      </c>
      <c r="D33" s="30"/>
      <c r="E33" s="31" t="str">
        <f t="shared" si="2"/>
        <v/>
      </c>
      <c r="F33" s="31" t="str">
        <f t="shared" si="3"/>
        <v/>
      </c>
    </row>
    <row r="34" spans="2:6" ht="15" x14ac:dyDescent="0.4">
      <c r="B34" s="24"/>
      <c r="C34" s="25" t="s">
        <v>27</v>
      </c>
      <c r="D34" s="26"/>
      <c r="E34" s="27" t="str">
        <f t="shared" si="2"/>
        <v/>
      </c>
      <c r="F34" s="27" t="str">
        <f t="shared" si="3"/>
        <v/>
      </c>
    </row>
    <row r="35" spans="2:6" ht="15" x14ac:dyDescent="0.4">
      <c r="B35" s="28"/>
      <c r="C35" s="29" t="s">
        <v>28</v>
      </c>
      <c r="D35" s="30"/>
      <c r="E35" s="31" t="str">
        <f t="shared" si="2"/>
        <v/>
      </c>
      <c r="F35" s="31" t="str">
        <f t="shared" si="3"/>
        <v/>
      </c>
    </row>
    <row r="36" spans="2:6" ht="15" x14ac:dyDescent="0.4">
      <c r="B36" s="24"/>
      <c r="C36" s="25" t="s">
        <v>29</v>
      </c>
      <c r="D36" s="26"/>
      <c r="E36" s="27" t="str">
        <f t="shared" si="2"/>
        <v/>
      </c>
      <c r="F36" s="27" t="str">
        <f t="shared" si="3"/>
        <v/>
      </c>
    </row>
    <row r="37" spans="2:6" ht="15" x14ac:dyDescent="0.4">
      <c r="B37" s="28"/>
      <c r="C37" s="29" t="s">
        <v>30</v>
      </c>
      <c r="D37" s="30"/>
      <c r="E37" s="31" t="str">
        <f t="shared" si="2"/>
        <v/>
      </c>
      <c r="F37" s="31" t="str">
        <f t="shared" si="3"/>
        <v/>
      </c>
    </row>
    <row r="38" spans="2:6" ht="15" x14ac:dyDescent="0.4">
      <c r="B38" s="24"/>
      <c r="C38" s="25" t="s">
        <v>31</v>
      </c>
      <c r="D38" s="26"/>
      <c r="E38" s="27" t="str">
        <f t="shared" si="2"/>
        <v/>
      </c>
      <c r="F38" s="27" t="str">
        <f t="shared" si="3"/>
        <v/>
      </c>
    </row>
    <row r="39" spans="2:6" ht="15" x14ac:dyDescent="0.4">
      <c r="B39" s="28"/>
      <c r="C39" s="29" t="s">
        <v>32</v>
      </c>
      <c r="D39" s="30"/>
      <c r="E39" s="31" t="str">
        <f t="shared" si="2"/>
        <v/>
      </c>
      <c r="F39" s="31" t="str">
        <f t="shared" si="3"/>
        <v/>
      </c>
    </row>
    <row r="40" spans="2:6" ht="15" x14ac:dyDescent="0.4">
      <c r="B40" s="24"/>
      <c r="C40" s="25" t="s">
        <v>33</v>
      </c>
      <c r="D40" s="26"/>
      <c r="E40" s="27" t="str">
        <f t="shared" si="2"/>
        <v/>
      </c>
      <c r="F40" s="27" t="str">
        <f t="shared" si="3"/>
        <v/>
      </c>
    </row>
    <row r="41" spans="2:6" ht="15" x14ac:dyDescent="0.4">
      <c r="B41" s="28"/>
      <c r="C41" s="29" t="s">
        <v>34</v>
      </c>
      <c r="D41" s="30"/>
      <c r="E41" s="31" t="str">
        <f t="shared" si="2"/>
        <v/>
      </c>
      <c r="F41" s="31" t="str">
        <f t="shared" si="3"/>
        <v/>
      </c>
    </row>
    <row r="42" spans="2:6" ht="15" x14ac:dyDescent="0.4">
      <c r="B42" s="24"/>
      <c r="C42" s="25" t="s">
        <v>35</v>
      </c>
      <c r="D42" s="26"/>
      <c r="E42" s="27" t="str">
        <f t="shared" si="2"/>
        <v/>
      </c>
      <c r="F42" s="27" t="str">
        <f t="shared" si="3"/>
        <v/>
      </c>
    </row>
    <row r="43" spans="2:6" ht="15" x14ac:dyDescent="0.4">
      <c r="B43" s="28"/>
      <c r="C43" s="29" t="s">
        <v>36</v>
      </c>
      <c r="D43" s="30"/>
      <c r="E43" s="31" t="str">
        <f t="shared" si="2"/>
        <v/>
      </c>
      <c r="F43" s="31" t="str">
        <f t="shared" si="3"/>
        <v/>
      </c>
    </row>
    <row r="44" spans="2:6" ht="15" x14ac:dyDescent="0.4">
      <c r="B44" s="24"/>
      <c r="C44" s="25" t="s">
        <v>37</v>
      </c>
      <c r="D44" s="26"/>
      <c r="E44" s="27" t="str">
        <f t="shared" si="2"/>
        <v/>
      </c>
      <c r="F44" s="27" t="str">
        <f t="shared" si="3"/>
        <v/>
      </c>
    </row>
    <row r="45" spans="2:6" ht="15" x14ac:dyDescent="0.4">
      <c r="B45" s="28"/>
      <c r="C45" s="29" t="s">
        <v>38</v>
      </c>
      <c r="D45" s="30"/>
      <c r="E45" s="31" t="str">
        <f t="shared" si="2"/>
        <v/>
      </c>
      <c r="F45" s="31" t="str">
        <f t="shared" si="3"/>
        <v/>
      </c>
    </row>
    <row r="46" spans="2:6" ht="15" x14ac:dyDescent="0.4">
      <c r="B46" s="24"/>
      <c r="C46" s="25" t="s">
        <v>39</v>
      </c>
      <c r="D46" s="26">
        <v>1000</v>
      </c>
      <c r="E46" s="27">
        <f t="shared" si="2"/>
        <v>950</v>
      </c>
      <c r="F46" s="27">
        <f t="shared" si="3"/>
        <v>1050</v>
      </c>
    </row>
    <row r="47" spans="2:6" ht="15" x14ac:dyDescent="0.4">
      <c r="B47" s="28"/>
      <c r="C47" s="32" t="s">
        <v>10</v>
      </c>
      <c r="D47" s="39" t="s">
        <v>40</v>
      </c>
      <c r="E47" s="23"/>
      <c r="F47" s="23"/>
    </row>
    <row r="48" spans="2:6" ht="15.4" thickBot="1" x14ac:dyDescent="0.45">
      <c r="B48" s="24"/>
      <c r="C48" s="33"/>
      <c r="D48" s="40"/>
      <c r="E48" s="41" t="str">
        <f>IF(AND(D48&gt;0,$D$7),D48*(1-$D$7),"")</f>
        <v/>
      </c>
      <c r="F48" s="41" t="str">
        <f>IF(AND(D48&gt;0,$D$7),D48*(1+$D$7),"")</f>
        <v/>
      </c>
    </row>
    <row r="49" spans="2:6" ht="15.4" thickBot="1" x14ac:dyDescent="0.45">
      <c r="B49" s="28"/>
      <c r="C49" s="29" t="s">
        <v>41</v>
      </c>
      <c r="D49" s="42">
        <f>IF(SUM(D21:D48),SUM(D21:D48),"")</f>
        <v>24000</v>
      </c>
      <c r="E49" s="42">
        <f>IF(SUM(E21:E48),SUM(E21:E48),"")</f>
        <v>22800</v>
      </c>
      <c r="F49" s="42">
        <f>IF(SUM(F21:F48),SUM(F21:F48),"")</f>
        <v>25200</v>
      </c>
    </row>
    <row r="50" spans="2:6" ht="15" x14ac:dyDescent="0.4">
      <c r="B50" s="37" t="s">
        <v>42</v>
      </c>
      <c r="C50" s="25"/>
      <c r="D50" s="38"/>
      <c r="E50" s="38"/>
      <c r="F50" s="38"/>
    </row>
    <row r="51" spans="2:6" ht="15" x14ac:dyDescent="0.4">
      <c r="B51" s="28"/>
      <c r="C51" s="29" t="s">
        <v>43</v>
      </c>
      <c r="D51" s="39">
        <v>100000</v>
      </c>
      <c r="E51" s="23">
        <f t="shared" ref="E51:E61" si="4">IF(AND(D51&gt;0,$D$7),D51*(1-$D$7),"")</f>
        <v>95000</v>
      </c>
      <c r="F51" s="23">
        <f t="shared" ref="F51:F61" si="5">IF(AND(D51&gt;0,$D$7),D51*(1+$D$7),"")</f>
        <v>105000</v>
      </c>
    </row>
    <row r="52" spans="2:6" ht="15" x14ac:dyDescent="0.4">
      <c r="B52" s="24"/>
      <c r="C52" s="25" t="s">
        <v>44</v>
      </c>
      <c r="D52" s="43"/>
      <c r="E52" s="38" t="str">
        <f t="shared" si="4"/>
        <v/>
      </c>
      <c r="F52" s="38" t="str">
        <f t="shared" si="5"/>
        <v/>
      </c>
    </row>
    <row r="53" spans="2:6" ht="15" x14ac:dyDescent="0.4">
      <c r="B53" s="28"/>
      <c r="C53" s="29" t="s">
        <v>45</v>
      </c>
      <c r="D53" s="39"/>
      <c r="E53" s="23" t="str">
        <f t="shared" si="4"/>
        <v/>
      </c>
      <c r="F53" s="23" t="str">
        <f t="shared" si="5"/>
        <v/>
      </c>
    </row>
    <row r="54" spans="2:6" ht="15" x14ac:dyDescent="0.4">
      <c r="B54" s="24"/>
      <c r="C54" s="25" t="s">
        <v>46</v>
      </c>
      <c r="D54" s="43"/>
      <c r="E54" s="38" t="str">
        <f t="shared" si="4"/>
        <v/>
      </c>
      <c r="F54" s="38" t="str">
        <f t="shared" si="5"/>
        <v/>
      </c>
    </row>
    <row r="55" spans="2:6" ht="15" x14ac:dyDescent="0.4">
      <c r="B55" s="28"/>
      <c r="C55" s="29" t="s">
        <v>47</v>
      </c>
      <c r="D55" s="39"/>
      <c r="E55" s="23" t="str">
        <f t="shared" si="4"/>
        <v/>
      </c>
      <c r="F55" s="23" t="str">
        <f t="shared" si="5"/>
        <v/>
      </c>
    </row>
    <row r="56" spans="2:6" ht="15" x14ac:dyDescent="0.4">
      <c r="B56" s="24"/>
      <c r="C56" s="25" t="s">
        <v>48</v>
      </c>
      <c r="D56" s="43"/>
      <c r="E56" s="38" t="str">
        <f t="shared" si="4"/>
        <v/>
      </c>
      <c r="F56" s="38" t="str">
        <f t="shared" si="5"/>
        <v/>
      </c>
    </row>
    <row r="57" spans="2:6" ht="15" x14ac:dyDescent="0.4">
      <c r="B57" s="28"/>
      <c r="C57" s="29" t="s">
        <v>49</v>
      </c>
      <c r="D57" s="39"/>
      <c r="E57" s="23" t="str">
        <f t="shared" si="4"/>
        <v/>
      </c>
      <c r="F57" s="23" t="str">
        <f t="shared" si="5"/>
        <v/>
      </c>
    </row>
    <row r="58" spans="2:6" ht="15" x14ac:dyDescent="0.4">
      <c r="B58" s="24"/>
      <c r="C58" s="25" t="s">
        <v>50</v>
      </c>
      <c r="D58" s="43"/>
      <c r="E58" s="38" t="str">
        <f t="shared" si="4"/>
        <v/>
      </c>
      <c r="F58" s="38" t="str">
        <f t="shared" si="5"/>
        <v/>
      </c>
    </row>
    <row r="59" spans="2:6" ht="15" x14ac:dyDescent="0.4">
      <c r="B59" s="28"/>
      <c r="C59" s="29" t="s">
        <v>51</v>
      </c>
      <c r="D59" s="39">
        <v>1000</v>
      </c>
      <c r="E59" s="23">
        <f t="shared" si="4"/>
        <v>950</v>
      </c>
      <c r="F59" s="23">
        <f t="shared" si="5"/>
        <v>1050</v>
      </c>
    </row>
    <row r="60" spans="2:6" ht="15" x14ac:dyDescent="0.4">
      <c r="B60" s="24"/>
      <c r="C60" s="33" t="s">
        <v>10</v>
      </c>
      <c r="D60" s="43"/>
      <c r="E60" s="38" t="str">
        <f t="shared" si="4"/>
        <v/>
      </c>
      <c r="F60" s="38" t="str">
        <f t="shared" si="5"/>
        <v/>
      </c>
    </row>
    <row r="61" spans="2:6" ht="15.4" thickBot="1" x14ac:dyDescent="0.45">
      <c r="B61" s="28"/>
      <c r="C61" s="32"/>
      <c r="D61" s="44"/>
      <c r="E61" s="36" t="str">
        <f t="shared" si="4"/>
        <v/>
      </c>
      <c r="F61" s="36" t="str">
        <f t="shared" si="5"/>
        <v/>
      </c>
    </row>
    <row r="62" spans="2:6" ht="15.4" thickBot="1" x14ac:dyDescent="0.45">
      <c r="B62" s="24"/>
      <c r="C62" s="25" t="s">
        <v>41</v>
      </c>
      <c r="D62" s="45">
        <f>IF(SUM(D51:D61),SUM(D51:D61),"")</f>
        <v>101000</v>
      </c>
      <c r="E62" s="45">
        <f>IF(SUM(E51:E61),SUM(E51:E61),"")</f>
        <v>95950</v>
      </c>
      <c r="F62" s="45">
        <f>IF(SUM(F51:F61),SUM(F51:F61),"")</f>
        <v>106050</v>
      </c>
    </row>
    <row r="63" spans="2:6" ht="15.4" thickBot="1" x14ac:dyDescent="0.45">
      <c r="B63" s="28"/>
      <c r="C63" s="29" t="s">
        <v>52</v>
      </c>
      <c r="D63" s="42">
        <f>IF(SUM(D49,D62),D49+D62,"")</f>
        <v>125000</v>
      </c>
      <c r="E63" s="42">
        <f>IF(SUM(E49,E62),E49+E62,"")</f>
        <v>118750</v>
      </c>
      <c r="F63" s="42">
        <f>IF(SUM(F49,F62),F49+F62,"")</f>
        <v>131250</v>
      </c>
    </row>
    <row r="64" spans="2:6" ht="15.4" thickBot="1" x14ac:dyDescent="0.45">
      <c r="B64" s="49" t="s">
        <v>53</v>
      </c>
      <c r="C64" s="50"/>
      <c r="D64" s="46">
        <f>IF(SUM(D19,D63),D19-D63,"")</f>
        <v>-45000</v>
      </c>
      <c r="E64" s="46">
        <f>IF(SUM(E19,E63),E19-E63,"")</f>
        <v>-41750</v>
      </c>
      <c r="F64" s="46">
        <f>IF(SUM(F19,F63),F19-F63,"")</f>
        <v>-48250</v>
      </c>
    </row>
    <row r="65" spans="2:6" ht="13.15" thickTop="1" x14ac:dyDescent="0.35"/>
    <row r="67" spans="2:6" x14ac:dyDescent="0.35">
      <c r="B67" s="53" t="s">
        <v>55</v>
      </c>
      <c r="C67" s="54"/>
      <c r="D67" s="54"/>
      <c r="E67" s="54"/>
      <c r="F67" s="54"/>
    </row>
  </sheetData>
  <mergeCells count="1">
    <mergeCell ref="B67:F67"/>
  </mergeCells>
  <phoneticPr fontId="0" type="noConversion"/>
  <hyperlinks>
    <hyperlink ref="B67:F67" r:id="rId1" display="© Copyright, 2007, JaxWorks, All Rights Reserved."/>
  </hyperlinks>
  <printOptions horizontalCentered="1"/>
  <pageMargins left="0.23622047244094491" right="0.23622047244094491" top="0.74803149606299213" bottom="0.74803149606299213" header="0.23622047244094491" footer="0.51181102362204722"/>
  <pageSetup scale="69" orientation="portrait" horizontalDpi="4294967294" verticalDpi="300" r:id="rId2"/>
  <headerFooter alignWithMargins="0">
    <oddFooter>&amp;C© Copyright, 2010, JaxWorks, All Rights Reserved.</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JaxWorks</vt:lpstr>
      <vt:lpstr>Cash Flow Sensitivity Analysis</vt:lpstr>
      <vt:lpstr>'Cash Flow Sensitivity Analysis'!Print_Area</vt:lpstr>
      <vt:lpstr>JaxWorks!Print_Area</vt:lpstr>
    </vt:vector>
  </TitlesOfParts>
  <Company>JaxWorks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Cash Flow Sensitivity Analysis</dc:title>
  <dc:creator>JaxWorks</dc:creator>
  <dc:description>© Copyright, 2010, Jaxworks, All Rights Reserved.</dc:description>
  <cp:lastModifiedBy>sunny</cp:lastModifiedBy>
  <cp:lastPrinted>2010-02-02T15:57:38Z</cp:lastPrinted>
  <dcterms:created xsi:type="dcterms:W3CDTF">2004-04-03T09:28:26Z</dcterms:created>
  <dcterms:modified xsi:type="dcterms:W3CDTF">2018-07-20T11:09:09Z</dcterms:modified>
</cp:coreProperties>
</file>