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3779BF4F-A869-4406-8CB2-C7B5EEEB2301}" xr6:coauthVersionLast="34" xr6:coauthVersionMax="34" xr10:uidLastSave="{00000000-0000-0000-0000-000000000000}"/>
  <bookViews>
    <workbookView xWindow="120" yWindow="120" windowWidth="15180" windowHeight="8835"/>
  </bookViews>
  <sheets>
    <sheet name="JaxWorks" sheetId="4" r:id="rId1"/>
    <sheet name="G&amp;A Expense Budget" sheetId="1" r:id="rId2"/>
  </sheets>
  <externalReferences>
    <externalReference r:id="rId3"/>
  </externalReference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1">'G&amp;A Expense Budget'!$B$2:$J$41</definedName>
    <definedName name="_xlnm.Print_Area" localSheetId="0">JaxWorks!$C$2:$P$27</definedName>
    <definedName name="Show.Acct.Update.Warning" hidden="1">#REF!</definedName>
    <definedName name="Show.MDB.Update.Warning" hidden="1">#REF!</definedName>
  </definedNames>
  <calcPr calcId="179017"/>
</workbook>
</file>

<file path=xl/calcChain.xml><?xml version="1.0" encoding="utf-8"?>
<calcChain xmlns="http://schemas.openxmlformats.org/spreadsheetml/2006/main">
  <c r="F10" i="1" l="1"/>
  <c r="J10" i="1"/>
  <c r="F11" i="1"/>
  <c r="J11" i="1"/>
  <c r="F12" i="1"/>
  <c r="J12" i="1"/>
  <c r="F13" i="1"/>
  <c r="J13" i="1"/>
  <c r="F14" i="1"/>
  <c r="J14" i="1"/>
  <c r="F15" i="1"/>
  <c r="J15" i="1"/>
  <c r="F16" i="1"/>
  <c r="J16" i="1"/>
  <c r="F17" i="1"/>
  <c r="J17" i="1"/>
  <c r="F18" i="1"/>
  <c r="J18" i="1"/>
  <c r="F19" i="1"/>
  <c r="J19" i="1"/>
  <c r="F20" i="1"/>
  <c r="J20" i="1"/>
  <c r="F21" i="1"/>
  <c r="J21" i="1"/>
  <c r="F22" i="1"/>
  <c r="J22" i="1"/>
  <c r="F23" i="1"/>
  <c r="J23" i="1"/>
  <c r="F24" i="1"/>
  <c r="J24" i="1"/>
  <c r="F25" i="1"/>
  <c r="J25" i="1"/>
  <c r="F26" i="1"/>
  <c r="J26" i="1"/>
  <c r="F27" i="1"/>
  <c r="J27" i="1"/>
  <c r="F30" i="1"/>
  <c r="J30" i="1"/>
  <c r="F31" i="1"/>
  <c r="J31" i="1"/>
  <c r="F32" i="1"/>
  <c r="J32" i="1"/>
  <c r="F33" i="1"/>
  <c r="J33" i="1"/>
  <c r="F34" i="1"/>
  <c r="J34" i="1"/>
  <c r="F35" i="1"/>
  <c r="J35" i="1"/>
  <c r="F36" i="1"/>
  <c r="J36" i="1"/>
  <c r="F37" i="1"/>
  <c r="J37" i="1"/>
  <c r="F38" i="1"/>
  <c r="J38" i="1"/>
  <c r="F39" i="1"/>
  <c r="J39" i="1"/>
  <c r="D40" i="1"/>
  <c r="E40" i="1"/>
  <c r="F40" i="1"/>
  <c r="H40" i="1"/>
  <c r="I40" i="1"/>
  <c r="J40" i="1"/>
</calcChain>
</file>

<file path=xl/comments1.xml><?xml version="1.0" encoding="utf-8"?>
<comments xmlns="http://schemas.openxmlformats.org/spreadsheetml/2006/main">
  <authors>
    <author>Frank Vickers</author>
  </authors>
  <commentList>
    <comment ref="B5" authorId="0" shapeId="0">
      <text>
        <r>
          <rPr>
            <sz val="10"/>
            <color indexed="81"/>
            <rFont val="Arial"/>
            <family val="2"/>
          </rPr>
          <t>This template compares actual General and Administrative (G&amp;A) expenses with 
budget amounts for the current month and the year to date. Fixed expenses 
generally don't change over the course of the year, while variable expenses 
change with the level of activity.
Variances and totals are calculated automatically after data is entered in the 
unlocked cells on the template.</t>
        </r>
      </text>
    </comment>
  </commentList>
</comments>
</file>

<file path=xl/sharedStrings.xml><?xml version="1.0" encoding="utf-8"?>
<sst xmlns="http://schemas.openxmlformats.org/spreadsheetml/2006/main" count="44" uniqueCount="33">
  <si>
    <t>G&amp;A Expense Budget</t>
  </si>
  <si>
    <t>Your Company, Inc.</t>
  </si>
  <si>
    <t>For Period Ending April 30, 2004</t>
  </si>
  <si>
    <t>This Month</t>
  </si>
  <si>
    <t>Year to Date</t>
  </si>
  <si>
    <t>Budget</t>
  </si>
  <si>
    <t>Actual</t>
  </si>
  <si>
    <t>Variance</t>
  </si>
  <si>
    <t>FIXED</t>
  </si>
  <si>
    <t>Exec salaries</t>
  </si>
  <si>
    <t>Office salaries</t>
  </si>
  <si>
    <t>Employee benefits</t>
  </si>
  <si>
    <t>Payroll taxes</t>
  </si>
  <si>
    <t>Travel and entertainment</t>
  </si>
  <si>
    <t>Directors' fees and expenses</t>
  </si>
  <si>
    <t>Insurance</t>
  </si>
  <si>
    <t>Rent</t>
  </si>
  <si>
    <t>Depreciation</t>
  </si>
  <si>
    <t>Taxes</t>
  </si>
  <si>
    <t>Legal</t>
  </si>
  <si>
    <t>Audit</t>
  </si>
  <si>
    <t>Telephone</t>
  </si>
  <si>
    <t>Utilities</t>
  </si>
  <si>
    <t>Contributions</t>
  </si>
  <si>
    <t>Postage</t>
  </si>
  <si>
    <t>Dues</t>
  </si>
  <si>
    <t>Miscellaneous</t>
  </si>
  <si>
    <t>VARIABLE</t>
  </si>
  <si>
    <t>Telephone and telegraph</t>
  </si>
  <si>
    <t>Stationary and office supplies</t>
  </si>
  <si>
    <t>Bad debts</t>
  </si>
  <si>
    <t xml:space="preserve">TOTAL </t>
  </si>
  <si>
    <t>© Copyright, 2010, Jaxworks,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</si>
</sst>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1" formatCode="_(* #,##0_);_(* \(#,##0\);_(* &quot;-&quot;_);_(@_)"/>
    <numFmt numFmtId="43" formatCode="_(* #,##0.00_);_(* \(#,##0.00\);_(* &quot;-&quot;??_);_(@_)"/>
    <numFmt numFmtId="164" formatCode="&quot;$&quot;#,##0_);\(&quot;$&quot;#,##0\)"/>
    <numFmt numFmtId="165" formatCode="&quot;$&quot;#,##0_);[Red]\(&quot;$&quot;#,##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s>
  <fonts count="40" x14ac:knownFonts="1">
    <font>
      <sz val="10"/>
      <name val="Arial"/>
    </font>
    <font>
      <sz val="10"/>
      <name val="Arial"/>
    </font>
    <font>
      <sz val="10"/>
      <name val="Arial"/>
      <family val="2"/>
    </font>
    <font>
      <b/>
      <sz val="26"/>
      <color indexed="9"/>
      <name val="Arial"/>
      <family val="2"/>
    </font>
    <font>
      <sz val="10"/>
      <color indexed="9"/>
      <name val="Arial"/>
      <family val="2"/>
    </font>
    <font>
      <b/>
      <sz val="14"/>
      <name val="Arial"/>
      <family val="2"/>
    </font>
    <font>
      <sz val="12"/>
      <name val="Arial"/>
      <family val="2"/>
    </font>
    <font>
      <b/>
      <sz val="10"/>
      <name val="Arial"/>
      <family val="2"/>
    </font>
    <font>
      <sz val="10"/>
      <color indexed="81"/>
      <name val="Arial"/>
      <family val="2"/>
    </font>
    <font>
      <u/>
      <sz val="10"/>
      <color indexed="12"/>
      <name val="Arial"/>
    </font>
    <font>
      <sz val="8"/>
      <name val="Tahoma"/>
      <family val="2"/>
    </font>
    <font>
      <sz val="8"/>
      <name val="Times New Roman"/>
    </font>
    <font>
      <sz val="8"/>
      <name val="Verdana"/>
      <family val="2"/>
    </font>
    <font>
      <sz val="10"/>
      <name val="Helv"/>
    </font>
    <font>
      <b/>
      <sz val="9"/>
      <name val="Arial"/>
    </font>
    <font>
      <b/>
      <sz val="8"/>
      <color indexed="9"/>
      <name val="Tahoma"/>
      <family val="2"/>
    </font>
    <font>
      <b/>
      <sz val="8"/>
      <color indexed="8"/>
      <name val="Tahoma"/>
      <family val="2"/>
    </font>
    <font>
      <b/>
      <sz val="18"/>
      <name val="Arial"/>
    </font>
    <font>
      <b/>
      <sz val="12"/>
      <name val="Arial"/>
    </font>
    <font>
      <b/>
      <sz val="11"/>
      <color indexed="23"/>
      <name val="Verdana"/>
      <family val="2"/>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9"/>
        <bgColor indexed="26"/>
      </patternFill>
    </fill>
    <fill>
      <patternFill patternType="solid">
        <fgColor indexed="47"/>
        <bgColor indexed="9"/>
      </patternFill>
    </fill>
  </fills>
  <borders count="20">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right/>
      <top style="thin">
        <color indexed="8"/>
      </top>
      <bottom/>
      <diagonal/>
    </border>
    <border>
      <left/>
      <right/>
      <top/>
      <bottom style="double">
        <color indexed="8"/>
      </bottom>
      <diagonal/>
    </border>
  </borders>
  <cellStyleXfs count="7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2"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37" fontId="10" fillId="16" borderId="1" applyBorder="0" applyProtection="0">
      <alignment vertical="center"/>
    </xf>
    <xf numFmtId="0" fontId="27" fillId="17" borderId="0" applyNumberFormat="0" applyBorder="0" applyAlignment="0" applyProtection="0"/>
    <xf numFmtId="164" fontId="11" fillId="0" borderId="2">
      <protection locked="0"/>
    </xf>
    <xf numFmtId="0" fontId="12" fillId="18" borderId="0" applyBorder="0">
      <alignment horizontal="left" vertical="center" indent="1"/>
    </xf>
    <xf numFmtId="0" fontId="28" fillId="4" borderId="3" applyNumberFormat="0" applyAlignment="0" applyProtection="0"/>
    <xf numFmtId="0" fontId="29"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13" fillId="0" borderId="5"/>
    <xf numFmtId="4" fontId="11" fillId="20" borderId="5">
      <protection locked="0"/>
    </xf>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0" fontId="31" fillId="6" borderId="0" applyNumberFormat="0" applyBorder="0" applyAlignment="0" applyProtection="0"/>
    <xf numFmtId="4" fontId="11" fillId="21" borderId="5"/>
    <xf numFmtId="171" fontId="14" fillId="0" borderId="6"/>
    <xf numFmtId="37" fontId="15" fillId="22" borderId="2" applyBorder="0">
      <alignment horizontal="left" vertical="center" indent="1"/>
    </xf>
    <xf numFmtId="37" fontId="16" fillId="23" borderId="7" applyFill="0">
      <alignment vertical="center"/>
    </xf>
    <xf numFmtId="0" fontId="16" fillId="24" borderId="8" applyNumberFormat="0">
      <alignment horizontal="left" vertical="top" indent="1"/>
    </xf>
    <xf numFmtId="0" fontId="16" fillId="16" borderId="0" applyBorder="0">
      <alignment horizontal="left" vertical="center" indent="1"/>
    </xf>
    <xf numFmtId="0" fontId="16" fillId="0" borderId="8" applyNumberFormat="0" applyFill="0">
      <alignment horizontal="centerContinuous" vertical="top"/>
    </xf>
    <xf numFmtId="0" fontId="17" fillId="0" borderId="0" applyNumberFormat="0" applyFont="0" applyFill="0" applyAlignment="0" applyProtection="0"/>
    <xf numFmtId="0" fontId="18" fillId="0" borderId="0" applyNumberFormat="0" applyFon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9" fillId="0" borderId="0" applyNumberFormat="0" applyFill="0" applyBorder="0" applyAlignment="0" applyProtection="0">
      <alignment vertical="top"/>
      <protection locked="0"/>
    </xf>
    <xf numFmtId="0" fontId="33" fillId="10" borderId="3" applyNumberFormat="0" applyAlignment="0" applyProtection="0"/>
    <xf numFmtId="171" fontId="14" fillId="0" borderId="10"/>
    <xf numFmtId="0" fontId="34" fillId="0" borderId="11" applyNumberFormat="0" applyFill="0" applyAlignment="0" applyProtection="0"/>
    <xf numFmtId="170" fontId="14" fillId="0" borderId="12"/>
    <xf numFmtId="0" fontId="35" fillId="7" borderId="0" applyNumberFormat="0" applyBorder="0" applyAlignment="0" applyProtection="0"/>
    <xf numFmtId="0" fontId="19" fillId="23" borderId="0">
      <alignment horizontal="left" wrapText="1" indent="1"/>
    </xf>
    <xf numFmtId="37" fontId="10" fillId="16" borderId="13" applyBorder="0">
      <alignment horizontal="left" vertical="center" indent="2"/>
    </xf>
    <xf numFmtId="0" fontId="1" fillId="0" borderId="0"/>
    <xf numFmtId="0" fontId="20" fillId="0" borderId="0"/>
    <xf numFmtId="0" fontId="1" fillId="7" borderId="14" applyNumberFormat="0" applyFont="0" applyAlignment="0" applyProtection="0"/>
    <xf numFmtId="0" fontId="36" fillId="4" borderId="15" applyNumberFormat="0" applyAlignment="0" applyProtection="0"/>
    <xf numFmtId="180" fontId="21" fillId="25" borderId="16"/>
    <xf numFmtId="179" fontId="21" fillId="0" borderId="16" applyFont="0" applyFill="0" applyBorder="0" applyAlignment="0" applyProtection="0">
      <protection locked="0"/>
    </xf>
    <xf numFmtId="2" fontId="22" fillId="0" borderId="0">
      <protection locked="0"/>
    </xf>
    <xf numFmtId="0" fontId="1" fillId="26" borderId="0"/>
    <xf numFmtId="49" fontId="1" fillId="0" borderId="0" applyFont="0" applyFill="0" applyBorder="0" applyAlignment="0" applyProtection="0"/>
    <xf numFmtId="0" fontId="37" fillId="0" borderId="0" applyNumberFormat="0" applyFill="0" applyBorder="0" applyAlignment="0" applyProtection="0"/>
    <xf numFmtId="0" fontId="23" fillId="0" borderId="0">
      <alignment horizontal="right"/>
    </xf>
    <xf numFmtId="0" fontId="24"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38" fillId="0" borderId="0" applyNumberFormat="0" applyFill="0" applyBorder="0" applyAlignment="0" applyProtection="0"/>
  </cellStyleXfs>
  <cellXfs count="25">
    <xf numFmtId="0" fontId="0" fillId="0" borderId="0" xfId="0"/>
    <xf numFmtId="0" fontId="3" fillId="27" borderId="0" xfId="0" applyFont="1" applyFill="1" applyAlignment="1" applyProtection="1">
      <alignment horizontal="centerContinuous"/>
    </xf>
    <xf numFmtId="0" fontId="4" fillId="27" borderId="0" xfId="0" applyFont="1" applyFill="1" applyAlignment="1" applyProtection="1">
      <alignment horizontal="centerContinuous"/>
    </xf>
    <xf numFmtId="0" fontId="2" fillId="0" borderId="0" xfId="0" applyFont="1" applyProtection="1"/>
    <xf numFmtId="0" fontId="5" fillId="28" borderId="0" xfId="0" applyFont="1" applyFill="1" applyAlignment="1" applyProtection="1">
      <alignment horizontal="centerContinuous"/>
      <protection locked="0"/>
    </xf>
    <xf numFmtId="0" fontId="2" fillId="24" borderId="0" xfId="0" applyFont="1" applyFill="1" applyAlignment="1" applyProtection="1">
      <alignment horizontal="centerContinuous"/>
    </xf>
    <xf numFmtId="0" fontId="6" fillId="28" borderId="0" xfId="0" applyFont="1" applyFill="1" applyAlignment="1" applyProtection="1">
      <alignment horizontal="centerContinuous"/>
      <protection locked="0"/>
    </xf>
    <xf numFmtId="0" fontId="2" fillId="24" borderId="0" xfId="0" applyFont="1" applyFill="1" applyProtection="1"/>
    <xf numFmtId="0" fontId="7" fillId="29" borderId="0" xfId="0" applyFont="1" applyFill="1" applyAlignment="1" applyProtection="1">
      <alignment horizontal="centerContinuous" vertical="top"/>
    </xf>
    <xf numFmtId="0" fontId="2" fillId="29" borderId="0" xfId="0" applyFont="1" applyFill="1" applyAlignment="1" applyProtection="1">
      <alignment horizontal="centerContinuous"/>
    </xf>
    <xf numFmtId="0" fontId="2" fillId="29" borderId="0" xfId="0" applyFont="1" applyFill="1" applyProtection="1"/>
    <xf numFmtId="0" fontId="7" fillId="29" borderId="18" xfId="0" applyFont="1" applyFill="1" applyBorder="1" applyAlignment="1" applyProtection="1">
      <alignment horizontal="right"/>
    </xf>
    <xf numFmtId="0" fontId="7" fillId="24" borderId="0" xfId="0" applyFont="1" applyFill="1" applyProtection="1"/>
    <xf numFmtId="164" fontId="2" fillId="24" borderId="0" xfId="0" applyNumberFormat="1" applyFont="1" applyFill="1" applyProtection="1"/>
    <xf numFmtId="165" fontId="2" fillId="28" borderId="0" xfId="0" applyNumberFormat="1" applyFont="1" applyFill="1" applyProtection="1">
      <protection locked="0"/>
    </xf>
    <xf numFmtId="165" fontId="2" fillId="24" borderId="0" xfId="0" applyNumberFormat="1" applyFont="1" applyFill="1" applyProtection="1"/>
    <xf numFmtId="38" fontId="2" fillId="28" borderId="0" xfId="0" applyNumberFormat="1" applyFont="1" applyFill="1" applyProtection="1">
      <protection locked="0"/>
    </xf>
    <xf numFmtId="38" fontId="2" fillId="24" borderId="0" xfId="0" applyNumberFormat="1" applyFont="1" applyFill="1" applyProtection="1"/>
    <xf numFmtId="0" fontId="7" fillId="29" borderId="0" xfId="0" applyFont="1" applyFill="1" applyAlignment="1" applyProtection="1">
      <alignment horizontal="right"/>
    </xf>
    <xf numFmtId="165" fontId="2" fillId="29" borderId="19" xfId="0" applyNumberFormat="1" applyFont="1" applyFill="1" applyBorder="1" applyProtection="1"/>
    <xf numFmtId="165" fontId="2" fillId="29" borderId="0" xfId="0" applyNumberFormat="1" applyFont="1" applyFill="1" applyProtection="1"/>
    <xf numFmtId="0" fontId="1" fillId="0" borderId="0" xfId="60"/>
    <xf numFmtId="165" fontId="39" fillId="16" borderId="0" xfId="52" applyNumberFormat="1" applyFont="1" applyFill="1" applyAlignment="1" applyProtection="1">
      <alignment horizontal="center"/>
      <protection locked="0"/>
    </xf>
    <xf numFmtId="0" fontId="9" fillId="0" borderId="0" xfId="52" applyFont="1" applyAlignment="1" applyProtection="1">
      <alignment horizontal="center" vertical="center"/>
    </xf>
    <xf numFmtId="0" fontId="9" fillId="0" borderId="0" xfId="52" applyAlignment="1" applyProtection="1">
      <alignment horizontal="center" vertical="center"/>
    </xf>
  </cellXfs>
  <cellStyles count="7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_36 Month Sales Forecast" xfId="60"/>
    <cellStyle name="NormalRed" xfId="61"/>
    <cellStyle name="Note" xfId="62" builtinId="10" customBuiltin="1"/>
    <cellStyle name="Output" xfId="63" builtinId="21" customBuiltin="1"/>
    <cellStyle name="Percent.0" xfId="64"/>
    <cellStyle name="Percent.00" xfId="65"/>
    <cellStyle name="RED POSTED" xfId="66"/>
    <cellStyle name="Standard_Anpassen der Amortisation" xfId="67"/>
    <cellStyle name="Text_simple" xfId="68"/>
    <cellStyle name="Title" xfId="69" builtinId="15" customBuiltin="1"/>
    <cellStyle name="TmsRmn10BlueItalic" xfId="70"/>
    <cellStyle name="TmsRmn10Bold" xfId="71"/>
    <cellStyle name="Total" xfId="72" builtinId="25" customBuiltin="1"/>
    <cellStyle name="Währung [0]_Compiling Utility Macros" xfId="73"/>
    <cellStyle name="Währung_Compiling Utility Macros" xfId="74"/>
    <cellStyle name="Warning Text" xfId="7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G&amp;A Expense Budget'!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4097" name="Text Box 1">
          <a:extLst>
            <a:ext uri="{FF2B5EF4-FFF2-40B4-BE49-F238E27FC236}">
              <a16:creationId xmlns:a16="http://schemas.microsoft.com/office/drawing/2014/main" id="{F2A210E0-2BE1-461B-A274-EE01A2AE22CE}"/>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4098" name="Rectangle 2">
          <a:extLst>
            <a:ext uri="{FF2B5EF4-FFF2-40B4-BE49-F238E27FC236}">
              <a16:creationId xmlns:a16="http://schemas.microsoft.com/office/drawing/2014/main" id="{CE197443-4432-4EF8-BA6E-10E2EDE9EE26}"/>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4099" name="Picture 3">
          <a:hlinkClick xmlns:r="http://schemas.openxmlformats.org/officeDocument/2006/relationships" r:id="rId1"/>
          <a:extLst>
            <a:ext uri="{FF2B5EF4-FFF2-40B4-BE49-F238E27FC236}">
              <a16:creationId xmlns:a16="http://schemas.microsoft.com/office/drawing/2014/main" id="{3B30BCFF-8054-43D3-9B67-74C032F43D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4100" name="Picture 5">
          <a:hlinkClick xmlns:r="http://schemas.openxmlformats.org/officeDocument/2006/relationships" r:id="rId3"/>
          <a:extLst>
            <a:ext uri="{FF2B5EF4-FFF2-40B4-BE49-F238E27FC236}">
              <a16:creationId xmlns:a16="http://schemas.microsoft.com/office/drawing/2014/main" id="{449705C9-BDAA-4D68-B5C2-64E10167A54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633413</xdr:colOff>
      <xdr:row>1</xdr:row>
      <xdr:rowOff>57150</xdr:rowOff>
    </xdr:to>
    <xdr:sp macro="" textlink="">
      <xdr:nvSpPr>
        <xdr:cNvPr id="1025" name="Rectangle 1">
          <a:extLst>
            <a:ext uri="{FF2B5EF4-FFF2-40B4-BE49-F238E27FC236}">
              <a16:creationId xmlns:a16="http://schemas.microsoft.com/office/drawing/2014/main" id="{5E6BA80D-0C5D-4AA7-A051-2C837C8CF235}"/>
            </a:ext>
          </a:extLst>
        </xdr:cNvPr>
        <xdr:cNvSpPr>
          <a:spLocks noChangeArrowheads="1"/>
        </xdr:cNvSpPr>
      </xdr:nvSpPr>
      <xdr:spPr bwMode="auto">
        <a:xfrm>
          <a:off x="0" y="0"/>
          <a:ext cx="757238" cy="2190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 val="#REF"/>
    </sheet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21" customWidth="1"/>
    <col min="2" max="2" width="4.3984375" style="21" customWidth="1"/>
    <col min="3" max="16384" width="9.1328125" style="21"/>
  </cols>
  <sheetData>
    <row r="27" spans="3:16" x14ac:dyDescent="0.35">
      <c r="C27" s="22" t="s">
        <v>32</v>
      </c>
      <c r="D27" s="22"/>
      <c r="E27" s="22"/>
      <c r="F27" s="22"/>
      <c r="G27" s="22"/>
      <c r="H27" s="22"/>
      <c r="I27" s="22"/>
      <c r="J27" s="22"/>
      <c r="K27" s="22"/>
      <c r="L27" s="22"/>
      <c r="M27" s="22"/>
      <c r="N27" s="22"/>
      <c r="O27" s="22"/>
      <c r="P27" s="22"/>
    </row>
  </sheetData>
  <sheetProtection sheet="1" objects="1" scenarios="1" selectLockedCells="1" selectUnlockedCells="1"/>
  <mergeCells count="1">
    <mergeCell ref="C27:P27"/>
  </mergeCells>
  <phoneticPr fontId="21"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9">
    <pageSetUpPr autoPageBreaks="0" fitToPage="1"/>
  </sheetPr>
  <dimension ref="B3:J43"/>
  <sheetViews>
    <sheetView showGridLines="0" showRowColHeaders="0" zoomScaleNormal="100" workbookViewId="0"/>
  </sheetViews>
  <sheetFormatPr defaultColWidth="9.1328125" defaultRowHeight="12.75" x14ac:dyDescent="0.35"/>
  <cols>
    <col min="1" max="1" width="1.73046875" style="3" customWidth="1"/>
    <col min="2" max="3" width="14.265625" style="3" customWidth="1"/>
    <col min="4" max="6" width="11.59765625" style="3" customWidth="1"/>
    <col min="7" max="7" width="4.73046875" style="3" customWidth="1"/>
    <col min="8" max="9" width="11.59765625" style="3" customWidth="1"/>
    <col min="10" max="10" width="12.3984375" style="3" customWidth="1"/>
    <col min="11" max="11" width="4.73046875" style="3" customWidth="1"/>
    <col min="12" max="16384" width="9.1328125" style="3"/>
  </cols>
  <sheetData>
    <row r="3" spans="2:10" ht="32.25" x14ac:dyDescent="0.85">
      <c r="B3" s="1" t="s">
        <v>0</v>
      </c>
      <c r="C3" s="2"/>
      <c r="D3" s="2"/>
      <c r="E3" s="2"/>
      <c r="F3" s="2"/>
      <c r="G3" s="2"/>
      <c r="H3" s="2"/>
      <c r="I3" s="2"/>
      <c r="J3" s="2"/>
    </row>
    <row r="4" spans="2:10" ht="17.649999999999999" x14ac:dyDescent="0.5">
      <c r="B4" s="4" t="s">
        <v>1</v>
      </c>
      <c r="C4" s="5"/>
      <c r="D4" s="5"/>
      <c r="E4" s="5"/>
      <c r="F4" s="5"/>
      <c r="G4" s="5"/>
      <c r="H4" s="5"/>
      <c r="I4" s="5"/>
      <c r="J4" s="5"/>
    </row>
    <row r="5" spans="2:10" ht="15" x14ac:dyDescent="0.4">
      <c r="B5" s="6" t="s">
        <v>2</v>
      </c>
      <c r="C5" s="5"/>
      <c r="D5" s="5"/>
      <c r="E5" s="5"/>
      <c r="F5" s="5"/>
      <c r="G5" s="5"/>
      <c r="H5" s="5"/>
      <c r="I5" s="5"/>
      <c r="J5" s="5"/>
    </row>
    <row r="6" spans="2:10" x14ac:dyDescent="0.35">
      <c r="B6" s="7"/>
      <c r="C6" s="7"/>
      <c r="D6" s="7"/>
      <c r="E6" s="7"/>
      <c r="F6" s="7"/>
      <c r="G6" s="7"/>
      <c r="H6" s="7"/>
      <c r="I6" s="7"/>
      <c r="J6" s="7"/>
    </row>
    <row r="7" spans="2:10" ht="13.15" x14ac:dyDescent="0.35">
      <c r="B7" s="7"/>
      <c r="C7" s="7"/>
      <c r="D7" s="8" t="s">
        <v>3</v>
      </c>
      <c r="E7" s="9"/>
      <c r="F7" s="9"/>
      <c r="G7" s="10"/>
      <c r="H7" s="8" t="s">
        <v>4</v>
      </c>
      <c r="I7" s="9"/>
      <c r="J7" s="9"/>
    </row>
    <row r="8" spans="2:10" ht="13.15" x14ac:dyDescent="0.4">
      <c r="B8" s="7"/>
      <c r="C8" s="7"/>
      <c r="D8" s="11" t="s">
        <v>5</v>
      </c>
      <c r="E8" s="11" t="s">
        <v>6</v>
      </c>
      <c r="F8" s="11" t="s">
        <v>7</v>
      </c>
      <c r="G8" s="10"/>
      <c r="H8" s="11" t="s">
        <v>5</v>
      </c>
      <c r="I8" s="11" t="s">
        <v>6</v>
      </c>
      <c r="J8" s="11" t="s">
        <v>7</v>
      </c>
    </row>
    <row r="9" spans="2:10" ht="13.15" x14ac:dyDescent="0.4">
      <c r="B9" s="12" t="s">
        <v>8</v>
      </c>
      <c r="C9" s="7"/>
      <c r="D9" s="7"/>
      <c r="E9" s="7"/>
      <c r="F9" s="7"/>
      <c r="G9" s="7"/>
      <c r="H9" s="7"/>
      <c r="I9" s="13"/>
      <c r="J9" s="13"/>
    </row>
    <row r="10" spans="2:10" x14ac:dyDescent="0.35">
      <c r="B10" s="7" t="s">
        <v>9</v>
      </c>
      <c r="C10" s="7"/>
      <c r="D10" s="14">
        <v>3200</v>
      </c>
      <c r="E10" s="14">
        <v>1900</v>
      </c>
      <c r="F10" s="15">
        <f t="shared" ref="F10:F27" si="0">IF(OR(E10&lt;&gt;0,D10),E10-D10,"")</f>
        <v>-1300</v>
      </c>
      <c r="G10" s="15"/>
      <c r="H10" s="14">
        <v>31100</v>
      </c>
      <c r="I10" s="14">
        <v>46600</v>
      </c>
      <c r="J10" s="15">
        <f t="shared" ref="J10:J27" si="1">IF(OR(I10&lt;&gt;0,H10),I10-H10,"")</f>
        <v>15500</v>
      </c>
    </row>
    <row r="11" spans="2:10" x14ac:dyDescent="0.35">
      <c r="B11" s="7" t="s">
        <v>10</v>
      </c>
      <c r="C11" s="7"/>
      <c r="D11" s="16">
        <v>1300</v>
      </c>
      <c r="E11" s="16">
        <v>8700</v>
      </c>
      <c r="F11" s="17">
        <f t="shared" si="0"/>
        <v>7400</v>
      </c>
      <c r="G11" s="17"/>
      <c r="H11" s="16">
        <v>36400</v>
      </c>
      <c r="I11" s="16">
        <v>45100</v>
      </c>
      <c r="J11" s="17">
        <f t="shared" si="1"/>
        <v>8700</v>
      </c>
    </row>
    <row r="12" spans="2:10" x14ac:dyDescent="0.35">
      <c r="B12" s="7" t="s">
        <v>11</v>
      </c>
      <c r="C12" s="7"/>
      <c r="D12" s="16">
        <v>22900</v>
      </c>
      <c r="E12" s="16">
        <v>19800</v>
      </c>
      <c r="F12" s="17">
        <f t="shared" si="0"/>
        <v>-3100</v>
      </c>
      <c r="G12" s="17"/>
      <c r="H12" s="16">
        <v>222660</v>
      </c>
      <c r="I12" s="16">
        <v>259000</v>
      </c>
      <c r="J12" s="17">
        <f t="shared" si="1"/>
        <v>36340</v>
      </c>
    </row>
    <row r="13" spans="2:10" x14ac:dyDescent="0.35">
      <c r="B13" s="7" t="s">
        <v>12</v>
      </c>
      <c r="C13" s="7"/>
      <c r="D13" s="16">
        <v>14200</v>
      </c>
      <c r="E13" s="16">
        <v>7500</v>
      </c>
      <c r="F13" s="17">
        <f t="shared" si="0"/>
        <v>-6700</v>
      </c>
      <c r="G13" s="17"/>
      <c r="H13" s="16">
        <v>28900</v>
      </c>
      <c r="I13" s="16">
        <v>41800</v>
      </c>
      <c r="J13" s="17">
        <f t="shared" si="1"/>
        <v>12900</v>
      </c>
    </row>
    <row r="14" spans="2:10" x14ac:dyDescent="0.35">
      <c r="B14" s="7" t="s">
        <v>13</v>
      </c>
      <c r="C14" s="7"/>
      <c r="D14" s="16">
        <v>4100</v>
      </c>
      <c r="E14" s="16">
        <v>5100</v>
      </c>
      <c r="F14" s="17">
        <f t="shared" si="0"/>
        <v>1000</v>
      </c>
      <c r="G14" s="17"/>
      <c r="H14" s="16">
        <v>15100</v>
      </c>
      <c r="I14" s="16">
        <v>20000</v>
      </c>
      <c r="J14" s="17">
        <f t="shared" si="1"/>
        <v>4900</v>
      </c>
    </row>
    <row r="15" spans="2:10" x14ac:dyDescent="0.35">
      <c r="B15" s="7" t="s">
        <v>14</v>
      </c>
      <c r="C15" s="7"/>
      <c r="D15" s="16">
        <v>38400</v>
      </c>
      <c r="E15" s="16">
        <v>36100</v>
      </c>
      <c r="F15" s="17">
        <f t="shared" si="0"/>
        <v>-2300</v>
      </c>
      <c r="G15" s="17"/>
      <c r="H15" s="16">
        <v>187300</v>
      </c>
      <c r="I15" s="16">
        <v>167800</v>
      </c>
      <c r="J15" s="17">
        <f t="shared" si="1"/>
        <v>-19500</v>
      </c>
    </row>
    <row r="16" spans="2:10" x14ac:dyDescent="0.35">
      <c r="B16" s="7" t="s">
        <v>15</v>
      </c>
      <c r="C16" s="7"/>
      <c r="D16" s="16">
        <v>18600</v>
      </c>
      <c r="E16" s="16">
        <v>10000</v>
      </c>
      <c r="F16" s="17">
        <f t="shared" si="0"/>
        <v>-8600</v>
      </c>
      <c r="G16" s="17"/>
      <c r="H16" s="16">
        <v>64100</v>
      </c>
      <c r="I16" s="16">
        <v>58200</v>
      </c>
      <c r="J16" s="17">
        <f t="shared" si="1"/>
        <v>-5900</v>
      </c>
    </row>
    <row r="17" spans="2:10" x14ac:dyDescent="0.35">
      <c r="B17" s="7" t="s">
        <v>16</v>
      </c>
      <c r="C17" s="7"/>
      <c r="D17" s="16">
        <v>47500</v>
      </c>
      <c r="E17" s="16">
        <v>49700</v>
      </c>
      <c r="F17" s="17">
        <f t="shared" si="0"/>
        <v>2200</v>
      </c>
      <c r="G17" s="17"/>
      <c r="H17" s="16">
        <v>377500</v>
      </c>
      <c r="I17" s="16">
        <v>333300</v>
      </c>
      <c r="J17" s="17">
        <f t="shared" si="1"/>
        <v>-44200</v>
      </c>
    </row>
    <row r="18" spans="2:10" x14ac:dyDescent="0.35">
      <c r="B18" s="7" t="s">
        <v>17</v>
      </c>
      <c r="C18" s="7"/>
      <c r="D18" s="16">
        <v>46600</v>
      </c>
      <c r="E18" s="16">
        <v>30200</v>
      </c>
      <c r="F18" s="17">
        <f t="shared" si="0"/>
        <v>-16400</v>
      </c>
      <c r="G18" s="17"/>
      <c r="H18" s="16">
        <v>334000</v>
      </c>
      <c r="I18" s="16">
        <v>201400</v>
      </c>
      <c r="J18" s="17">
        <f t="shared" si="1"/>
        <v>-132600</v>
      </c>
    </row>
    <row r="19" spans="2:10" x14ac:dyDescent="0.35">
      <c r="B19" s="7" t="s">
        <v>18</v>
      </c>
      <c r="C19" s="7"/>
      <c r="D19" s="16">
        <v>40400</v>
      </c>
      <c r="E19" s="16">
        <v>59900</v>
      </c>
      <c r="F19" s="17">
        <f t="shared" si="0"/>
        <v>19500</v>
      </c>
      <c r="G19" s="17"/>
      <c r="H19" s="16">
        <v>415900</v>
      </c>
      <c r="I19" s="16">
        <v>404600</v>
      </c>
      <c r="J19" s="17">
        <f t="shared" si="1"/>
        <v>-11300</v>
      </c>
    </row>
    <row r="20" spans="2:10" x14ac:dyDescent="0.35">
      <c r="B20" s="7" t="s">
        <v>19</v>
      </c>
      <c r="C20" s="7"/>
      <c r="D20" s="16">
        <v>28200</v>
      </c>
      <c r="E20" s="16">
        <v>31200</v>
      </c>
      <c r="F20" s="17">
        <f t="shared" si="0"/>
        <v>3000</v>
      </c>
      <c r="G20" s="17"/>
      <c r="H20" s="16">
        <v>214800</v>
      </c>
      <c r="I20" s="16">
        <v>193900</v>
      </c>
      <c r="J20" s="17">
        <f t="shared" si="1"/>
        <v>-20900</v>
      </c>
    </row>
    <row r="21" spans="2:10" x14ac:dyDescent="0.35">
      <c r="B21" s="7" t="s">
        <v>20</v>
      </c>
      <c r="C21" s="7"/>
      <c r="D21" s="16">
        <v>10600</v>
      </c>
      <c r="E21" s="16">
        <v>11800</v>
      </c>
      <c r="F21" s="17">
        <f t="shared" si="0"/>
        <v>1200</v>
      </c>
      <c r="G21" s="17"/>
      <c r="H21" s="16">
        <v>87200</v>
      </c>
      <c r="I21" s="16">
        <v>104100</v>
      </c>
      <c r="J21" s="17">
        <f t="shared" si="1"/>
        <v>16900</v>
      </c>
    </row>
    <row r="22" spans="2:10" x14ac:dyDescent="0.35">
      <c r="B22" s="7" t="s">
        <v>21</v>
      </c>
      <c r="C22" s="7"/>
      <c r="D22" s="16">
        <v>15500</v>
      </c>
      <c r="E22" s="16">
        <v>10300</v>
      </c>
      <c r="F22" s="17">
        <f t="shared" si="0"/>
        <v>-5200</v>
      </c>
      <c r="G22" s="17"/>
      <c r="H22" s="16">
        <v>15200</v>
      </c>
      <c r="I22" s="16">
        <v>21400</v>
      </c>
      <c r="J22" s="17">
        <f t="shared" si="1"/>
        <v>6200</v>
      </c>
    </row>
    <row r="23" spans="2:10" x14ac:dyDescent="0.35">
      <c r="B23" s="7" t="s">
        <v>22</v>
      </c>
      <c r="C23" s="7"/>
      <c r="D23" s="16">
        <v>31000</v>
      </c>
      <c r="E23" s="16">
        <v>39300</v>
      </c>
      <c r="F23" s="17">
        <f t="shared" si="0"/>
        <v>8300</v>
      </c>
      <c r="G23" s="17"/>
      <c r="H23" s="16">
        <v>68000</v>
      </c>
      <c r="I23" s="16">
        <v>97400</v>
      </c>
      <c r="J23" s="17">
        <f t="shared" si="1"/>
        <v>29400</v>
      </c>
    </row>
    <row r="24" spans="2:10" x14ac:dyDescent="0.35">
      <c r="B24" s="7" t="s">
        <v>23</v>
      </c>
      <c r="C24" s="7"/>
      <c r="D24" s="16">
        <v>36500</v>
      </c>
      <c r="E24" s="16">
        <v>43700</v>
      </c>
      <c r="F24" s="17">
        <f t="shared" si="0"/>
        <v>7200</v>
      </c>
      <c r="G24" s="17"/>
      <c r="H24" s="16">
        <v>87900</v>
      </c>
      <c r="I24" s="16">
        <v>92100</v>
      </c>
      <c r="J24" s="17">
        <f t="shared" si="1"/>
        <v>4200</v>
      </c>
    </row>
    <row r="25" spans="2:10" x14ac:dyDescent="0.35">
      <c r="B25" s="7" t="s">
        <v>24</v>
      </c>
      <c r="C25" s="7"/>
      <c r="D25" s="16">
        <v>27300</v>
      </c>
      <c r="E25" s="16">
        <v>30500</v>
      </c>
      <c r="F25" s="17">
        <f t="shared" si="0"/>
        <v>3200</v>
      </c>
      <c r="G25" s="17"/>
      <c r="H25" s="16">
        <v>130400</v>
      </c>
      <c r="I25" s="16">
        <v>161900</v>
      </c>
      <c r="J25" s="17">
        <f t="shared" si="1"/>
        <v>31500</v>
      </c>
    </row>
    <row r="26" spans="2:10" x14ac:dyDescent="0.35">
      <c r="B26" s="7" t="s">
        <v>25</v>
      </c>
      <c r="C26" s="7"/>
      <c r="D26" s="16">
        <v>21300</v>
      </c>
      <c r="E26" s="16">
        <v>30800</v>
      </c>
      <c r="F26" s="17">
        <f t="shared" si="0"/>
        <v>9500</v>
      </c>
      <c r="G26" s="17"/>
      <c r="H26" s="16">
        <v>142100</v>
      </c>
      <c r="I26" s="16">
        <v>180700</v>
      </c>
      <c r="J26" s="17">
        <f t="shared" si="1"/>
        <v>38600</v>
      </c>
    </row>
    <row r="27" spans="2:10" x14ac:dyDescent="0.35">
      <c r="B27" s="7" t="s">
        <v>26</v>
      </c>
      <c r="C27" s="7"/>
      <c r="D27" s="16">
        <v>14800</v>
      </c>
      <c r="E27" s="16">
        <v>20300</v>
      </c>
      <c r="F27" s="17">
        <f t="shared" si="0"/>
        <v>5500</v>
      </c>
      <c r="G27" s="17"/>
      <c r="H27" s="16">
        <v>91000</v>
      </c>
      <c r="I27" s="16">
        <v>97800</v>
      </c>
      <c r="J27" s="17">
        <f t="shared" si="1"/>
        <v>6800</v>
      </c>
    </row>
    <row r="28" spans="2:10" x14ac:dyDescent="0.35">
      <c r="B28" s="7"/>
      <c r="C28" s="7"/>
      <c r="D28" s="17"/>
      <c r="E28" s="17"/>
      <c r="F28" s="17"/>
      <c r="G28" s="17"/>
      <c r="H28" s="17"/>
      <c r="I28" s="17"/>
      <c r="J28" s="17"/>
    </row>
    <row r="29" spans="2:10" ht="13.15" x14ac:dyDescent="0.4">
      <c r="B29" s="12" t="s">
        <v>27</v>
      </c>
      <c r="C29" s="7"/>
      <c r="D29" s="17"/>
      <c r="E29" s="17"/>
      <c r="F29" s="17"/>
      <c r="G29" s="17"/>
      <c r="H29" s="17"/>
      <c r="I29" s="17"/>
      <c r="J29" s="17"/>
    </row>
    <row r="30" spans="2:10" x14ac:dyDescent="0.35">
      <c r="B30" s="7" t="s">
        <v>10</v>
      </c>
      <c r="C30" s="7"/>
      <c r="D30" s="16">
        <v>23000</v>
      </c>
      <c r="E30" s="16">
        <v>32400</v>
      </c>
      <c r="F30" s="17">
        <f t="shared" ref="F30:F39" si="2">IF(OR(E30&lt;&gt;0,D30),E30-D30,"")</f>
        <v>9400</v>
      </c>
      <c r="G30" s="17"/>
      <c r="H30" s="16">
        <v>53000</v>
      </c>
      <c r="I30" s="16">
        <v>29500</v>
      </c>
      <c r="J30" s="17">
        <f t="shared" ref="J30:J39" si="3">IF(OR(I30&lt;&gt;0,H30),I30-H30,"")</f>
        <v>-23500</v>
      </c>
    </row>
    <row r="31" spans="2:10" x14ac:dyDescent="0.35">
      <c r="B31" s="7" t="s">
        <v>11</v>
      </c>
      <c r="C31" s="7"/>
      <c r="D31" s="16">
        <v>29800</v>
      </c>
      <c r="E31" s="16">
        <v>27800</v>
      </c>
      <c r="F31" s="17">
        <f t="shared" si="2"/>
        <v>-2000</v>
      </c>
      <c r="G31" s="17"/>
      <c r="H31" s="16">
        <v>292600</v>
      </c>
      <c r="I31" s="16">
        <v>170200</v>
      </c>
      <c r="J31" s="17">
        <f t="shared" si="3"/>
        <v>-122400</v>
      </c>
    </row>
    <row r="32" spans="2:10" x14ac:dyDescent="0.35">
      <c r="B32" s="7" t="s">
        <v>12</v>
      </c>
      <c r="C32" s="7"/>
      <c r="D32" s="16">
        <v>4700</v>
      </c>
      <c r="E32" s="16">
        <v>3300</v>
      </c>
      <c r="F32" s="17">
        <f t="shared" si="2"/>
        <v>-1400</v>
      </c>
      <c r="G32" s="17"/>
      <c r="H32" s="16">
        <v>14400</v>
      </c>
      <c r="I32" s="16">
        <v>17100</v>
      </c>
      <c r="J32" s="17">
        <f t="shared" si="3"/>
        <v>2700</v>
      </c>
    </row>
    <row r="33" spans="2:10" x14ac:dyDescent="0.35">
      <c r="B33" s="7" t="s">
        <v>13</v>
      </c>
      <c r="C33" s="7"/>
      <c r="D33" s="16">
        <v>36100</v>
      </c>
      <c r="E33" s="16">
        <v>53400</v>
      </c>
      <c r="F33" s="17">
        <f t="shared" si="2"/>
        <v>17300</v>
      </c>
      <c r="G33" s="17"/>
      <c r="H33" s="16">
        <v>111400</v>
      </c>
      <c r="I33" s="16">
        <v>108900</v>
      </c>
      <c r="J33" s="17">
        <f t="shared" si="3"/>
        <v>-2500</v>
      </c>
    </row>
    <row r="34" spans="2:10" x14ac:dyDescent="0.35">
      <c r="B34" s="7" t="s">
        <v>28</v>
      </c>
      <c r="C34" s="7"/>
      <c r="D34" s="16">
        <v>4600</v>
      </c>
      <c r="E34" s="16">
        <v>6300</v>
      </c>
      <c r="F34" s="17">
        <f t="shared" si="2"/>
        <v>1700</v>
      </c>
      <c r="G34" s="17"/>
      <c r="H34" s="16">
        <v>47500</v>
      </c>
      <c r="I34" s="16">
        <v>44300</v>
      </c>
      <c r="J34" s="17">
        <f t="shared" si="3"/>
        <v>-3200</v>
      </c>
    </row>
    <row r="35" spans="2:10" x14ac:dyDescent="0.35">
      <c r="B35" s="7" t="s">
        <v>29</v>
      </c>
      <c r="C35" s="7"/>
      <c r="D35" s="16">
        <v>6600</v>
      </c>
      <c r="E35" s="16">
        <v>8100</v>
      </c>
      <c r="F35" s="17">
        <f t="shared" si="2"/>
        <v>1500</v>
      </c>
      <c r="G35" s="17"/>
      <c r="H35" s="16">
        <v>15100</v>
      </c>
      <c r="I35" s="16">
        <v>13400</v>
      </c>
      <c r="J35" s="17">
        <f t="shared" si="3"/>
        <v>-1700</v>
      </c>
    </row>
    <row r="36" spans="2:10" x14ac:dyDescent="0.35">
      <c r="B36" s="7" t="s">
        <v>30</v>
      </c>
      <c r="C36" s="7"/>
      <c r="D36" s="16">
        <v>11600</v>
      </c>
      <c r="E36" s="16">
        <v>10700</v>
      </c>
      <c r="F36" s="17">
        <f t="shared" si="2"/>
        <v>-900</v>
      </c>
      <c r="G36" s="17"/>
      <c r="H36" s="16">
        <v>57700</v>
      </c>
      <c r="I36" s="16">
        <v>80700</v>
      </c>
      <c r="J36" s="17">
        <f t="shared" si="3"/>
        <v>23000</v>
      </c>
    </row>
    <row r="37" spans="2:10" x14ac:dyDescent="0.35">
      <c r="B37" s="7" t="s">
        <v>24</v>
      </c>
      <c r="C37" s="7"/>
      <c r="D37" s="16">
        <v>18700</v>
      </c>
      <c r="E37" s="16">
        <v>20400</v>
      </c>
      <c r="F37" s="17">
        <f t="shared" si="2"/>
        <v>1700</v>
      </c>
      <c r="G37" s="17"/>
      <c r="H37" s="16">
        <v>131400</v>
      </c>
      <c r="I37" s="16">
        <v>70900</v>
      </c>
      <c r="J37" s="17">
        <f t="shared" si="3"/>
        <v>-60500</v>
      </c>
    </row>
    <row r="38" spans="2:10" x14ac:dyDescent="0.35">
      <c r="B38" s="7" t="s">
        <v>23</v>
      </c>
      <c r="C38" s="7"/>
      <c r="D38" s="16">
        <v>47900</v>
      </c>
      <c r="E38" s="16">
        <v>47500</v>
      </c>
      <c r="F38" s="17">
        <f t="shared" si="2"/>
        <v>-400</v>
      </c>
      <c r="G38" s="17"/>
      <c r="H38" s="16">
        <v>316800</v>
      </c>
      <c r="I38" s="16">
        <v>212300</v>
      </c>
      <c r="J38" s="17">
        <f t="shared" si="3"/>
        <v>-104500</v>
      </c>
    </row>
    <row r="39" spans="2:10" x14ac:dyDescent="0.35">
      <c r="B39" s="7" t="s">
        <v>26</v>
      </c>
      <c r="C39" s="7"/>
      <c r="D39" s="16">
        <v>42100</v>
      </c>
      <c r="E39" s="16">
        <v>34900</v>
      </c>
      <c r="F39" s="17">
        <f t="shared" si="2"/>
        <v>-7200</v>
      </c>
      <c r="G39" s="17"/>
      <c r="H39" s="16">
        <v>232700</v>
      </c>
      <c r="I39" s="16">
        <v>331900</v>
      </c>
      <c r="J39" s="17">
        <f t="shared" si="3"/>
        <v>99200</v>
      </c>
    </row>
    <row r="40" spans="2:10" ht="13.5" thickBot="1" x14ac:dyDescent="0.45">
      <c r="B40" s="10"/>
      <c r="C40" s="18" t="s">
        <v>31</v>
      </c>
      <c r="D40" s="19">
        <f>IF(SUM(D10:D39),SUM(D10:D39),"")</f>
        <v>647500</v>
      </c>
      <c r="E40" s="19">
        <f>IF(SUM(E10:E39),SUM(E10:E39),"")</f>
        <v>691600</v>
      </c>
      <c r="F40" s="19">
        <f>IF(OR(SUM(E40)&lt;&gt;0,D40),E40-D40,"")</f>
        <v>44100</v>
      </c>
      <c r="G40" s="20"/>
      <c r="H40" s="19">
        <f>IF(SUM(H10:H39),SUM(H10:H39),"")</f>
        <v>3822160</v>
      </c>
      <c r="I40" s="19">
        <f>IF(SUM(I10:I39),SUM(I10:I39),"")</f>
        <v>3606300</v>
      </c>
      <c r="J40" s="19">
        <f>IF(OR(SUM(I40)&lt;&gt;0,H40),I40-H40,"")</f>
        <v>-215860</v>
      </c>
    </row>
    <row r="41" spans="2:10" ht="13.15" thickTop="1" x14ac:dyDescent="0.35">
      <c r="B41" s="7"/>
      <c r="C41" s="7"/>
      <c r="D41" s="7"/>
      <c r="E41" s="7"/>
      <c r="F41" s="7"/>
      <c r="G41" s="7"/>
      <c r="H41" s="7"/>
      <c r="I41" s="7"/>
      <c r="J41" s="7"/>
    </row>
    <row r="43" spans="2:10" x14ac:dyDescent="0.35">
      <c r="B43" s="23" t="s">
        <v>32</v>
      </c>
      <c r="C43" s="24"/>
      <c r="D43" s="24"/>
      <c r="E43" s="24"/>
      <c r="F43" s="24"/>
      <c r="G43" s="24"/>
      <c r="H43" s="24"/>
      <c r="I43" s="24"/>
      <c r="J43" s="24"/>
    </row>
  </sheetData>
  <mergeCells count="1">
    <mergeCell ref="B43:J43"/>
  </mergeCells>
  <phoneticPr fontId="0" type="noConversion"/>
  <hyperlinks>
    <hyperlink ref="B43:J43" r:id="rId1" display="© Copyright, 2007, Jaxworks, All Rights Reserved."/>
  </hyperlinks>
  <printOptions horizontalCentered="1"/>
  <pageMargins left="0.23622047244094491" right="0.23622047244094491" top="0.74803149606299213" bottom="0.74803149606299213" header="0.23622047244094491" footer="0.51181102362204722"/>
  <pageSetup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G&amp;A Expense Budget</vt:lpstr>
      <vt:lpstr>'G&amp;A Expense Budget'!Print_Area</vt:lpstr>
      <vt:lpstr>JaxWorks!Print_Area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G&amp;A Expense Budget</dc:title>
  <dc:creator>JaxWorks</dc:creator>
  <dc:description>© Copyright, 2010, Jaxworks, All Rights Reserved.</dc:description>
  <cp:lastModifiedBy>sunny</cp:lastModifiedBy>
  <cp:lastPrinted>2010-02-03T02:05:32Z</cp:lastPrinted>
  <dcterms:created xsi:type="dcterms:W3CDTF">2004-04-04T00:18:23Z</dcterms:created>
  <dcterms:modified xsi:type="dcterms:W3CDTF">2018-07-20T11:10:35Z</dcterms:modified>
</cp:coreProperties>
</file>