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A5113B7B-C31C-469B-97AB-77198C42A611}" xr6:coauthVersionLast="34" xr6:coauthVersionMax="34" xr10:uidLastSave="{00000000-0000-0000-0000-000000000000}"/>
  <bookViews>
    <workbookView xWindow="7905" yWindow="32768" windowWidth="4050" windowHeight="3300"/>
  </bookViews>
  <sheets>
    <sheet name="DP-1" sheetId="1" r:id="rId1"/>
    <sheet name="DP-2" sheetId="2" r:id="rId2"/>
    <sheet name="DP-3" sheetId="3" r:id="rId3"/>
    <sheet name="DP-4" sheetId="4" r:id="rId4"/>
  </sheets>
  <definedNames>
    <definedName name="_xlnm.Print_Area" localSheetId="0">'DP-1'!$A$1:$H$74</definedName>
    <definedName name="_xlnm.Print_Area" localSheetId="1">'DP-2'!$A$1:$H$75</definedName>
    <definedName name="_xlnm.Print_Area" localSheetId="2">'DP-3'!$A$1:$H$75</definedName>
    <definedName name="_xlnm.Print_Area" localSheetId="3">'DP-4'!$A$1:$H$71</definedName>
  </definedNames>
  <calcPr calcId="0"/>
</workbook>
</file>

<file path=xl/calcChain.xml><?xml version="1.0" encoding="utf-8"?>
<calcChain xmlns="http://schemas.openxmlformats.org/spreadsheetml/2006/main">
  <c r="D8" i="1" l="1"/>
  <c r="H9" i="1"/>
  <c r="D10" i="1"/>
  <c r="H10" i="1"/>
  <c r="D11" i="1"/>
  <c r="H11" i="1"/>
  <c r="H12" i="1"/>
  <c r="D13" i="1"/>
  <c r="H13" i="1"/>
  <c r="D14" i="1"/>
  <c r="H14" i="1"/>
  <c r="D15" i="1"/>
  <c r="H15" i="1"/>
  <c r="D16" i="1"/>
  <c r="H16" i="1"/>
  <c r="D17" i="1"/>
  <c r="D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H26" i="1"/>
  <c r="H27" i="1"/>
  <c r="H28" i="1"/>
  <c r="D29" i="1"/>
  <c r="H29" i="1"/>
  <c r="D30" i="1"/>
  <c r="H30" i="1"/>
  <c r="D31" i="1"/>
  <c r="H31" i="1"/>
  <c r="D32" i="1"/>
  <c r="D33" i="1"/>
  <c r="D34" i="1"/>
  <c r="H34" i="1"/>
  <c r="D35" i="1"/>
  <c r="H35" i="1"/>
  <c r="D36" i="1"/>
  <c r="H36" i="1"/>
  <c r="H37" i="1"/>
  <c r="H38" i="1"/>
  <c r="D39" i="1"/>
  <c r="H39" i="1"/>
  <c r="D40" i="1"/>
  <c r="H40" i="1"/>
  <c r="D41" i="1"/>
  <c r="H41" i="1"/>
  <c r="D42" i="1"/>
  <c r="H42" i="1"/>
  <c r="D43" i="1"/>
  <c r="H43" i="1"/>
  <c r="D44" i="1"/>
  <c r="D45" i="1"/>
  <c r="D46" i="1"/>
  <c r="D47" i="1"/>
  <c r="D48" i="1"/>
  <c r="D49" i="1"/>
  <c r="D50" i="1"/>
  <c r="D51" i="1"/>
  <c r="D52" i="1"/>
  <c r="H52" i="1"/>
  <c r="H53" i="1"/>
  <c r="D56" i="1"/>
  <c r="H10" i="2"/>
  <c r="H11" i="2"/>
  <c r="H12" i="2"/>
  <c r="H13" i="2"/>
  <c r="H14" i="2"/>
  <c r="D15" i="2"/>
  <c r="H15" i="2"/>
  <c r="H17" i="2"/>
  <c r="H18" i="2"/>
  <c r="D19" i="2"/>
  <c r="D20" i="2"/>
  <c r="D21" i="2"/>
  <c r="D22" i="2"/>
  <c r="H22" i="2"/>
  <c r="D23" i="2"/>
  <c r="H23" i="2"/>
  <c r="D24" i="2"/>
  <c r="H24" i="2"/>
  <c r="D25" i="2"/>
  <c r="H25" i="2"/>
  <c r="H26" i="2"/>
  <c r="H27" i="2"/>
  <c r="H31" i="2"/>
  <c r="D32" i="2"/>
  <c r="H32" i="2"/>
  <c r="D33" i="2"/>
  <c r="H33" i="2"/>
  <c r="D34" i="2"/>
  <c r="H34" i="2"/>
  <c r="D35" i="2"/>
  <c r="H35" i="2"/>
  <c r="D36" i="2"/>
  <c r="H36" i="2"/>
  <c r="D37" i="2"/>
  <c r="H37" i="2"/>
  <c r="D38" i="2"/>
  <c r="H38" i="2"/>
  <c r="H39" i="2"/>
  <c r="H42" i="2"/>
  <c r="H43" i="2"/>
  <c r="H44" i="2"/>
  <c r="H45" i="2"/>
  <c r="H46" i="2"/>
  <c r="D47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D61" i="2"/>
  <c r="H61" i="2"/>
  <c r="H62" i="2"/>
  <c r="H63" i="2"/>
  <c r="H64" i="2"/>
  <c r="D65" i="2"/>
  <c r="H65" i="2"/>
  <c r="D66" i="2"/>
  <c r="H66" i="2"/>
  <c r="D67" i="2"/>
  <c r="H67" i="2"/>
  <c r="D68" i="2"/>
  <c r="H68" i="2"/>
  <c r="D69" i="2"/>
  <c r="H69" i="2"/>
  <c r="D70" i="2"/>
  <c r="H70" i="2"/>
  <c r="D71" i="2"/>
  <c r="H71" i="2"/>
  <c r="D9" i="3"/>
  <c r="H9" i="3"/>
  <c r="D10" i="3"/>
  <c r="H10" i="3"/>
  <c r="D11" i="3"/>
  <c r="H11" i="3"/>
  <c r="D12" i="3"/>
  <c r="H12" i="3"/>
  <c r="D13" i="3"/>
  <c r="H13" i="3"/>
  <c r="H14" i="3"/>
  <c r="D15" i="3"/>
  <c r="H15" i="3"/>
  <c r="D16" i="3"/>
  <c r="H16" i="3"/>
  <c r="H17" i="3"/>
  <c r="D18" i="3"/>
  <c r="H18" i="3"/>
  <c r="D19" i="3"/>
  <c r="D20" i="3"/>
  <c r="D21" i="3"/>
  <c r="H22" i="3"/>
  <c r="D23" i="3"/>
  <c r="D24" i="3"/>
  <c r="H24" i="3"/>
  <c r="D27" i="3"/>
  <c r="D28" i="3"/>
  <c r="H28" i="3"/>
  <c r="D29" i="3"/>
  <c r="D30" i="3"/>
  <c r="H30" i="3"/>
  <c r="D31" i="3"/>
  <c r="D32" i="3"/>
  <c r="D33" i="3"/>
  <c r="H33" i="3"/>
  <c r="H34" i="3"/>
  <c r="H35" i="3"/>
  <c r="H36" i="3"/>
  <c r="D37" i="3"/>
  <c r="H37" i="3"/>
  <c r="H38" i="3"/>
  <c r="H39" i="3"/>
  <c r="H40" i="3"/>
  <c r="H41" i="3"/>
  <c r="H42" i="3"/>
  <c r="H57" i="3"/>
  <c r="D67" i="3"/>
  <c r="D68" i="3"/>
  <c r="D70" i="3"/>
  <c r="D71" i="3"/>
  <c r="D8" i="4"/>
  <c r="H9" i="4"/>
  <c r="D10" i="4"/>
  <c r="H10" i="4"/>
  <c r="D11" i="4"/>
  <c r="H11" i="4"/>
  <c r="D12" i="4"/>
  <c r="H12" i="4"/>
  <c r="D13" i="4"/>
  <c r="D14" i="4"/>
  <c r="H14" i="4"/>
  <c r="D15" i="4"/>
  <c r="D16" i="4"/>
  <c r="H16" i="4"/>
  <c r="D17" i="4"/>
  <c r="H17" i="4"/>
  <c r="D18" i="4"/>
  <c r="H18" i="4"/>
  <c r="H19" i="4"/>
  <c r="H20" i="4"/>
  <c r="H21" i="4"/>
  <c r="H22" i="4"/>
  <c r="D24" i="4"/>
  <c r="D25" i="4"/>
  <c r="D26" i="4"/>
  <c r="D27" i="4"/>
  <c r="D28" i="4"/>
  <c r="H29" i="4"/>
  <c r="D31" i="4"/>
  <c r="D32" i="4"/>
  <c r="D33" i="4"/>
  <c r="D34" i="4"/>
  <c r="H34" i="4"/>
  <c r="D35" i="4"/>
  <c r="D36" i="4"/>
  <c r="D37" i="4"/>
  <c r="D38" i="4"/>
  <c r="D39" i="4"/>
  <c r="D42" i="4"/>
  <c r="D47" i="4"/>
  <c r="D48" i="4"/>
  <c r="D49" i="4"/>
  <c r="H49" i="4"/>
  <c r="H51" i="4"/>
  <c r="D52" i="4"/>
  <c r="D53" i="4"/>
  <c r="H53" i="4"/>
  <c r="D54" i="4"/>
  <c r="H54" i="4"/>
  <c r="D55" i="4"/>
  <c r="H55" i="4"/>
  <c r="H56" i="4"/>
  <c r="H57" i="4"/>
  <c r="D58" i="4"/>
  <c r="H58" i="4"/>
  <c r="D59" i="4"/>
  <c r="D60" i="4"/>
  <c r="H60" i="4"/>
  <c r="D61" i="4"/>
  <c r="D62" i="4"/>
  <c r="D63" i="4"/>
  <c r="D64" i="4"/>
  <c r="D65" i="4"/>
  <c r="H65" i="4"/>
  <c r="D66" i="4"/>
  <c r="H66" i="4"/>
  <c r="H67" i="4"/>
  <c r="H68" i="4"/>
  <c r="D69" i="4"/>
  <c r="H69" i="4"/>
  <c r="D70" i="4"/>
  <c r="H70" i="4"/>
  <c r="D71" i="4"/>
  <c r="H71" i="4"/>
</calcChain>
</file>

<file path=xl/sharedStrings.xml><?xml version="1.0" encoding="utf-8"?>
<sst xmlns="http://schemas.openxmlformats.org/spreadsheetml/2006/main" count="760" uniqueCount="435">
  <si>
    <t>UNITS IN STRUCTURE</t>
  </si>
  <si>
    <t xml:space="preserve">        Occupied housing units.................................................................................</t>
  </si>
  <si>
    <t>1-unit, detached.............................................................</t>
  </si>
  <si>
    <t>1.00 or less.................................................................................</t>
  </si>
  <si>
    <t>1-unit, attached.............................................................</t>
  </si>
  <si>
    <t>1.01 to 1.50.................................................................................</t>
  </si>
  <si>
    <t>2 units..........................................................…………..</t>
  </si>
  <si>
    <t>1.51 or more.................................................................................</t>
  </si>
  <si>
    <t>3 or 4 units.............................................................</t>
  </si>
  <si>
    <t>5 to 9 units.............................................................</t>
  </si>
  <si>
    <t xml:space="preserve">        Specified owner-occupied units................................................</t>
  </si>
  <si>
    <t>10 to 19 units.............................................................</t>
  </si>
  <si>
    <t>VALUE</t>
  </si>
  <si>
    <t>20 or more units.............................................................</t>
  </si>
  <si>
    <t>Less than $50,000.................................................................................</t>
  </si>
  <si>
    <t>Mobile home.............................................................</t>
  </si>
  <si>
    <t>$50,000 to $99,999.................................................................................</t>
  </si>
  <si>
    <t>Boat, RV, van, etc..............................................................</t>
  </si>
  <si>
    <t>$150,000 to $199,999.................................................................................</t>
  </si>
  <si>
    <t>YEAR STRUCTURE BUILT</t>
  </si>
  <si>
    <t>$200,000 to $299,999.................................................................................</t>
  </si>
  <si>
    <t>1999 to March 2000......................................................................</t>
  </si>
  <si>
    <t>$300,000 to $499,999.................................................................................</t>
  </si>
  <si>
    <t>1995 to 1998.......................................................................</t>
  </si>
  <si>
    <t>$500,000 to $999,999.................................................................................</t>
  </si>
  <si>
    <t>1990 to 1994.......................................................................</t>
  </si>
  <si>
    <t>$1,000,000 or more.................................................................................</t>
  </si>
  <si>
    <t>1980 to 1989.......................................................................</t>
  </si>
  <si>
    <t>Median (dollars).................................................................................</t>
  </si>
  <si>
    <t>1970 to 1979.......................................................................</t>
  </si>
  <si>
    <t>Source:  U.S. Census Bureau, Census 2000.</t>
  </si>
  <si>
    <t xml:space="preserve">     Born outside United States .............................................................</t>
  </si>
  <si>
    <t xml:space="preserve">            Total (excluding born at sea) ........................................................</t>
  </si>
  <si>
    <t xml:space="preserve">          Total ancestries reported……………………………………………….</t>
  </si>
  <si>
    <r>
      <t xml:space="preserve">         Other Asian 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>..................................................................</t>
    </r>
  </si>
  <si>
    <r>
      <t>1</t>
    </r>
    <r>
      <rPr>
        <sz val="10"/>
        <rFont val="Arial"/>
      </rPr>
      <t xml:space="preserve"> Other Asian alone, or two or more Asian categories.</t>
    </r>
  </si>
  <si>
    <r>
      <t>2</t>
    </r>
    <r>
      <rPr>
        <sz val="10"/>
        <rFont val="Arial"/>
      </rPr>
      <t xml:space="preserve"> Other Pacific Islander alone, or two or more Native Hawaiian and Other Pacific Islander categories.</t>
    </r>
  </si>
  <si>
    <r>
      <t>3</t>
    </r>
    <r>
      <rPr>
        <sz val="10"/>
        <rFont val="Arial"/>
      </rPr>
      <t xml:space="preserve"> In combination with one or more of the other races listed.  The following six numbers may add to more than the total population and the six percentages</t>
    </r>
  </si>
  <si>
    <r>
      <t xml:space="preserve">         Other Pacific Islander 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.............................................................</t>
    </r>
  </si>
  <si>
    <r>
      <t xml:space="preserve">   more other races: </t>
    </r>
    <r>
      <rPr>
        <b/>
        <i/>
        <vertAlign val="superscript"/>
        <sz val="10"/>
        <rFont val="Arial"/>
        <family val="2"/>
      </rPr>
      <t>3</t>
    </r>
  </si>
  <si>
    <t>$200,000 or more.................................................................................</t>
  </si>
  <si>
    <t>$150,000 to $199,999 ............................................................................</t>
  </si>
  <si>
    <t>1960 to 1969.......................................................................</t>
  </si>
  <si>
    <t>MORTGAGE STATUS AND SELECTED</t>
  </si>
  <si>
    <t>1940 to 1959.......................................................................</t>
  </si>
  <si>
    <t xml:space="preserve">   MONTHLY OWNER COSTS </t>
  </si>
  <si>
    <t>1939 or earlier.......................................................................</t>
  </si>
  <si>
    <t>With a mortgage.................................................................................</t>
  </si>
  <si>
    <t xml:space="preserve">     Less than $300.................................................................................</t>
  </si>
  <si>
    <t>ROOMS</t>
  </si>
  <si>
    <t xml:space="preserve">     $300 to $499.................................................................................</t>
  </si>
  <si>
    <t>1 room.................................................................................</t>
  </si>
  <si>
    <t xml:space="preserve">     $500 to $699.................................................................................</t>
  </si>
  <si>
    <t>2 rooms.................................................................................</t>
  </si>
  <si>
    <t xml:space="preserve">     $700 to $999.................................................................................</t>
  </si>
  <si>
    <t>3 rooms.................................................................................</t>
  </si>
  <si>
    <t xml:space="preserve">     $1,000 to $1,499.................................................................................</t>
  </si>
  <si>
    <t>4 rooms.................................................................................</t>
  </si>
  <si>
    <t xml:space="preserve">     $1,500 to $1,999.................................................................................</t>
  </si>
  <si>
    <t>5 rooms.................................................................................</t>
  </si>
  <si>
    <t xml:space="preserve">     $2,000 or more.................................................................................</t>
  </si>
  <si>
    <t>6 rooms.................................................................................</t>
  </si>
  <si>
    <t xml:space="preserve">     Median (dollars).................................................................................</t>
  </si>
  <si>
    <t>7 rooms.................................................................................</t>
  </si>
  <si>
    <t>Not mortgaged.................................................................................</t>
  </si>
  <si>
    <t>8 rooms.................................................................................</t>
  </si>
  <si>
    <t>9 or more rooms.................................................................................</t>
  </si>
  <si>
    <t>Median (rooms).................................................................................</t>
  </si>
  <si>
    <t>SELECTED MONTHLY OWNER COSTS</t>
  </si>
  <si>
    <t xml:space="preserve">   AS A PERCENTAGE OF HOUSEHOLD </t>
  </si>
  <si>
    <t xml:space="preserve">         Occupied housing units.................................................................................</t>
  </si>
  <si>
    <t xml:space="preserve">   INCOME IN 1999</t>
  </si>
  <si>
    <t>YEAR HOUSEHOLDER MOVED INTO UNIT</t>
  </si>
  <si>
    <t>Less than 15.0 percent.................................................................................</t>
  </si>
  <si>
    <t>1999 to March 2000.................................................................................</t>
  </si>
  <si>
    <t>15.0 to 19.9 percent.................................................................................</t>
  </si>
  <si>
    <t>1995 to 1998.................................................................................</t>
  </si>
  <si>
    <t>20.0 to 24.9 percent.................................................................................</t>
  </si>
  <si>
    <t>1990 to 1994.................................................................................</t>
  </si>
  <si>
    <t>25.0 to 29.9 percent.................................................................................</t>
  </si>
  <si>
    <t>1980 to 1989.................................................................................</t>
  </si>
  <si>
    <t>30.0 to 34.9 percent.................................................................................</t>
  </si>
  <si>
    <t>1970 to 1979.................................................................................</t>
  </si>
  <si>
    <t>35.0 percent or more.................................................................................</t>
  </si>
  <si>
    <t>1969 or earlier.................................................................................</t>
  </si>
  <si>
    <t>Not computed.................................................................................</t>
  </si>
  <si>
    <t>VEHICLES AVAILABLE</t>
  </si>
  <si>
    <t xml:space="preserve">        Specified renter-occupied units.................................................................................</t>
  </si>
  <si>
    <t>None.................................................................................</t>
  </si>
  <si>
    <t>GROSS RENT</t>
  </si>
  <si>
    <t>1.................................................................................</t>
  </si>
  <si>
    <t>Less than $200.................................................................................</t>
  </si>
  <si>
    <t>2.................................................................................</t>
  </si>
  <si>
    <t>$200 to $299.................................................................................</t>
  </si>
  <si>
    <t>3 or more.................................................................................</t>
  </si>
  <si>
    <t>$300 to $499.................................................................................</t>
  </si>
  <si>
    <t>$500 to $749.................................................................................</t>
  </si>
  <si>
    <t>HOUSE HEATING FUEL</t>
  </si>
  <si>
    <t>$750 to $999.................................................................................</t>
  </si>
  <si>
    <t>Utility gas.................................................................................</t>
  </si>
  <si>
    <t>$1,000 to $1,499.................................................................................</t>
  </si>
  <si>
    <t>Bottled, tank, or LP gas.................................................................................</t>
  </si>
  <si>
    <t>$1,500 or more.................................................................................</t>
  </si>
  <si>
    <t>Electricity.................................................................................</t>
  </si>
  <si>
    <t>No cash rent.................................................................................</t>
  </si>
  <si>
    <t>Fuel oil, kerosene, etc..................................................................................</t>
  </si>
  <si>
    <t>Coal or coke.................................................................................</t>
  </si>
  <si>
    <t>Wood.................................................................................</t>
  </si>
  <si>
    <t>GROSS RENT AS A PERCENTAGE OF</t>
  </si>
  <si>
    <t>Solar energy.................................................................................</t>
  </si>
  <si>
    <t xml:space="preserve">   HOUSEHOLD INCOME IN 1999</t>
  </si>
  <si>
    <t>Other fuel.................................................................................</t>
  </si>
  <si>
    <t>No fuel used.................................................................................</t>
  </si>
  <si>
    <t>SELECTED CHARACTERISTICS</t>
  </si>
  <si>
    <t>Lacking complete plumbing facilities.................................................................................</t>
  </si>
  <si>
    <t xml:space="preserve"> </t>
  </si>
  <si>
    <t>Lacking complete kitchen facilities.................................................................................</t>
  </si>
  <si>
    <t>No telephone service.................................................................................</t>
  </si>
  <si>
    <t>Table DP-1.  Profile of General Demographic Characteristics:  2000</t>
  </si>
  <si>
    <t xml:space="preserve">           Geographic area: United States [1990 data shown for illustrative purposes]</t>
  </si>
  <si>
    <t>Subject</t>
  </si>
  <si>
    <t>Number</t>
  </si>
  <si>
    <t>Percent</t>
  </si>
  <si>
    <t xml:space="preserve">          Total population.................................................................................</t>
  </si>
  <si>
    <t xml:space="preserve">HISPANIC OR LATINO AND RACE </t>
  </si>
  <si>
    <t>SEX AND AGE</t>
  </si>
  <si>
    <t>Male.................................................................................</t>
  </si>
  <si>
    <t>Hispanic or Latino (of any race).................................................................................</t>
  </si>
  <si>
    <t>Same house in 1995.........................................................................</t>
  </si>
  <si>
    <t>Different house in the U.S. in 1995............................................................</t>
  </si>
  <si>
    <t>Elsewhere in 1995..................................................................</t>
  </si>
  <si>
    <t xml:space="preserve">     Asian and Pacific Island languages.............................................................</t>
  </si>
  <si>
    <t>Farming, fishing, and forestry occupations……………………….</t>
  </si>
  <si>
    <t>Female.................................................................................</t>
  </si>
  <si>
    <t xml:space="preserve">     Mexican.................................................................................</t>
  </si>
  <si>
    <t xml:space="preserve">     Puerto Rican.................................................................................</t>
  </si>
  <si>
    <t>Under 5 years.................................................................................</t>
  </si>
  <si>
    <t xml:space="preserve">     Cuban.................................................................................</t>
  </si>
  <si>
    <t>5 to 9 years.................................................................................</t>
  </si>
  <si>
    <t xml:space="preserve">     Other Hispanic or Latino.................................................................................</t>
  </si>
  <si>
    <t>10 to 14 years.................................................................................</t>
  </si>
  <si>
    <t>Not Hispanic or Latino.................................................................................</t>
  </si>
  <si>
    <t>15 to 19 years.................................................................................</t>
  </si>
  <si>
    <t xml:space="preserve">     White alone.................................................................................</t>
  </si>
  <si>
    <t>20 to 24 years.................................................................................</t>
  </si>
  <si>
    <t>25 to 34 years.................................................................................</t>
  </si>
  <si>
    <t>35 to 44 years.................................................................................</t>
  </si>
  <si>
    <t>45 to 54 years.................................................................................</t>
  </si>
  <si>
    <t>In households.................................................................................</t>
  </si>
  <si>
    <t>55 to 59 years.................................................................................</t>
  </si>
  <si>
    <t xml:space="preserve">     Householder.................................................................................</t>
  </si>
  <si>
    <t>60 to 64 years.................................................................................</t>
  </si>
  <si>
    <t xml:space="preserve">     Spouse.................................................................................</t>
  </si>
  <si>
    <t>65 to 74 years.................................................................................</t>
  </si>
  <si>
    <t xml:space="preserve">     Child.................................................................................</t>
  </si>
  <si>
    <t>75 to 84 years.................................................................................</t>
  </si>
  <si>
    <t xml:space="preserve">         Own child under 18 years.................................................................................</t>
  </si>
  <si>
    <t>85 years and over.................................................................................</t>
  </si>
  <si>
    <t xml:space="preserve">     Other relatives.................................................................................</t>
  </si>
  <si>
    <t>Median age (years).................................................................................</t>
  </si>
  <si>
    <t>(X)</t>
  </si>
  <si>
    <t xml:space="preserve">     Nonrelatives.................................................................................</t>
  </si>
  <si>
    <t xml:space="preserve">         Unmarried partner.................................................................................</t>
  </si>
  <si>
    <t>18 years and over.................................................................................</t>
  </si>
  <si>
    <t>In group quarters.................................................................................</t>
  </si>
  <si>
    <t xml:space="preserve">    Male.................................................................................</t>
  </si>
  <si>
    <t xml:space="preserve">     Institutionalized population.................................................................................</t>
  </si>
  <si>
    <t xml:space="preserve">    Female.................................................................................</t>
  </si>
  <si>
    <t xml:space="preserve">     Noninstitutionalized population.................................................................................</t>
  </si>
  <si>
    <t>21 years and over.................................................................................</t>
  </si>
  <si>
    <t>62 years and over.................................................................................</t>
  </si>
  <si>
    <t>65 years and over.................................................................................</t>
  </si>
  <si>
    <t xml:space="preserve">          Total households.................................................................................</t>
  </si>
  <si>
    <t>Family households (families).................................................................................</t>
  </si>
  <si>
    <t xml:space="preserve">          With own children under 18 years.................................................................................</t>
  </si>
  <si>
    <t xml:space="preserve">     Married-couple family.................................................................................</t>
  </si>
  <si>
    <t xml:space="preserve">RACE </t>
  </si>
  <si>
    <t>One race............................................................................</t>
  </si>
  <si>
    <t xml:space="preserve">     Female householder, no husband present .................................................................................</t>
  </si>
  <si>
    <t xml:space="preserve">     White..............................................................................</t>
  </si>
  <si>
    <t xml:space="preserve">     Black or African American..................................................................</t>
  </si>
  <si>
    <t>Nonfamily households.................................................................................</t>
  </si>
  <si>
    <t xml:space="preserve">     American Indian and Alaska Native.............................................................</t>
  </si>
  <si>
    <t xml:space="preserve">     Householder living alone.................................................................................</t>
  </si>
  <si>
    <t xml:space="preserve">     Asian............................................................................</t>
  </si>
  <si>
    <t xml:space="preserve">          Householder 65 years and over.................................................................................</t>
  </si>
  <si>
    <t xml:space="preserve">         Asian Indian..................................................................</t>
  </si>
  <si>
    <t xml:space="preserve">         Chinese.................................................................</t>
  </si>
  <si>
    <t>Households with individuals under 18 years.................................................................................</t>
  </si>
  <si>
    <t>(NA)</t>
  </si>
  <si>
    <t xml:space="preserve">         Filipino.........................................................................</t>
  </si>
  <si>
    <t>Households with individuals 65 years and over.................................................................................</t>
  </si>
  <si>
    <t xml:space="preserve">         Japanese....................................................................</t>
  </si>
  <si>
    <t xml:space="preserve">         Korean..................................................................</t>
  </si>
  <si>
    <t>Average household size.................................................................................</t>
  </si>
  <si>
    <t xml:space="preserve">         Vietnamese.....................................................................</t>
  </si>
  <si>
    <t>Average family size.................................................................................</t>
  </si>
  <si>
    <t xml:space="preserve">         Native Hawaiian............................................................</t>
  </si>
  <si>
    <t xml:space="preserve">          Total housing units................................................................................</t>
  </si>
  <si>
    <t xml:space="preserve">         Guamanian or Chamorro.............................................................</t>
  </si>
  <si>
    <t>-</t>
  </si>
  <si>
    <t>Occupied housing units.................................................................................</t>
  </si>
  <si>
    <t xml:space="preserve">         Samoan.............................................................</t>
  </si>
  <si>
    <t>Vacant housing units.................................................................................</t>
  </si>
  <si>
    <t xml:space="preserve">     For seasonal, recreational, or occasional use.................................................................................</t>
  </si>
  <si>
    <t xml:space="preserve">     Some other race.............................................................</t>
  </si>
  <si>
    <t>Two or more races.............................................................</t>
  </si>
  <si>
    <t>Homeowner vacancy rate (percent).................................................................................</t>
  </si>
  <si>
    <t>Rental vacancy rate (percent).................................................................................</t>
  </si>
  <si>
    <t>Race alone or in combination with one or</t>
  </si>
  <si>
    <t>White........................................................................................</t>
  </si>
  <si>
    <t xml:space="preserve">          Occupied housing units.................................................................................</t>
  </si>
  <si>
    <t>Black or African American.............................................................</t>
  </si>
  <si>
    <t>Owner-occupied housing units.................................................................................</t>
  </si>
  <si>
    <t>American Indian and Alaska Native.............................................................</t>
  </si>
  <si>
    <t>Renter-occupied housing units.................................................................................</t>
  </si>
  <si>
    <t>Asian...................................................................................</t>
  </si>
  <si>
    <t>Native Hawaiian and Other Pacific Islander.............................................................</t>
  </si>
  <si>
    <t>Average household size of owner-occupied units.................................................................................</t>
  </si>
  <si>
    <t>Some other race.............................................................</t>
  </si>
  <si>
    <t>Average household size of renter-occupied units.................................................................................</t>
  </si>
  <si>
    <t xml:space="preserve">- Represents zero or rounds to zero.  (X) Not applicable.  </t>
  </si>
  <si>
    <t xml:space="preserve">     may add to more than 100 percent because individuals may report more than one race.</t>
  </si>
  <si>
    <t xml:space="preserve">         Under 18 years.................................................................................</t>
  </si>
  <si>
    <t xml:space="preserve">     Native Hawaiian and Other Pacific Islander.............................................................</t>
  </si>
  <si>
    <t>RELATIONSHIP</t>
  </si>
  <si>
    <t xml:space="preserve">          Total population..........………………………………..</t>
  </si>
  <si>
    <t>HOUSEHOLDS BY TYPE</t>
  </si>
  <si>
    <t>HOUSING OCCUPANCY</t>
  </si>
  <si>
    <t>HOUSING TENURE</t>
  </si>
  <si>
    <t>Table DP-2.  Profile of Selected Social Characteristics:  2000</t>
  </si>
  <si>
    <t>SCHOOL ENROLLMENT</t>
  </si>
  <si>
    <t>NATIVITY AND PLACE OF BIRTH</t>
  </si>
  <si>
    <t xml:space="preserve">          Population 3 years and over </t>
  </si>
  <si>
    <t>[For information on confidentiality protection, nonsampling error, and definitions, see text]</t>
  </si>
  <si>
    <t>[Data based on a sample.  For information on confidentiality protection, sampling error, nonsampling error, and definitions, see text]</t>
  </si>
  <si>
    <t xml:space="preserve">          Total population.............................................................</t>
  </si>
  <si>
    <t xml:space="preserve">             enrolled in school.............................................................</t>
  </si>
  <si>
    <t>Native......................................................................</t>
  </si>
  <si>
    <t>Nursery school, preschool.............................................................</t>
  </si>
  <si>
    <t xml:space="preserve">     Born in United States.............................................................</t>
  </si>
  <si>
    <t>Kindergarten.............................................................</t>
  </si>
  <si>
    <t xml:space="preserve">         State of residence.............................................................</t>
  </si>
  <si>
    <t>Elementary school (grades 1-8).............................................................</t>
  </si>
  <si>
    <t xml:space="preserve">         Different state.............................................................</t>
  </si>
  <si>
    <t>High school (grades 9-12).............................................................</t>
  </si>
  <si>
    <t>Foreign born.............................................................</t>
  </si>
  <si>
    <t xml:space="preserve">         Entered 1990 to March 2000............................................................</t>
  </si>
  <si>
    <t>EDUCATIONAL ATTAINMENT</t>
  </si>
  <si>
    <t xml:space="preserve">     Naturalized citizen.............................................................</t>
  </si>
  <si>
    <t xml:space="preserve">          Population 25 years and over.............................................................</t>
  </si>
  <si>
    <t xml:space="preserve">     Not a citizen..........................................................................</t>
  </si>
  <si>
    <t>Less than 9th grade.............................................................</t>
  </si>
  <si>
    <t>9th to 12th grade, no diploma.............................................................</t>
  </si>
  <si>
    <t>REGION OF BIRTH OF FOREIGN BORN</t>
  </si>
  <si>
    <t>High school graduate (includes equivalency)............................................................</t>
  </si>
  <si>
    <t>Professional, scientific, management, administrative,</t>
  </si>
  <si>
    <t xml:space="preserve">Finance, insurance, real estate, and rental and </t>
  </si>
  <si>
    <t xml:space="preserve">Construction, extraction, and maintenance </t>
  </si>
  <si>
    <t xml:space="preserve">  occupations………………………………………………………………………………..</t>
  </si>
  <si>
    <t xml:space="preserve">Agriculture, forestry, fishing and hunting, and mining……………………. </t>
  </si>
  <si>
    <t>Other services (except public administration)……………………………………….</t>
  </si>
  <si>
    <t xml:space="preserve"> - Represents zero or rounds to zero.  (X) Not applicable.</t>
  </si>
  <si>
    <t>Source:  U.S. Census Bureau, Census 2000</t>
  </si>
  <si>
    <t xml:space="preserve">          Population 15 years and over............................................................</t>
  </si>
  <si>
    <t xml:space="preserve">    Female…………………………………………………………</t>
  </si>
  <si>
    <t>GRANDPARENTS AS CAREGIVERS</t>
  </si>
  <si>
    <t xml:space="preserve">          Grandparent living in household with one or</t>
  </si>
  <si>
    <t xml:space="preserve">             more own grandchildren under 18 years.............................................</t>
  </si>
  <si>
    <t>Grandparent responsible for grandchildren……………………………………………………</t>
  </si>
  <si>
    <t>Some college, no degree.............................................................</t>
  </si>
  <si>
    <t>Europe.........................................................................................</t>
  </si>
  <si>
    <t>Associate degree.............................................................</t>
  </si>
  <si>
    <t>Asia..........................................................................</t>
  </si>
  <si>
    <t>Bachelor's degree.............................................................</t>
  </si>
  <si>
    <t>Africa.........................................................................</t>
  </si>
  <si>
    <t>Graduate or professional degree.............................................................</t>
  </si>
  <si>
    <t>Oceania..........................................................................</t>
  </si>
  <si>
    <t>Latin America.............................................................</t>
  </si>
  <si>
    <t>Percent high school graduate or higher............................................................</t>
  </si>
  <si>
    <t>Northern America.............................................................</t>
  </si>
  <si>
    <t>Percent bachelor's degree or higher............................................................</t>
  </si>
  <si>
    <t>LANGUAGE SPOKEN AT HOME</t>
  </si>
  <si>
    <t>MARITAL STATUS</t>
  </si>
  <si>
    <t xml:space="preserve">          Population 5 years and over.............................................................</t>
  </si>
  <si>
    <t>English only.............................................................</t>
  </si>
  <si>
    <t>Never married...................................................................</t>
  </si>
  <si>
    <t>Language other than English.............................................................</t>
  </si>
  <si>
    <t>Now married, except separated.............................................................</t>
  </si>
  <si>
    <t xml:space="preserve">         Speak English less than "very well".........................................................................................................................</t>
  </si>
  <si>
    <t>Separated.......................................................................</t>
  </si>
  <si>
    <t xml:space="preserve">     Spanish.........................................................................................................................</t>
  </si>
  <si>
    <t>College or graduate school ..................................................................................</t>
  </si>
  <si>
    <t>Widowed........................................................................</t>
  </si>
  <si>
    <t>Divorced..........................................................................</t>
  </si>
  <si>
    <t xml:space="preserve">     Other Indo-European languages.............................................................</t>
  </si>
  <si>
    <t>ANCESTRY (single or multiple)</t>
  </si>
  <si>
    <t>Arab.................................................................................</t>
  </si>
  <si>
    <t>VETERAN STATUS</t>
  </si>
  <si>
    <t>Czech.................................................................................</t>
  </si>
  <si>
    <t xml:space="preserve">          Civilian population 18 years and over.............................................................</t>
  </si>
  <si>
    <t>Danish.................................................................................</t>
  </si>
  <si>
    <t>Civilian veterans.............................................................</t>
  </si>
  <si>
    <t>Dutch.................................................................................</t>
  </si>
  <si>
    <t>English.................................................................................</t>
  </si>
  <si>
    <t>DISABILITY STATUS OF THE CIVILIAN</t>
  </si>
  <si>
    <t>French (except Basque).................................................................................</t>
  </si>
  <si>
    <t xml:space="preserve">  NONINSTITUTIONALIZED POPULATION </t>
  </si>
  <si>
    <t>French Canadian.................................................................................</t>
  </si>
  <si>
    <t xml:space="preserve">          Population 5 to 20 years.......................................................................</t>
  </si>
  <si>
    <t>German.................................................................................</t>
  </si>
  <si>
    <t>With a disability.......................................................................</t>
  </si>
  <si>
    <t>Greek.................................................................................</t>
  </si>
  <si>
    <t>Hungarian.................................................................................</t>
  </si>
  <si>
    <t xml:space="preserve">          Population 21 to 64 years.......................................................................</t>
  </si>
  <si>
    <t>Irish.................................................................................</t>
  </si>
  <si>
    <t>Italian.................................................................................</t>
  </si>
  <si>
    <t xml:space="preserve">    Percent employed.......................................................................</t>
  </si>
  <si>
    <t>Lithuanian.................................................................................</t>
  </si>
  <si>
    <t>No disability.......................................................................</t>
  </si>
  <si>
    <t>Norwegian.................................................................................</t>
  </si>
  <si>
    <t>Polish.................................................................................</t>
  </si>
  <si>
    <t>Portuguese.................................................................................</t>
  </si>
  <si>
    <t xml:space="preserve">          Population 65 years and over.......................................................................</t>
  </si>
  <si>
    <t>Russian.................................................................................</t>
  </si>
  <si>
    <t>Scotch-Irish.................................................................................</t>
  </si>
  <si>
    <t>Scottish.................................................................................</t>
  </si>
  <si>
    <t>RESIDENCE IN 1995</t>
  </si>
  <si>
    <t>Slovak.................................................................................</t>
  </si>
  <si>
    <t xml:space="preserve">          Population 5 years and over...........................................................</t>
  </si>
  <si>
    <t>Subsaharan African.................................................................................</t>
  </si>
  <si>
    <t>Swedish.................................................................................</t>
  </si>
  <si>
    <t>Swiss.................................................................................</t>
  </si>
  <si>
    <t xml:space="preserve">    Same county.............................................................</t>
  </si>
  <si>
    <t>Ukrainian.................................................................................</t>
  </si>
  <si>
    <t xml:space="preserve">    Different county.............................................................</t>
  </si>
  <si>
    <t>United States or American.................................................................................</t>
  </si>
  <si>
    <t xml:space="preserve">       Same state.............................................................</t>
  </si>
  <si>
    <t>Welsh.................................................................................</t>
  </si>
  <si>
    <t xml:space="preserve">       Different state.............................................................</t>
  </si>
  <si>
    <t>West Indian (excluding Hispanic groups).……….</t>
  </si>
  <si>
    <t>Other ancestries……………………………………………..</t>
  </si>
  <si>
    <t>Transportation and warehousing, and utilities…………………………………….</t>
  </si>
  <si>
    <t>Unpaid family workers……………………………………………………………</t>
  </si>
  <si>
    <t xml:space="preserve">  leasing……………………………………………………………………</t>
  </si>
  <si>
    <t xml:space="preserve">Arts, entertainment, recreation, accommodation and </t>
  </si>
  <si>
    <t xml:space="preserve">  food services……………………………………………………………………..</t>
  </si>
  <si>
    <t xml:space="preserve">Self-employed workers in own not incorporated </t>
  </si>
  <si>
    <t xml:space="preserve">  business..............................................................................…</t>
  </si>
  <si>
    <t xml:space="preserve">Table DP-3.  Profile of Selected Economic Characteristics:  2000                 </t>
  </si>
  <si>
    <t>EMPLOYMENT STATUS</t>
  </si>
  <si>
    <t>INCOME IN 1999</t>
  </si>
  <si>
    <t xml:space="preserve">       Population 16 years and over.................................................................................</t>
  </si>
  <si>
    <t xml:space="preserve">        Households.................................................................................</t>
  </si>
  <si>
    <t>In labor force.................................................................................</t>
  </si>
  <si>
    <t>Less than $10,000.................................................................................</t>
  </si>
  <si>
    <t xml:space="preserve">   Civilian labor force.................................................................................</t>
  </si>
  <si>
    <t>$10,000 to $14,999.................................................................................</t>
  </si>
  <si>
    <t xml:space="preserve">      Employed.................................................................................</t>
  </si>
  <si>
    <t>$15,000 to $24,999.................................................................................</t>
  </si>
  <si>
    <t xml:space="preserve">      Unemployed.................................................................................</t>
  </si>
  <si>
    <t>$25,000 to $34,999.................................................................................</t>
  </si>
  <si>
    <t xml:space="preserve">           Percent of civilian labor force....................................................................</t>
  </si>
  <si>
    <t>$35,000 to $49,999.................................................................................</t>
  </si>
  <si>
    <t xml:space="preserve">    Armed Forces.................................................................................</t>
  </si>
  <si>
    <t>$50,000 to $74,999.................................................................................</t>
  </si>
  <si>
    <t>Not in labor force.................................................................................</t>
  </si>
  <si>
    <t>$75,000 to $99,999.................................................................................</t>
  </si>
  <si>
    <t>$100,000 to $149,999.................................................................................</t>
  </si>
  <si>
    <t xml:space="preserve">       Females 16 years and over.................................................................................</t>
  </si>
  <si>
    <t>Median household income (dollars).................................................................................</t>
  </si>
  <si>
    <t>With earnings.................................................................................</t>
  </si>
  <si>
    <t xml:space="preserve">       Own children under 6 years.................................................................................</t>
  </si>
  <si>
    <t xml:space="preserve">    Mean earnings (dollars).................................................................................</t>
  </si>
  <si>
    <t>All parents in family in labor force.................................................................................</t>
  </si>
  <si>
    <t>With Social Security income.................................................................................</t>
  </si>
  <si>
    <t xml:space="preserve">    Mean Social Security income (dollars).................................................................................</t>
  </si>
  <si>
    <t xml:space="preserve">    Mean Supplemental Security Income (dollars).................................................................................</t>
  </si>
  <si>
    <t>With public assistance income.................................................................................</t>
  </si>
  <si>
    <t xml:space="preserve">    Mean public assistance income (dollars).................................................................................</t>
  </si>
  <si>
    <t>With retirement income.................................................................................</t>
  </si>
  <si>
    <t xml:space="preserve">    Mean retirement income (dollars).................................................................................</t>
  </si>
  <si>
    <t>COMMUTING TO WORK</t>
  </si>
  <si>
    <t xml:space="preserve">        Families................................................................................</t>
  </si>
  <si>
    <t xml:space="preserve">       Workers 16 years and over.................................................................................</t>
  </si>
  <si>
    <t>Car, truck, or van - - drove alone.................................................................................</t>
  </si>
  <si>
    <t>Car, truck, or van - - carpooled.................................................................................</t>
  </si>
  <si>
    <t>Public transportation (including taxicab).................................................................................</t>
  </si>
  <si>
    <t>Other means.................................................................................</t>
  </si>
  <si>
    <t>Worked at home.................................................................................</t>
  </si>
  <si>
    <t>Mean travel time to work (minutes).................................................................................</t>
  </si>
  <si>
    <t xml:space="preserve">       Employed civilian population</t>
  </si>
  <si>
    <t>Median family income (dollars).................................................................................</t>
  </si>
  <si>
    <t xml:space="preserve">          16 years and over.................................................................................</t>
  </si>
  <si>
    <t>OCCUPATION</t>
  </si>
  <si>
    <t>Per capita income (dollars).................................................................................</t>
  </si>
  <si>
    <t>Management, professional, and related occupations................</t>
  </si>
  <si>
    <t>Service occupations.................................................................................</t>
  </si>
  <si>
    <t>Median earnings (dollars):</t>
  </si>
  <si>
    <t>Sales and office occupations.................................................................................</t>
  </si>
  <si>
    <t>Male full-time, year-round workers.................................................................................</t>
  </si>
  <si>
    <t>Female full-time, year-round workers.................................................................................</t>
  </si>
  <si>
    <t>Production, transportation, and material moving</t>
  </si>
  <si>
    <t xml:space="preserve">  occupations.................................................................................</t>
  </si>
  <si>
    <t>below</t>
  </si>
  <si>
    <t>poverty</t>
  </si>
  <si>
    <t>INDUSTRY</t>
  </si>
  <si>
    <t>level</t>
  </si>
  <si>
    <t>POVERTY STATUS IN 1999</t>
  </si>
  <si>
    <t>With Supplemental Security Income.................................................................................</t>
  </si>
  <si>
    <t>Information……………………………………………………………..</t>
  </si>
  <si>
    <t xml:space="preserve">  and waste management services.................................................................................</t>
  </si>
  <si>
    <t>Educational, health and social services.................................................................................</t>
  </si>
  <si>
    <t>Public administration………………………………………………………</t>
  </si>
  <si>
    <t>Walked..............................................................................………………….</t>
  </si>
  <si>
    <t>Construction.................................................................................</t>
  </si>
  <si>
    <t>Manufacturing.................................................................................</t>
  </si>
  <si>
    <t>With related children under 18 years.................................................................................</t>
  </si>
  <si>
    <t>Wholesale trade.................................................................................</t>
  </si>
  <si>
    <t xml:space="preserve">    With related children under 5 years.................................................................................</t>
  </si>
  <si>
    <t>Retail trade.................................................................................</t>
  </si>
  <si>
    <t xml:space="preserve">        Families with female householder, no</t>
  </si>
  <si>
    <t/>
  </si>
  <si>
    <t xml:space="preserve">          husband present.................................................................................</t>
  </si>
  <si>
    <t xml:space="preserve">        Individuals........................................................................</t>
  </si>
  <si>
    <t>CLASS OF WORKER</t>
  </si>
  <si>
    <t>Private wage and salary workers.................................................................................</t>
  </si>
  <si>
    <t xml:space="preserve">    65 years and over.................................................................................</t>
  </si>
  <si>
    <t>Government workers.................................................................................</t>
  </si>
  <si>
    <t>Related children under 18 years.................................................................................</t>
  </si>
  <si>
    <t xml:space="preserve">    Related children 5 to 17 years.................................................................................</t>
  </si>
  <si>
    <t>Unrelated individuals 15 years and over……………………………….</t>
  </si>
  <si>
    <t xml:space="preserve">Table DP-4.  Profile of Selected Housing Characteristics:  2000                                  </t>
  </si>
  <si>
    <t xml:space="preserve">         Total housing units.............................................................</t>
  </si>
  <si>
    <t>OCCUPANTS PER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</si>
</sst>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72" formatCode="0.0"/>
  </numFmts>
  <fonts count="13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2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ck">
        <color indexed="0"/>
      </left>
      <right style="thin">
        <color indexed="0"/>
      </right>
      <top/>
      <bottom/>
      <diagonal/>
    </border>
    <border>
      <left/>
      <right style="thick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 style="thick">
        <color indexed="0"/>
      </left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ck">
        <color indexed="0"/>
      </right>
      <top style="thick">
        <color indexed="0"/>
      </top>
      <bottom/>
      <diagonal/>
    </border>
    <border>
      <left/>
      <right style="thick">
        <color indexed="0"/>
      </right>
      <top/>
      <bottom style="thick">
        <color indexed="0"/>
      </bottom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 style="thick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ck">
        <color indexed="0"/>
      </right>
      <top/>
      <bottom style="thin">
        <color indexed="0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9">
    <xf numFmtId="0" fontId="0" fillId="0" borderId="0">
      <alignment vertical="top"/>
    </xf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10" fontId="8" fillId="0" borderId="0" applyFont="0" applyFill="0" applyBorder="0" applyAlignment="0" applyProtection="0"/>
    <xf numFmtId="0" fontId="8" fillId="0" borderId="1" applyNumberFormat="0" applyFont="0" applyBorder="0" applyAlignment="0" applyProtection="0"/>
  </cellStyleXfs>
  <cellXfs count="106">
    <xf numFmtId="0" fontId="0" fillId="0" borderId="0" xfId="0" applyAlignment="1"/>
    <xf numFmtId="0" fontId="0" fillId="0" borderId="2" xfId="0" applyFill="1" applyBorder="1" applyAlignment="1"/>
    <xf numFmtId="0" fontId="0" fillId="0" borderId="3" xfId="0" applyFill="1" applyBorder="1" applyAlignment="1"/>
    <xf numFmtId="172" fontId="0" fillId="0" borderId="3" xfId="0" applyNumberFormat="1" applyFill="1" applyBorder="1" applyAlignment="1"/>
    <xf numFmtId="0" fontId="4" fillId="0" borderId="3" xfId="0" applyFont="1" applyFill="1" applyBorder="1" applyAlignment="1"/>
    <xf numFmtId="0" fontId="3" fillId="0" borderId="0" xfId="0" applyFont="1" applyBorder="1" applyAlignment="1"/>
    <xf numFmtId="3" fontId="0" fillId="0" borderId="0" xfId="0" applyNumberFormat="1" applyAlignment="1"/>
    <xf numFmtId="0" fontId="5" fillId="0" borderId="4" xfId="0" applyFont="1" applyFill="1" applyBorder="1" applyAlignment="1"/>
    <xf numFmtId="10" fontId="0" fillId="0" borderId="0" xfId="7"/>
    <xf numFmtId="3" fontId="4" fillId="0" borderId="3" xfId="0" applyNumberFormat="1" applyFont="1" applyFill="1" applyBorder="1" applyAlignment="1"/>
    <xf numFmtId="3" fontId="0" fillId="0" borderId="3" xfId="0" applyNumberFormat="1" applyFill="1" applyBorder="1" applyAlignment="1"/>
    <xf numFmtId="3" fontId="0" fillId="0" borderId="3" xfId="0" applyNumberFormat="1" applyFont="1" applyFill="1" applyBorder="1" applyAlignment="1">
      <alignment horizontal="right"/>
    </xf>
    <xf numFmtId="0" fontId="4" fillId="0" borderId="0" xfId="0" applyFont="1" applyBorder="1" applyAlignment="1"/>
    <xf numFmtId="3" fontId="4" fillId="0" borderId="0" xfId="0" applyNumberFormat="1" applyFont="1" applyBorder="1" applyAlignment="1"/>
    <xf numFmtId="0" fontId="0" fillId="0" borderId="5" xfId="0" applyFill="1" applyBorder="1" applyAlignment="1"/>
    <xf numFmtId="0" fontId="0" fillId="0" borderId="4" xfId="0" applyFill="1" applyBorder="1" applyAlignment="1"/>
    <xf numFmtId="3" fontId="0" fillId="0" borderId="5" xfId="0" applyNumberFormat="1" applyFont="1" applyFill="1" applyBorder="1" applyAlignment="1">
      <alignment horizontal="right"/>
    </xf>
    <xf numFmtId="172" fontId="0" fillId="0" borderId="5" xfId="4" applyNumberFormat="1" applyFill="1" applyBorder="1"/>
    <xf numFmtId="0" fontId="4" fillId="0" borderId="4" xfId="0" applyFont="1" applyFill="1" applyBorder="1" applyAlignment="1"/>
    <xf numFmtId="172" fontId="4" fillId="0" borderId="5" xfId="0" applyNumberFormat="1" applyFont="1" applyFill="1" applyBorder="1" applyAlignment="1">
      <alignment horizontal="right"/>
    </xf>
    <xf numFmtId="172" fontId="4" fillId="0" borderId="5" xfId="4" applyNumberFormat="1" applyFont="1" applyFill="1" applyBorder="1"/>
    <xf numFmtId="0" fontId="0" fillId="0" borderId="0" xfId="4" applyNumberFormat="1" applyFill="1" applyBorder="1"/>
    <xf numFmtId="0" fontId="2" fillId="0" borderId="0" xfId="0" applyFont="1" applyBorder="1" applyAlignment="1"/>
    <xf numFmtId="0" fontId="0" fillId="0" borderId="6" xfId="0" applyFont="1" applyFill="1" applyBorder="1" applyAlignment="1">
      <alignment horizontal="center"/>
    </xf>
    <xf numFmtId="2" fontId="0" fillId="0" borderId="3" xfId="4" applyFill="1" applyBorder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172" fontId="0" fillId="0" borderId="5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/>
    <xf numFmtId="0" fontId="0" fillId="0" borderId="7" xfId="0" applyFill="1" applyBorder="1" applyAlignment="1"/>
    <xf numFmtId="3" fontId="4" fillId="0" borderId="3" xfId="4" applyNumberFormat="1" applyFont="1" applyFill="1" applyBorder="1"/>
    <xf numFmtId="3" fontId="0" fillId="0" borderId="8" xfId="0" applyNumberFormat="1" applyFill="1" applyBorder="1" applyAlignment="1"/>
    <xf numFmtId="3" fontId="0" fillId="0" borderId="9" xfId="0" applyNumberFormat="1" applyFont="1" applyFill="1" applyBorder="1" applyAlignment="1">
      <alignment horizontal="right"/>
    </xf>
    <xf numFmtId="0" fontId="0" fillId="0" borderId="10" xfId="0" applyFill="1" applyBorder="1" applyAlignment="1"/>
    <xf numFmtId="3" fontId="0" fillId="0" borderId="11" xfId="0" applyNumberFormat="1" applyFont="1" applyFill="1" applyBorder="1" applyAlignment="1">
      <alignment horizontal="right"/>
    </xf>
    <xf numFmtId="3" fontId="0" fillId="0" borderId="3" xfId="4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2" fontId="0" fillId="0" borderId="9" xfId="4" applyFill="1" applyBorder="1"/>
    <xf numFmtId="2" fontId="0" fillId="0" borderId="0" xfId="4" applyFill="1" applyBorder="1"/>
    <xf numFmtId="172" fontId="0" fillId="0" borderId="0" xfId="0" applyNumberFormat="1" applyAlignment="1"/>
    <xf numFmtId="0" fontId="0" fillId="0" borderId="5" xfId="4" applyNumberFormat="1" applyFill="1" applyBorder="1"/>
    <xf numFmtId="172" fontId="0" fillId="0" borderId="5" xfId="0" applyNumberFormat="1" applyFill="1" applyBorder="1" applyAlignment="1"/>
    <xf numFmtId="0" fontId="0" fillId="0" borderId="5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172" fontId="0" fillId="0" borderId="5" xfId="4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0" fontId="6" fillId="0" borderId="14" xfId="0" applyFont="1" applyFill="1" applyBorder="1" applyAlignment="1">
      <alignment horizontal="left"/>
    </xf>
    <xf numFmtId="3" fontId="6" fillId="0" borderId="15" xfId="0" applyNumberFormat="1" applyFont="1" applyFill="1" applyBorder="1" applyAlignment="1">
      <alignment horizontal="right"/>
    </xf>
    <xf numFmtId="0" fontId="6" fillId="0" borderId="16" xfId="0" applyFont="1" applyFill="1" applyBorder="1" applyAlignment="1">
      <alignment horizontal="right"/>
    </xf>
    <xf numFmtId="0" fontId="6" fillId="0" borderId="15" xfId="0" applyFont="1" applyFill="1" applyBorder="1" applyAlignment="1">
      <alignment horizontal="left"/>
    </xf>
    <xf numFmtId="0" fontId="7" fillId="0" borderId="0" xfId="0" applyFont="1" applyBorder="1" applyAlignment="1"/>
    <xf numFmtId="0" fontId="0" fillId="0" borderId="6" xfId="0" applyFill="1" applyBorder="1" applyAlignment="1"/>
    <xf numFmtId="0" fontId="6" fillId="0" borderId="14" xfId="0" applyFont="1" applyFill="1" applyBorder="1" applyAlignment="1"/>
    <xf numFmtId="0" fontId="6" fillId="0" borderId="15" xfId="0" applyFont="1" applyFill="1" applyBorder="1" applyAlignment="1">
      <alignment horizontal="right"/>
    </xf>
    <xf numFmtId="0" fontId="6" fillId="0" borderId="6" xfId="0" applyFont="1" applyFill="1" applyBorder="1" applyAlignment="1"/>
    <xf numFmtId="0" fontId="6" fillId="0" borderId="15" xfId="0" applyFont="1" applyFill="1" applyBorder="1" applyAlignment="1"/>
    <xf numFmtId="172" fontId="4" fillId="0" borderId="5" xfId="0" applyNumberFormat="1" applyFont="1" applyFill="1" applyBorder="1" applyAlignment="1"/>
    <xf numFmtId="172" fontId="0" fillId="0" borderId="5" xfId="0" applyNumberFormat="1" applyFill="1" applyBorder="1" applyAlignment="1">
      <alignment horizontal="right"/>
    </xf>
    <xf numFmtId="172" fontId="0" fillId="0" borderId="11" xfId="0" applyNumberFormat="1" applyFill="1" applyBorder="1" applyAlignment="1"/>
    <xf numFmtId="0" fontId="9" fillId="0" borderId="3" xfId="0" applyFont="1" applyFill="1" applyBorder="1" applyAlignment="1"/>
    <xf numFmtId="0" fontId="6" fillId="0" borderId="3" xfId="0" applyFont="1" applyFill="1" applyBorder="1" applyAlignment="1"/>
    <xf numFmtId="3" fontId="6" fillId="0" borderId="3" xfId="0" applyNumberFormat="1" applyFont="1" applyFill="1" applyBorder="1" applyAlignment="1">
      <alignment horizontal="right"/>
    </xf>
    <xf numFmtId="172" fontId="6" fillId="0" borderId="5" xfId="0" applyNumberFormat="1" applyFont="1" applyFill="1" applyBorder="1" applyAlignment="1">
      <alignment horizontal="right"/>
    </xf>
    <xf numFmtId="3" fontId="6" fillId="0" borderId="5" xfId="0" applyNumberFormat="1" applyFont="1" applyFill="1" applyBorder="1" applyAlignment="1">
      <alignment horizontal="right"/>
    </xf>
    <xf numFmtId="3" fontId="6" fillId="0" borderId="16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10" fillId="0" borderId="0" xfId="0" applyFont="1" applyAlignment="1"/>
    <xf numFmtId="0" fontId="12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0" xfId="0" applyFont="1" applyAlignment="1"/>
    <xf numFmtId="0" fontId="6" fillId="0" borderId="0" xfId="0" applyFont="1" applyBorder="1" applyAlignment="1"/>
    <xf numFmtId="0" fontId="7" fillId="0" borderId="6" xfId="0" applyFont="1" applyFill="1" applyBorder="1" applyAlignment="1"/>
    <xf numFmtId="0" fontId="7" fillId="0" borderId="2" xfId="0" applyFont="1" applyFill="1" applyBorder="1" applyAlignment="1"/>
    <xf numFmtId="0" fontId="7" fillId="0" borderId="8" xfId="0" applyFont="1" applyFill="1" applyBorder="1" applyAlignment="1"/>
    <xf numFmtId="0" fontId="7" fillId="0" borderId="10" xfId="0" applyFont="1" applyFill="1" applyBorder="1" applyAlignment="1"/>
    <xf numFmtId="0" fontId="7" fillId="0" borderId="12" xfId="0" applyFont="1" applyFill="1" applyBorder="1" applyAlignment="1"/>
    <xf numFmtId="0" fontId="7" fillId="0" borderId="3" xfId="0" applyFont="1" applyFill="1" applyBorder="1" applyAlignment="1"/>
    <xf numFmtId="0" fontId="7" fillId="0" borderId="5" xfId="0" applyFont="1" applyFill="1" applyBorder="1" applyAlignment="1"/>
    <xf numFmtId="0" fontId="6" fillId="0" borderId="4" xfId="0" applyFont="1" applyFill="1" applyBorder="1" applyAlignment="1"/>
    <xf numFmtId="3" fontId="6" fillId="0" borderId="3" xfId="0" applyNumberFormat="1" applyFont="1" applyFill="1" applyBorder="1" applyAlignment="1"/>
    <xf numFmtId="172" fontId="6" fillId="0" borderId="5" xfId="0" applyNumberFormat="1" applyFont="1" applyFill="1" applyBorder="1" applyAlignment="1"/>
    <xf numFmtId="3" fontId="7" fillId="0" borderId="3" xfId="0" applyNumberFormat="1" applyFont="1" applyFill="1" applyBorder="1" applyAlignment="1"/>
    <xf numFmtId="172" fontId="7" fillId="0" borderId="5" xfId="0" applyNumberFormat="1" applyFont="1" applyFill="1" applyBorder="1" applyAlignment="1"/>
    <xf numFmtId="172" fontId="7" fillId="0" borderId="5" xfId="0" applyNumberFormat="1" applyFont="1" applyFill="1" applyBorder="1" applyAlignment="1">
      <alignment horizontal="right"/>
    </xf>
    <xf numFmtId="3" fontId="7" fillId="0" borderId="3" xfId="0" applyNumberFormat="1" applyFont="1" applyFill="1" applyBorder="1" applyAlignment="1">
      <alignment horizontal="right"/>
    </xf>
    <xf numFmtId="0" fontId="7" fillId="0" borderId="13" xfId="0" applyFont="1" applyFill="1" applyBorder="1" applyAlignment="1"/>
    <xf numFmtId="0" fontId="7" fillId="0" borderId="9" xfId="0" applyFont="1" applyFill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3" fontId="4" fillId="0" borderId="3" xfId="0" applyNumberFormat="1" applyFont="1" applyFill="1" applyBorder="1" applyAlignment="1">
      <alignment horizontal="right"/>
    </xf>
    <xf numFmtId="3" fontId="7" fillId="0" borderId="9" xfId="0" applyNumberFormat="1" applyFont="1" applyFill="1" applyBorder="1" applyAlignment="1"/>
    <xf numFmtId="172" fontId="7" fillId="0" borderId="11" xfId="0" applyNumberFormat="1" applyFont="1" applyFill="1" applyBorder="1" applyAlignment="1"/>
    <xf numFmtId="3" fontId="12" fillId="0" borderId="3" xfId="0" applyNumberFormat="1" applyFont="1" applyFill="1" applyBorder="1" applyAlignment="1"/>
    <xf numFmtId="172" fontId="12" fillId="0" borderId="5" xfId="0" applyNumberFormat="1" applyFont="1" applyFill="1" applyBorder="1" applyAlignment="1"/>
    <xf numFmtId="172" fontId="0" fillId="0" borderId="3" xfId="0" applyNumberFormat="1" applyBorder="1" applyAlignment="1"/>
    <xf numFmtId="0" fontId="7" fillId="0" borderId="3" xfId="0" applyFont="1" applyBorder="1" applyAlignment="1"/>
    <xf numFmtId="3" fontId="7" fillId="0" borderId="20" xfId="0" applyNumberFormat="1" applyFont="1" applyFill="1" applyBorder="1" applyAlignment="1"/>
    <xf numFmtId="172" fontId="7" fillId="0" borderId="21" xfId="0" applyNumberFormat="1" applyFont="1" applyFill="1" applyBorder="1" applyAlignment="1"/>
    <xf numFmtId="3" fontId="7" fillId="0" borderId="9" xfId="0" applyNumberFormat="1" applyFont="1" applyFill="1" applyBorder="1" applyAlignment="1">
      <alignment horizontal="right"/>
    </xf>
    <xf numFmtId="172" fontId="7" fillId="0" borderId="11" xfId="0" applyNumberFormat="1" applyFont="1" applyFill="1" applyBorder="1" applyAlignment="1">
      <alignment horizontal="right"/>
    </xf>
    <xf numFmtId="0" fontId="0" fillId="0" borderId="3" xfId="0" applyBorder="1" applyAlignment="1"/>
    <xf numFmtId="172" fontId="7" fillId="0" borderId="5" xfId="4" applyNumberFormat="1" applyFont="1" applyFill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Percent" xfId="7" builtinId="5"/>
    <cellStyle name="Total" xfId="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4"/>
  <sheetViews>
    <sheetView tabSelected="1" zoomScaleNormal="100" workbookViewId="0">
      <selection activeCell="A3" sqref="A3"/>
    </sheetView>
  </sheetViews>
  <sheetFormatPr defaultRowHeight="12.75" x14ac:dyDescent="0.35"/>
  <cols>
    <col min="1" max="1" width="3.265625" customWidth="1"/>
    <col min="2" max="2" width="39.59765625" customWidth="1"/>
    <col min="3" max="3" width="11.86328125" style="6" customWidth="1"/>
    <col min="5" max="5" width="0.73046875" customWidth="1"/>
    <col min="6" max="6" width="45.73046875" customWidth="1"/>
    <col min="7" max="7" width="11.86328125" style="6" customWidth="1"/>
    <col min="8" max="8" width="8.3984375" customWidth="1"/>
    <col min="9" max="9" width="11" customWidth="1"/>
  </cols>
  <sheetData>
    <row r="1" spans="1:8" ht="15" x14ac:dyDescent="0.4">
      <c r="A1">
        <v>1</v>
      </c>
      <c r="B1" s="12" t="s">
        <v>118</v>
      </c>
      <c r="C1" s="13"/>
      <c r="D1" s="12"/>
      <c r="E1" s="12"/>
      <c r="F1" s="22"/>
      <c r="G1" s="28"/>
      <c r="H1" s="5"/>
    </row>
    <row r="2" spans="1:8" x14ac:dyDescent="0.35">
      <c r="A2">
        <v>2</v>
      </c>
      <c r="B2" t="s">
        <v>119</v>
      </c>
    </row>
    <row r="3" spans="1:8" ht="13.15" x14ac:dyDescent="0.4">
      <c r="A3">
        <v>3</v>
      </c>
      <c r="B3" s="12"/>
      <c r="C3" s="13"/>
      <c r="D3" s="12"/>
      <c r="F3" s="6"/>
    </row>
    <row r="4" spans="1:8" ht="13.15" x14ac:dyDescent="0.4">
      <c r="A4">
        <v>4</v>
      </c>
      <c r="B4" s="53" t="s">
        <v>234</v>
      </c>
      <c r="C4" s="13"/>
      <c r="D4" s="12"/>
      <c r="F4" s="6"/>
    </row>
    <row r="5" spans="1:8" x14ac:dyDescent="0.35">
      <c r="A5">
        <v>5</v>
      </c>
      <c r="B5" s="1"/>
      <c r="C5" s="31"/>
      <c r="D5" s="33"/>
      <c r="E5" s="36"/>
      <c r="F5" s="38"/>
      <c r="G5" s="31"/>
      <c r="H5" s="33"/>
    </row>
    <row r="6" spans="1:8" ht="13.15" x14ac:dyDescent="0.4">
      <c r="A6">
        <v>6</v>
      </c>
      <c r="B6" s="49" t="s">
        <v>120</v>
      </c>
      <c r="C6" s="50" t="s">
        <v>121</v>
      </c>
      <c r="D6" s="51" t="s">
        <v>122</v>
      </c>
      <c r="E6" s="23"/>
      <c r="F6" s="52" t="s">
        <v>120</v>
      </c>
      <c r="G6" s="50" t="s">
        <v>121</v>
      </c>
      <c r="H6" s="51" t="s">
        <v>122</v>
      </c>
    </row>
    <row r="7" spans="1:8" x14ac:dyDescent="0.35">
      <c r="A7">
        <v>7</v>
      </c>
      <c r="B7" s="15"/>
      <c r="C7" s="10"/>
      <c r="D7" s="14"/>
      <c r="F7" s="2"/>
      <c r="G7" s="10"/>
      <c r="H7" s="14"/>
    </row>
    <row r="8" spans="1:8" ht="13.15" x14ac:dyDescent="0.4">
      <c r="A8">
        <v>8</v>
      </c>
      <c r="B8" s="18" t="s">
        <v>123</v>
      </c>
      <c r="C8" s="9">
        <v>248709873</v>
      </c>
      <c r="D8" s="20">
        <f>(C8/$C$8)*100</f>
        <v>100</v>
      </c>
      <c r="E8" s="21"/>
      <c r="F8" s="4" t="s">
        <v>124</v>
      </c>
      <c r="G8" s="11"/>
      <c r="H8" s="27"/>
    </row>
    <row r="9" spans="1:8" ht="13.15" x14ac:dyDescent="0.4">
      <c r="A9">
        <v>9</v>
      </c>
      <c r="B9" s="18" t="s">
        <v>125</v>
      </c>
      <c r="C9" s="10"/>
      <c r="D9" s="17"/>
      <c r="E9" s="21"/>
      <c r="F9" s="4" t="s">
        <v>123</v>
      </c>
      <c r="G9" s="9">
        <v>248709873</v>
      </c>
      <c r="H9" s="19">
        <f t="shared" ref="H9:H16" si="0">G9*100/G$9</f>
        <v>100</v>
      </c>
    </row>
    <row r="10" spans="1:8" x14ac:dyDescent="0.35">
      <c r="A10">
        <v>10</v>
      </c>
      <c r="B10" s="15" t="s">
        <v>126</v>
      </c>
      <c r="C10" s="10">
        <v>121239418</v>
      </c>
      <c r="D10" s="17">
        <f>(C10/$C$8)*100</f>
        <v>48.747328177036223</v>
      </c>
      <c r="E10" s="21"/>
      <c r="F10" s="2" t="s">
        <v>127</v>
      </c>
      <c r="G10" s="11">
        <v>22354059</v>
      </c>
      <c r="H10" s="27">
        <f t="shared" si="0"/>
        <v>8.9880062783032333</v>
      </c>
    </row>
    <row r="11" spans="1:8" x14ac:dyDescent="0.35">
      <c r="A11">
        <v>11</v>
      </c>
      <c r="B11" s="15" t="s">
        <v>133</v>
      </c>
      <c r="C11" s="10">
        <v>127470455</v>
      </c>
      <c r="D11" s="17">
        <f>(C11/$C$8)*100</f>
        <v>51.252671822963777</v>
      </c>
      <c r="E11" s="21"/>
      <c r="F11" s="2" t="s">
        <v>134</v>
      </c>
      <c r="G11" s="11">
        <v>13495938</v>
      </c>
      <c r="H11" s="27">
        <f t="shared" si="0"/>
        <v>5.4263780674279865</v>
      </c>
    </row>
    <row r="12" spans="1:8" x14ac:dyDescent="0.35">
      <c r="A12">
        <v>12</v>
      </c>
      <c r="B12" s="15"/>
      <c r="C12" s="10"/>
      <c r="D12" s="17"/>
      <c r="E12" s="21"/>
      <c r="F12" s="2" t="s">
        <v>135</v>
      </c>
      <c r="G12" s="11">
        <v>2727754</v>
      </c>
      <c r="H12" s="27">
        <f t="shared" si="0"/>
        <v>1.0967614462172959</v>
      </c>
    </row>
    <row r="13" spans="1:8" x14ac:dyDescent="0.35">
      <c r="A13">
        <v>13</v>
      </c>
      <c r="B13" s="15" t="s">
        <v>136</v>
      </c>
      <c r="C13" s="10">
        <v>18354443</v>
      </c>
      <c r="D13" s="17">
        <f t="shared" ref="D13:D25" si="1">C13*100/C$8</f>
        <v>7.3798610318939772</v>
      </c>
      <c r="E13" s="21"/>
      <c r="F13" s="2" t="s">
        <v>137</v>
      </c>
      <c r="G13" s="11">
        <v>1043932</v>
      </c>
      <c r="H13" s="27">
        <f t="shared" si="0"/>
        <v>0.41973886577474145</v>
      </c>
    </row>
    <row r="14" spans="1:8" x14ac:dyDescent="0.35">
      <c r="A14">
        <v>14</v>
      </c>
      <c r="B14" s="15" t="s">
        <v>138</v>
      </c>
      <c r="C14" s="10">
        <v>18099179</v>
      </c>
      <c r="D14" s="17">
        <f t="shared" si="1"/>
        <v>7.2772257818651216</v>
      </c>
      <c r="E14" s="21"/>
      <c r="F14" s="2" t="s">
        <v>139</v>
      </c>
      <c r="G14" s="11">
        <v>5086435</v>
      </c>
      <c r="H14" s="27">
        <f t="shared" si="0"/>
        <v>2.04512789888321</v>
      </c>
    </row>
    <row r="15" spans="1:8" x14ac:dyDescent="0.35">
      <c r="A15">
        <v>15</v>
      </c>
      <c r="B15" s="15" t="s">
        <v>140</v>
      </c>
      <c r="C15" s="10">
        <v>17114249</v>
      </c>
      <c r="D15" s="17">
        <f t="shared" si="1"/>
        <v>6.8812101399770329</v>
      </c>
      <c r="E15" s="21"/>
      <c r="F15" s="2" t="s">
        <v>141</v>
      </c>
      <c r="G15" s="11">
        <v>226355814</v>
      </c>
      <c r="H15" s="27">
        <f t="shared" si="0"/>
        <v>91.011993721696768</v>
      </c>
    </row>
    <row r="16" spans="1:8" x14ac:dyDescent="0.35">
      <c r="A16">
        <v>16</v>
      </c>
      <c r="B16" s="15" t="s">
        <v>142</v>
      </c>
      <c r="C16" s="10">
        <v>17754015</v>
      </c>
      <c r="D16" s="17">
        <f t="shared" si="1"/>
        <v>7.1384439973559068</v>
      </c>
      <c r="E16" s="21"/>
      <c r="F16" s="2" t="s">
        <v>143</v>
      </c>
      <c r="G16" s="11">
        <v>188128296</v>
      </c>
      <c r="H16" s="27">
        <f t="shared" si="0"/>
        <v>75.641667831980271</v>
      </c>
    </row>
    <row r="17" spans="1:9" x14ac:dyDescent="0.35">
      <c r="A17">
        <v>17</v>
      </c>
      <c r="B17" s="15" t="s">
        <v>144</v>
      </c>
      <c r="C17" s="10">
        <v>19020312</v>
      </c>
      <c r="D17" s="17">
        <f t="shared" si="1"/>
        <v>7.6475902506693005</v>
      </c>
      <c r="E17" s="21"/>
      <c r="F17" s="2"/>
      <c r="G17" s="10"/>
      <c r="H17" s="43"/>
    </row>
    <row r="18" spans="1:9" ht="13.15" x14ac:dyDescent="0.4">
      <c r="A18">
        <v>18</v>
      </c>
      <c r="B18" s="15" t="s">
        <v>145</v>
      </c>
      <c r="C18" s="10">
        <v>43175932</v>
      </c>
      <c r="D18" s="17">
        <f t="shared" si="1"/>
        <v>17.359959007337036</v>
      </c>
      <c r="E18" s="21"/>
      <c r="F18" s="4" t="s">
        <v>225</v>
      </c>
      <c r="G18" s="10"/>
      <c r="H18" s="14"/>
    </row>
    <row r="19" spans="1:9" ht="13.15" x14ac:dyDescent="0.4">
      <c r="A19">
        <v>19</v>
      </c>
      <c r="B19" s="15" t="s">
        <v>146</v>
      </c>
      <c r="C19" s="10">
        <v>37578903</v>
      </c>
      <c r="D19" s="17">
        <f t="shared" si="1"/>
        <v>15.109534071452</v>
      </c>
      <c r="E19" s="21"/>
      <c r="F19" s="4" t="s">
        <v>226</v>
      </c>
      <c r="G19" s="9">
        <v>248709873</v>
      </c>
      <c r="H19" s="65">
        <f t="shared" ref="H19:H31" si="2">G19*100/G$9</f>
        <v>100</v>
      </c>
    </row>
    <row r="20" spans="1:9" x14ac:dyDescent="0.35">
      <c r="A20">
        <v>20</v>
      </c>
      <c r="B20" s="15" t="s">
        <v>147</v>
      </c>
      <c r="C20" s="10">
        <v>25223086</v>
      </c>
      <c r="D20" s="17">
        <f t="shared" si="1"/>
        <v>10.141570053393096</v>
      </c>
      <c r="E20" s="21"/>
      <c r="F20" s="2" t="s">
        <v>148</v>
      </c>
      <c r="G20" s="10">
        <v>242012129</v>
      </c>
      <c r="H20" s="27">
        <f t="shared" si="2"/>
        <v>97.307005178680626</v>
      </c>
    </row>
    <row r="21" spans="1:9" x14ac:dyDescent="0.35">
      <c r="A21">
        <v>21</v>
      </c>
      <c r="B21" s="15" t="s">
        <v>149</v>
      </c>
      <c r="C21" s="10">
        <v>10531756</v>
      </c>
      <c r="D21" s="17">
        <f t="shared" si="1"/>
        <v>4.2345548542015461</v>
      </c>
      <c r="E21" s="21"/>
      <c r="F21" s="2" t="s">
        <v>150</v>
      </c>
      <c r="G21" s="10">
        <v>91947410</v>
      </c>
      <c r="H21" s="27">
        <f t="shared" si="2"/>
        <v>36.969746673466396</v>
      </c>
    </row>
    <row r="22" spans="1:9" x14ac:dyDescent="0.35">
      <c r="A22">
        <v>22</v>
      </c>
      <c r="B22" s="15" t="s">
        <v>151</v>
      </c>
      <c r="C22" s="10">
        <v>10616167</v>
      </c>
      <c r="D22" s="17">
        <f t="shared" si="1"/>
        <v>4.2684943994965572</v>
      </c>
      <c r="E22" s="21"/>
      <c r="F22" s="2" t="s">
        <v>152</v>
      </c>
      <c r="G22" s="10">
        <v>50708322</v>
      </c>
      <c r="H22" s="27">
        <f t="shared" si="2"/>
        <v>20.388544044650772</v>
      </c>
    </row>
    <row r="23" spans="1:9" x14ac:dyDescent="0.35">
      <c r="A23">
        <v>23</v>
      </c>
      <c r="B23" s="15" t="s">
        <v>153</v>
      </c>
      <c r="C23" s="10">
        <v>18106558</v>
      </c>
      <c r="D23" s="17">
        <f t="shared" si="1"/>
        <v>7.2801926926318679</v>
      </c>
      <c r="E23" s="21"/>
      <c r="F23" s="2" t="s">
        <v>154</v>
      </c>
      <c r="G23" s="10">
        <v>76728438</v>
      </c>
      <c r="H23" s="27">
        <f t="shared" si="2"/>
        <v>30.850579864193811</v>
      </c>
      <c r="I23" s="42"/>
    </row>
    <row r="24" spans="1:9" x14ac:dyDescent="0.35">
      <c r="A24">
        <v>24</v>
      </c>
      <c r="B24" s="15" t="s">
        <v>155</v>
      </c>
      <c r="C24" s="10">
        <v>10055108</v>
      </c>
      <c r="D24" s="17">
        <f t="shared" si="1"/>
        <v>4.042906652121526</v>
      </c>
      <c r="E24" s="21"/>
      <c r="F24" s="2" t="s">
        <v>156</v>
      </c>
      <c r="G24" s="10">
        <v>57461020</v>
      </c>
      <c r="H24" s="27">
        <f t="shared" si="2"/>
        <v>23.10363449061791</v>
      </c>
      <c r="I24" s="42"/>
    </row>
    <row r="25" spans="1:9" x14ac:dyDescent="0.35">
      <c r="A25">
        <v>25</v>
      </c>
      <c r="B25" s="15" t="s">
        <v>157</v>
      </c>
      <c r="C25" s="10">
        <v>3080165</v>
      </c>
      <c r="D25" s="17">
        <f t="shared" si="1"/>
        <v>1.2384570676050324</v>
      </c>
      <c r="E25" s="21"/>
      <c r="F25" s="2" t="s">
        <v>158</v>
      </c>
      <c r="G25" s="10">
        <v>11950582</v>
      </c>
      <c r="H25" s="27">
        <f t="shared" si="2"/>
        <v>4.8050291915834</v>
      </c>
      <c r="I25" s="42"/>
    </row>
    <row r="26" spans="1:9" x14ac:dyDescent="0.35">
      <c r="A26">
        <v>26</v>
      </c>
      <c r="B26" s="15"/>
      <c r="C26" s="3"/>
      <c r="D26" s="17"/>
      <c r="E26" s="21"/>
      <c r="F26" s="2" t="s">
        <v>223</v>
      </c>
      <c r="G26" s="10">
        <v>3493999</v>
      </c>
      <c r="H26" s="27">
        <f t="shared" si="2"/>
        <v>1.4048493362384533</v>
      </c>
      <c r="I26" s="42"/>
    </row>
    <row r="27" spans="1:9" x14ac:dyDescent="0.35">
      <c r="A27">
        <v>27</v>
      </c>
      <c r="B27" s="15" t="s">
        <v>159</v>
      </c>
      <c r="C27" s="3">
        <v>32.9</v>
      </c>
      <c r="D27" s="47" t="s">
        <v>160</v>
      </c>
      <c r="E27" s="21"/>
      <c r="F27" s="2" t="s">
        <v>161</v>
      </c>
      <c r="G27" s="10">
        <v>10677377</v>
      </c>
      <c r="H27" s="27">
        <f t="shared" si="2"/>
        <v>4.2931054047862425</v>
      </c>
      <c r="I27" s="42"/>
    </row>
    <row r="28" spans="1:9" x14ac:dyDescent="0.35">
      <c r="A28">
        <v>28</v>
      </c>
      <c r="B28" s="15"/>
      <c r="C28" s="10"/>
      <c r="D28" s="17"/>
      <c r="E28" s="21"/>
      <c r="F28" s="2" t="s">
        <v>162</v>
      </c>
      <c r="G28" s="10">
        <v>3187772</v>
      </c>
      <c r="H28" s="27">
        <f t="shared" si="2"/>
        <v>1.2817231425308153</v>
      </c>
      <c r="I28" s="42"/>
    </row>
    <row r="29" spans="1:9" x14ac:dyDescent="0.35">
      <c r="A29">
        <v>29</v>
      </c>
      <c r="B29" s="15" t="s">
        <v>163</v>
      </c>
      <c r="C29" s="10">
        <v>185105441</v>
      </c>
      <c r="D29" s="17">
        <f t="shared" ref="D29:D36" si="3">C29*100/C$8</f>
        <v>74.426253677512832</v>
      </c>
      <c r="E29" s="21"/>
      <c r="F29" s="2" t="s">
        <v>164</v>
      </c>
      <c r="G29" s="10">
        <v>6697744</v>
      </c>
      <c r="H29" s="27">
        <f t="shared" si="2"/>
        <v>2.6929948213193771</v>
      </c>
      <c r="I29" s="42"/>
    </row>
    <row r="30" spans="1:9" x14ac:dyDescent="0.35">
      <c r="A30">
        <v>30</v>
      </c>
      <c r="B30" s="15" t="s">
        <v>165</v>
      </c>
      <c r="C30" s="10">
        <v>88655140</v>
      </c>
      <c r="D30" s="17">
        <f t="shared" si="3"/>
        <v>35.646007506907459</v>
      </c>
      <c r="E30" s="21"/>
      <c r="F30" s="2" t="s">
        <v>166</v>
      </c>
      <c r="G30" s="10">
        <v>3334018</v>
      </c>
      <c r="H30" s="27">
        <f t="shared" si="2"/>
        <v>1.3405249899347582</v>
      </c>
      <c r="I30" s="42"/>
    </row>
    <row r="31" spans="1:9" x14ac:dyDescent="0.35">
      <c r="A31">
        <v>31</v>
      </c>
      <c r="B31" s="15" t="s">
        <v>167</v>
      </c>
      <c r="C31" s="10">
        <v>96450301</v>
      </c>
      <c r="D31" s="17">
        <f t="shared" si="3"/>
        <v>38.78024617060538</v>
      </c>
      <c r="E31" s="21"/>
      <c r="F31" s="2" t="s">
        <v>168</v>
      </c>
      <c r="G31" s="10">
        <v>3363726</v>
      </c>
      <c r="H31" s="27">
        <f t="shared" si="2"/>
        <v>1.3524698313846191</v>
      </c>
      <c r="I31" s="42"/>
    </row>
    <row r="32" spans="1:9" x14ac:dyDescent="0.35">
      <c r="A32">
        <v>32</v>
      </c>
      <c r="B32" s="15" t="s">
        <v>169</v>
      </c>
      <c r="C32" s="10">
        <v>173378573</v>
      </c>
      <c r="D32" s="17">
        <f t="shared" si="3"/>
        <v>69.711174272522754</v>
      </c>
      <c r="F32" s="2"/>
      <c r="G32" s="10"/>
      <c r="H32" s="17"/>
      <c r="I32" s="42"/>
    </row>
    <row r="33" spans="1:9" ht="13.15" x14ac:dyDescent="0.4">
      <c r="A33">
        <v>33</v>
      </c>
      <c r="B33" s="15" t="s">
        <v>170</v>
      </c>
      <c r="C33" s="10">
        <v>37629695</v>
      </c>
      <c r="D33" s="17">
        <f t="shared" si="3"/>
        <v>15.129956260321038</v>
      </c>
      <c r="F33" s="4" t="s">
        <v>227</v>
      </c>
      <c r="G33" s="35"/>
      <c r="H33" s="17"/>
      <c r="I33" s="42"/>
    </row>
    <row r="34" spans="1:9" ht="13.15" x14ac:dyDescent="0.4">
      <c r="A34">
        <v>34</v>
      </c>
      <c r="B34" s="15" t="s">
        <v>171</v>
      </c>
      <c r="C34" s="10">
        <v>31241831</v>
      </c>
      <c r="D34" s="17">
        <f t="shared" si="3"/>
        <v>12.561556412358428</v>
      </c>
      <c r="F34" s="4" t="s">
        <v>172</v>
      </c>
      <c r="G34" s="30">
        <v>91947410</v>
      </c>
      <c r="H34" s="65">
        <f t="shared" ref="H34:H43" si="4">G34*100/G$34</f>
        <v>100</v>
      </c>
      <c r="I34" s="42"/>
    </row>
    <row r="35" spans="1:9" x14ac:dyDescent="0.35">
      <c r="A35">
        <v>35</v>
      </c>
      <c r="B35" s="15" t="s">
        <v>165</v>
      </c>
      <c r="C35" s="10">
        <v>12565173</v>
      </c>
      <c r="D35" s="17">
        <f t="shared" si="3"/>
        <v>5.0521408130830414</v>
      </c>
      <c r="F35" s="2" t="s">
        <v>173</v>
      </c>
      <c r="G35" s="10">
        <v>64517947</v>
      </c>
      <c r="H35" s="86">
        <f t="shared" si="4"/>
        <v>70.168313604483259</v>
      </c>
      <c r="I35" s="42"/>
    </row>
    <row r="36" spans="1:9" x14ac:dyDescent="0.35">
      <c r="A36">
        <v>36</v>
      </c>
      <c r="B36" s="15" t="s">
        <v>167</v>
      </c>
      <c r="C36" s="10">
        <v>18676658</v>
      </c>
      <c r="D36" s="17">
        <f t="shared" si="3"/>
        <v>7.5094155992753855</v>
      </c>
      <c r="E36" s="21"/>
      <c r="F36" s="2" t="s">
        <v>174</v>
      </c>
      <c r="G36" s="10">
        <v>30877675</v>
      </c>
      <c r="H36" s="86">
        <f t="shared" si="4"/>
        <v>33.581886645855498</v>
      </c>
    </row>
    <row r="37" spans="1:9" x14ac:dyDescent="0.35">
      <c r="A37">
        <v>37</v>
      </c>
      <c r="B37" s="15"/>
      <c r="C37" s="10"/>
      <c r="D37" s="17"/>
      <c r="E37" s="21"/>
      <c r="F37" s="2" t="s">
        <v>175</v>
      </c>
      <c r="G37" s="10">
        <v>50708322</v>
      </c>
      <c r="H37" s="86">
        <f t="shared" si="4"/>
        <v>55.149266303422792</v>
      </c>
    </row>
    <row r="38" spans="1:9" ht="13.15" x14ac:dyDescent="0.4">
      <c r="A38">
        <v>38</v>
      </c>
      <c r="B38" s="18" t="s">
        <v>176</v>
      </c>
      <c r="C38" s="10"/>
      <c r="D38" s="17"/>
      <c r="E38" s="21"/>
      <c r="F38" s="2" t="s">
        <v>174</v>
      </c>
      <c r="G38" s="10">
        <v>23494726</v>
      </c>
      <c r="H38" s="86">
        <f t="shared" si="4"/>
        <v>25.55235215434562</v>
      </c>
    </row>
    <row r="39" spans="1:9" x14ac:dyDescent="0.35">
      <c r="A39">
        <v>39</v>
      </c>
      <c r="B39" s="15" t="s">
        <v>177</v>
      </c>
      <c r="C39" s="10">
        <v>248709873</v>
      </c>
      <c r="D39" s="17">
        <f t="shared" ref="D39:D52" si="5">C39*100/C$8</f>
        <v>100</v>
      </c>
      <c r="E39" s="21"/>
      <c r="F39" s="2" t="s">
        <v>178</v>
      </c>
      <c r="G39" s="10">
        <v>10666043</v>
      </c>
      <c r="H39" s="86">
        <f t="shared" si="4"/>
        <v>11.600156002219094</v>
      </c>
    </row>
    <row r="40" spans="1:9" x14ac:dyDescent="0.35">
      <c r="A40">
        <v>40</v>
      </c>
      <c r="B40" s="15" t="s">
        <v>179</v>
      </c>
      <c r="C40" s="10">
        <v>199686070</v>
      </c>
      <c r="D40" s="17">
        <f t="shared" si="5"/>
        <v>80.288758782004606</v>
      </c>
      <c r="F40" s="2" t="s">
        <v>174</v>
      </c>
      <c r="G40" s="10">
        <v>6028409</v>
      </c>
      <c r="H40" s="86">
        <f t="shared" si="4"/>
        <v>6.556366296777691</v>
      </c>
    </row>
    <row r="41" spans="1:9" x14ac:dyDescent="0.35">
      <c r="A41">
        <v>41</v>
      </c>
      <c r="B41" s="15" t="s">
        <v>180</v>
      </c>
      <c r="C41" s="10">
        <v>29986060</v>
      </c>
      <c r="D41" s="17">
        <f t="shared" si="5"/>
        <v>12.056642399556049</v>
      </c>
      <c r="E41" s="21"/>
      <c r="F41" s="2" t="s">
        <v>181</v>
      </c>
      <c r="G41" s="10">
        <v>27429463</v>
      </c>
      <c r="H41" s="86">
        <f t="shared" si="4"/>
        <v>29.831686395516741</v>
      </c>
    </row>
    <row r="42" spans="1:9" x14ac:dyDescent="0.35">
      <c r="A42">
        <v>42</v>
      </c>
      <c r="B42" s="15" t="s">
        <v>182</v>
      </c>
      <c r="C42" s="10">
        <v>1959234</v>
      </c>
      <c r="D42" s="17">
        <f t="shared" si="5"/>
        <v>0.78775883577408279</v>
      </c>
      <c r="E42" s="21"/>
      <c r="F42" s="2" t="s">
        <v>183</v>
      </c>
      <c r="G42" s="10">
        <v>22580420</v>
      </c>
      <c r="H42" s="86">
        <f t="shared" si="4"/>
        <v>24.55797286731622</v>
      </c>
    </row>
    <row r="43" spans="1:9" x14ac:dyDescent="0.35">
      <c r="A43">
        <v>43</v>
      </c>
      <c r="B43" s="15" t="s">
        <v>184</v>
      </c>
      <c r="C43" s="10">
        <v>6908638</v>
      </c>
      <c r="D43" s="17">
        <f t="shared" si="5"/>
        <v>2.7777900075563142</v>
      </c>
      <c r="E43" s="21"/>
      <c r="F43" s="2" t="s">
        <v>185</v>
      </c>
      <c r="G43" s="10">
        <v>8824845</v>
      </c>
      <c r="H43" s="86">
        <f t="shared" si="4"/>
        <v>9.597709168752008</v>
      </c>
    </row>
    <row r="44" spans="1:9" x14ac:dyDescent="0.35">
      <c r="A44">
        <v>44</v>
      </c>
      <c r="B44" s="15" t="s">
        <v>186</v>
      </c>
      <c r="C44" s="10">
        <v>815447</v>
      </c>
      <c r="D44" s="17">
        <f t="shared" si="5"/>
        <v>0.32787077978203139</v>
      </c>
      <c r="E44" s="21"/>
      <c r="F44" s="2"/>
      <c r="G44" s="10"/>
      <c r="H44" s="44"/>
    </row>
    <row r="45" spans="1:9" x14ac:dyDescent="0.35">
      <c r="A45">
        <v>45</v>
      </c>
      <c r="B45" s="15" t="s">
        <v>187</v>
      </c>
      <c r="C45" s="10">
        <v>1645472</v>
      </c>
      <c r="D45" s="17">
        <f t="shared" si="5"/>
        <v>0.66160300761361412</v>
      </c>
      <c r="F45" s="2" t="s">
        <v>188</v>
      </c>
      <c r="G45" s="10">
        <v>38022115</v>
      </c>
      <c r="H45" s="17">
        <v>36</v>
      </c>
    </row>
    <row r="46" spans="1:9" x14ac:dyDescent="0.35">
      <c r="A46">
        <v>46</v>
      </c>
      <c r="B46" s="15" t="s">
        <v>190</v>
      </c>
      <c r="C46" s="10">
        <v>1406770</v>
      </c>
      <c r="D46" s="17">
        <f t="shared" si="5"/>
        <v>0.56562692225732425</v>
      </c>
      <c r="F46" s="2" t="s">
        <v>191</v>
      </c>
      <c r="G46" s="10">
        <v>24672708</v>
      </c>
      <c r="H46" s="17">
        <v>23.4</v>
      </c>
    </row>
    <row r="47" spans="1:9" x14ac:dyDescent="0.35">
      <c r="A47">
        <v>47</v>
      </c>
      <c r="B47" s="15" t="s">
        <v>192</v>
      </c>
      <c r="C47" s="10">
        <v>847562</v>
      </c>
      <c r="D47" s="17">
        <f t="shared" si="5"/>
        <v>0.34078341554217273</v>
      </c>
      <c r="E47" s="21"/>
      <c r="F47" s="2"/>
      <c r="G47" s="10"/>
      <c r="H47" s="17"/>
    </row>
    <row r="48" spans="1:9" x14ac:dyDescent="0.35">
      <c r="A48">
        <v>48</v>
      </c>
      <c r="B48" s="15" t="s">
        <v>193</v>
      </c>
      <c r="C48" s="10">
        <v>798849</v>
      </c>
      <c r="D48" s="17">
        <f t="shared" si="5"/>
        <v>0.32119714041267672</v>
      </c>
      <c r="E48" s="21"/>
      <c r="F48" s="2" t="s">
        <v>194</v>
      </c>
      <c r="G48" s="24">
        <v>2.63</v>
      </c>
      <c r="H48" s="45" t="s">
        <v>160</v>
      </c>
    </row>
    <row r="49" spans="1:9" x14ac:dyDescent="0.35">
      <c r="A49">
        <v>49</v>
      </c>
      <c r="B49" s="15" t="s">
        <v>195</v>
      </c>
      <c r="C49" s="10">
        <v>614547</v>
      </c>
      <c r="D49" s="17">
        <f t="shared" si="5"/>
        <v>0.24709393020356696</v>
      </c>
      <c r="E49" s="21"/>
      <c r="F49" s="2" t="s">
        <v>196</v>
      </c>
      <c r="G49" s="24">
        <v>3.16</v>
      </c>
      <c r="H49" s="45" t="s">
        <v>160</v>
      </c>
    </row>
    <row r="50" spans="1:9" ht="14.25" x14ac:dyDescent="0.35">
      <c r="A50">
        <v>50</v>
      </c>
      <c r="B50" s="15" t="s">
        <v>34</v>
      </c>
      <c r="C50" s="10">
        <v>779991</v>
      </c>
      <c r="D50" s="17">
        <f t="shared" si="5"/>
        <v>0.31361481174492822</v>
      </c>
      <c r="E50" s="21"/>
      <c r="F50" s="2"/>
      <c r="G50" s="24"/>
      <c r="H50" s="45"/>
    </row>
    <row r="51" spans="1:9" ht="13.15" x14ac:dyDescent="0.4">
      <c r="A51">
        <v>51</v>
      </c>
      <c r="B51" s="15" t="s">
        <v>224</v>
      </c>
      <c r="C51" s="10">
        <v>365024</v>
      </c>
      <c r="D51" s="17">
        <f t="shared" si="5"/>
        <v>0.14676699223757797</v>
      </c>
      <c r="E51" s="21"/>
      <c r="F51" s="4" t="s">
        <v>228</v>
      </c>
      <c r="G51" s="24"/>
      <c r="H51" s="45"/>
    </row>
    <row r="52" spans="1:9" ht="13.15" x14ac:dyDescent="0.4">
      <c r="A52">
        <v>52</v>
      </c>
      <c r="B52" s="15" t="s">
        <v>197</v>
      </c>
      <c r="C52" s="10">
        <v>211014</v>
      </c>
      <c r="D52" s="17">
        <f t="shared" si="5"/>
        <v>8.4843435226232458E-2</v>
      </c>
      <c r="E52" s="21"/>
      <c r="F52" s="4" t="s">
        <v>198</v>
      </c>
      <c r="G52" s="9">
        <v>102263678</v>
      </c>
      <c r="H52" s="20">
        <f>(G52/G52)*100</f>
        <v>100</v>
      </c>
    </row>
    <row r="53" spans="1:9" x14ac:dyDescent="0.35">
      <c r="A53">
        <v>53</v>
      </c>
      <c r="B53" s="15" t="s">
        <v>199</v>
      </c>
      <c r="C53" s="10">
        <v>49345</v>
      </c>
      <c r="D53" s="47" t="s">
        <v>200</v>
      </c>
      <c r="E53" s="21"/>
      <c r="F53" s="2" t="s">
        <v>201</v>
      </c>
      <c r="G53" s="10">
        <v>91947410</v>
      </c>
      <c r="H53" s="105">
        <f>(G53/G52)*100</f>
        <v>89.912089803771778</v>
      </c>
    </row>
    <row r="54" spans="1:9" x14ac:dyDescent="0.35">
      <c r="A54">
        <v>54</v>
      </c>
      <c r="B54" s="15" t="s">
        <v>202</v>
      </c>
      <c r="C54" s="10">
        <v>62964</v>
      </c>
      <c r="D54" s="47" t="s">
        <v>200</v>
      </c>
      <c r="E54" s="21"/>
      <c r="F54" s="2" t="s">
        <v>203</v>
      </c>
      <c r="G54" s="10">
        <v>10316268</v>
      </c>
      <c r="H54" s="17">
        <v>10.087910196228226</v>
      </c>
    </row>
    <row r="55" spans="1:9" ht="14.25" x14ac:dyDescent="0.35">
      <c r="A55">
        <v>55</v>
      </c>
      <c r="B55" s="15" t="s">
        <v>38</v>
      </c>
      <c r="C55" s="10">
        <v>41701</v>
      </c>
      <c r="D55" s="47" t="s">
        <v>200</v>
      </c>
      <c r="E55" s="21"/>
      <c r="F55" s="2" t="s">
        <v>204</v>
      </c>
      <c r="G55" s="10">
        <v>3081923</v>
      </c>
      <c r="H55" s="17">
        <v>3.0137024799753438</v>
      </c>
    </row>
    <row r="56" spans="1:9" x14ac:dyDescent="0.35">
      <c r="A56">
        <v>56</v>
      </c>
      <c r="B56" s="15" t="s">
        <v>205</v>
      </c>
      <c r="C56" s="10">
        <v>9804847</v>
      </c>
      <c r="D56" s="17">
        <f>C56*100/C$8</f>
        <v>3.9422829828713715</v>
      </c>
      <c r="F56" s="2"/>
      <c r="G56" s="2"/>
      <c r="H56" s="14"/>
    </row>
    <row r="57" spans="1:9" x14ac:dyDescent="0.35">
      <c r="A57">
        <v>57</v>
      </c>
      <c r="B57" s="15" t="s">
        <v>206</v>
      </c>
      <c r="C57" s="48" t="s">
        <v>189</v>
      </c>
      <c r="D57" s="47" t="s">
        <v>189</v>
      </c>
      <c r="F57" s="2" t="s">
        <v>207</v>
      </c>
      <c r="G57" s="2">
        <v>2.1</v>
      </c>
      <c r="H57" s="45" t="s">
        <v>160</v>
      </c>
    </row>
    <row r="58" spans="1:9" x14ac:dyDescent="0.35">
      <c r="A58">
        <v>58</v>
      </c>
      <c r="B58" s="15"/>
      <c r="C58" s="11"/>
      <c r="D58" s="16"/>
      <c r="F58" s="2" t="s">
        <v>208</v>
      </c>
      <c r="G58" s="2">
        <v>8.5</v>
      </c>
      <c r="H58" s="45" t="s">
        <v>160</v>
      </c>
    </row>
    <row r="59" spans="1:9" x14ac:dyDescent="0.35">
      <c r="A59">
        <v>59</v>
      </c>
      <c r="B59" s="7" t="s">
        <v>209</v>
      </c>
      <c r="C59" s="10"/>
      <c r="D59" s="17"/>
      <c r="F59" s="2"/>
      <c r="G59" s="2"/>
      <c r="H59" s="14"/>
    </row>
    <row r="60" spans="1:9" ht="14.65" x14ac:dyDescent="0.4">
      <c r="A60">
        <v>60</v>
      </c>
      <c r="B60" s="7" t="s">
        <v>39</v>
      </c>
      <c r="C60" s="10"/>
      <c r="D60" s="17"/>
      <c r="F60" s="4" t="s">
        <v>229</v>
      </c>
      <c r="G60" s="2"/>
      <c r="H60" s="14"/>
    </row>
    <row r="61" spans="1:9" ht="13.15" x14ac:dyDescent="0.4">
      <c r="A61">
        <v>61</v>
      </c>
      <c r="B61" s="15" t="s">
        <v>210</v>
      </c>
      <c r="C61" s="11" t="s">
        <v>189</v>
      </c>
      <c r="D61" s="16" t="s">
        <v>189</v>
      </c>
      <c r="F61" s="4" t="s">
        <v>211</v>
      </c>
      <c r="G61" s="9">
        <v>91947410</v>
      </c>
      <c r="H61" s="20">
        <v>100</v>
      </c>
    </row>
    <row r="62" spans="1:9" x14ac:dyDescent="0.35">
      <c r="A62">
        <v>62</v>
      </c>
      <c r="B62" s="15" t="s">
        <v>212</v>
      </c>
      <c r="C62" s="11" t="s">
        <v>189</v>
      </c>
      <c r="D62" s="16" t="s">
        <v>189</v>
      </c>
      <c r="F62" s="2" t="s">
        <v>213</v>
      </c>
      <c r="G62" s="10">
        <v>59024811</v>
      </c>
      <c r="H62" s="17">
        <v>64.194098561340667</v>
      </c>
    </row>
    <row r="63" spans="1:9" x14ac:dyDescent="0.35">
      <c r="A63">
        <v>63</v>
      </c>
      <c r="B63" s="15" t="s">
        <v>214</v>
      </c>
      <c r="C63" s="11" t="s">
        <v>189</v>
      </c>
      <c r="D63" s="16" t="s">
        <v>189</v>
      </c>
      <c r="F63" s="2" t="s">
        <v>215</v>
      </c>
      <c r="G63" s="10">
        <v>32922599</v>
      </c>
      <c r="H63" s="17">
        <v>35.80590143865934</v>
      </c>
      <c r="I63" s="8"/>
    </row>
    <row r="64" spans="1:9" x14ac:dyDescent="0.35">
      <c r="A64">
        <v>64</v>
      </c>
      <c r="B64" s="15" t="s">
        <v>216</v>
      </c>
      <c r="C64" s="11" t="s">
        <v>189</v>
      </c>
      <c r="D64" s="16" t="s">
        <v>189</v>
      </c>
      <c r="F64" s="2"/>
      <c r="G64" s="2"/>
      <c r="H64" s="14"/>
    </row>
    <row r="65" spans="1:8" x14ac:dyDescent="0.35">
      <c r="A65">
        <v>65</v>
      </c>
      <c r="B65" s="15" t="s">
        <v>217</v>
      </c>
      <c r="C65" s="11" t="s">
        <v>189</v>
      </c>
      <c r="D65" s="16" t="s">
        <v>189</v>
      </c>
      <c r="F65" s="2" t="s">
        <v>218</v>
      </c>
      <c r="G65" s="24">
        <v>2.75</v>
      </c>
      <c r="H65" s="45" t="s">
        <v>160</v>
      </c>
    </row>
    <row r="66" spans="1:8" x14ac:dyDescent="0.35">
      <c r="A66">
        <v>66</v>
      </c>
      <c r="B66" s="29" t="s">
        <v>219</v>
      </c>
      <c r="C66" s="32" t="s">
        <v>189</v>
      </c>
      <c r="D66" s="34" t="s">
        <v>189</v>
      </c>
      <c r="E66" s="37"/>
      <c r="F66" s="39" t="s">
        <v>220</v>
      </c>
      <c r="G66" s="40">
        <v>2.42</v>
      </c>
      <c r="H66" s="46" t="s">
        <v>160</v>
      </c>
    </row>
    <row r="67" spans="1:8" x14ac:dyDescent="0.35">
      <c r="A67">
        <v>67</v>
      </c>
      <c r="C67" s="26"/>
      <c r="D67" s="26"/>
      <c r="G67" s="41"/>
      <c r="H67" s="25"/>
    </row>
    <row r="68" spans="1:8" x14ac:dyDescent="0.35">
      <c r="A68">
        <v>68</v>
      </c>
      <c r="B68" t="s">
        <v>221</v>
      </c>
    </row>
    <row r="69" spans="1:8" ht="14.25" x14ac:dyDescent="0.35">
      <c r="A69">
        <v>69</v>
      </c>
      <c r="B69" s="69" t="s">
        <v>35</v>
      </c>
    </row>
    <row r="70" spans="1:8" ht="14.25" x14ac:dyDescent="0.35">
      <c r="A70">
        <v>70</v>
      </c>
      <c r="B70" s="69" t="s">
        <v>36</v>
      </c>
    </row>
    <row r="71" spans="1:8" ht="14.25" x14ac:dyDescent="0.35">
      <c r="A71">
        <v>71</v>
      </c>
      <c r="B71" s="69" t="s">
        <v>37</v>
      </c>
    </row>
    <row r="72" spans="1:8" x14ac:dyDescent="0.35">
      <c r="A72">
        <v>72</v>
      </c>
      <c r="B72" t="s">
        <v>222</v>
      </c>
    </row>
    <row r="73" spans="1:8" x14ac:dyDescent="0.35">
      <c r="A73">
        <v>73</v>
      </c>
    </row>
    <row r="74" spans="1:8" x14ac:dyDescent="0.35">
      <c r="A74">
        <v>74</v>
      </c>
      <c r="B74" t="s">
        <v>30</v>
      </c>
    </row>
  </sheetData>
  <pageMargins left="0.49" right="0.34" top="0.34" bottom="0.35" header="0.33" footer="0.33"/>
  <pageSetup scale="75" orientation="portrait" r:id="rId1"/>
  <headerFooter alignWithMargins="0">
    <oddHeader>&amp;R(Last revised:  5/16/01  Table &amp;A-Tier 1.xls)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7"/>
  <sheetViews>
    <sheetView showGridLines="0" zoomScaleNormal="100" workbookViewId="0">
      <selection activeCell="D46" sqref="D46"/>
    </sheetView>
  </sheetViews>
  <sheetFormatPr defaultColWidth="9.1328125" defaultRowHeight="12.75" x14ac:dyDescent="0.35"/>
  <cols>
    <col min="1" max="1" width="3.265625" customWidth="1"/>
    <col min="2" max="2" width="45.265625" customWidth="1"/>
    <col min="3" max="3" width="11.3984375" customWidth="1"/>
    <col min="4" max="4" width="8.59765625" customWidth="1"/>
    <col min="5" max="5" width="0.73046875" customWidth="1"/>
    <col min="6" max="6" width="39.265625" customWidth="1"/>
    <col min="7" max="7" width="11.265625" customWidth="1"/>
    <col min="8" max="8" width="8.3984375" customWidth="1"/>
    <col min="10" max="10" width="11.1328125" bestFit="1" customWidth="1"/>
    <col min="11" max="11" width="9.73046875" customWidth="1"/>
  </cols>
  <sheetData>
    <row r="1" spans="1:8" ht="13.15" x14ac:dyDescent="0.4">
      <c r="A1">
        <v>1</v>
      </c>
      <c r="B1" s="12" t="s">
        <v>230</v>
      </c>
      <c r="C1" s="12"/>
      <c r="D1" s="12"/>
      <c r="E1" s="12"/>
      <c r="F1" s="12"/>
      <c r="G1" s="12"/>
      <c r="H1" s="12"/>
    </row>
    <row r="2" spans="1:8" x14ac:dyDescent="0.35">
      <c r="A2">
        <v>2</v>
      </c>
      <c r="B2" t="s">
        <v>119</v>
      </c>
    </row>
    <row r="3" spans="1:8" x14ac:dyDescent="0.35">
      <c r="A3">
        <v>3</v>
      </c>
    </row>
    <row r="4" spans="1:8" x14ac:dyDescent="0.35">
      <c r="A4">
        <v>4</v>
      </c>
      <c r="B4" s="54" t="s">
        <v>235</v>
      </c>
      <c r="C4" s="54"/>
      <c r="D4" s="54"/>
      <c r="E4" s="54"/>
      <c r="F4" s="54"/>
      <c r="G4" s="54"/>
      <c r="H4" s="54"/>
    </row>
    <row r="5" spans="1:8" x14ac:dyDescent="0.35">
      <c r="A5">
        <v>5</v>
      </c>
      <c r="B5" s="1"/>
      <c r="C5" s="38"/>
      <c r="D5" s="33"/>
      <c r="E5" s="36"/>
      <c r="F5" s="38"/>
      <c r="G5" s="38"/>
      <c r="H5" s="33"/>
    </row>
    <row r="6" spans="1:8" ht="13.15" x14ac:dyDescent="0.4">
      <c r="A6">
        <v>6</v>
      </c>
      <c r="B6" s="55" t="s">
        <v>120</v>
      </c>
      <c r="C6" s="56" t="s">
        <v>121</v>
      </c>
      <c r="D6" s="51" t="s">
        <v>122</v>
      </c>
      <c r="E6" s="57"/>
      <c r="F6" s="58" t="s">
        <v>120</v>
      </c>
      <c r="G6" s="56" t="s">
        <v>121</v>
      </c>
      <c r="H6" s="51" t="s">
        <v>122</v>
      </c>
    </row>
    <row r="7" spans="1:8" x14ac:dyDescent="0.35">
      <c r="A7">
        <v>7</v>
      </c>
      <c r="B7" s="15"/>
      <c r="C7" s="2"/>
      <c r="D7" s="14"/>
      <c r="F7" s="2"/>
      <c r="G7" s="2"/>
      <c r="H7" s="14"/>
    </row>
    <row r="8" spans="1:8" ht="13.15" x14ac:dyDescent="0.4">
      <c r="A8">
        <v>8</v>
      </c>
      <c r="B8" s="18" t="s">
        <v>231</v>
      </c>
      <c r="C8" s="10"/>
      <c r="D8" s="14"/>
      <c r="F8" s="4" t="s">
        <v>232</v>
      </c>
      <c r="G8" s="2"/>
      <c r="H8" s="14"/>
    </row>
    <row r="9" spans="1:8" ht="13.15" x14ac:dyDescent="0.4">
      <c r="A9">
        <v>9</v>
      </c>
      <c r="B9" s="18" t="s">
        <v>233</v>
      </c>
      <c r="C9" s="10"/>
      <c r="D9" s="14"/>
      <c r="F9" s="4" t="s">
        <v>236</v>
      </c>
      <c r="G9" s="9">
        <v>248709873</v>
      </c>
      <c r="H9" s="59">
        <v>100</v>
      </c>
    </row>
    <row r="10" spans="1:8" ht="13.15" x14ac:dyDescent="0.4">
      <c r="A10">
        <v>10</v>
      </c>
      <c r="B10" s="18" t="s">
        <v>237</v>
      </c>
      <c r="C10" s="9">
        <v>64987101</v>
      </c>
      <c r="D10" s="59">
        <v>100</v>
      </c>
      <c r="F10" s="2" t="s">
        <v>238</v>
      </c>
      <c r="G10" s="84">
        <v>228942557</v>
      </c>
      <c r="H10" s="85">
        <f t="shared" ref="H10:H15" si="0">(G10/$G$9)*100</f>
        <v>92.052058182668134</v>
      </c>
    </row>
    <row r="11" spans="1:8" x14ac:dyDescent="0.35">
      <c r="A11">
        <v>11</v>
      </c>
      <c r="B11" s="15" t="s">
        <v>239</v>
      </c>
      <c r="C11" s="87" t="s">
        <v>189</v>
      </c>
      <c r="D11" s="60" t="s">
        <v>189</v>
      </c>
      <c r="F11" s="2" t="s">
        <v>240</v>
      </c>
      <c r="G11" s="84">
        <v>225695826</v>
      </c>
      <c r="H11" s="85">
        <f t="shared" si="0"/>
        <v>90.746629105471825</v>
      </c>
    </row>
    <row r="12" spans="1:8" x14ac:dyDescent="0.35">
      <c r="A12">
        <v>12</v>
      </c>
      <c r="B12" s="15" t="s">
        <v>241</v>
      </c>
      <c r="C12" s="87" t="s">
        <v>189</v>
      </c>
      <c r="D12" s="60" t="s">
        <v>189</v>
      </c>
      <c r="F12" s="2" t="s">
        <v>242</v>
      </c>
      <c r="G12" s="84">
        <v>153684685</v>
      </c>
      <c r="H12" s="85">
        <f t="shared" si="0"/>
        <v>61.792756011740636</v>
      </c>
    </row>
    <row r="13" spans="1:8" x14ac:dyDescent="0.35">
      <c r="A13">
        <v>13</v>
      </c>
      <c r="B13" s="15" t="s">
        <v>243</v>
      </c>
      <c r="C13" s="87" t="s">
        <v>189</v>
      </c>
      <c r="D13" s="60" t="s">
        <v>189</v>
      </c>
      <c r="F13" s="2" t="s">
        <v>244</v>
      </c>
      <c r="G13" s="84">
        <v>72011141</v>
      </c>
      <c r="H13" s="85">
        <f t="shared" si="0"/>
        <v>28.953873093731186</v>
      </c>
    </row>
    <row r="14" spans="1:8" x14ac:dyDescent="0.35">
      <c r="A14">
        <v>14</v>
      </c>
      <c r="B14" s="15" t="s">
        <v>245</v>
      </c>
      <c r="C14" s="87" t="s">
        <v>189</v>
      </c>
      <c r="D14" s="60" t="s">
        <v>189</v>
      </c>
      <c r="F14" s="2" t="s">
        <v>31</v>
      </c>
      <c r="G14" s="84">
        <v>3246731</v>
      </c>
      <c r="H14" s="85">
        <f t="shared" si="0"/>
        <v>1.3054290771963042</v>
      </c>
    </row>
    <row r="15" spans="1:8" x14ac:dyDescent="0.35">
      <c r="A15">
        <v>15</v>
      </c>
      <c r="B15" s="15" t="s">
        <v>292</v>
      </c>
      <c r="C15" s="84">
        <v>17917028</v>
      </c>
      <c r="D15" s="44">
        <f>(C15/C10)*100</f>
        <v>27.570129647728091</v>
      </c>
      <c r="F15" s="2" t="s">
        <v>246</v>
      </c>
      <c r="G15" s="84">
        <v>19767316</v>
      </c>
      <c r="H15" s="85">
        <f t="shared" si="0"/>
        <v>7.9479418173318761</v>
      </c>
    </row>
    <row r="16" spans="1:8" ht="13.15" x14ac:dyDescent="0.4">
      <c r="A16">
        <v>16</v>
      </c>
      <c r="B16" s="15"/>
      <c r="C16" s="9" t="s">
        <v>115</v>
      </c>
      <c r="D16" s="44"/>
      <c r="F16" s="2" t="s">
        <v>247</v>
      </c>
      <c r="G16" s="87" t="s">
        <v>189</v>
      </c>
      <c r="H16" s="86" t="s">
        <v>189</v>
      </c>
    </row>
    <row r="17" spans="1:11" ht="13.15" x14ac:dyDescent="0.4">
      <c r="A17">
        <v>17</v>
      </c>
      <c r="B17" s="18" t="s">
        <v>248</v>
      </c>
      <c r="C17" s="9" t="s">
        <v>115</v>
      </c>
      <c r="D17" s="44"/>
      <c r="F17" s="2" t="s">
        <v>249</v>
      </c>
      <c r="G17" s="84">
        <v>7996998</v>
      </c>
      <c r="H17" s="85">
        <f>(G17/$G$9)*100</f>
        <v>3.2153922574678009</v>
      </c>
    </row>
    <row r="18" spans="1:11" ht="13.15" x14ac:dyDescent="0.4">
      <c r="A18">
        <v>18</v>
      </c>
      <c r="B18" s="18" t="s">
        <v>250</v>
      </c>
      <c r="C18" s="9">
        <v>158868436</v>
      </c>
      <c r="D18" s="59">
        <v>100</v>
      </c>
      <c r="F18" s="2" t="s">
        <v>251</v>
      </c>
      <c r="G18" s="84">
        <v>11770318</v>
      </c>
      <c r="H18" s="85">
        <f>(G18/$G$9)*100</f>
        <v>4.7325495598640748</v>
      </c>
    </row>
    <row r="19" spans="1:11" x14ac:dyDescent="0.35">
      <c r="A19">
        <v>19</v>
      </c>
      <c r="B19" s="15" t="s">
        <v>252</v>
      </c>
      <c r="C19" s="84">
        <v>16502211</v>
      </c>
      <c r="D19" s="85">
        <f t="shared" ref="D19:D25" si="1">(C19/$C$18)*100</f>
        <v>10.387344028489084</v>
      </c>
      <c r="F19" s="2"/>
      <c r="G19" s="84" t="s">
        <v>115</v>
      </c>
      <c r="H19" s="85"/>
    </row>
    <row r="20" spans="1:11" ht="13.15" x14ac:dyDescent="0.4">
      <c r="A20">
        <v>20</v>
      </c>
      <c r="B20" s="15" t="s">
        <v>253</v>
      </c>
      <c r="C20" s="84">
        <v>22841507</v>
      </c>
      <c r="D20" s="85">
        <f t="shared" si="1"/>
        <v>14.377624388522337</v>
      </c>
      <c r="F20" s="4" t="s">
        <v>254</v>
      </c>
      <c r="G20" s="84" t="s">
        <v>115</v>
      </c>
      <c r="H20" s="85"/>
    </row>
    <row r="21" spans="1:11" ht="13.15" x14ac:dyDescent="0.4">
      <c r="A21">
        <v>21</v>
      </c>
      <c r="B21" s="15" t="s">
        <v>255</v>
      </c>
      <c r="C21" s="84">
        <v>47642763</v>
      </c>
      <c r="D21" s="85">
        <f t="shared" si="1"/>
        <v>29.988816028880649</v>
      </c>
      <c r="F21" s="4" t="s">
        <v>32</v>
      </c>
      <c r="G21" s="82">
        <v>18959158</v>
      </c>
      <c r="H21" s="83">
        <v>100</v>
      </c>
    </row>
    <row r="22" spans="1:11" x14ac:dyDescent="0.35">
      <c r="A22">
        <v>22</v>
      </c>
      <c r="B22" s="15" t="s">
        <v>270</v>
      </c>
      <c r="C22" s="84">
        <v>29779777</v>
      </c>
      <c r="D22" s="85">
        <f t="shared" si="1"/>
        <v>18.744929924280239</v>
      </c>
      <c r="F22" s="2" t="s">
        <v>271</v>
      </c>
      <c r="G22" s="84">
        <v>4350403</v>
      </c>
      <c r="H22" s="85">
        <f t="shared" ref="H22:H27" si="2">(G22/$G$21)*100</f>
        <v>22.946182525616379</v>
      </c>
    </row>
    <row r="23" spans="1:11" x14ac:dyDescent="0.35">
      <c r="A23">
        <v>23</v>
      </c>
      <c r="B23" s="15" t="s">
        <v>272</v>
      </c>
      <c r="C23" s="84">
        <v>9791925</v>
      </c>
      <c r="D23" s="85">
        <f t="shared" si="1"/>
        <v>6.1635433988913944</v>
      </c>
      <c r="F23" s="2" t="s">
        <v>273</v>
      </c>
      <c r="G23" s="84">
        <v>4979037</v>
      </c>
      <c r="H23" s="85">
        <f t="shared" si="2"/>
        <v>26.261909943469007</v>
      </c>
    </row>
    <row r="24" spans="1:11" x14ac:dyDescent="0.35">
      <c r="A24">
        <v>24</v>
      </c>
      <c r="B24" s="15" t="s">
        <v>274</v>
      </c>
      <c r="C24" s="84">
        <v>20832567</v>
      </c>
      <c r="D24" s="85">
        <f t="shared" si="1"/>
        <v>13.113093780315181</v>
      </c>
      <c r="F24" s="2" t="s">
        <v>275</v>
      </c>
      <c r="G24" s="84">
        <v>363819</v>
      </c>
      <c r="H24" s="85">
        <f t="shared" si="2"/>
        <v>1.9189618019956372</v>
      </c>
    </row>
    <row r="25" spans="1:11" x14ac:dyDescent="0.35">
      <c r="A25">
        <v>25</v>
      </c>
      <c r="B25" s="15" t="s">
        <v>276</v>
      </c>
      <c r="C25" s="84">
        <v>11477686</v>
      </c>
      <c r="D25" s="85">
        <f t="shared" si="1"/>
        <v>7.2246484506211166</v>
      </c>
      <c r="F25" s="2" t="s">
        <v>277</v>
      </c>
      <c r="G25" s="84">
        <v>104145</v>
      </c>
      <c r="H25" s="85">
        <f t="shared" si="2"/>
        <v>0.54931236925184124</v>
      </c>
    </row>
    <row r="26" spans="1:11" ht="13.15" x14ac:dyDescent="0.4">
      <c r="A26">
        <v>26</v>
      </c>
      <c r="B26" s="15"/>
      <c r="C26" s="9" t="s">
        <v>115</v>
      </c>
      <c r="D26" s="44"/>
      <c r="F26" s="2" t="s">
        <v>278</v>
      </c>
      <c r="G26" s="84">
        <v>8407837</v>
      </c>
      <c r="H26" s="85">
        <f t="shared" si="2"/>
        <v>44.34710127949775</v>
      </c>
    </row>
    <row r="27" spans="1:11" x14ac:dyDescent="0.35">
      <c r="A27">
        <v>27</v>
      </c>
      <c r="B27" s="15" t="s">
        <v>279</v>
      </c>
      <c r="C27" s="98">
        <v>75.2</v>
      </c>
      <c r="D27" s="60" t="s">
        <v>160</v>
      </c>
      <c r="F27" s="2" t="s">
        <v>280</v>
      </c>
      <c r="G27" s="84">
        <v>753917</v>
      </c>
      <c r="H27" s="85">
        <f t="shared" si="2"/>
        <v>3.9765320801693829</v>
      </c>
    </row>
    <row r="28" spans="1:11" x14ac:dyDescent="0.35">
      <c r="A28">
        <v>28</v>
      </c>
      <c r="B28" s="15" t="s">
        <v>281</v>
      </c>
      <c r="C28" s="98">
        <v>20.3</v>
      </c>
      <c r="D28" s="60" t="s">
        <v>160</v>
      </c>
      <c r="F28" s="2"/>
      <c r="G28" s="84" t="s">
        <v>115</v>
      </c>
      <c r="H28" s="85"/>
    </row>
    <row r="29" spans="1:11" ht="13.15" x14ac:dyDescent="0.4">
      <c r="A29">
        <v>29</v>
      </c>
      <c r="B29" s="15"/>
      <c r="C29" s="9" t="s">
        <v>115</v>
      </c>
      <c r="D29" s="44"/>
      <c r="F29" s="4" t="s">
        <v>282</v>
      </c>
      <c r="G29" s="84" t="s">
        <v>115</v>
      </c>
      <c r="H29" s="85"/>
    </row>
    <row r="30" spans="1:11" ht="13.15" x14ac:dyDescent="0.4">
      <c r="A30">
        <v>30</v>
      </c>
      <c r="B30" s="18" t="s">
        <v>283</v>
      </c>
      <c r="C30" s="9" t="s">
        <v>115</v>
      </c>
      <c r="D30" s="44"/>
      <c r="F30" s="4" t="s">
        <v>284</v>
      </c>
      <c r="G30" s="82">
        <v>230445777</v>
      </c>
      <c r="H30" s="83">
        <v>100</v>
      </c>
      <c r="K30" s="6"/>
    </row>
    <row r="31" spans="1:11" ht="13.15" x14ac:dyDescent="0.4">
      <c r="A31">
        <v>31</v>
      </c>
      <c r="B31" s="18" t="s">
        <v>264</v>
      </c>
      <c r="C31" s="9">
        <v>195142002</v>
      </c>
      <c r="D31" s="59">
        <v>100</v>
      </c>
      <c r="F31" s="2" t="s">
        <v>285</v>
      </c>
      <c r="G31" s="84">
        <v>198600798</v>
      </c>
      <c r="H31" s="85">
        <f>(G31/$G$30)*100</f>
        <v>86.181140129983817</v>
      </c>
      <c r="K31" s="6"/>
    </row>
    <row r="32" spans="1:11" x14ac:dyDescent="0.35">
      <c r="A32">
        <v>32</v>
      </c>
      <c r="B32" s="15" t="s">
        <v>286</v>
      </c>
      <c r="C32" s="84">
        <v>52559853</v>
      </c>
      <c r="D32" s="44">
        <f>(C32/$C$31)*100</f>
        <v>26.934156901803231</v>
      </c>
      <c r="F32" s="2" t="s">
        <v>287</v>
      </c>
      <c r="G32" s="84">
        <v>31844979</v>
      </c>
      <c r="H32" s="85">
        <f t="shared" ref="H32:H39" si="3">(G32/$G$30)*100</f>
        <v>13.81885987001619</v>
      </c>
      <c r="K32" s="6"/>
    </row>
    <row r="33" spans="1:11" x14ac:dyDescent="0.35">
      <c r="A33">
        <v>33</v>
      </c>
      <c r="B33" s="15" t="s">
        <v>288</v>
      </c>
      <c r="C33" s="84">
        <v>106925341</v>
      </c>
      <c r="D33" s="44">
        <f t="shared" ref="D33:D38" si="4">(C33/$C$31)*100</f>
        <v>54.793606657781446</v>
      </c>
      <c r="F33" s="2" t="s">
        <v>289</v>
      </c>
      <c r="G33" s="84">
        <v>13982502</v>
      </c>
      <c r="H33" s="85">
        <f t="shared" si="3"/>
        <v>6.0675887325980371</v>
      </c>
      <c r="K33" s="6"/>
    </row>
    <row r="34" spans="1:11" x14ac:dyDescent="0.35">
      <c r="A34">
        <v>34</v>
      </c>
      <c r="B34" s="15" t="s">
        <v>290</v>
      </c>
      <c r="C34" s="84">
        <v>4573237</v>
      </c>
      <c r="D34" s="44">
        <f t="shared" si="4"/>
        <v>2.3435431394211075</v>
      </c>
      <c r="F34" s="2" t="s">
        <v>291</v>
      </c>
      <c r="G34" s="84">
        <v>17345064</v>
      </c>
      <c r="H34" s="85">
        <f t="shared" si="3"/>
        <v>7.5267441329593119</v>
      </c>
    </row>
    <row r="35" spans="1:11" x14ac:dyDescent="0.35">
      <c r="A35">
        <v>35</v>
      </c>
      <c r="B35" s="15" t="s">
        <v>293</v>
      </c>
      <c r="C35" s="84">
        <v>14499528</v>
      </c>
      <c r="D35" s="44">
        <f t="shared" si="4"/>
        <v>7.4302445662108152</v>
      </c>
      <c r="F35" s="2" t="s">
        <v>289</v>
      </c>
      <c r="G35" s="84">
        <v>8309995</v>
      </c>
      <c r="H35" s="85">
        <f t="shared" si="3"/>
        <v>3.6060521950896938</v>
      </c>
    </row>
    <row r="36" spans="1:11" x14ac:dyDescent="0.35">
      <c r="A36">
        <v>36</v>
      </c>
      <c r="B36" s="15" t="s">
        <v>265</v>
      </c>
      <c r="C36" s="84">
        <v>12121939</v>
      </c>
      <c r="D36" s="44">
        <f t="shared" si="4"/>
        <v>6.2118554056855482</v>
      </c>
      <c r="F36" s="2" t="s">
        <v>295</v>
      </c>
      <c r="G36" s="84">
        <v>8790133</v>
      </c>
      <c r="H36" s="85">
        <f t="shared" si="3"/>
        <v>3.8144040278941622</v>
      </c>
    </row>
    <row r="37" spans="1:11" x14ac:dyDescent="0.35">
      <c r="A37">
        <v>37</v>
      </c>
      <c r="B37" s="15" t="s">
        <v>294</v>
      </c>
      <c r="C37" s="84">
        <v>16584043</v>
      </c>
      <c r="D37" s="44">
        <f t="shared" si="4"/>
        <v>8.4984487347834001</v>
      </c>
      <c r="F37" s="2" t="s">
        <v>289</v>
      </c>
      <c r="G37" s="84">
        <v>2844409</v>
      </c>
      <c r="H37" s="85">
        <f t="shared" si="3"/>
        <v>1.2343072791479273</v>
      </c>
    </row>
    <row r="38" spans="1:11" x14ac:dyDescent="0.35">
      <c r="A38">
        <v>38</v>
      </c>
      <c r="B38" s="15" t="s">
        <v>265</v>
      </c>
      <c r="C38" s="84">
        <v>9626577</v>
      </c>
      <c r="D38" s="44">
        <f t="shared" si="4"/>
        <v>4.9331137844942266</v>
      </c>
      <c r="F38" s="2" t="s">
        <v>131</v>
      </c>
      <c r="G38" s="84">
        <v>4471621</v>
      </c>
      <c r="H38" s="85">
        <f t="shared" si="3"/>
        <v>1.9404221931131331</v>
      </c>
    </row>
    <row r="39" spans="1:11" x14ac:dyDescent="0.35">
      <c r="A39">
        <v>39</v>
      </c>
      <c r="B39" s="15"/>
      <c r="C39" s="84"/>
      <c r="D39" s="44"/>
      <c r="F39" s="2" t="s">
        <v>289</v>
      </c>
      <c r="G39" s="84">
        <v>2420355</v>
      </c>
      <c r="H39" s="85">
        <f t="shared" si="3"/>
        <v>1.0502926248025799</v>
      </c>
    </row>
    <row r="40" spans="1:11" ht="13.15" x14ac:dyDescent="0.4">
      <c r="A40">
        <v>40</v>
      </c>
      <c r="B40" s="81" t="s">
        <v>266</v>
      </c>
      <c r="C40" s="9" t="s">
        <v>115</v>
      </c>
      <c r="D40" s="44"/>
      <c r="F40" s="2"/>
      <c r="G40" s="84" t="s">
        <v>115</v>
      </c>
      <c r="H40" s="85"/>
    </row>
    <row r="41" spans="1:11" ht="13.15" x14ac:dyDescent="0.4">
      <c r="A41">
        <v>41</v>
      </c>
      <c r="B41" s="81" t="s">
        <v>267</v>
      </c>
      <c r="C41" s="93"/>
      <c r="D41" s="83"/>
      <c r="F41" s="4" t="s">
        <v>296</v>
      </c>
      <c r="G41" s="84" t="s">
        <v>115</v>
      </c>
      <c r="H41" s="85"/>
    </row>
    <row r="42" spans="1:11" ht="13.15" x14ac:dyDescent="0.4">
      <c r="A42">
        <v>42</v>
      </c>
      <c r="B42" s="81" t="s">
        <v>268</v>
      </c>
      <c r="C42" s="93" t="s">
        <v>189</v>
      </c>
      <c r="D42" s="83">
        <v>100</v>
      </c>
      <c r="F42" s="4" t="s">
        <v>236</v>
      </c>
      <c r="G42" s="82">
        <v>248709873</v>
      </c>
      <c r="H42" s="83">
        <f>(G42/$G$42)*100</f>
        <v>100</v>
      </c>
      <c r="J42" s="6"/>
    </row>
    <row r="43" spans="1:11" x14ac:dyDescent="0.35">
      <c r="A43">
        <v>43</v>
      </c>
      <c r="B43" s="15" t="s">
        <v>269</v>
      </c>
      <c r="C43" s="87" t="s">
        <v>189</v>
      </c>
      <c r="D43" s="86" t="s">
        <v>189</v>
      </c>
      <c r="F43" s="70" t="s">
        <v>33</v>
      </c>
      <c r="G43" s="96">
        <v>296379554</v>
      </c>
      <c r="H43" s="97">
        <f t="shared" ref="H43:H71" si="5">(G43/$G$42)*100</f>
        <v>119.16678273564155</v>
      </c>
    </row>
    <row r="44" spans="1:11" ht="13.15" x14ac:dyDescent="0.4">
      <c r="A44">
        <v>44</v>
      </c>
      <c r="B44" s="15"/>
      <c r="C44" s="9" t="s">
        <v>115</v>
      </c>
      <c r="D44" s="44"/>
      <c r="F44" s="2" t="s">
        <v>297</v>
      </c>
      <c r="G44" s="84">
        <v>870738</v>
      </c>
      <c r="H44" s="85">
        <f t="shared" si="5"/>
        <v>0.35010190367472871</v>
      </c>
    </row>
    <row r="45" spans="1:11" ht="13.15" x14ac:dyDescent="0.4">
      <c r="A45">
        <v>45</v>
      </c>
      <c r="B45" s="18" t="s">
        <v>298</v>
      </c>
      <c r="C45" s="9" t="s">
        <v>115</v>
      </c>
      <c r="D45" s="44"/>
      <c r="F45" s="2" t="s">
        <v>299</v>
      </c>
      <c r="G45" s="84">
        <v>1615477</v>
      </c>
      <c r="H45" s="85">
        <f t="shared" si="5"/>
        <v>0.64954277066435562</v>
      </c>
    </row>
    <row r="46" spans="1:11" ht="13.15" x14ac:dyDescent="0.4">
      <c r="A46">
        <v>46</v>
      </c>
      <c r="B46" s="18" t="s">
        <v>300</v>
      </c>
      <c r="C46" s="9">
        <v>183396513</v>
      </c>
      <c r="D46" s="59">
        <v>100</v>
      </c>
      <c r="F46" s="2" t="s">
        <v>301</v>
      </c>
      <c r="G46" s="84">
        <v>1634669</v>
      </c>
      <c r="H46" s="85">
        <f t="shared" si="5"/>
        <v>0.65725939235230924</v>
      </c>
    </row>
    <row r="47" spans="1:11" x14ac:dyDescent="0.35">
      <c r="A47">
        <v>47</v>
      </c>
      <c r="B47" s="15" t="s">
        <v>302</v>
      </c>
      <c r="C47" s="84">
        <v>27481055</v>
      </c>
      <c r="D47" s="44">
        <f>(C47/$C$46)*100</f>
        <v>14.984502458888082</v>
      </c>
      <c r="F47" s="2" t="s">
        <v>303</v>
      </c>
      <c r="G47" s="84">
        <v>6227089</v>
      </c>
      <c r="H47" s="85">
        <f t="shared" si="5"/>
        <v>2.5037562541797445</v>
      </c>
    </row>
    <row r="48" spans="1:11" ht="13.15" x14ac:dyDescent="0.4">
      <c r="A48">
        <v>48</v>
      </c>
      <c r="B48" s="15"/>
      <c r="C48" s="9" t="s">
        <v>115</v>
      </c>
      <c r="D48" s="44"/>
      <c r="F48" s="2" t="s">
        <v>304</v>
      </c>
      <c r="G48" s="84">
        <v>32655779</v>
      </c>
      <c r="H48" s="85">
        <f t="shared" si="5"/>
        <v>13.130069428325427</v>
      </c>
    </row>
    <row r="49" spans="1:8" ht="13.15" x14ac:dyDescent="0.4">
      <c r="A49">
        <v>49</v>
      </c>
      <c r="B49" s="18" t="s">
        <v>305</v>
      </c>
      <c r="C49" s="9" t="s">
        <v>115</v>
      </c>
      <c r="D49" s="44"/>
      <c r="F49" s="2" t="s">
        <v>306</v>
      </c>
      <c r="G49" s="84">
        <v>10337400</v>
      </c>
      <c r="H49" s="85">
        <f t="shared" si="5"/>
        <v>4.1564091828393153</v>
      </c>
    </row>
    <row r="50" spans="1:8" ht="13.15" x14ac:dyDescent="0.4">
      <c r="A50">
        <v>50</v>
      </c>
      <c r="B50" s="18" t="s">
        <v>307</v>
      </c>
      <c r="C50" s="9" t="s">
        <v>115</v>
      </c>
      <c r="D50" s="44"/>
      <c r="F50" s="2" t="s">
        <v>308</v>
      </c>
      <c r="G50" s="84">
        <v>2835398</v>
      </c>
      <c r="H50" s="85">
        <f t="shared" si="5"/>
        <v>1.1400423979147782</v>
      </c>
    </row>
    <row r="51" spans="1:8" ht="13.15" x14ac:dyDescent="0.4">
      <c r="A51">
        <v>51</v>
      </c>
      <c r="B51" s="18" t="s">
        <v>309</v>
      </c>
      <c r="C51" s="9">
        <v>56768944</v>
      </c>
      <c r="D51" s="59">
        <v>100</v>
      </c>
      <c r="F51" s="2" t="s">
        <v>310</v>
      </c>
      <c r="G51" s="84">
        <v>57985595</v>
      </c>
      <c r="H51" s="85">
        <f t="shared" si="5"/>
        <v>23.314552936947543</v>
      </c>
    </row>
    <row r="52" spans="1:8" x14ac:dyDescent="0.35">
      <c r="A52">
        <v>52</v>
      </c>
      <c r="B52" s="15" t="s">
        <v>311</v>
      </c>
      <c r="C52" s="87" t="s">
        <v>189</v>
      </c>
      <c r="D52" s="86" t="s">
        <v>189</v>
      </c>
      <c r="F52" s="2" t="s">
        <v>312</v>
      </c>
      <c r="G52" s="84">
        <v>1110373</v>
      </c>
      <c r="H52" s="85">
        <f t="shared" si="5"/>
        <v>0.4464531249227891</v>
      </c>
    </row>
    <row r="53" spans="1:8" ht="13.15" x14ac:dyDescent="0.4">
      <c r="A53">
        <v>53</v>
      </c>
      <c r="B53" s="15"/>
      <c r="C53" s="9" t="s">
        <v>115</v>
      </c>
      <c r="D53" s="44"/>
      <c r="F53" s="2" t="s">
        <v>313</v>
      </c>
      <c r="G53" s="84">
        <v>1582302</v>
      </c>
      <c r="H53" s="85">
        <f t="shared" si="5"/>
        <v>0.63620393549877297</v>
      </c>
    </row>
    <row r="54" spans="1:8" ht="13.15" x14ac:dyDescent="0.4">
      <c r="A54">
        <v>54</v>
      </c>
      <c r="B54" s="18" t="s">
        <v>314</v>
      </c>
      <c r="C54" s="9">
        <v>140692497</v>
      </c>
      <c r="D54" s="59">
        <v>100</v>
      </c>
      <c r="F54" s="2" t="s">
        <v>315</v>
      </c>
      <c r="G54" s="84">
        <v>38769200</v>
      </c>
      <c r="H54" s="85">
        <f t="shared" si="5"/>
        <v>15.588122631545071</v>
      </c>
    </row>
    <row r="55" spans="1:8" x14ac:dyDescent="0.35">
      <c r="A55">
        <v>55</v>
      </c>
      <c r="B55" s="15" t="s">
        <v>311</v>
      </c>
      <c r="C55" s="87" t="s">
        <v>189</v>
      </c>
      <c r="D55" s="86" t="s">
        <v>189</v>
      </c>
      <c r="F55" s="2" t="s">
        <v>316</v>
      </c>
      <c r="G55" s="84">
        <v>14714939</v>
      </c>
      <c r="H55" s="85">
        <f t="shared" si="5"/>
        <v>5.9165077857604791</v>
      </c>
    </row>
    <row r="56" spans="1:8" x14ac:dyDescent="0.35">
      <c r="A56">
        <v>56</v>
      </c>
      <c r="B56" s="15" t="s">
        <v>317</v>
      </c>
      <c r="C56" s="87" t="s">
        <v>189</v>
      </c>
      <c r="D56" s="86" t="s">
        <v>189</v>
      </c>
      <c r="F56" s="2" t="s">
        <v>318</v>
      </c>
      <c r="G56" s="84">
        <v>811865</v>
      </c>
      <c r="H56" s="85">
        <f t="shared" si="5"/>
        <v>0.32643054745156819</v>
      </c>
    </row>
    <row r="57" spans="1:8" x14ac:dyDescent="0.35">
      <c r="A57">
        <v>57</v>
      </c>
      <c r="B57" s="15" t="s">
        <v>319</v>
      </c>
      <c r="C57" s="87" t="s">
        <v>189</v>
      </c>
      <c r="D57" s="86" t="s">
        <v>189</v>
      </c>
      <c r="F57" s="2" t="s">
        <v>320</v>
      </c>
      <c r="G57" s="84">
        <v>3869395</v>
      </c>
      <c r="H57" s="85">
        <f t="shared" si="5"/>
        <v>1.5557866494507839</v>
      </c>
    </row>
    <row r="58" spans="1:8" x14ac:dyDescent="0.35">
      <c r="A58">
        <v>58</v>
      </c>
      <c r="B58" s="15" t="s">
        <v>317</v>
      </c>
      <c r="C58" s="87" t="s">
        <v>189</v>
      </c>
      <c r="D58" s="86" t="s">
        <v>189</v>
      </c>
      <c r="F58" s="2" t="s">
        <v>321</v>
      </c>
      <c r="G58" s="84">
        <v>9366106</v>
      </c>
      <c r="H58" s="85">
        <f t="shared" si="5"/>
        <v>3.7658762344348102</v>
      </c>
    </row>
    <row r="59" spans="1:8" ht="13.15" x14ac:dyDescent="0.4">
      <c r="A59">
        <v>59</v>
      </c>
      <c r="B59" s="15"/>
      <c r="C59" s="9" t="s">
        <v>115</v>
      </c>
      <c r="D59" s="44"/>
      <c r="F59" s="2" t="s">
        <v>322</v>
      </c>
      <c r="G59" s="84">
        <v>1153351</v>
      </c>
      <c r="H59" s="85">
        <f t="shared" si="5"/>
        <v>0.4637335004388829</v>
      </c>
    </row>
    <row r="60" spans="1:8" ht="13.15" x14ac:dyDescent="0.4">
      <c r="A60">
        <v>60</v>
      </c>
      <c r="B60" s="18" t="s">
        <v>323</v>
      </c>
      <c r="C60" s="9">
        <v>29565769</v>
      </c>
      <c r="D60" s="59">
        <v>100</v>
      </c>
      <c r="F60" s="2" t="s">
        <v>324</v>
      </c>
      <c r="G60" s="84">
        <v>2951373</v>
      </c>
      <c r="H60" s="85">
        <f t="shared" si="5"/>
        <v>1.1866730356940836</v>
      </c>
    </row>
    <row r="61" spans="1:8" x14ac:dyDescent="0.35">
      <c r="A61">
        <v>61</v>
      </c>
      <c r="B61" s="15" t="s">
        <v>311</v>
      </c>
      <c r="C61" s="84">
        <v>5943441</v>
      </c>
      <c r="D61" s="44">
        <f>(C61/$C$60)*100</f>
        <v>20.102440088739108</v>
      </c>
      <c r="F61" s="2" t="s">
        <v>325</v>
      </c>
      <c r="G61" s="84">
        <v>5617773</v>
      </c>
      <c r="H61" s="85">
        <f t="shared" si="5"/>
        <v>2.2587655778345397</v>
      </c>
    </row>
    <row r="62" spans="1:8" ht="13.15" x14ac:dyDescent="0.4">
      <c r="A62">
        <v>62</v>
      </c>
      <c r="B62" s="15"/>
      <c r="C62" s="9" t="s">
        <v>115</v>
      </c>
      <c r="D62" s="44"/>
      <c r="F62" s="2" t="s">
        <v>326</v>
      </c>
      <c r="G62" s="84">
        <v>5393581</v>
      </c>
      <c r="H62" s="85">
        <f t="shared" si="5"/>
        <v>2.1686235994338672</v>
      </c>
    </row>
    <row r="63" spans="1:8" ht="13.15" x14ac:dyDescent="0.4">
      <c r="A63">
        <v>63</v>
      </c>
      <c r="B63" s="18" t="s">
        <v>327</v>
      </c>
      <c r="C63" s="9" t="s">
        <v>115</v>
      </c>
      <c r="D63" s="44"/>
      <c r="F63" s="2" t="s">
        <v>328</v>
      </c>
      <c r="G63" s="84">
        <v>1882897</v>
      </c>
      <c r="H63" s="85">
        <f t="shared" si="5"/>
        <v>0.75706564330882031</v>
      </c>
    </row>
    <row r="64" spans="1:8" ht="13.15" x14ac:dyDescent="0.4">
      <c r="A64">
        <v>64</v>
      </c>
      <c r="B64" s="18" t="s">
        <v>329</v>
      </c>
      <c r="C64" s="9">
        <v>230445777</v>
      </c>
      <c r="D64" s="59">
        <v>100</v>
      </c>
      <c r="F64" s="2" t="s">
        <v>330</v>
      </c>
      <c r="G64" s="84">
        <v>506188</v>
      </c>
      <c r="H64" s="85">
        <f t="shared" si="5"/>
        <v>0.20352549494486696</v>
      </c>
    </row>
    <row r="65" spans="1:8" x14ac:dyDescent="0.35">
      <c r="A65">
        <v>65</v>
      </c>
      <c r="B65" s="15" t="s">
        <v>128</v>
      </c>
      <c r="C65" s="84">
        <v>122796970</v>
      </c>
      <c r="D65" s="44">
        <f>(C65/$C$64)*100</f>
        <v>53.286708742768582</v>
      </c>
      <c r="F65" s="2" t="s">
        <v>331</v>
      </c>
      <c r="G65" s="84">
        <v>4680863</v>
      </c>
      <c r="H65" s="85">
        <f t="shared" si="5"/>
        <v>1.8820575731627671</v>
      </c>
    </row>
    <row r="66" spans="1:8" x14ac:dyDescent="0.35">
      <c r="A66">
        <v>66</v>
      </c>
      <c r="B66" s="15" t="s">
        <v>129</v>
      </c>
      <c r="C66" s="84">
        <v>102540097</v>
      </c>
      <c r="D66" s="44">
        <f t="shared" ref="D66:D71" si="6">(C66/$C$64)*100</f>
        <v>44.496409669507635</v>
      </c>
      <c r="F66" s="2" t="s">
        <v>332</v>
      </c>
      <c r="G66" s="84">
        <v>1045495</v>
      </c>
      <c r="H66" s="85">
        <f t="shared" si="5"/>
        <v>0.42036730886031209</v>
      </c>
    </row>
    <row r="67" spans="1:8" x14ac:dyDescent="0.35">
      <c r="A67">
        <v>67</v>
      </c>
      <c r="B67" s="15" t="s">
        <v>333</v>
      </c>
      <c r="C67" s="84">
        <v>58675635</v>
      </c>
      <c r="D67" s="44">
        <f t="shared" si="6"/>
        <v>25.46179659434592</v>
      </c>
      <c r="F67" s="2" t="s">
        <v>334</v>
      </c>
      <c r="G67" s="84">
        <v>740803</v>
      </c>
      <c r="H67" s="85">
        <f t="shared" si="5"/>
        <v>0.29785830014074272</v>
      </c>
    </row>
    <row r="68" spans="1:8" x14ac:dyDescent="0.35">
      <c r="A68">
        <v>68</v>
      </c>
      <c r="B68" s="15" t="s">
        <v>335</v>
      </c>
      <c r="C68" s="84">
        <v>43864462</v>
      </c>
      <c r="D68" s="44">
        <f t="shared" si="6"/>
        <v>19.034613075161712</v>
      </c>
      <c r="F68" s="2" t="s">
        <v>336</v>
      </c>
      <c r="G68" s="84">
        <v>13052277</v>
      </c>
      <c r="H68" s="85">
        <f t="shared" si="5"/>
        <v>5.2479931104303201</v>
      </c>
    </row>
    <row r="69" spans="1:8" x14ac:dyDescent="0.35">
      <c r="A69">
        <v>69</v>
      </c>
      <c r="B69" s="15" t="s">
        <v>337</v>
      </c>
      <c r="C69" s="84">
        <v>22279165</v>
      </c>
      <c r="D69" s="44">
        <f t="shared" si="6"/>
        <v>9.6678556188078897</v>
      </c>
      <c r="F69" s="2" t="s">
        <v>338</v>
      </c>
      <c r="G69" s="84">
        <v>2033893</v>
      </c>
      <c r="H69" s="85">
        <f t="shared" si="5"/>
        <v>0.81777734653903345</v>
      </c>
    </row>
    <row r="70" spans="1:8" x14ac:dyDescent="0.35">
      <c r="A70">
        <v>70</v>
      </c>
      <c r="B70" s="15" t="s">
        <v>339</v>
      </c>
      <c r="C70" s="84">
        <v>21585297</v>
      </c>
      <c r="D70" s="44">
        <f t="shared" si="6"/>
        <v>9.3667574563538221</v>
      </c>
      <c r="F70" s="2" t="s">
        <v>340</v>
      </c>
      <c r="G70" s="84">
        <v>1155490</v>
      </c>
      <c r="H70" s="85">
        <f t="shared" si="5"/>
        <v>0.46459353867307068</v>
      </c>
    </row>
    <row r="71" spans="1:8" x14ac:dyDescent="0.35">
      <c r="A71">
        <v>71</v>
      </c>
      <c r="B71" s="29" t="s">
        <v>130</v>
      </c>
      <c r="C71" s="94">
        <v>5108710</v>
      </c>
      <c r="D71" s="61">
        <f t="shared" si="6"/>
        <v>2.2168815877237793</v>
      </c>
      <c r="E71" s="37"/>
      <c r="F71" s="39" t="s">
        <v>341</v>
      </c>
      <c r="G71" s="94">
        <v>71779245</v>
      </c>
      <c r="H71" s="95">
        <f t="shared" si="5"/>
        <v>28.860633530217754</v>
      </c>
    </row>
    <row r="72" spans="1:8" x14ac:dyDescent="0.35">
      <c r="A72">
        <v>72</v>
      </c>
    </row>
    <row r="73" spans="1:8" x14ac:dyDescent="0.35">
      <c r="A73">
        <v>73</v>
      </c>
      <c r="B73" t="s">
        <v>262</v>
      </c>
    </row>
    <row r="74" spans="1:8" x14ac:dyDescent="0.35">
      <c r="A74">
        <v>74</v>
      </c>
    </row>
    <row r="75" spans="1:8" x14ac:dyDescent="0.35">
      <c r="A75">
        <v>75</v>
      </c>
      <c r="B75" t="s">
        <v>263</v>
      </c>
    </row>
    <row r="137" spans="3:3" x14ac:dyDescent="0.35">
      <c r="C137" s="85">
        <v>75.2</v>
      </c>
    </row>
  </sheetData>
  <pageMargins left="0.49" right="0.34" top="0.43" bottom="0.23" header="0.45" footer="0.27"/>
  <pageSetup scale="75" orientation="portrait" r:id="rId1"/>
  <headerFooter alignWithMargins="0">
    <oddHeader>&amp;R(Last revised:  12/5/01  Table &amp;A-Tier 1.xls)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5"/>
  <sheetViews>
    <sheetView showGridLines="0" view="pageBreakPreview" topLeftCell="B60" zoomScaleNormal="100" workbookViewId="0">
      <selection activeCell="G10" sqref="G10"/>
    </sheetView>
  </sheetViews>
  <sheetFormatPr defaultColWidth="9.1328125" defaultRowHeight="12.75" x14ac:dyDescent="0.35"/>
  <cols>
    <col min="1" max="1" width="3.265625" customWidth="1"/>
    <col min="2" max="2" width="44.1328125" customWidth="1"/>
    <col min="3" max="3" width="11" customWidth="1"/>
    <col min="4" max="4" width="8.73046875" bestFit="1" customWidth="1"/>
    <col min="5" max="5" width="0.73046875" customWidth="1"/>
    <col min="6" max="6" width="40.59765625" customWidth="1"/>
    <col min="7" max="7" width="11.1328125" customWidth="1"/>
    <col min="8" max="8" width="8.73046875" customWidth="1"/>
    <col min="9" max="9" width="11" customWidth="1"/>
  </cols>
  <sheetData>
    <row r="1" spans="1:8" ht="13.15" x14ac:dyDescent="0.4">
      <c r="A1" s="72">
        <v>1</v>
      </c>
      <c r="B1" s="73" t="s">
        <v>349</v>
      </c>
      <c r="C1" s="73"/>
      <c r="D1" s="73"/>
      <c r="E1" s="73"/>
      <c r="F1" s="73"/>
      <c r="G1" s="72"/>
      <c r="H1" s="72"/>
    </row>
    <row r="2" spans="1:8" x14ac:dyDescent="0.35">
      <c r="A2" s="72">
        <v>2</v>
      </c>
      <c r="B2" t="s">
        <v>119</v>
      </c>
      <c r="C2" s="72"/>
      <c r="D2" s="72"/>
      <c r="E2" s="72"/>
      <c r="F2" s="72"/>
      <c r="G2" s="72"/>
      <c r="H2" s="72"/>
    </row>
    <row r="3" spans="1:8" x14ac:dyDescent="0.35">
      <c r="A3" s="72">
        <v>3</v>
      </c>
      <c r="B3" s="72"/>
      <c r="C3" s="72"/>
      <c r="D3" s="72"/>
      <c r="E3" s="72"/>
      <c r="F3" s="72"/>
      <c r="G3" s="72"/>
      <c r="H3" s="72"/>
    </row>
    <row r="4" spans="1:8" x14ac:dyDescent="0.35">
      <c r="A4" s="72">
        <v>4</v>
      </c>
      <c r="B4" s="74" t="s">
        <v>235</v>
      </c>
      <c r="C4" s="74"/>
      <c r="D4" s="74"/>
      <c r="E4" s="74"/>
      <c r="F4" s="74"/>
      <c r="G4" s="74"/>
      <c r="H4" s="74"/>
    </row>
    <row r="5" spans="1:8" x14ac:dyDescent="0.35">
      <c r="A5" s="72">
        <v>5</v>
      </c>
      <c r="B5" s="75"/>
      <c r="C5" s="76"/>
      <c r="D5" s="77"/>
      <c r="E5" s="78"/>
      <c r="F5" s="76"/>
      <c r="G5" s="76"/>
      <c r="H5" s="77"/>
    </row>
    <row r="6" spans="1:8" ht="13.15" x14ac:dyDescent="0.4">
      <c r="A6" s="72">
        <v>6</v>
      </c>
      <c r="B6" s="55" t="s">
        <v>120</v>
      </c>
      <c r="C6" s="56" t="s">
        <v>121</v>
      </c>
      <c r="D6" s="51" t="s">
        <v>122</v>
      </c>
      <c r="E6" s="57"/>
      <c r="F6" s="58" t="s">
        <v>120</v>
      </c>
      <c r="G6" s="56" t="s">
        <v>121</v>
      </c>
      <c r="H6" s="51" t="s">
        <v>122</v>
      </c>
    </row>
    <row r="7" spans="1:8" ht="13.15" x14ac:dyDescent="0.4">
      <c r="A7" s="72">
        <v>7</v>
      </c>
      <c r="B7" s="71"/>
      <c r="C7" s="79"/>
      <c r="D7" s="80"/>
      <c r="E7" s="72"/>
      <c r="F7" s="63"/>
      <c r="G7" s="79"/>
      <c r="H7" s="80"/>
    </row>
    <row r="8" spans="1:8" ht="13.15" x14ac:dyDescent="0.4">
      <c r="A8" s="72">
        <v>8</v>
      </c>
      <c r="B8" s="81" t="s">
        <v>350</v>
      </c>
      <c r="C8" s="79"/>
      <c r="D8" s="80"/>
      <c r="E8" s="72"/>
      <c r="F8" s="63" t="s">
        <v>351</v>
      </c>
      <c r="G8" s="79"/>
      <c r="H8" s="80"/>
    </row>
    <row r="9" spans="1:8" ht="13.15" x14ac:dyDescent="0.4">
      <c r="A9" s="72">
        <v>9</v>
      </c>
      <c r="B9" s="81" t="s">
        <v>352</v>
      </c>
      <c r="C9" s="82">
        <v>191829271</v>
      </c>
      <c r="D9" s="83">
        <f>(C9/$C$9)*100</f>
        <v>100</v>
      </c>
      <c r="E9" s="72"/>
      <c r="F9" s="63" t="s">
        <v>353</v>
      </c>
      <c r="G9" s="82">
        <v>91993582</v>
      </c>
      <c r="H9" s="83">
        <f>(G9/$G$9)*100</f>
        <v>100</v>
      </c>
    </row>
    <row r="10" spans="1:8" x14ac:dyDescent="0.35">
      <c r="A10" s="72">
        <v>10</v>
      </c>
      <c r="B10" s="71" t="s">
        <v>354</v>
      </c>
      <c r="C10" s="84">
        <v>125182378</v>
      </c>
      <c r="D10" s="85">
        <f>(C10/$C$9)*100</f>
        <v>65.257182778951389</v>
      </c>
      <c r="E10" s="72"/>
      <c r="F10" s="79" t="s">
        <v>355</v>
      </c>
      <c r="G10" s="84">
        <v>14214497</v>
      </c>
      <c r="H10" s="85">
        <f t="shared" ref="H10:H18" si="0">(G10/$G$9)*100</f>
        <v>15.451618135708642</v>
      </c>
    </row>
    <row r="11" spans="1:8" x14ac:dyDescent="0.35">
      <c r="A11" s="72">
        <v>11</v>
      </c>
      <c r="B11" s="71" t="s">
        <v>356</v>
      </c>
      <c r="C11" s="84">
        <v>123473450</v>
      </c>
      <c r="D11" s="85">
        <f t="shared" ref="D11:D16" si="1">(C11/$C$9)*100</f>
        <v>64.366323948549024</v>
      </c>
      <c r="E11" s="72"/>
      <c r="F11" s="79" t="s">
        <v>357</v>
      </c>
      <c r="G11" s="84">
        <v>8133273</v>
      </c>
      <c r="H11" s="85">
        <f t="shared" si="0"/>
        <v>8.841130895413988</v>
      </c>
    </row>
    <row r="12" spans="1:8" x14ac:dyDescent="0.35">
      <c r="A12" s="72">
        <v>12</v>
      </c>
      <c r="B12" s="71" t="s">
        <v>358</v>
      </c>
      <c r="C12" s="84">
        <v>115681202</v>
      </c>
      <c r="D12" s="85">
        <f t="shared" si="1"/>
        <v>60.304249396850388</v>
      </c>
      <c r="E12" s="72"/>
      <c r="F12" s="79" t="s">
        <v>359</v>
      </c>
      <c r="G12" s="84">
        <v>16123742</v>
      </c>
      <c r="H12" s="85">
        <f t="shared" si="0"/>
        <v>17.527029222538591</v>
      </c>
    </row>
    <row r="13" spans="1:8" x14ac:dyDescent="0.35">
      <c r="A13" s="72">
        <v>13</v>
      </c>
      <c r="B13" s="71" t="s">
        <v>360</v>
      </c>
      <c r="C13" s="84">
        <v>7792248</v>
      </c>
      <c r="D13" s="85">
        <f t="shared" si="1"/>
        <v>4.0620745516986299</v>
      </c>
      <c r="E13" s="72"/>
      <c r="F13" s="79" t="s">
        <v>361</v>
      </c>
      <c r="G13" s="84">
        <v>14575125</v>
      </c>
      <c r="H13" s="85">
        <f t="shared" si="0"/>
        <v>15.843632439489093</v>
      </c>
    </row>
    <row r="14" spans="1:8" x14ac:dyDescent="0.35">
      <c r="A14" s="72">
        <v>14</v>
      </c>
      <c r="B14" s="71" t="s">
        <v>362</v>
      </c>
      <c r="C14" s="99">
        <v>6.3</v>
      </c>
      <c r="D14" s="86" t="s">
        <v>160</v>
      </c>
      <c r="E14" s="72"/>
      <c r="F14" s="79" t="s">
        <v>363</v>
      </c>
      <c r="G14" s="84">
        <v>16428455</v>
      </c>
      <c r="H14" s="85">
        <f t="shared" si="0"/>
        <v>17.8582621122417</v>
      </c>
    </row>
    <row r="15" spans="1:8" x14ac:dyDescent="0.35">
      <c r="A15" s="72">
        <v>15</v>
      </c>
      <c r="B15" s="71" t="s">
        <v>364</v>
      </c>
      <c r="C15" s="99">
        <v>1708928</v>
      </c>
      <c r="D15" s="85">
        <f t="shared" si="1"/>
        <v>0.89085883040237368</v>
      </c>
      <c r="E15" s="72"/>
      <c r="F15" s="79" t="s">
        <v>365</v>
      </c>
      <c r="G15" s="84">
        <v>13777883</v>
      </c>
      <c r="H15" s="85">
        <f t="shared" si="0"/>
        <v>14.977004591472479</v>
      </c>
    </row>
    <row r="16" spans="1:8" x14ac:dyDescent="0.35">
      <c r="A16" s="72">
        <v>16</v>
      </c>
      <c r="B16" s="71" t="s">
        <v>366</v>
      </c>
      <c r="C16" s="84">
        <v>66646893</v>
      </c>
      <c r="D16" s="85">
        <f t="shared" si="1"/>
        <v>34.742817221048604</v>
      </c>
      <c r="E16" s="72"/>
      <c r="F16" s="79" t="s">
        <v>367</v>
      </c>
      <c r="G16" s="84">
        <v>4704808</v>
      </c>
      <c r="H16" s="85">
        <f t="shared" si="0"/>
        <v>5.1142785156468848</v>
      </c>
    </row>
    <row r="17" spans="1:8" x14ac:dyDescent="0.35">
      <c r="A17" s="72">
        <v>17</v>
      </c>
      <c r="B17" s="71"/>
      <c r="C17" s="84" t="s">
        <v>115</v>
      </c>
      <c r="D17" s="85" t="s">
        <v>115</v>
      </c>
      <c r="E17" s="72"/>
      <c r="F17" s="79" t="s">
        <v>368</v>
      </c>
      <c r="G17" s="84">
        <v>2593769</v>
      </c>
      <c r="H17" s="85">
        <f t="shared" si="0"/>
        <v>2.8195108219614711</v>
      </c>
    </row>
    <row r="18" spans="1:8" ht="13.15" x14ac:dyDescent="0.4">
      <c r="A18" s="72">
        <v>18</v>
      </c>
      <c r="B18" s="81" t="s">
        <v>369</v>
      </c>
      <c r="C18" s="82">
        <v>99803358</v>
      </c>
      <c r="D18" s="83">
        <f>(C18/$C$18)*100</f>
        <v>100</v>
      </c>
      <c r="E18" s="72"/>
      <c r="F18" s="79" t="s">
        <v>41</v>
      </c>
      <c r="G18" s="84">
        <v>1442031</v>
      </c>
      <c r="H18" s="85">
        <f t="shared" si="0"/>
        <v>1.567534352559508</v>
      </c>
    </row>
    <row r="19" spans="1:8" x14ac:dyDescent="0.35">
      <c r="A19" s="72">
        <v>19</v>
      </c>
      <c r="B19" s="71" t="s">
        <v>354</v>
      </c>
      <c r="C19" s="84">
        <v>56672949</v>
      </c>
      <c r="D19" s="85">
        <f>(C19/$C$18)*100</f>
        <v>56.784611395540416</v>
      </c>
      <c r="E19" s="72"/>
      <c r="F19" s="79" t="s">
        <v>40</v>
      </c>
      <c r="G19" s="87" t="s">
        <v>189</v>
      </c>
      <c r="H19" s="86" t="s">
        <v>189</v>
      </c>
    </row>
    <row r="20" spans="1:8" x14ac:dyDescent="0.35">
      <c r="A20" s="72">
        <v>20</v>
      </c>
      <c r="B20" s="71" t="s">
        <v>356</v>
      </c>
      <c r="C20" s="84">
        <v>56487249</v>
      </c>
      <c r="D20" s="85">
        <f>(C20/$C$18)*100</f>
        <v>56.598545511865439</v>
      </c>
      <c r="E20" s="72"/>
      <c r="F20" s="79" t="s">
        <v>370</v>
      </c>
      <c r="G20" s="84">
        <v>30056</v>
      </c>
      <c r="H20" s="86" t="s">
        <v>160</v>
      </c>
    </row>
    <row r="21" spans="1:8" x14ac:dyDescent="0.35">
      <c r="A21" s="72">
        <v>21</v>
      </c>
      <c r="B21" s="71" t="s">
        <v>358</v>
      </c>
      <c r="C21" s="84">
        <v>52976623</v>
      </c>
      <c r="D21" s="85">
        <f>(C21/$C$18)*100</f>
        <v>53.081002545024589</v>
      </c>
      <c r="E21" s="72"/>
      <c r="F21" s="79"/>
      <c r="G21" s="84" t="s">
        <v>115</v>
      </c>
      <c r="H21" s="85" t="s">
        <v>115</v>
      </c>
    </row>
    <row r="22" spans="1:8" x14ac:dyDescent="0.35">
      <c r="A22" s="72">
        <v>22</v>
      </c>
      <c r="B22" s="71"/>
      <c r="C22" s="84" t="s">
        <v>115</v>
      </c>
      <c r="D22" s="85" t="s">
        <v>115</v>
      </c>
      <c r="E22" s="72"/>
      <c r="F22" s="79" t="s">
        <v>371</v>
      </c>
      <c r="G22" s="84">
        <v>7374069</v>
      </c>
      <c r="H22" s="85">
        <f>(G22/$G$9)*100</f>
        <v>8.0158515840811582</v>
      </c>
    </row>
    <row r="23" spans="1:8" ht="13.15" x14ac:dyDescent="0.4">
      <c r="A23" s="72">
        <v>23</v>
      </c>
      <c r="B23" s="81" t="s">
        <v>372</v>
      </c>
      <c r="C23" s="82">
        <v>21273612</v>
      </c>
      <c r="D23" s="83">
        <f>(C23/$C$23)*100</f>
        <v>100</v>
      </c>
      <c r="E23" s="72"/>
      <c r="F23" s="79" t="s">
        <v>373</v>
      </c>
      <c r="G23" s="84">
        <v>39143</v>
      </c>
      <c r="H23" s="86" t="s">
        <v>160</v>
      </c>
    </row>
    <row r="24" spans="1:8" x14ac:dyDescent="0.35">
      <c r="A24" s="72">
        <v>24</v>
      </c>
      <c r="B24" s="71" t="s">
        <v>374</v>
      </c>
      <c r="C24" s="84">
        <v>12043581</v>
      </c>
      <c r="D24" s="85">
        <f>(C24/$C$23)*100</f>
        <v>56.61276984839246</v>
      </c>
      <c r="E24" s="72"/>
      <c r="F24" s="79" t="s">
        <v>375</v>
      </c>
      <c r="G24" s="84">
        <v>24210922</v>
      </c>
      <c r="H24" s="85">
        <f>(G24/$G$9)*100</f>
        <v>26.318055535656825</v>
      </c>
    </row>
    <row r="25" spans="1:8" x14ac:dyDescent="0.35">
      <c r="A25" s="72">
        <v>25</v>
      </c>
      <c r="B25" s="71"/>
      <c r="C25" s="84" t="s">
        <v>115</v>
      </c>
      <c r="D25" s="85" t="s">
        <v>115</v>
      </c>
      <c r="E25" s="72"/>
      <c r="F25" s="79" t="s">
        <v>376</v>
      </c>
      <c r="G25" s="84">
        <v>7772</v>
      </c>
      <c r="H25" s="86" t="s">
        <v>160</v>
      </c>
    </row>
    <row r="26" spans="1:8" ht="13.15" x14ac:dyDescent="0.4">
      <c r="A26" s="72">
        <v>26</v>
      </c>
      <c r="B26" s="81" t="s">
        <v>382</v>
      </c>
      <c r="C26" s="84" t="s">
        <v>115</v>
      </c>
      <c r="D26" s="85" t="s">
        <v>115</v>
      </c>
      <c r="E26" s="72"/>
      <c r="F26" s="79" t="s">
        <v>409</v>
      </c>
      <c r="G26" s="87" t="s">
        <v>189</v>
      </c>
      <c r="H26" s="86" t="s">
        <v>189</v>
      </c>
    </row>
    <row r="27" spans="1:8" ht="13.15" x14ac:dyDescent="0.4">
      <c r="A27" s="72">
        <v>27</v>
      </c>
      <c r="B27" s="81" t="s">
        <v>384</v>
      </c>
      <c r="C27" s="82">
        <v>115070274</v>
      </c>
      <c r="D27" s="83">
        <f>(C27/$C$27)*100</f>
        <v>100</v>
      </c>
      <c r="E27" s="72"/>
      <c r="F27" s="79" t="s">
        <v>377</v>
      </c>
      <c r="G27" s="87" t="s">
        <v>189</v>
      </c>
      <c r="H27" s="86" t="s">
        <v>160</v>
      </c>
    </row>
    <row r="28" spans="1:8" x14ac:dyDescent="0.35">
      <c r="A28" s="72">
        <v>28</v>
      </c>
      <c r="B28" s="71" t="s">
        <v>385</v>
      </c>
      <c r="C28" s="84">
        <v>84215298</v>
      </c>
      <c r="D28" s="85">
        <f t="shared" ref="D28:D33" si="2">(C28/$C$27)*100</f>
        <v>73.185971556824484</v>
      </c>
      <c r="E28" s="72"/>
      <c r="F28" s="79" t="s">
        <v>378</v>
      </c>
      <c r="G28" s="84">
        <v>6943269</v>
      </c>
      <c r="H28" s="85">
        <f>(G28/$G$9)*100</f>
        <v>7.5475580459515097</v>
      </c>
    </row>
    <row r="29" spans="1:8" x14ac:dyDescent="0.35">
      <c r="A29" s="72">
        <v>29</v>
      </c>
      <c r="B29" s="71" t="s">
        <v>386</v>
      </c>
      <c r="C29" s="84">
        <v>15377634</v>
      </c>
      <c r="D29" s="85">
        <f t="shared" si="2"/>
        <v>13.363689392101385</v>
      </c>
      <c r="E29" s="72"/>
      <c r="F29" s="79" t="s">
        <v>379</v>
      </c>
      <c r="G29" s="84">
        <v>4078</v>
      </c>
      <c r="H29" s="86" t="s">
        <v>160</v>
      </c>
    </row>
    <row r="30" spans="1:8" x14ac:dyDescent="0.35">
      <c r="A30" s="72">
        <v>30</v>
      </c>
      <c r="B30" s="71" t="s">
        <v>387</v>
      </c>
      <c r="C30" s="84">
        <v>6069589</v>
      </c>
      <c r="D30" s="85">
        <f t="shared" si="2"/>
        <v>5.2746802358357119</v>
      </c>
      <c r="E30" s="72"/>
      <c r="F30" s="79" t="s">
        <v>380</v>
      </c>
      <c r="G30" s="84">
        <v>14353202</v>
      </c>
      <c r="H30" s="85">
        <f>(G30/$G$9)*100</f>
        <v>15.602394958378726</v>
      </c>
    </row>
    <row r="31" spans="1:8" x14ac:dyDescent="0.35">
      <c r="A31" s="72">
        <v>31</v>
      </c>
      <c r="B31" s="71" t="s">
        <v>414</v>
      </c>
      <c r="C31" s="84">
        <v>4488886</v>
      </c>
      <c r="D31" s="85">
        <f t="shared" si="2"/>
        <v>3.9009953170008091</v>
      </c>
      <c r="E31" s="72"/>
      <c r="F31" s="79" t="s">
        <v>381</v>
      </c>
      <c r="G31" s="84">
        <v>9216</v>
      </c>
      <c r="H31" s="86" t="s">
        <v>160</v>
      </c>
    </row>
    <row r="32" spans="1:8" ht="13.15" x14ac:dyDescent="0.4">
      <c r="A32" s="72">
        <v>32</v>
      </c>
      <c r="B32" s="71" t="s">
        <v>388</v>
      </c>
      <c r="C32" s="84">
        <v>1512842</v>
      </c>
      <c r="D32" s="85">
        <f t="shared" si="2"/>
        <v>1.3147113910583024</v>
      </c>
      <c r="E32" s="72"/>
      <c r="F32" s="63"/>
      <c r="G32" s="84" t="s">
        <v>115</v>
      </c>
      <c r="H32" s="85" t="s">
        <v>115</v>
      </c>
    </row>
    <row r="33" spans="1:8" ht="13.15" x14ac:dyDescent="0.4">
      <c r="A33" s="72">
        <v>33</v>
      </c>
      <c r="B33" s="71" t="s">
        <v>389</v>
      </c>
      <c r="C33" s="84">
        <v>3406025</v>
      </c>
      <c r="D33" s="85">
        <f t="shared" si="2"/>
        <v>2.9599521071793049</v>
      </c>
      <c r="E33" s="72"/>
      <c r="F33" s="63" t="s">
        <v>383</v>
      </c>
      <c r="G33" s="82">
        <v>65049428</v>
      </c>
      <c r="H33" s="83">
        <f>(G33/$G$33)*100</f>
        <v>100</v>
      </c>
    </row>
    <row r="34" spans="1:8" x14ac:dyDescent="0.35">
      <c r="A34" s="72">
        <v>34</v>
      </c>
      <c r="B34" s="71" t="s">
        <v>390</v>
      </c>
      <c r="C34" s="99">
        <v>22.4</v>
      </c>
      <c r="D34" s="86" t="s">
        <v>160</v>
      </c>
      <c r="E34" s="72"/>
      <c r="F34" s="79" t="s">
        <v>355</v>
      </c>
      <c r="G34" s="84">
        <v>6218567</v>
      </c>
      <c r="H34" s="85">
        <f t="shared" ref="H34:H42" si="3">(G34/$G$33)*100</f>
        <v>9.5597566207653664</v>
      </c>
    </row>
    <row r="35" spans="1:8" x14ac:dyDescent="0.35">
      <c r="A35" s="72">
        <v>35</v>
      </c>
      <c r="B35" s="71"/>
      <c r="C35" s="84" t="s">
        <v>115</v>
      </c>
      <c r="D35" s="85" t="s">
        <v>115</v>
      </c>
      <c r="E35" s="72"/>
      <c r="F35" s="79" t="s">
        <v>357</v>
      </c>
      <c r="G35" s="84">
        <v>4676092</v>
      </c>
      <c r="H35" s="85">
        <f t="shared" si="3"/>
        <v>7.1885213195110653</v>
      </c>
    </row>
    <row r="36" spans="1:8" ht="13.15" x14ac:dyDescent="0.4">
      <c r="A36" s="72">
        <v>36</v>
      </c>
      <c r="B36" s="81" t="s">
        <v>391</v>
      </c>
      <c r="C36" s="84"/>
      <c r="D36" s="85" t="s">
        <v>115</v>
      </c>
      <c r="E36" s="72"/>
      <c r="F36" s="79" t="s">
        <v>359</v>
      </c>
      <c r="G36" s="84">
        <v>10658345</v>
      </c>
      <c r="H36" s="85">
        <f t="shared" si="3"/>
        <v>16.384994192416265</v>
      </c>
    </row>
    <row r="37" spans="1:8" ht="13.15" x14ac:dyDescent="0.4">
      <c r="A37" s="72">
        <v>37</v>
      </c>
      <c r="B37" s="81" t="s">
        <v>393</v>
      </c>
      <c r="C37" s="82">
        <v>115681202</v>
      </c>
      <c r="D37" s="83">
        <f>(C37/$C$37)*100</f>
        <v>100</v>
      </c>
      <c r="E37" s="72"/>
      <c r="F37" s="79" t="s">
        <v>361</v>
      </c>
      <c r="G37" s="84">
        <v>10729950</v>
      </c>
      <c r="H37" s="85">
        <f t="shared" si="3"/>
        <v>16.495072024307422</v>
      </c>
    </row>
    <row r="38" spans="1:8" ht="13.15" x14ac:dyDescent="0.4">
      <c r="A38" s="72">
        <v>38</v>
      </c>
      <c r="B38" s="81" t="s">
        <v>394</v>
      </c>
      <c r="C38" s="84" t="s">
        <v>115</v>
      </c>
      <c r="D38" s="85" t="s">
        <v>115</v>
      </c>
      <c r="E38" s="72"/>
      <c r="F38" s="79" t="s">
        <v>363</v>
      </c>
      <c r="G38" s="84">
        <v>13270930</v>
      </c>
      <c r="H38" s="85">
        <f t="shared" si="3"/>
        <v>20.401301607140958</v>
      </c>
    </row>
    <row r="39" spans="1:8" x14ac:dyDescent="0.35">
      <c r="A39" s="72">
        <v>39</v>
      </c>
      <c r="B39" s="71" t="s">
        <v>396</v>
      </c>
      <c r="C39" s="87" t="s">
        <v>189</v>
      </c>
      <c r="D39" s="86" t="s">
        <v>189</v>
      </c>
      <c r="E39" s="72"/>
      <c r="F39" s="79" t="s">
        <v>365</v>
      </c>
      <c r="G39" s="84">
        <v>11857079</v>
      </c>
      <c r="H39" s="85">
        <f t="shared" si="3"/>
        <v>18.227799020769254</v>
      </c>
    </row>
    <row r="40" spans="1:8" x14ac:dyDescent="0.35">
      <c r="A40" s="72">
        <v>40</v>
      </c>
      <c r="B40" s="71" t="s">
        <v>397</v>
      </c>
      <c r="C40" s="87" t="s">
        <v>189</v>
      </c>
      <c r="D40" s="86" t="s">
        <v>189</v>
      </c>
      <c r="E40" s="72"/>
      <c r="F40" s="79" t="s">
        <v>367</v>
      </c>
      <c r="G40" s="84">
        <v>4115468</v>
      </c>
      <c r="H40" s="85">
        <f t="shared" si="3"/>
        <v>6.3266782299761353</v>
      </c>
    </row>
    <row r="41" spans="1:8" x14ac:dyDescent="0.35">
      <c r="A41" s="72">
        <v>41</v>
      </c>
      <c r="B41" s="71" t="s">
        <v>399</v>
      </c>
      <c r="C41" s="87" t="s">
        <v>189</v>
      </c>
      <c r="D41" s="86" t="s">
        <v>189</v>
      </c>
      <c r="E41" s="72"/>
      <c r="F41" s="79" t="s">
        <v>368</v>
      </c>
      <c r="G41" s="84">
        <v>2259940</v>
      </c>
      <c r="H41" s="85">
        <f t="shared" si="3"/>
        <v>3.4741888891013768</v>
      </c>
    </row>
    <row r="42" spans="1:8" x14ac:dyDescent="0.35">
      <c r="A42" s="72">
        <v>42</v>
      </c>
      <c r="B42" s="71" t="s">
        <v>132</v>
      </c>
      <c r="C42" s="87" t="s">
        <v>189</v>
      </c>
      <c r="D42" s="86" t="s">
        <v>189</v>
      </c>
      <c r="E42" s="72"/>
      <c r="F42" s="79" t="s">
        <v>41</v>
      </c>
      <c r="G42" s="84">
        <v>1263056</v>
      </c>
      <c r="H42" s="85">
        <f t="shared" si="3"/>
        <v>1.9416865587196248</v>
      </c>
    </row>
    <row r="43" spans="1:8" x14ac:dyDescent="0.35">
      <c r="A43" s="72">
        <v>43</v>
      </c>
      <c r="B43" s="71" t="s">
        <v>258</v>
      </c>
      <c r="C43" s="84" t="s">
        <v>115</v>
      </c>
      <c r="D43" s="85" t="s">
        <v>115</v>
      </c>
      <c r="E43" s="72"/>
      <c r="F43" s="79" t="s">
        <v>40</v>
      </c>
      <c r="G43" s="87" t="s">
        <v>189</v>
      </c>
      <c r="H43" s="86" t="s">
        <v>189</v>
      </c>
    </row>
    <row r="44" spans="1:8" x14ac:dyDescent="0.35">
      <c r="A44" s="72">
        <v>44</v>
      </c>
      <c r="B44" s="71" t="s">
        <v>259</v>
      </c>
      <c r="C44" s="87" t="s">
        <v>189</v>
      </c>
      <c r="D44" s="86" t="s">
        <v>189</v>
      </c>
      <c r="E44" s="72"/>
      <c r="F44" s="79" t="s">
        <v>392</v>
      </c>
      <c r="G44" s="84">
        <v>35225</v>
      </c>
      <c r="H44" s="86" t="s">
        <v>160</v>
      </c>
    </row>
    <row r="45" spans="1:8" x14ac:dyDescent="0.35">
      <c r="A45" s="72">
        <v>45</v>
      </c>
      <c r="B45" s="71" t="s">
        <v>402</v>
      </c>
      <c r="C45" s="84" t="s">
        <v>115</v>
      </c>
      <c r="D45" s="85" t="s">
        <v>115</v>
      </c>
      <c r="E45" s="72"/>
      <c r="F45" s="79"/>
      <c r="G45" s="84" t="s">
        <v>115</v>
      </c>
      <c r="H45" s="85" t="s">
        <v>115</v>
      </c>
    </row>
    <row r="46" spans="1:8" x14ac:dyDescent="0.35">
      <c r="A46" s="72">
        <v>46</v>
      </c>
      <c r="B46" s="71" t="s">
        <v>403</v>
      </c>
      <c r="C46" s="87" t="s">
        <v>189</v>
      </c>
      <c r="D46" s="86" t="s">
        <v>189</v>
      </c>
      <c r="E46" s="72"/>
      <c r="F46" s="79" t="s">
        <v>395</v>
      </c>
      <c r="G46" s="84">
        <v>14420</v>
      </c>
      <c r="H46" s="86" t="s">
        <v>160</v>
      </c>
    </row>
    <row r="47" spans="1:8" ht="13.15" x14ac:dyDescent="0.4">
      <c r="A47" s="72">
        <v>47</v>
      </c>
      <c r="B47" s="81"/>
      <c r="C47" s="84" t="s">
        <v>115</v>
      </c>
      <c r="D47" s="85" t="s">
        <v>115</v>
      </c>
      <c r="E47" s="72"/>
      <c r="F47" s="62" t="s">
        <v>398</v>
      </c>
      <c r="G47" s="84" t="s">
        <v>115</v>
      </c>
      <c r="H47" s="85" t="s">
        <v>115</v>
      </c>
    </row>
    <row r="48" spans="1:8" ht="13.15" x14ac:dyDescent="0.4">
      <c r="A48" s="72">
        <v>48</v>
      </c>
      <c r="B48" s="81" t="s">
        <v>406</v>
      </c>
      <c r="C48" s="84" t="s">
        <v>115</v>
      </c>
      <c r="D48" s="85" t="s">
        <v>115</v>
      </c>
      <c r="E48" s="72"/>
      <c r="F48" s="79" t="s">
        <v>400</v>
      </c>
      <c r="G48" s="87" t="s">
        <v>189</v>
      </c>
      <c r="H48" s="86" t="s">
        <v>160</v>
      </c>
    </row>
    <row r="49" spans="1:9" ht="13.15" thickBot="1" x14ac:dyDescent="0.4">
      <c r="A49" s="72">
        <v>49</v>
      </c>
      <c r="B49" s="71" t="s">
        <v>260</v>
      </c>
      <c r="C49" s="87" t="s">
        <v>189</v>
      </c>
      <c r="D49" s="86" t="s">
        <v>189</v>
      </c>
      <c r="E49" s="88"/>
      <c r="F49" s="89" t="s">
        <v>401</v>
      </c>
      <c r="G49" s="102" t="s">
        <v>189</v>
      </c>
      <c r="H49" s="103" t="s">
        <v>160</v>
      </c>
    </row>
    <row r="50" spans="1:9" ht="13.15" thickTop="1" x14ac:dyDescent="0.35">
      <c r="A50" s="72">
        <v>50</v>
      </c>
      <c r="B50" s="71" t="s">
        <v>415</v>
      </c>
      <c r="C50" s="87" t="s">
        <v>189</v>
      </c>
      <c r="D50" s="86" t="s">
        <v>189</v>
      </c>
      <c r="E50" s="72"/>
      <c r="F50" s="79"/>
      <c r="G50" s="87"/>
      <c r="H50" s="86"/>
    </row>
    <row r="51" spans="1:9" ht="13.15" x14ac:dyDescent="0.4">
      <c r="A51" s="72">
        <v>51</v>
      </c>
      <c r="B51" s="71" t="s">
        <v>416</v>
      </c>
      <c r="C51" s="87" t="s">
        <v>189</v>
      </c>
      <c r="D51" s="86" t="s">
        <v>189</v>
      </c>
      <c r="E51" s="72"/>
      <c r="F51" s="63"/>
      <c r="G51" s="64" t="s">
        <v>121</v>
      </c>
      <c r="H51" s="65" t="s">
        <v>122</v>
      </c>
    </row>
    <row r="52" spans="1:9" ht="13.15" x14ac:dyDescent="0.4">
      <c r="A52" s="72">
        <v>52</v>
      </c>
      <c r="B52" s="71" t="s">
        <v>418</v>
      </c>
      <c r="C52" s="87" t="s">
        <v>189</v>
      </c>
      <c r="D52" s="86" t="s">
        <v>189</v>
      </c>
      <c r="E52" s="72"/>
      <c r="F52" s="63"/>
      <c r="G52" s="64" t="s">
        <v>404</v>
      </c>
      <c r="H52" s="65" t="s">
        <v>404</v>
      </c>
    </row>
    <row r="53" spans="1:9" ht="13.15" x14ac:dyDescent="0.4">
      <c r="A53" s="72">
        <v>53</v>
      </c>
      <c r="B53" s="71" t="s">
        <v>420</v>
      </c>
      <c r="C53" s="87" t="s">
        <v>189</v>
      </c>
      <c r="D53" s="86" t="s">
        <v>189</v>
      </c>
      <c r="E53" s="72"/>
      <c r="F53" s="63"/>
      <c r="G53" s="64" t="s">
        <v>405</v>
      </c>
      <c r="H53" s="66" t="s">
        <v>405</v>
      </c>
    </row>
    <row r="54" spans="1:9" ht="13.15" x14ac:dyDescent="0.4">
      <c r="A54" s="72">
        <v>54</v>
      </c>
      <c r="B54" s="71" t="s">
        <v>342</v>
      </c>
      <c r="C54" s="87" t="s">
        <v>189</v>
      </c>
      <c r="D54" s="86" t="s">
        <v>189</v>
      </c>
      <c r="E54" s="74"/>
      <c r="F54" s="58" t="s">
        <v>120</v>
      </c>
      <c r="G54" s="50" t="s">
        <v>407</v>
      </c>
      <c r="H54" s="67" t="s">
        <v>407</v>
      </c>
    </row>
    <row r="55" spans="1:9" x14ac:dyDescent="0.35">
      <c r="A55" s="72">
        <v>55</v>
      </c>
      <c r="B55" s="71" t="s">
        <v>410</v>
      </c>
      <c r="C55" s="87" t="s">
        <v>189</v>
      </c>
      <c r="D55" s="86" t="s">
        <v>189</v>
      </c>
      <c r="E55" s="72"/>
      <c r="F55" s="79"/>
      <c r="G55" s="87"/>
      <c r="H55" s="85"/>
    </row>
    <row r="56" spans="1:9" ht="13.15" x14ac:dyDescent="0.4">
      <c r="A56" s="72">
        <v>56</v>
      </c>
      <c r="B56" s="71" t="s">
        <v>257</v>
      </c>
      <c r="C56" s="84" t="s">
        <v>115</v>
      </c>
      <c r="D56" s="85" t="s">
        <v>115</v>
      </c>
      <c r="E56" s="72"/>
      <c r="F56" s="63" t="s">
        <v>408</v>
      </c>
      <c r="G56" s="84"/>
      <c r="H56" s="85"/>
    </row>
    <row r="57" spans="1:9" ht="13.15" x14ac:dyDescent="0.4">
      <c r="A57" s="72">
        <v>57</v>
      </c>
      <c r="B57" s="71" t="s">
        <v>344</v>
      </c>
      <c r="C57" s="87" t="s">
        <v>189</v>
      </c>
      <c r="D57" s="86" t="s">
        <v>189</v>
      </c>
      <c r="E57" s="72"/>
      <c r="F57" s="63" t="s">
        <v>383</v>
      </c>
      <c r="G57" s="82">
        <v>6487515</v>
      </c>
      <c r="H57" s="85">
        <f>(G57/$G$33)*100</f>
        <v>9.9732083731773926</v>
      </c>
    </row>
    <row r="58" spans="1:9" x14ac:dyDescent="0.35">
      <c r="A58" s="72">
        <v>58</v>
      </c>
      <c r="B58" s="71" t="s">
        <v>256</v>
      </c>
      <c r="C58" s="84" t="s">
        <v>115</v>
      </c>
      <c r="D58" s="85" t="s">
        <v>115</v>
      </c>
      <c r="E58" s="72"/>
      <c r="F58" s="79" t="s">
        <v>417</v>
      </c>
      <c r="G58" s="84">
        <v>4992845</v>
      </c>
      <c r="H58" s="85">
        <v>14.9</v>
      </c>
    </row>
    <row r="59" spans="1:9" x14ac:dyDescent="0.35">
      <c r="A59" s="72">
        <v>59</v>
      </c>
      <c r="B59" s="71" t="s">
        <v>411</v>
      </c>
      <c r="C59" s="87" t="s">
        <v>189</v>
      </c>
      <c r="D59" s="86" t="s">
        <v>189</v>
      </c>
      <c r="E59" s="72"/>
      <c r="F59" s="79" t="s">
        <v>419</v>
      </c>
      <c r="G59" s="84">
        <v>2613626</v>
      </c>
      <c r="H59" s="85">
        <v>18.3</v>
      </c>
    </row>
    <row r="60" spans="1:9" ht="13.15" x14ac:dyDescent="0.4">
      <c r="A60" s="72">
        <v>60</v>
      </c>
      <c r="B60" s="71" t="s">
        <v>412</v>
      </c>
      <c r="C60" s="87" t="s">
        <v>189</v>
      </c>
      <c r="D60" s="86" t="s">
        <v>189</v>
      </c>
      <c r="E60" s="72"/>
      <c r="F60" s="63"/>
      <c r="G60" s="84" t="s">
        <v>115</v>
      </c>
      <c r="H60" s="85" t="s">
        <v>115</v>
      </c>
    </row>
    <row r="61" spans="1:9" ht="13.15" x14ac:dyDescent="0.4">
      <c r="A61" s="72">
        <v>61</v>
      </c>
      <c r="B61" s="71" t="s">
        <v>345</v>
      </c>
      <c r="C61" s="84" t="s">
        <v>115</v>
      </c>
      <c r="D61" s="85" t="s">
        <v>115</v>
      </c>
      <c r="E61" s="72"/>
      <c r="F61" s="63" t="s">
        <v>421</v>
      </c>
      <c r="G61" s="84" t="s">
        <v>115</v>
      </c>
      <c r="H61" s="85" t="s">
        <v>115</v>
      </c>
      <c r="I61" t="s">
        <v>422</v>
      </c>
    </row>
    <row r="62" spans="1:9" ht="13.15" x14ac:dyDescent="0.4">
      <c r="A62" s="72">
        <v>62</v>
      </c>
      <c r="B62" s="71" t="s">
        <v>346</v>
      </c>
      <c r="C62" s="87" t="s">
        <v>189</v>
      </c>
      <c r="D62" s="86" t="s">
        <v>189</v>
      </c>
      <c r="E62" s="72"/>
      <c r="F62" s="63" t="s">
        <v>423</v>
      </c>
      <c r="G62" s="82">
        <v>3230201</v>
      </c>
      <c r="H62" s="83">
        <v>31.1</v>
      </c>
    </row>
    <row r="63" spans="1:9" x14ac:dyDescent="0.35">
      <c r="A63" s="72">
        <v>63</v>
      </c>
      <c r="B63" s="71" t="s">
        <v>261</v>
      </c>
      <c r="C63" s="87" t="s">
        <v>189</v>
      </c>
      <c r="D63" s="86" t="s">
        <v>189</v>
      </c>
      <c r="E63" s="72"/>
      <c r="F63" s="79" t="s">
        <v>417</v>
      </c>
      <c r="G63" s="84">
        <v>2866941</v>
      </c>
      <c r="H63" s="85">
        <v>42.3</v>
      </c>
    </row>
    <row r="64" spans="1:9" x14ac:dyDescent="0.35">
      <c r="A64" s="72">
        <v>64</v>
      </c>
      <c r="B64" s="71" t="s">
        <v>413</v>
      </c>
      <c r="C64" s="87" t="s">
        <v>189</v>
      </c>
      <c r="D64" s="86" t="s">
        <v>189</v>
      </c>
      <c r="E64" s="72"/>
      <c r="F64" s="79" t="s">
        <v>419</v>
      </c>
      <c r="G64" s="84">
        <v>1452618</v>
      </c>
      <c r="H64" s="85">
        <v>57.4</v>
      </c>
    </row>
    <row r="65" spans="1:8" ht="13.15" x14ac:dyDescent="0.4">
      <c r="A65" s="72">
        <v>65</v>
      </c>
      <c r="B65" s="71"/>
      <c r="C65" s="84" t="s">
        <v>115</v>
      </c>
      <c r="D65" s="85" t="s">
        <v>115</v>
      </c>
      <c r="E65" s="72"/>
      <c r="F65" s="63"/>
      <c r="G65" s="84" t="s">
        <v>115</v>
      </c>
      <c r="H65" s="85" t="s">
        <v>115</v>
      </c>
    </row>
    <row r="66" spans="1:8" ht="13.15" x14ac:dyDescent="0.4">
      <c r="A66" s="72">
        <v>66</v>
      </c>
      <c r="B66" s="81" t="s">
        <v>425</v>
      </c>
      <c r="C66" s="84" t="s">
        <v>115</v>
      </c>
      <c r="D66" s="85" t="s">
        <v>115</v>
      </c>
      <c r="E66" s="72"/>
      <c r="F66" s="63" t="s">
        <v>424</v>
      </c>
      <c r="G66" s="82">
        <v>31742864</v>
      </c>
      <c r="H66" s="83">
        <v>13.1</v>
      </c>
    </row>
    <row r="67" spans="1:8" x14ac:dyDescent="0.35">
      <c r="A67" s="72">
        <v>67</v>
      </c>
      <c r="B67" s="71" t="s">
        <v>426</v>
      </c>
      <c r="C67" s="84">
        <v>89541393</v>
      </c>
      <c r="D67" s="85">
        <f>(C67/$C$37)*100</f>
        <v>77.403581093495205</v>
      </c>
      <c r="E67" s="72"/>
      <c r="F67" s="79" t="s">
        <v>163</v>
      </c>
      <c r="G67" s="84">
        <v>20313948</v>
      </c>
      <c r="H67" s="85">
        <v>11.3</v>
      </c>
    </row>
    <row r="68" spans="1:8" x14ac:dyDescent="0.35">
      <c r="A68" s="72">
        <v>68</v>
      </c>
      <c r="B68" s="71" t="s">
        <v>428</v>
      </c>
      <c r="C68" s="84">
        <v>17567100</v>
      </c>
      <c r="D68" s="85">
        <f>(C68/$C$37)*100</f>
        <v>15.185786191951914</v>
      </c>
      <c r="E68" s="72"/>
      <c r="F68" s="79" t="s">
        <v>427</v>
      </c>
      <c r="G68" s="84">
        <v>3780585</v>
      </c>
      <c r="H68" s="85">
        <v>12.8</v>
      </c>
    </row>
    <row r="69" spans="1:8" x14ac:dyDescent="0.35">
      <c r="A69" s="72">
        <v>69</v>
      </c>
      <c r="B69" s="71" t="s">
        <v>347</v>
      </c>
      <c r="C69" s="84" t="s">
        <v>115</v>
      </c>
      <c r="D69" s="85" t="s">
        <v>115</v>
      </c>
      <c r="E69" s="72"/>
      <c r="F69" s="79" t="s">
        <v>429</v>
      </c>
      <c r="G69" s="84">
        <v>11161836</v>
      </c>
      <c r="H69" s="85">
        <v>17.899999999999999</v>
      </c>
    </row>
    <row r="70" spans="1:8" x14ac:dyDescent="0.35">
      <c r="A70" s="72">
        <v>70</v>
      </c>
      <c r="B70" s="71" t="s">
        <v>348</v>
      </c>
      <c r="C70" s="84">
        <v>8067483</v>
      </c>
      <c r="D70" s="85">
        <f>(C70/$C$37)*100</f>
        <v>6.9738927851043586</v>
      </c>
      <c r="E70" s="72"/>
      <c r="F70" s="79" t="s">
        <v>430</v>
      </c>
      <c r="G70" s="84">
        <v>8544737</v>
      </c>
      <c r="H70" s="85">
        <v>17</v>
      </c>
    </row>
    <row r="71" spans="1:8" ht="13.15" thickBot="1" x14ac:dyDescent="0.4">
      <c r="A71" s="72">
        <v>71</v>
      </c>
      <c r="B71" s="90" t="s">
        <v>343</v>
      </c>
      <c r="C71" s="100">
        <v>505226</v>
      </c>
      <c r="D71" s="101">
        <f>(C71/$C$37)*100</f>
        <v>0.43673992944852014</v>
      </c>
      <c r="E71" s="91"/>
      <c r="F71" s="92" t="s">
        <v>431</v>
      </c>
      <c r="G71" s="100">
        <v>8873475</v>
      </c>
      <c r="H71" s="101">
        <v>24.2</v>
      </c>
    </row>
    <row r="72" spans="1:8" ht="13.15" thickTop="1" x14ac:dyDescent="0.35">
      <c r="A72">
        <v>72</v>
      </c>
    </row>
    <row r="73" spans="1:8" x14ac:dyDescent="0.35">
      <c r="A73">
        <v>73</v>
      </c>
      <c r="B73" t="s">
        <v>262</v>
      </c>
    </row>
    <row r="74" spans="1:8" x14ac:dyDescent="0.35">
      <c r="A74">
        <v>74</v>
      </c>
    </row>
    <row r="75" spans="1:8" x14ac:dyDescent="0.35">
      <c r="A75">
        <v>75</v>
      </c>
      <c r="B75" t="s">
        <v>263</v>
      </c>
    </row>
  </sheetData>
  <pageMargins left="0.49" right="0.34" top="0.43" bottom="0.35" header="0.45" footer="0.43"/>
  <pageSetup scale="74" orientation="portrait" r:id="rId1"/>
  <headerFooter alignWithMargins="0">
    <oddHeader>&amp;R(Last revised:  12/5/01  Table &amp;A-Tier 1.xls)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2"/>
  <sheetViews>
    <sheetView showGridLines="0" topLeftCell="B59" zoomScaleNormal="100" workbookViewId="0">
      <selection activeCell="G81" sqref="G81"/>
    </sheetView>
  </sheetViews>
  <sheetFormatPr defaultColWidth="9.1328125" defaultRowHeight="12.75" x14ac:dyDescent="0.35"/>
  <cols>
    <col min="1" max="1" width="3.265625" customWidth="1"/>
    <col min="2" max="2" width="39.265625" customWidth="1"/>
    <col min="3" max="3" width="11.1328125" customWidth="1"/>
    <col min="4" max="4" width="9" customWidth="1"/>
    <col min="5" max="5" width="0.73046875" customWidth="1"/>
    <col min="6" max="6" width="39.1328125" customWidth="1"/>
    <col min="7" max="7" width="10.73046875" customWidth="1"/>
    <col min="8" max="8" width="10.265625" customWidth="1"/>
    <col min="9" max="9" width="9" customWidth="1"/>
    <col min="10" max="10" width="10.73046875" customWidth="1"/>
  </cols>
  <sheetData>
    <row r="1" spans="1:10" ht="13.15" x14ac:dyDescent="0.4">
      <c r="A1">
        <v>1</v>
      </c>
      <c r="B1" s="12" t="s">
        <v>432</v>
      </c>
      <c r="C1" s="12"/>
      <c r="D1" s="12"/>
      <c r="E1" s="12"/>
      <c r="F1" s="12"/>
    </row>
    <row r="2" spans="1:10" x14ac:dyDescent="0.35">
      <c r="A2">
        <v>2</v>
      </c>
      <c r="B2" t="s">
        <v>119</v>
      </c>
    </row>
    <row r="3" spans="1:10" x14ac:dyDescent="0.35">
      <c r="A3">
        <v>3</v>
      </c>
    </row>
    <row r="4" spans="1:10" x14ac:dyDescent="0.35">
      <c r="A4">
        <v>4</v>
      </c>
      <c r="B4" s="54" t="s">
        <v>235</v>
      </c>
      <c r="C4" s="54"/>
      <c r="D4" s="54"/>
      <c r="E4" s="54"/>
      <c r="F4" s="54"/>
      <c r="G4" s="54"/>
      <c r="H4" s="54"/>
    </row>
    <row r="5" spans="1:10" x14ac:dyDescent="0.35">
      <c r="A5">
        <v>5</v>
      </c>
      <c r="B5" s="1"/>
      <c r="C5" s="38"/>
      <c r="D5" s="33"/>
      <c r="E5" s="36"/>
      <c r="F5" s="38"/>
      <c r="G5" s="38"/>
      <c r="H5" s="33"/>
    </row>
    <row r="6" spans="1:10" ht="13.15" x14ac:dyDescent="0.4">
      <c r="A6">
        <v>6</v>
      </c>
      <c r="B6" s="49" t="s">
        <v>120</v>
      </c>
      <c r="C6" s="56" t="s">
        <v>121</v>
      </c>
      <c r="D6" s="51" t="s">
        <v>122</v>
      </c>
      <c r="E6" s="68"/>
      <c r="F6" s="52" t="s">
        <v>120</v>
      </c>
      <c r="G6" s="56" t="s">
        <v>121</v>
      </c>
      <c r="H6" s="51" t="s">
        <v>122</v>
      </c>
    </row>
    <row r="7" spans="1:10" x14ac:dyDescent="0.35">
      <c r="A7">
        <v>7</v>
      </c>
      <c r="B7" s="15"/>
      <c r="C7" s="2"/>
      <c r="D7" s="14"/>
      <c r="F7" s="2"/>
      <c r="G7" s="2"/>
      <c r="H7" s="14"/>
    </row>
    <row r="8" spans="1:10" ht="13.15" x14ac:dyDescent="0.4">
      <c r="A8">
        <v>8</v>
      </c>
      <c r="B8" s="18" t="s">
        <v>433</v>
      </c>
      <c r="C8" s="9">
        <v>102263678</v>
      </c>
      <c r="D8" s="59">
        <f>(C8/$C$8)*100</f>
        <v>100</v>
      </c>
      <c r="F8" s="4" t="s">
        <v>434</v>
      </c>
      <c r="G8" s="9" t="s">
        <v>115</v>
      </c>
      <c r="H8" s="59" t="s">
        <v>115</v>
      </c>
    </row>
    <row r="9" spans="1:10" ht="13.15" x14ac:dyDescent="0.4">
      <c r="A9">
        <v>9</v>
      </c>
      <c r="B9" s="18" t="s">
        <v>0</v>
      </c>
      <c r="C9" s="84" t="s">
        <v>115</v>
      </c>
      <c r="D9" s="85" t="s">
        <v>115</v>
      </c>
      <c r="F9" s="4" t="s">
        <v>1</v>
      </c>
      <c r="G9" s="82">
        <v>91947410</v>
      </c>
      <c r="H9" s="83">
        <f>(G9/$G$9)*100</f>
        <v>100</v>
      </c>
      <c r="J9" s="12"/>
    </row>
    <row r="10" spans="1:10" x14ac:dyDescent="0.35">
      <c r="A10">
        <v>10</v>
      </c>
      <c r="B10" s="15" t="s">
        <v>2</v>
      </c>
      <c r="C10" s="84">
        <v>60383409</v>
      </c>
      <c r="D10" s="85">
        <f t="shared" ref="D10:D18" si="0">(C10/$C$8)*100</f>
        <v>59.046780030735832</v>
      </c>
      <c r="F10" s="2" t="s">
        <v>3</v>
      </c>
      <c r="G10" s="84">
        <v>87398611</v>
      </c>
      <c r="H10" s="85">
        <f>(G10/$G$9)*100</f>
        <v>95.05282530524785</v>
      </c>
    </row>
    <row r="11" spans="1:10" x14ac:dyDescent="0.35">
      <c r="A11">
        <v>11</v>
      </c>
      <c r="B11" s="15" t="s">
        <v>4</v>
      </c>
      <c r="C11" s="84">
        <v>5378243</v>
      </c>
      <c r="D11" s="85">
        <f t="shared" si="0"/>
        <v>5.2591918315318171</v>
      </c>
      <c r="F11" s="2" t="s">
        <v>5</v>
      </c>
      <c r="G11" s="84">
        <v>2636932</v>
      </c>
      <c r="H11" s="85">
        <f>(G11/$G$9)*100</f>
        <v>2.8678697964412483</v>
      </c>
    </row>
    <row r="12" spans="1:10" x14ac:dyDescent="0.35">
      <c r="A12">
        <v>12</v>
      </c>
      <c r="B12" s="15" t="s">
        <v>6</v>
      </c>
      <c r="C12" s="84">
        <v>4948118</v>
      </c>
      <c r="D12" s="85">
        <f t="shared" si="0"/>
        <v>4.8385879490858912</v>
      </c>
      <c r="F12" s="2" t="s">
        <v>7</v>
      </c>
      <c r="G12" s="84">
        <v>1911867</v>
      </c>
      <c r="H12" s="85">
        <f>(G12/$G$9)*100</f>
        <v>2.0793048983108933</v>
      </c>
    </row>
    <row r="13" spans="1:10" x14ac:dyDescent="0.35">
      <c r="A13">
        <v>13</v>
      </c>
      <c r="B13" s="15" t="s">
        <v>8</v>
      </c>
      <c r="C13" s="84">
        <v>4928289</v>
      </c>
      <c r="D13" s="85">
        <f t="shared" si="0"/>
        <v>4.8191978778623623</v>
      </c>
      <c r="F13" s="2"/>
      <c r="G13" s="84" t="s">
        <v>115</v>
      </c>
      <c r="H13" s="85" t="s">
        <v>115</v>
      </c>
    </row>
    <row r="14" spans="1:10" ht="13.15" x14ac:dyDescent="0.4">
      <c r="A14">
        <v>14</v>
      </c>
      <c r="B14" s="15" t="s">
        <v>9</v>
      </c>
      <c r="C14" s="84">
        <v>4935841</v>
      </c>
      <c r="D14" s="85">
        <f t="shared" si="0"/>
        <v>4.8265827090631337</v>
      </c>
      <c r="F14" s="4" t="s">
        <v>10</v>
      </c>
      <c r="G14" s="82">
        <v>44918000</v>
      </c>
      <c r="H14" s="83">
        <f>(G14/$G$14)*100</f>
        <v>100</v>
      </c>
    </row>
    <row r="15" spans="1:10" ht="13.15" x14ac:dyDescent="0.4">
      <c r="A15">
        <v>15</v>
      </c>
      <c r="B15" s="15" t="s">
        <v>11</v>
      </c>
      <c r="C15" s="84">
        <v>4905888</v>
      </c>
      <c r="D15" s="85">
        <f t="shared" si="0"/>
        <v>4.7972927396567915</v>
      </c>
      <c r="F15" s="4" t="s">
        <v>12</v>
      </c>
      <c r="G15" s="84" t="s">
        <v>115</v>
      </c>
      <c r="H15" s="85" t="s">
        <v>115</v>
      </c>
    </row>
    <row r="16" spans="1:10" x14ac:dyDescent="0.35">
      <c r="A16">
        <v>16</v>
      </c>
      <c r="B16" s="15" t="s">
        <v>13</v>
      </c>
      <c r="C16" s="84">
        <v>8262881</v>
      </c>
      <c r="D16" s="85">
        <f t="shared" si="0"/>
        <v>8.0799763528943291</v>
      </c>
      <c r="F16" s="2" t="s">
        <v>14</v>
      </c>
      <c r="G16" s="84">
        <v>11402522</v>
      </c>
      <c r="H16" s="85">
        <f>(G16/$G$14)*100</f>
        <v>25.385195244668061</v>
      </c>
    </row>
    <row r="17" spans="1:8" x14ac:dyDescent="0.35">
      <c r="A17">
        <v>17</v>
      </c>
      <c r="B17" s="15" t="s">
        <v>15</v>
      </c>
      <c r="C17" s="84">
        <v>7399855</v>
      </c>
      <c r="D17" s="85">
        <f t="shared" si="0"/>
        <v>7.2360540367030408</v>
      </c>
      <c r="F17" s="2" t="s">
        <v>16</v>
      </c>
      <c r="G17" s="84">
        <v>16957458</v>
      </c>
      <c r="H17" s="85">
        <f t="shared" ref="H17:H22" si="1">(G17/$G$14)*100</f>
        <v>37.752032592724518</v>
      </c>
    </row>
    <row r="18" spans="1:8" x14ac:dyDescent="0.35">
      <c r="A18">
        <v>18</v>
      </c>
      <c r="B18" s="15" t="s">
        <v>17</v>
      </c>
      <c r="C18" s="84">
        <v>1121154</v>
      </c>
      <c r="D18" s="85">
        <f t="shared" si="0"/>
        <v>1.0963364724667932</v>
      </c>
      <c r="F18" s="2" t="s">
        <v>368</v>
      </c>
      <c r="G18" s="84">
        <v>6773257</v>
      </c>
      <c r="H18" s="85">
        <f t="shared" si="1"/>
        <v>15.079159802306425</v>
      </c>
    </row>
    <row r="19" spans="1:8" ht="13.15" x14ac:dyDescent="0.4">
      <c r="A19">
        <v>19</v>
      </c>
      <c r="B19" s="18"/>
      <c r="C19" s="84" t="s">
        <v>115</v>
      </c>
      <c r="D19" s="85" t="s">
        <v>115</v>
      </c>
      <c r="F19" s="2" t="s">
        <v>18</v>
      </c>
      <c r="G19" s="84">
        <v>4017162</v>
      </c>
      <c r="H19" s="85">
        <f t="shared" si="1"/>
        <v>8.943323389287146</v>
      </c>
    </row>
    <row r="20" spans="1:8" ht="13.15" x14ac:dyDescent="0.4">
      <c r="A20">
        <v>20</v>
      </c>
      <c r="B20" s="18" t="s">
        <v>19</v>
      </c>
      <c r="C20" s="84" t="s">
        <v>115</v>
      </c>
      <c r="D20" s="85" t="s">
        <v>115</v>
      </c>
      <c r="F20" s="2" t="s">
        <v>20</v>
      </c>
      <c r="G20" s="84">
        <v>3376901</v>
      </c>
      <c r="H20" s="85">
        <f t="shared" si="1"/>
        <v>7.5179237722071326</v>
      </c>
    </row>
    <row r="21" spans="1:8" x14ac:dyDescent="0.35">
      <c r="A21">
        <v>21</v>
      </c>
      <c r="B21" s="15" t="s">
        <v>21</v>
      </c>
      <c r="C21" s="87" t="s">
        <v>189</v>
      </c>
      <c r="D21" s="86" t="s">
        <v>189</v>
      </c>
      <c r="F21" s="2" t="s">
        <v>22</v>
      </c>
      <c r="G21" s="84">
        <v>1708156</v>
      </c>
      <c r="H21" s="85">
        <f t="shared" si="1"/>
        <v>3.8028318268845451</v>
      </c>
    </row>
    <row r="22" spans="1:8" x14ac:dyDescent="0.35">
      <c r="A22">
        <v>22</v>
      </c>
      <c r="B22" s="15" t="s">
        <v>23</v>
      </c>
      <c r="C22" s="87" t="s">
        <v>189</v>
      </c>
      <c r="D22" s="86" t="s">
        <v>189</v>
      </c>
      <c r="F22" s="2" t="s">
        <v>24</v>
      </c>
      <c r="G22" s="84">
        <v>682544</v>
      </c>
      <c r="H22" s="85">
        <f t="shared" si="1"/>
        <v>1.5195333719221693</v>
      </c>
    </row>
    <row r="23" spans="1:8" x14ac:dyDescent="0.35">
      <c r="A23">
        <v>23</v>
      </c>
      <c r="B23" s="15" t="s">
        <v>25</v>
      </c>
      <c r="C23" s="87" t="s">
        <v>189</v>
      </c>
      <c r="D23" s="86" t="s">
        <v>189</v>
      </c>
      <c r="F23" s="2" t="s">
        <v>26</v>
      </c>
      <c r="G23" s="87" t="s">
        <v>189</v>
      </c>
      <c r="H23" s="86" t="s">
        <v>189</v>
      </c>
    </row>
    <row r="24" spans="1:8" x14ac:dyDescent="0.35">
      <c r="A24">
        <v>24</v>
      </c>
      <c r="B24" s="15" t="s">
        <v>27</v>
      </c>
      <c r="C24" s="84">
        <v>21125718</v>
      </c>
      <c r="D24" s="85">
        <f>(C24/$C$8)*100</f>
        <v>20.658085464127353</v>
      </c>
      <c r="F24" s="2" t="s">
        <v>28</v>
      </c>
      <c r="G24" s="84">
        <v>78300</v>
      </c>
      <c r="H24" s="86" t="s">
        <v>160</v>
      </c>
    </row>
    <row r="25" spans="1:8" x14ac:dyDescent="0.35">
      <c r="A25">
        <v>25</v>
      </c>
      <c r="B25" s="15" t="s">
        <v>29</v>
      </c>
      <c r="C25" s="84">
        <v>22291826</v>
      </c>
      <c r="D25" s="85">
        <f>(C25/$C$8)*100</f>
        <v>21.798380848379033</v>
      </c>
      <c r="F25" s="2"/>
      <c r="G25" s="84" t="s">
        <v>115</v>
      </c>
      <c r="H25" s="85" t="s">
        <v>115</v>
      </c>
    </row>
    <row r="26" spans="1:8" ht="13.15" x14ac:dyDescent="0.4">
      <c r="A26">
        <v>26</v>
      </c>
      <c r="B26" s="15" t="s">
        <v>42</v>
      </c>
      <c r="C26" s="84">
        <v>16506410</v>
      </c>
      <c r="D26" s="85">
        <f>(C26/$C$8)*100</f>
        <v>16.141029075836684</v>
      </c>
      <c r="F26" s="4" t="s">
        <v>43</v>
      </c>
      <c r="G26" s="84" t="s">
        <v>115</v>
      </c>
      <c r="H26" s="85" t="s">
        <v>115</v>
      </c>
    </row>
    <row r="27" spans="1:8" ht="13.15" x14ac:dyDescent="0.4">
      <c r="A27">
        <v>27</v>
      </c>
      <c r="B27" s="15" t="s">
        <v>44</v>
      </c>
      <c r="C27" s="84">
        <v>23507226</v>
      </c>
      <c r="D27" s="85">
        <f>(C27/$C$8)*100</f>
        <v>22.986877119753117</v>
      </c>
      <c r="F27" s="4" t="s">
        <v>45</v>
      </c>
      <c r="G27" s="84" t="s">
        <v>115</v>
      </c>
      <c r="H27" s="85" t="s">
        <v>115</v>
      </c>
    </row>
    <row r="28" spans="1:8" x14ac:dyDescent="0.35">
      <c r="A28">
        <v>28</v>
      </c>
      <c r="B28" s="15" t="s">
        <v>46</v>
      </c>
      <c r="C28" s="84">
        <v>18832498</v>
      </c>
      <c r="D28" s="85">
        <f>(C28/$C$8)*100</f>
        <v>18.415627491903823</v>
      </c>
      <c r="F28" s="2" t="s">
        <v>47</v>
      </c>
      <c r="G28" s="84">
        <v>29811735</v>
      </c>
      <c r="H28" s="85">
        <v>65.400000000000006</v>
      </c>
    </row>
    <row r="29" spans="1:8" x14ac:dyDescent="0.35">
      <c r="A29">
        <v>29</v>
      </c>
      <c r="B29" s="15"/>
      <c r="C29" s="84" t="s">
        <v>115</v>
      </c>
      <c r="D29" s="85" t="s">
        <v>115</v>
      </c>
      <c r="F29" s="2" t="s">
        <v>48</v>
      </c>
      <c r="G29" s="84">
        <v>1455511</v>
      </c>
      <c r="H29" s="85">
        <f>(G29/$G$14)*100</f>
        <v>3.2403735696157439</v>
      </c>
    </row>
    <row r="30" spans="1:8" ht="13.15" x14ac:dyDescent="0.4">
      <c r="A30">
        <v>30</v>
      </c>
      <c r="B30" s="18" t="s">
        <v>49</v>
      </c>
      <c r="C30" s="84" t="s">
        <v>115</v>
      </c>
      <c r="D30" s="85" t="s">
        <v>115</v>
      </c>
      <c r="F30" s="2" t="s">
        <v>50</v>
      </c>
      <c r="G30" s="84">
        <v>5711092</v>
      </c>
      <c r="H30" s="85">
        <v>12.5</v>
      </c>
    </row>
    <row r="31" spans="1:8" x14ac:dyDescent="0.35">
      <c r="A31">
        <v>31</v>
      </c>
      <c r="B31" s="15" t="s">
        <v>51</v>
      </c>
      <c r="C31" s="84">
        <v>1941253</v>
      </c>
      <c r="D31" s="85">
        <f t="shared" ref="D31:D39" si="2">(C31/$C$8)*100</f>
        <v>1.898282007811219</v>
      </c>
      <c r="F31" s="2" t="s">
        <v>52</v>
      </c>
      <c r="G31" s="84">
        <v>6635180</v>
      </c>
      <c r="H31" s="85">
        <v>14.6</v>
      </c>
    </row>
    <row r="32" spans="1:8" x14ac:dyDescent="0.35">
      <c r="A32">
        <v>32</v>
      </c>
      <c r="B32" s="15" t="s">
        <v>53</v>
      </c>
      <c r="C32" s="84">
        <v>4219329</v>
      </c>
      <c r="D32" s="85">
        <f t="shared" si="2"/>
        <v>4.1259312030611692</v>
      </c>
      <c r="F32" s="2" t="s">
        <v>54</v>
      </c>
      <c r="G32" s="84">
        <v>7497193</v>
      </c>
      <c r="H32" s="85">
        <v>16.5</v>
      </c>
    </row>
    <row r="33" spans="1:8" x14ac:dyDescent="0.35">
      <c r="A33">
        <v>33</v>
      </c>
      <c r="B33" s="15" t="s">
        <v>55</v>
      </c>
      <c r="C33" s="84">
        <v>10695285</v>
      </c>
      <c r="D33" s="85">
        <f t="shared" si="2"/>
        <v>10.45853738998122</v>
      </c>
      <c r="F33" s="2" t="s">
        <v>56</v>
      </c>
      <c r="G33" s="84">
        <v>5294990</v>
      </c>
      <c r="H33" s="85">
        <v>11.6</v>
      </c>
    </row>
    <row r="34" spans="1:8" x14ac:dyDescent="0.35">
      <c r="A34">
        <v>34</v>
      </c>
      <c r="B34" s="15" t="s">
        <v>57</v>
      </c>
      <c r="C34" s="84">
        <v>19149396</v>
      </c>
      <c r="D34" s="85">
        <f t="shared" si="2"/>
        <v>18.725510733146134</v>
      </c>
      <c r="F34" s="2" t="s">
        <v>58</v>
      </c>
      <c r="G34" s="84">
        <v>1847081</v>
      </c>
      <c r="H34" s="85">
        <f>(G34/$G$14)*100</f>
        <v>4.1121176365822167</v>
      </c>
    </row>
    <row r="35" spans="1:8" x14ac:dyDescent="0.35">
      <c r="A35">
        <v>35</v>
      </c>
      <c r="B35" s="15" t="s">
        <v>59</v>
      </c>
      <c r="C35" s="84">
        <v>22136448</v>
      </c>
      <c r="D35" s="85">
        <f t="shared" si="2"/>
        <v>21.646442249026091</v>
      </c>
      <c r="F35" s="2" t="s">
        <v>60</v>
      </c>
      <c r="G35" s="84">
        <v>1370688</v>
      </c>
      <c r="H35" s="85">
        <v>3</v>
      </c>
    </row>
    <row r="36" spans="1:8" x14ac:dyDescent="0.35">
      <c r="A36">
        <v>36</v>
      </c>
      <c r="B36" s="15" t="s">
        <v>61</v>
      </c>
      <c r="C36" s="84">
        <v>18990381</v>
      </c>
      <c r="D36" s="85">
        <f t="shared" si="2"/>
        <v>18.570015641330638</v>
      </c>
      <c r="F36" s="2" t="s">
        <v>62</v>
      </c>
      <c r="G36" s="84">
        <v>737</v>
      </c>
      <c r="H36" s="86" t="s">
        <v>160</v>
      </c>
    </row>
    <row r="37" spans="1:8" x14ac:dyDescent="0.35">
      <c r="A37">
        <v>37</v>
      </c>
      <c r="B37" s="15" t="s">
        <v>63</v>
      </c>
      <c r="C37" s="84">
        <v>11592274</v>
      </c>
      <c r="D37" s="85">
        <f t="shared" si="2"/>
        <v>11.335670911425657</v>
      </c>
      <c r="F37" s="2" t="s">
        <v>64</v>
      </c>
      <c r="G37" s="84">
        <v>15738324</v>
      </c>
      <c r="H37" s="85">
        <v>34.6</v>
      </c>
    </row>
    <row r="38" spans="1:8" x14ac:dyDescent="0.35">
      <c r="A38">
        <v>38</v>
      </c>
      <c r="B38" s="15" t="s">
        <v>65</v>
      </c>
      <c r="C38" s="84">
        <v>7059472</v>
      </c>
      <c r="D38" s="85">
        <f t="shared" si="2"/>
        <v>6.9032056523529297</v>
      </c>
      <c r="F38" s="2" t="s">
        <v>62</v>
      </c>
      <c r="G38" s="84">
        <v>209</v>
      </c>
      <c r="H38" s="86" t="s">
        <v>160</v>
      </c>
    </row>
    <row r="39" spans="1:8" x14ac:dyDescent="0.35">
      <c r="A39">
        <v>39</v>
      </c>
      <c r="B39" s="15" t="s">
        <v>66</v>
      </c>
      <c r="C39" s="84">
        <v>6479840</v>
      </c>
      <c r="D39" s="85">
        <f t="shared" si="2"/>
        <v>6.3364042118649406</v>
      </c>
      <c r="F39" s="2"/>
      <c r="G39" s="84" t="s">
        <v>115</v>
      </c>
      <c r="H39" s="85" t="s">
        <v>115</v>
      </c>
    </row>
    <row r="40" spans="1:8" ht="13.15" x14ac:dyDescent="0.4">
      <c r="A40">
        <v>40</v>
      </c>
      <c r="B40" s="15" t="s">
        <v>67</v>
      </c>
      <c r="C40" s="104">
        <v>5.2</v>
      </c>
      <c r="D40" s="86" t="s">
        <v>160</v>
      </c>
      <c r="F40" s="4" t="s">
        <v>68</v>
      </c>
      <c r="G40" s="84" t="s">
        <v>115</v>
      </c>
      <c r="H40" s="85" t="s">
        <v>115</v>
      </c>
    </row>
    <row r="41" spans="1:8" ht="13.15" x14ac:dyDescent="0.4">
      <c r="A41">
        <v>41</v>
      </c>
      <c r="B41" s="15"/>
      <c r="C41" s="84" t="s">
        <v>115</v>
      </c>
      <c r="D41" s="85" t="s">
        <v>115</v>
      </c>
      <c r="F41" s="4" t="s">
        <v>69</v>
      </c>
      <c r="G41" s="84" t="s">
        <v>115</v>
      </c>
      <c r="H41" s="85" t="s">
        <v>115</v>
      </c>
    </row>
    <row r="42" spans="1:8" ht="13.15" x14ac:dyDescent="0.4">
      <c r="A42">
        <v>42</v>
      </c>
      <c r="B42" s="18" t="s">
        <v>70</v>
      </c>
      <c r="C42" s="82">
        <v>91947410</v>
      </c>
      <c r="D42" s="83">
        <f>(C42/$C$42)*100</f>
        <v>100</v>
      </c>
      <c r="F42" s="4" t="s">
        <v>71</v>
      </c>
      <c r="G42" s="84" t="s">
        <v>115</v>
      </c>
      <c r="H42" s="85" t="s">
        <v>115</v>
      </c>
    </row>
    <row r="43" spans="1:8" ht="13.15" x14ac:dyDescent="0.4">
      <c r="A43">
        <v>43</v>
      </c>
      <c r="B43" s="18" t="s">
        <v>72</v>
      </c>
      <c r="C43" s="84" t="s">
        <v>115</v>
      </c>
      <c r="D43" s="85" t="s">
        <v>115</v>
      </c>
      <c r="F43" s="2" t="s">
        <v>73</v>
      </c>
      <c r="G43" s="84">
        <v>17991064</v>
      </c>
      <c r="H43" s="85">
        <v>39.5</v>
      </c>
    </row>
    <row r="44" spans="1:8" x14ac:dyDescent="0.35">
      <c r="A44">
        <v>44</v>
      </c>
      <c r="B44" s="15" t="s">
        <v>74</v>
      </c>
      <c r="C44" s="87" t="s">
        <v>189</v>
      </c>
      <c r="D44" s="86" t="s">
        <v>189</v>
      </c>
      <c r="F44" s="2" t="s">
        <v>75</v>
      </c>
      <c r="G44" s="84">
        <v>7855680</v>
      </c>
      <c r="H44" s="85">
        <v>17.2</v>
      </c>
    </row>
    <row r="45" spans="1:8" x14ac:dyDescent="0.35">
      <c r="A45">
        <v>45</v>
      </c>
      <c r="B45" s="15" t="s">
        <v>76</v>
      </c>
      <c r="C45" s="87" t="s">
        <v>189</v>
      </c>
      <c r="D45" s="86" t="s">
        <v>189</v>
      </c>
      <c r="F45" s="2" t="s">
        <v>77</v>
      </c>
      <c r="G45" s="84">
        <v>6288395</v>
      </c>
      <c r="H45" s="85">
        <v>13.8</v>
      </c>
    </row>
    <row r="46" spans="1:8" x14ac:dyDescent="0.35">
      <c r="A46">
        <v>46</v>
      </c>
      <c r="B46" s="15" t="s">
        <v>78</v>
      </c>
      <c r="C46" s="87" t="s">
        <v>189</v>
      </c>
      <c r="D46" s="86" t="s">
        <v>189</v>
      </c>
      <c r="F46" s="2" t="s">
        <v>79</v>
      </c>
      <c r="G46" s="84">
        <v>4280439</v>
      </c>
      <c r="H46" s="85">
        <v>9.4</v>
      </c>
    </row>
    <row r="47" spans="1:8" x14ac:dyDescent="0.35">
      <c r="A47">
        <v>47</v>
      </c>
      <c r="B47" s="15" t="s">
        <v>80</v>
      </c>
      <c r="C47" s="84">
        <v>58016622</v>
      </c>
      <c r="D47" s="85">
        <f>(C47/$C$42)*100</f>
        <v>63.097614168794969</v>
      </c>
      <c r="F47" s="2" t="s">
        <v>81</v>
      </c>
      <c r="G47" s="84">
        <v>2673820</v>
      </c>
      <c r="H47" s="85">
        <v>5.9</v>
      </c>
    </row>
    <row r="48" spans="1:8" x14ac:dyDescent="0.35">
      <c r="A48">
        <v>48</v>
      </c>
      <c r="B48" s="15" t="s">
        <v>82</v>
      </c>
      <c r="C48" s="84">
        <v>17102506</v>
      </c>
      <c r="D48" s="85">
        <f>(C48/$C$42)*100</f>
        <v>18.600312939755455</v>
      </c>
      <c r="F48" s="2" t="s">
        <v>83</v>
      </c>
      <c r="G48" s="84">
        <v>6148822</v>
      </c>
      <c r="H48" s="85">
        <v>13.5</v>
      </c>
    </row>
    <row r="49" spans="1:8" x14ac:dyDescent="0.35">
      <c r="A49">
        <v>49</v>
      </c>
      <c r="B49" s="15" t="s">
        <v>84</v>
      </c>
      <c r="C49" s="84">
        <v>16828282</v>
      </c>
      <c r="D49" s="85">
        <f>(C49/$C$42)*100</f>
        <v>18.30207289144958</v>
      </c>
      <c r="F49" s="2" t="s">
        <v>85</v>
      </c>
      <c r="G49" s="84">
        <v>311839</v>
      </c>
      <c r="H49" s="85">
        <f>(G49/$G$14)*100</f>
        <v>0.69424061623402644</v>
      </c>
    </row>
    <row r="50" spans="1:8" ht="13.15" x14ac:dyDescent="0.4">
      <c r="A50">
        <v>50</v>
      </c>
      <c r="B50" s="15"/>
      <c r="C50" s="84" t="s">
        <v>115</v>
      </c>
      <c r="D50" s="85" t="s">
        <v>115</v>
      </c>
      <c r="F50" s="4"/>
      <c r="G50" s="84" t="s">
        <v>115</v>
      </c>
      <c r="H50" s="85" t="s">
        <v>115</v>
      </c>
    </row>
    <row r="51" spans="1:8" ht="13.15" x14ac:dyDescent="0.4">
      <c r="A51">
        <v>51</v>
      </c>
      <c r="B51" s="18" t="s">
        <v>86</v>
      </c>
      <c r="C51" s="84" t="s">
        <v>115</v>
      </c>
      <c r="D51" s="85" t="s">
        <v>115</v>
      </c>
      <c r="F51" s="4" t="s">
        <v>87</v>
      </c>
      <c r="G51" s="82">
        <v>32170036</v>
      </c>
      <c r="H51" s="83">
        <f>(G51/G$51)*100</f>
        <v>100</v>
      </c>
    </row>
    <row r="52" spans="1:8" ht="13.15" x14ac:dyDescent="0.4">
      <c r="A52">
        <v>52</v>
      </c>
      <c r="B52" s="15" t="s">
        <v>88</v>
      </c>
      <c r="C52" s="84">
        <v>10602297</v>
      </c>
      <c r="D52" s="85">
        <f>(C52/$C$42)*100</f>
        <v>11.530827241354597</v>
      </c>
      <c r="F52" s="4" t="s">
        <v>89</v>
      </c>
      <c r="G52" s="84" t="s">
        <v>115</v>
      </c>
      <c r="H52" s="85" t="s">
        <v>115</v>
      </c>
    </row>
    <row r="53" spans="1:8" x14ac:dyDescent="0.35">
      <c r="A53">
        <v>53</v>
      </c>
      <c r="B53" s="15" t="s">
        <v>90</v>
      </c>
      <c r="C53" s="84">
        <v>31038711</v>
      </c>
      <c r="D53" s="85">
        <f>(C53/$C$42)*100</f>
        <v>33.757025891213246</v>
      </c>
      <c r="F53" s="2" t="s">
        <v>91</v>
      </c>
      <c r="G53" s="84">
        <v>2815090</v>
      </c>
      <c r="H53" s="85">
        <f>(G53/G$51)*100</f>
        <v>8.7506585320575958</v>
      </c>
    </row>
    <row r="54" spans="1:8" x14ac:dyDescent="0.35">
      <c r="A54">
        <v>54</v>
      </c>
      <c r="B54" s="15" t="s">
        <v>92</v>
      </c>
      <c r="C54" s="84">
        <v>34361045</v>
      </c>
      <c r="D54" s="85">
        <f>(C54/$C$42)*100</f>
        <v>37.370323971061282</v>
      </c>
      <c r="F54" s="2" t="s">
        <v>93</v>
      </c>
      <c r="G54" s="84">
        <v>3736190</v>
      </c>
      <c r="H54" s="85">
        <f t="shared" ref="H54:H60" si="3">(G54/G$51)*100</f>
        <v>11.613881936594662</v>
      </c>
    </row>
    <row r="55" spans="1:8" x14ac:dyDescent="0.35">
      <c r="A55">
        <v>55</v>
      </c>
      <c r="B55" s="15" t="s">
        <v>94</v>
      </c>
      <c r="C55" s="84">
        <v>15945357</v>
      </c>
      <c r="D55" s="85">
        <f>(C55/$C$42)*100</f>
        <v>17.341822896370871</v>
      </c>
      <c r="F55" s="2" t="s">
        <v>95</v>
      </c>
      <c r="G55" s="84">
        <v>11814251</v>
      </c>
      <c r="H55" s="85">
        <f t="shared" si="3"/>
        <v>36.724394713142381</v>
      </c>
    </row>
    <row r="56" spans="1:8" x14ac:dyDescent="0.35">
      <c r="A56">
        <v>56</v>
      </c>
      <c r="B56" s="15"/>
      <c r="C56" s="84" t="s">
        <v>115</v>
      </c>
      <c r="D56" s="85" t="s">
        <v>115</v>
      </c>
      <c r="F56" s="2" t="s">
        <v>96</v>
      </c>
      <c r="G56" s="84">
        <v>8471363</v>
      </c>
      <c r="H56" s="85">
        <f t="shared" si="3"/>
        <v>26.33308523496834</v>
      </c>
    </row>
    <row r="57" spans="1:8" ht="13.15" x14ac:dyDescent="0.4">
      <c r="A57">
        <v>57</v>
      </c>
      <c r="B57" s="18" t="s">
        <v>97</v>
      </c>
      <c r="C57" s="84" t="s">
        <v>115</v>
      </c>
      <c r="D57" s="85" t="s">
        <v>115</v>
      </c>
      <c r="F57" s="2" t="s">
        <v>98</v>
      </c>
      <c r="G57" s="84">
        <v>2637755</v>
      </c>
      <c r="H57" s="85">
        <f t="shared" si="3"/>
        <v>8.1994157544616986</v>
      </c>
    </row>
    <row r="58" spans="1:8" x14ac:dyDescent="0.35">
      <c r="A58">
        <v>58</v>
      </c>
      <c r="B58" s="15" t="s">
        <v>99</v>
      </c>
      <c r="C58" s="84">
        <v>46850923</v>
      </c>
      <c r="D58" s="85">
        <f t="shared" ref="D58:D66" si="4">(C58/$C$42)*100</f>
        <v>50.954043186208288</v>
      </c>
      <c r="F58" s="2" t="s">
        <v>100</v>
      </c>
      <c r="G58" s="84">
        <v>1276044</v>
      </c>
      <c r="H58" s="85">
        <f t="shared" si="3"/>
        <v>3.9665606839855574</v>
      </c>
    </row>
    <row r="59" spans="1:8" x14ac:dyDescent="0.35">
      <c r="A59">
        <v>59</v>
      </c>
      <c r="B59" s="15" t="s">
        <v>101</v>
      </c>
      <c r="C59" s="84">
        <v>5243462</v>
      </c>
      <c r="D59" s="85">
        <f t="shared" si="4"/>
        <v>5.7026750400038457</v>
      </c>
      <c r="F59" s="2" t="s">
        <v>102</v>
      </c>
      <c r="G59" s="87" t="s">
        <v>189</v>
      </c>
      <c r="H59" s="86" t="s">
        <v>189</v>
      </c>
    </row>
    <row r="60" spans="1:8" x14ac:dyDescent="0.35">
      <c r="A60">
        <v>60</v>
      </c>
      <c r="B60" s="15" t="s">
        <v>103</v>
      </c>
      <c r="C60" s="84">
        <v>23696987</v>
      </c>
      <c r="D60" s="85">
        <f t="shared" si="4"/>
        <v>25.772326811598063</v>
      </c>
      <c r="F60" s="2" t="s">
        <v>104</v>
      </c>
      <c r="G60" s="84">
        <v>1419343</v>
      </c>
      <c r="H60" s="85">
        <f t="shared" si="3"/>
        <v>4.4120031447897663</v>
      </c>
    </row>
    <row r="61" spans="1:8" x14ac:dyDescent="0.35">
      <c r="A61">
        <v>61</v>
      </c>
      <c r="B61" s="15" t="s">
        <v>105</v>
      </c>
      <c r="C61" s="84">
        <v>11243727</v>
      </c>
      <c r="D61" s="85">
        <f t="shared" si="4"/>
        <v>12.228432535511331</v>
      </c>
      <c r="F61" s="2" t="s">
        <v>28</v>
      </c>
      <c r="G61" s="84">
        <v>447</v>
      </c>
      <c r="H61" s="86" t="s">
        <v>160</v>
      </c>
    </row>
    <row r="62" spans="1:8" x14ac:dyDescent="0.35">
      <c r="A62">
        <v>62</v>
      </c>
      <c r="B62" s="15" t="s">
        <v>106</v>
      </c>
      <c r="C62" s="84">
        <v>358965</v>
      </c>
      <c r="D62" s="85">
        <f t="shared" si="4"/>
        <v>0.39040251378478197</v>
      </c>
      <c r="F62" s="2"/>
      <c r="G62" s="84" t="s">
        <v>115</v>
      </c>
      <c r="H62" s="85" t="s">
        <v>115</v>
      </c>
    </row>
    <row r="63" spans="1:8" ht="13.15" x14ac:dyDescent="0.4">
      <c r="A63">
        <v>63</v>
      </c>
      <c r="B63" s="15" t="s">
        <v>107</v>
      </c>
      <c r="C63" s="84">
        <v>3609323</v>
      </c>
      <c r="D63" s="85">
        <f t="shared" si="4"/>
        <v>3.9254210640625979</v>
      </c>
      <c r="F63" s="4" t="s">
        <v>108</v>
      </c>
      <c r="G63" s="84" t="s">
        <v>115</v>
      </c>
      <c r="H63" s="85" t="s">
        <v>115</v>
      </c>
    </row>
    <row r="64" spans="1:8" ht="13.15" x14ac:dyDescent="0.4">
      <c r="A64">
        <v>64</v>
      </c>
      <c r="B64" s="15" t="s">
        <v>109</v>
      </c>
      <c r="C64" s="84">
        <v>54536</v>
      </c>
      <c r="D64" s="85">
        <f t="shared" si="4"/>
        <v>5.9312165508522752E-2</v>
      </c>
      <c r="F64" s="4" t="s">
        <v>110</v>
      </c>
      <c r="G64" s="84" t="s">
        <v>115</v>
      </c>
      <c r="H64" s="85" t="s">
        <v>115</v>
      </c>
    </row>
    <row r="65" spans="1:8" x14ac:dyDescent="0.35">
      <c r="A65">
        <v>65</v>
      </c>
      <c r="B65" s="15" t="s">
        <v>111</v>
      </c>
      <c r="C65" s="84">
        <v>345580</v>
      </c>
      <c r="D65" s="85">
        <f t="shared" si="4"/>
        <v>0.37584527938307344</v>
      </c>
      <c r="F65" s="2" t="s">
        <v>73</v>
      </c>
      <c r="G65" s="84">
        <v>4878840</v>
      </c>
      <c r="H65" s="85">
        <f t="shared" ref="H65:H71" si="5">(G65/G$51)*100</f>
        <v>15.16578968080732</v>
      </c>
    </row>
    <row r="66" spans="1:8" x14ac:dyDescent="0.35">
      <c r="A66">
        <v>66</v>
      </c>
      <c r="B66" s="15" t="s">
        <v>112</v>
      </c>
      <c r="C66" s="84">
        <v>543907</v>
      </c>
      <c r="D66" s="85">
        <f t="shared" si="4"/>
        <v>0.59154140393949106</v>
      </c>
      <c r="F66" s="2" t="s">
        <v>75</v>
      </c>
      <c r="G66" s="84">
        <v>4768612</v>
      </c>
      <c r="H66" s="85">
        <f t="shared" si="5"/>
        <v>14.823147851000229</v>
      </c>
    </row>
    <row r="67" spans="1:8" x14ac:dyDescent="0.35">
      <c r="A67">
        <v>67</v>
      </c>
      <c r="B67" s="15"/>
      <c r="C67" s="84" t="s">
        <v>115</v>
      </c>
      <c r="D67" s="85" t="s">
        <v>115</v>
      </c>
      <c r="F67" s="2" t="s">
        <v>77</v>
      </c>
      <c r="G67" s="84">
        <v>4453652</v>
      </c>
      <c r="H67" s="85">
        <f t="shared" si="5"/>
        <v>13.844100143375657</v>
      </c>
    </row>
    <row r="68" spans="1:8" ht="13.15" x14ac:dyDescent="0.4">
      <c r="A68">
        <v>68</v>
      </c>
      <c r="B68" s="18" t="s">
        <v>113</v>
      </c>
      <c r="C68" s="84" t="s">
        <v>115</v>
      </c>
      <c r="D68" s="85" t="s">
        <v>115</v>
      </c>
      <c r="F68" s="2" t="s">
        <v>79</v>
      </c>
      <c r="G68" s="84">
        <v>3664975</v>
      </c>
      <c r="H68" s="85">
        <f t="shared" si="5"/>
        <v>11.392511341920786</v>
      </c>
    </row>
    <row r="69" spans="1:8" x14ac:dyDescent="0.35">
      <c r="A69">
        <v>69</v>
      </c>
      <c r="B69" s="15" t="s">
        <v>114</v>
      </c>
      <c r="C69" s="84">
        <v>1101696</v>
      </c>
      <c r="D69" s="85">
        <f>(C69/$C$42)*100</f>
        <v>1.1981805686533202</v>
      </c>
      <c r="F69" s="2" t="s">
        <v>81</v>
      </c>
      <c r="G69" s="84">
        <v>2562684</v>
      </c>
      <c r="H69" s="85">
        <f t="shared" si="5"/>
        <v>7.9660588505402972</v>
      </c>
    </row>
    <row r="70" spans="1:8" x14ac:dyDescent="0.35">
      <c r="A70">
        <v>70</v>
      </c>
      <c r="B70" s="15" t="s">
        <v>116</v>
      </c>
      <c r="C70" s="84">
        <v>1109626</v>
      </c>
      <c r="D70" s="85">
        <f>(C70/$C$42)*100</f>
        <v>1.2068050638946763</v>
      </c>
      <c r="F70" s="2" t="s">
        <v>83</v>
      </c>
      <c r="G70" s="84">
        <v>9864161</v>
      </c>
      <c r="H70" s="85">
        <f t="shared" si="5"/>
        <v>30.662573706787271</v>
      </c>
    </row>
    <row r="71" spans="1:8" x14ac:dyDescent="0.35">
      <c r="A71">
        <v>71</v>
      </c>
      <c r="B71" s="29" t="s">
        <v>117</v>
      </c>
      <c r="C71" s="94">
        <v>4817457</v>
      </c>
      <c r="D71" s="95">
        <f>(C71/$C$42)*100</f>
        <v>5.2393612827158478</v>
      </c>
      <c r="E71" s="37"/>
      <c r="F71" s="39" t="s">
        <v>85</v>
      </c>
      <c r="G71" s="94">
        <v>1977112</v>
      </c>
      <c r="H71" s="95">
        <f t="shared" si="5"/>
        <v>6.1458184255684394</v>
      </c>
    </row>
    <row r="72" spans="1:8" x14ac:dyDescent="0.35">
      <c r="A72">
        <v>72</v>
      </c>
    </row>
    <row r="73" spans="1:8" x14ac:dyDescent="0.35">
      <c r="A73">
        <v>73</v>
      </c>
      <c r="B73" t="s">
        <v>262</v>
      </c>
      <c r="C73" s="6"/>
      <c r="D73" s="42"/>
    </row>
    <row r="74" spans="1:8" x14ac:dyDescent="0.35">
      <c r="A74">
        <v>74</v>
      </c>
      <c r="C74" s="6"/>
      <c r="D74" s="42"/>
    </row>
    <row r="75" spans="1:8" x14ac:dyDescent="0.35">
      <c r="A75">
        <v>75</v>
      </c>
      <c r="B75" t="s">
        <v>263</v>
      </c>
      <c r="C75" s="6"/>
      <c r="D75" s="42"/>
    </row>
    <row r="76" spans="1:8" x14ac:dyDescent="0.35">
      <c r="C76" s="6"/>
      <c r="D76" s="42"/>
    </row>
    <row r="392" spans="3:3" x14ac:dyDescent="0.35">
      <c r="C392">
        <v>5.2</v>
      </c>
    </row>
  </sheetData>
  <pageMargins left="0.49" right="0.34" top="0.43" bottom="0.35" header="0.45" footer="0.73"/>
  <pageSetup scale="74" orientation="portrait" r:id="rId1"/>
  <headerFooter alignWithMargins="0">
    <oddHeader>&amp;R(Last revised:  5/16/01  Table &amp;A-Tier 1.xls)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DP-1</vt:lpstr>
      <vt:lpstr>DP-2</vt:lpstr>
      <vt:lpstr>DP-3</vt:lpstr>
      <vt:lpstr>DP-4</vt:lpstr>
      <vt:lpstr>'DP-1'!Print_Area</vt:lpstr>
      <vt:lpstr>'DP-2'!Print_Area</vt:lpstr>
      <vt:lpstr>'DP-3'!Print_Area</vt:lpstr>
      <vt:lpstr>'DP-4'!Print_Area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cp:lastPrinted>2001-12-10T16:01:43Z</cp:lastPrinted>
  <dcterms:created xsi:type="dcterms:W3CDTF">2001-10-15T13:22:32Z</dcterms:created>
  <dcterms:modified xsi:type="dcterms:W3CDTF">2018-07-20T11:07:42Z</dcterms:modified>
</cp:coreProperties>
</file>