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"/>
    </mc:Choice>
  </mc:AlternateContent>
  <xr:revisionPtr revIDLastSave="0" documentId="13_ncr:1_{75F04B19-164C-42B0-8144-8D4382DD5A97}" xr6:coauthVersionLast="47" xr6:coauthVersionMax="47" xr10:uidLastSave="{00000000-0000-0000-0000-000000000000}"/>
  <bookViews>
    <workbookView xWindow="-105" yWindow="0" windowWidth="14610" windowHeight="15585" activeTab="2" xr2:uid="{5E11EEBA-5AC6-48A4-8423-EC91F6D0BD3F}"/>
  </bookViews>
  <sheets>
    <sheet name="DKI1" sheetId="1" r:id="rId1"/>
    <sheet name="DKI2" sheetId="2" r:id="rId2"/>
    <sheet name="DKI3" sheetId="3" r:id="rId3"/>
    <sheet name="DKI4" sheetId="4" r:id="rId4"/>
    <sheet name="DKI5" sheetId="5" r:id="rId5"/>
    <sheet name="DKI1_FOR" sheetId="6" r:id="rId6"/>
    <sheet name="DKI2_FOR" sheetId="7" r:id="rId7"/>
    <sheet name="DKI3_FOR" sheetId="8" r:id="rId8"/>
    <sheet name="DKI4_FOR" sheetId="9" r:id="rId9"/>
    <sheet name="DKI5_FO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4" l="1"/>
  <c r="J33" i="1"/>
  <c r="J35" i="1" s="1"/>
  <c r="H47" i="1" a="1"/>
  <c r="H47" i="1" s="1"/>
  <c r="H46" i="1" a="1"/>
  <c r="H46" i="1" s="1"/>
  <c r="H45" i="1" a="1"/>
  <c r="H45" i="1" s="1"/>
  <c r="H44" i="1" a="1"/>
  <c r="H44" i="1" s="1"/>
  <c r="H46" i="2" a="1"/>
  <c r="H46" i="2" s="1"/>
  <c r="H47" i="2" a="1"/>
  <c r="H47" i="2" s="1"/>
  <c r="H50" i="2" s="1"/>
  <c r="H45" i="2"/>
  <c r="H45" i="2" a="1"/>
  <c r="H44" i="2" a="1"/>
  <c r="H44" i="2" s="1"/>
  <c r="J34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2" i="5"/>
  <c r="J33" i="5" s="1"/>
  <c r="J35" i="5" s="1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33" i="2"/>
  <c r="J35" i="2" s="1"/>
  <c r="J6" i="3"/>
  <c r="J7" i="3"/>
  <c r="J8" i="3"/>
  <c r="J9" i="3"/>
  <c r="J10" i="3"/>
  <c r="J11" i="3"/>
  <c r="J12" i="3"/>
  <c r="J33" i="3" s="1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" i="3"/>
  <c r="J4" i="3"/>
  <c r="J5" i="3"/>
  <c r="J2" i="3"/>
  <c r="J34" i="1"/>
  <c r="J3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H50" i="1" l="1"/>
  <c r="H49" i="1"/>
  <c r="H49" i="2"/>
  <c r="H48" i="2"/>
  <c r="H48" i="1"/>
  <c r="J34" i="4"/>
  <c r="J34" i="3"/>
  <c r="J35" i="3" s="1"/>
  <c r="J33" i="4"/>
  <c r="J3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<sst xmlns="http://schemas.openxmlformats.org/spreadsheetml/2006/main" count="1121" uniqueCount="278">
  <si>
    <t>Tanggal</t>
  </si>
  <si>
    <t>Wilayah</t>
  </si>
  <si>
    <r>
      <t>PM</t>
    </r>
    <r>
      <rPr>
        <vertAlign val="subscript"/>
        <sz val="10"/>
        <color theme="1"/>
        <rFont val="Times New Roman"/>
        <family val="1"/>
      </rPr>
      <t>10</t>
    </r>
  </si>
  <si>
    <r>
      <t>SO</t>
    </r>
    <r>
      <rPr>
        <vertAlign val="subscript"/>
        <sz val="10"/>
        <color theme="1"/>
        <rFont val="Times New Roman"/>
        <family val="1"/>
      </rPr>
      <t>2</t>
    </r>
  </si>
  <si>
    <t>CO</t>
  </si>
  <si>
    <r>
      <t>O</t>
    </r>
    <r>
      <rPr>
        <vertAlign val="subscript"/>
        <sz val="10"/>
        <color theme="1"/>
        <rFont val="Times New Roman"/>
        <family val="1"/>
      </rPr>
      <t>3</t>
    </r>
  </si>
  <si>
    <r>
      <t>NO</t>
    </r>
    <r>
      <rPr>
        <vertAlign val="subscript"/>
        <sz val="10"/>
        <color theme="1"/>
        <rFont val="Times New Roman"/>
        <family val="1"/>
      </rPr>
      <t>2</t>
    </r>
  </si>
  <si>
    <t>DKI1 (Bunderan HI)</t>
  </si>
  <si>
    <t>DKI2 (Kelapa Gading)</t>
  </si>
  <si>
    <t>DKI3 (Jagakarsa)</t>
  </si>
  <si>
    <t>DKI4 (Lubang Buaya)</t>
  </si>
  <si>
    <t>DKI5 (Kebon Jeruk) Jakarta Barat</t>
  </si>
  <si>
    <t>SEDANG</t>
  </si>
  <si>
    <t>BAIK</t>
  </si>
  <si>
    <t>Kategori</t>
  </si>
  <si>
    <t>Kategori_Forecasting</t>
  </si>
  <si>
    <t>VALIDASI</t>
  </si>
  <si>
    <t>TOTAL TRUE</t>
  </si>
  <si>
    <t>TOTAL FALSE</t>
  </si>
  <si>
    <t>PRESENTASE VALIDASI</t>
  </si>
  <si>
    <t xml:space="preserve">BAIK </t>
  </si>
  <si>
    <t>TIDAK SEHAT</t>
  </si>
  <si>
    <t>(RMSE): 10.449</t>
  </si>
  <si>
    <t>(MSE): 109.187</t>
  </si>
  <si>
    <t>(MAPE): 20.041</t>
  </si>
  <si>
    <t>(R2): 0.367</t>
  </si>
  <si>
    <t>(MAE): 8.177</t>
  </si>
  <si>
    <t>(RMSE): 9.798</t>
  </si>
  <si>
    <t>(MSE): 96.006</t>
  </si>
  <si>
    <t>(MAE): 7.689</t>
  </si>
  <si>
    <t>(R2): -0.033</t>
  </si>
  <si>
    <t>(MAPE): 28.609</t>
  </si>
  <si>
    <t>(RMSE): 9.619</t>
  </si>
  <si>
    <t>(R2): -0.619</t>
  </si>
  <si>
    <t>(MSE): 92.520</t>
  </si>
  <si>
    <t>(MAE): 7.059</t>
  </si>
  <si>
    <t>(R2): 0.015</t>
  </si>
  <si>
    <t>(MAPE): 39.869</t>
  </si>
  <si>
    <t>(RMSE): 6.032</t>
  </si>
  <si>
    <t>(MSE): 36.384</t>
  </si>
  <si>
    <t>(MAE): 4.914</t>
  </si>
  <si>
    <t>(R2): 0.004</t>
  </si>
  <si>
    <t>(MAPE): 98.321</t>
  </si>
  <si>
    <t>(RMSE): 5.267</t>
  </si>
  <si>
    <t>(MSE): 27.744</t>
  </si>
  <si>
    <t>(MAE): 3.822</t>
  </si>
  <si>
    <t>(R2): -0.839</t>
  </si>
  <si>
    <t>(MAPE): 49.639</t>
  </si>
  <si>
    <t>(RMSE): 12.439</t>
  </si>
  <si>
    <t>(MSE): 154.734</t>
  </si>
  <si>
    <t>(MAE): 8.360</t>
  </si>
  <si>
    <t>(R2): 0.024</t>
  </si>
  <si>
    <t>(MAPE): 28.555</t>
  </si>
  <si>
    <t>(RMSE): 14.653</t>
  </si>
  <si>
    <t>(MSE): 214.712</t>
  </si>
  <si>
    <t>(MAE): 12.365</t>
  </si>
  <si>
    <t>(R2): -1.190</t>
  </si>
  <si>
    <t>(MAPE): 27.120</t>
  </si>
  <si>
    <t>(RMSE): 15.908</t>
  </si>
  <si>
    <t>(MSE): 253.052</t>
  </si>
  <si>
    <t>(MAE): 9.377</t>
  </si>
  <si>
    <t>(R2): -0.017</t>
  </si>
  <si>
    <t>(MAPE): 29.217</t>
  </si>
  <si>
    <t>(RMSE): 11.913</t>
  </si>
  <si>
    <t>(MSE): 141.919</t>
  </si>
  <si>
    <t>(MAE): 9.352</t>
  </si>
  <si>
    <t>(R2): -1.728</t>
  </si>
  <si>
    <t>(MAPE): 100.518</t>
  </si>
  <si>
    <t>(RMSE): 6.763</t>
  </si>
  <si>
    <t>(MSE): 45.740</t>
  </si>
  <si>
    <t>(MAE): 5.935</t>
  </si>
  <si>
    <t>(R2): -0.023</t>
  </si>
  <si>
    <t>(MAPE): 42.366</t>
  </si>
  <si>
    <t>(RMSE): 9.404</t>
  </si>
  <si>
    <t>(MSE): 88.439</t>
  </si>
  <si>
    <t>(MAE): 7.253</t>
  </si>
  <si>
    <t>(R2): -0.164</t>
  </si>
  <si>
    <t>(MAPE): 23.404</t>
  </si>
  <si>
    <t>(RMSE): 9.265</t>
  </si>
  <si>
    <t>(MSE): 85.840</t>
  </si>
  <si>
    <t>(MAE): 7.635</t>
  </si>
  <si>
    <t>(R2): 0.022</t>
  </si>
  <si>
    <t>(MAPE): 29.766</t>
  </si>
  <si>
    <t>(RMSE): 3.607</t>
  </si>
  <si>
    <t>(MSE): 13.013</t>
  </si>
  <si>
    <t>(MAE): 3.101</t>
  </si>
  <si>
    <t>(R2): 0.049</t>
  </si>
  <si>
    <t>(MAPE): 45.195</t>
  </si>
  <si>
    <t>(RMSE): 10.067</t>
  </si>
  <si>
    <t>(MSE): 101.353</t>
  </si>
  <si>
    <t>(MAE): 8.450</t>
  </si>
  <si>
    <t>(R2): 0.012</t>
  </si>
  <si>
    <t>(MAPE): 96.132</t>
  </si>
  <si>
    <t>(RMSE): 3.367</t>
  </si>
  <si>
    <t>(MSE): 11.337</t>
  </si>
  <si>
    <t>(MAE): 2.298</t>
  </si>
  <si>
    <t>(R2): -0.521</t>
  </si>
  <si>
    <t>(MAPE): 85.686</t>
  </si>
  <si>
    <t>(RMSE): 6.308</t>
  </si>
  <si>
    <t>(MSE): 39.795</t>
  </si>
  <si>
    <t>(MAE): 4.178</t>
  </si>
  <si>
    <t>(R2): -0.267</t>
  </si>
  <si>
    <t>(MAPE): 20.177</t>
  </si>
  <si>
    <t>(RMSE): 13.171</t>
  </si>
  <si>
    <t>(MSE): 173.466</t>
  </si>
  <si>
    <t>(MAE): 10.530</t>
  </si>
  <si>
    <t>(R2): -0.114</t>
  </si>
  <si>
    <t>(MAPE): 21.178</t>
  </si>
  <si>
    <t>(RMSE): 4.598</t>
  </si>
  <si>
    <t>(MSE): 21.141</t>
  </si>
  <si>
    <t>(MAE): 3.929</t>
  </si>
  <si>
    <t>(R2): -0.060</t>
  </si>
  <si>
    <t>(MAPE): 113.557</t>
  </si>
  <si>
    <t>(RMSE): 9.853</t>
  </si>
  <si>
    <t>(MSE): 97.082</t>
  </si>
  <si>
    <t>(MAE): 9.032</t>
  </si>
  <si>
    <t>(R2): 0.008</t>
  </si>
  <si>
    <t>(MAPE): 315.726</t>
  </si>
  <si>
    <t>(RMSE): 6.464</t>
  </si>
  <si>
    <t>(MSE): 41.780</t>
  </si>
  <si>
    <t>(MAE): 5.678</t>
  </si>
  <si>
    <t>(R2): -3.974</t>
  </si>
  <si>
    <t>(MAPE): 57.829</t>
  </si>
  <si>
    <t>(RMSE): 12.385</t>
  </si>
  <si>
    <t>(MSE): 153.377</t>
  </si>
  <si>
    <t>(MAE): 7.422</t>
  </si>
  <si>
    <t>(R2): -0.106</t>
  </si>
  <si>
    <t>(MAPE): 27.745</t>
  </si>
  <si>
    <t>(RMSE): 6.004</t>
  </si>
  <si>
    <t>(MSE): 36.045</t>
  </si>
  <si>
    <t>(MAE): 5.205</t>
  </si>
  <si>
    <t>(MAPE): 16.634</t>
  </si>
  <si>
    <t>(RMSE): 3.043</t>
  </si>
  <si>
    <t>(MSE): 9.257</t>
  </si>
  <si>
    <t>(MAE): 2.826</t>
  </si>
  <si>
    <t>(R2): -0.004</t>
  </si>
  <si>
    <t>(MAPE): 27.927</t>
  </si>
  <si>
    <t>(RMSE): 8.710</t>
  </si>
  <si>
    <t>(MSE): 75.870</t>
  </si>
  <si>
    <t>(MAE): 7.725</t>
  </si>
  <si>
    <t>(R2): 0.111</t>
  </si>
  <si>
    <t>(MAPE): 88.982</t>
  </si>
  <si>
    <t>(RMSE): 129.408</t>
  </si>
  <si>
    <t>(MSE): 16746.481</t>
  </si>
  <si>
    <t>(MAE): 49.342</t>
  </si>
  <si>
    <t>(R2): -0.159</t>
  </si>
  <si>
    <t>(MAPE): 100.083</t>
  </si>
  <si>
    <t>(RMSE): 1.194</t>
  </si>
  <si>
    <t>(MSE): 1.426</t>
  </si>
  <si>
    <t>(MAE): 0.741</t>
  </si>
  <si>
    <t>(R2): 0.013</t>
  </si>
  <si>
    <t>(MAPE): 1458.073</t>
  </si>
  <si>
    <t>(RMSE): 0.501</t>
  </si>
  <si>
    <t>(MSE): 0.251</t>
  </si>
  <si>
    <t>(MAE): 0.356</t>
  </si>
  <si>
    <t>(R2): -165.265</t>
  </si>
  <si>
    <t>(MAPE): 358.106</t>
  </si>
  <si>
    <t>(RMSE): 0.418</t>
  </si>
  <si>
    <t>(MSE): 0.175</t>
  </si>
  <si>
    <t>(MAE): 0.384</t>
  </si>
  <si>
    <t>(R2): -9.131</t>
  </si>
  <si>
    <t>(MAPE): 78.478</t>
  </si>
  <si>
    <t>(RMSE): 0.402</t>
  </si>
  <si>
    <t>(MSE): 0.162</t>
  </si>
  <si>
    <t>(MAE): 0.358</t>
  </si>
  <si>
    <t>(R2): -16.391</t>
  </si>
  <si>
    <t>(MAPE): 116.634</t>
  </si>
  <si>
    <t>(RMSE): 0.514</t>
  </si>
  <si>
    <t>(MSE): 0.264</t>
  </si>
  <si>
    <t>(MAE): 0.411</t>
  </si>
  <si>
    <t>(R2): -27.130</t>
  </si>
  <si>
    <t>(MAPE): 242.515</t>
  </si>
  <si>
    <t>(RMSE): 0.465</t>
  </si>
  <si>
    <t>(MSE): 0.216</t>
  </si>
  <si>
    <t>(MAE): 0.371</t>
  </si>
  <si>
    <t>(R2): -58.141</t>
  </si>
  <si>
    <t>(MAPE): 624.438</t>
  </si>
  <si>
    <t>(RMSE): 0.704</t>
  </si>
  <si>
    <t>(MSE): 0.496</t>
  </si>
  <si>
    <t>(MAE): 0.632</t>
  </si>
  <si>
    <t>(R2): -109.883</t>
  </si>
  <si>
    <t>(MAPE): 446.963</t>
  </si>
  <si>
    <t>(RMSE): 0.438</t>
  </si>
  <si>
    <t>(MSE): 0.192</t>
  </si>
  <si>
    <t>(MAE): 0.360</t>
  </si>
  <si>
    <t>(R2): -35.842</t>
  </si>
  <si>
    <t>(MAPE): 341.217</t>
  </si>
  <si>
    <t>(RMSE): 0.489</t>
  </si>
  <si>
    <t>(MSE): 0.239</t>
  </si>
  <si>
    <t>(MAE): 0.435</t>
  </si>
  <si>
    <t>(R2): -8.609</t>
  </si>
  <si>
    <t>(MAPE): 206.794</t>
  </si>
  <si>
    <t>(RMSE): 0.303</t>
  </si>
  <si>
    <t>(MSE): 0.092</t>
  </si>
  <si>
    <t>(MAE): 0.263</t>
  </si>
  <si>
    <t>(R2): -8.366</t>
  </si>
  <si>
    <t>(MAPE): 71.409</t>
  </si>
  <si>
    <t>(RMSE): 0.401</t>
  </si>
  <si>
    <t>(MSE): 0.161</t>
  </si>
  <si>
    <t>(MAE): 0.338</t>
  </si>
  <si>
    <t>(R2): -9.128</t>
  </si>
  <si>
    <t>(MAPE): 79.641</t>
  </si>
  <si>
    <t>(RMSE): 0.367</t>
  </si>
  <si>
    <t>(MSE): 0.134</t>
  </si>
  <si>
    <t>(MAE): 0.294</t>
  </si>
  <si>
    <t>(R2): -16.678</t>
  </si>
  <si>
    <t>(MAPE): 96.248</t>
  </si>
  <si>
    <t>(RMSE): 0.328</t>
  </si>
  <si>
    <t>(MSE): 0.107</t>
  </si>
  <si>
    <t>(MAE): 0.267</t>
  </si>
  <si>
    <t>(R2): -11.238</t>
  </si>
  <si>
    <t>(MAPE): 76.322</t>
  </si>
  <si>
    <t>(RMSE): 0.615</t>
  </si>
  <si>
    <t>(MSE): 0.378</t>
  </si>
  <si>
    <t>(MAE): 0.562</t>
  </si>
  <si>
    <t>(R2): -275.720</t>
  </si>
  <si>
    <t>(MAPE): 800.021</t>
  </si>
  <si>
    <t>(RMSE): 0.473</t>
  </si>
  <si>
    <t>(MSE): 0.224</t>
  </si>
  <si>
    <t>(MAE): 0.372</t>
  </si>
  <si>
    <t>(R2): -20.839</t>
  </si>
  <si>
    <t>(MAPE): 583.118</t>
  </si>
  <si>
    <t>(RMSE): 0.524</t>
  </si>
  <si>
    <t>(MSE): 0.275</t>
  </si>
  <si>
    <t>(MAE): 0.413</t>
  </si>
  <si>
    <t>(R2): -368.105</t>
  </si>
  <si>
    <t>(MAPE): 1128.452</t>
  </si>
  <si>
    <t>(RMSE): 0.594</t>
  </si>
  <si>
    <t>(MSE): 0.353</t>
  </si>
  <si>
    <t>(MAE): 0.526</t>
  </si>
  <si>
    <t>(R2): -419.392</t>
  </si>
  <si>
    <t>(MAPE): 513.731</t>
  </si>
  <si>
    <t>(RMSE): 0.472</t>
  </si>
  <si>
    <t>(MSE): 0.223</t>
  </si>
  <si>
    <t>(MAE): 0.390</t>
  </si>
  <si>
    <t>(R2): -21.742</t>
  </si>
  <si>
    <t>(MAPE): 1431.991</t>
  </si>
  <si>
    <t>(RMSE): 0.557</t>
  </si>
  <si>
    <t>(MSE): 0.310</t>
  </si>
  <si>
    <t>(MAE): 0.479</t>
  </si>
  <si>
    <t>(R2): -154.633</t>
  </si>
  <si>
    <t>(MAPE): 1390.059</t>
  </si>
  <si>
    <t>(MAE): 0.266</t>
  </si>
  <si>
    <t>(R2): -5.900</t>
  </si>
  <si>
    <t>(MAPE): 44.991</t>
  </si>
  <si>
    <t>(RMSE): 0.335</t>
  </si>
  <si>
    <t>(MSE): 0.112</t>
  </si>
  <si>
    <t>(MAE): 0.272</t>
  </si>
  <si>
    <t>(R2): -34.674</t>
  </si>
  <si>
    <t>(MAPE): 100.091</t>
  </si>
  <si>
    <t>(RMSE): 0.459</t>
  </si>
  <si>
    <t>(MSE): 0.210</t>
  </si>
  <si>
    <t>(MAE): 0.446</t>
  </si>
  <si>
    <t>(R2): -14.165</t>
  </si>
  <si>
    <t>(MAPE): 95.648</t>
  </si>
  <si>
    <t>(RMSE): 0.388</t>
  </si>
  <si>
    <t>(MSE): 0.150</t>
  </si>
  <si>
    <t>(MAE): 0.334</t>
  </si>
  <si>
    <t>(R2): -66.470</t>
  </si>
  <si>
    <t>(MAPE): 95.352</t>
  </si>
  <si>
    <t>(RMSE): 0.505</t>
  </si>
  <si>
    <t>(MSE): 0.255</t>
  </si>
  <si>
    <t>(MAE): 0.422</t>
  </si>
  <si>
    <t>(R2): -275.589</t>
  </si>
  <si>
    <t>(MAPE): 385.304</t>
  </si>
  <si>
    <t>(RMSE): 0.444</t>
  </si>
  <si>
    <t>(MSE): 0.197</t>
  </si>
  <si>
    <t>(R2): -22.145</t>
  </si>
  <si>
    <t>(MAPE): 458.704</t>
  </si>
  <si>
    <t>NORMALISASI</t>
  </si>
  <si>
    <t>NON NORMALISASI</t>
  </si>
  <si>
    <t>TP</t>
  </si>
  <si>
    <t>FP</t>
  </si>
  <si>
    <t>FN</t>
  </si>
  <si>
    <t>PRESISI</t>
  </si>
  <si>
    <t>RECALL</t>
  </si>
  <si>
    <t>TN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</si>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</sst>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1" applyFont="1" applyBorder="1"/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9" fontId="0" fillId="0" borderId="0" xfId="2" applyFont="1"/>
    <xf numFmtId="0" fontId="7" fillId="0" borderId="1" xfId="0" applyFont="1" applyBorder="1"/>
    <xf numFmtId="0" fontId="7" fillId="0" borderId="3" xfId="0" applyFont="1" applyBorder="1"/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8" fillId="0" borderId="0" xfId="0" applyFont="1"/>
    <xf numFmtId="0" fontId="1" fillId="4" borderId="0" xfId="0" applyFont="1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3" borderId="1" xfId="0" applyFont="1" applyFill="1" applyBorder="1"/>
    <xf numFmtId="0" fontId="9" fillId="0" borderId="0" xfId="0" applyFont="1"/>
  </cellXfs>
  <cellStyles count="3">
    <cellStyle name="Normal" xfId="0" builtinId="0"/>
    <cellStyle name="Normal 2" xfId="1" xr:uid="{B22E801A-8B63-4A29-9D3E-1477DDA7972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DF13-5A6E-494E-B582-C81279066B85}">
  <dimension ref="A1:J50"/>
  <sheetViews>
    <sheetView topLeftCell="B31" zoomScale="130" zoomScaleNormal="130" workbookViewId="0">
      <selection activeCell="G33" sqref="G33"/>
    </sheetView>
  </sheetViews>
  <sheetFormatPr defaultRowHeight="15" x14ac:dyDescent="0.25"/>
  <cols>
    <col min="1" max="1" width="12.85546875" customWidth="1"/>
    <col min="2" max="2" width="23.85546875" customWidth="1"/>
    <col min="3" max="3" width="24.140625" customWidth="1"/>
    <col min="4" max="4" width="18.7109375" customWidth="1"/>
    <col min="5" max="5" width="15.28515625" customWidth="1"/>
    <col min="6" max="6" width="14.42578125" customWidth="1"/>
    <col min="7" max="7" width="14.140625" customWidth="1"/>
    <col min="8" max="8" width="23.7109375" customWidth="1"/>
    <col min="9" max="9" width="20" customWidth="1"/>
    <col min="10" max="10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2" t="s">
        <v>16</v>
      </c>
    </row>
    <row r="2" spans="1:10" x14ac:dyDescent="0.25">
      <c r="A2" s="6">
        <v>44895</v>
      </c>
      <c r="B2" s="4" t="s">
        <v>7</v>
      </c>
      <c r="C2" s="5">
        <v>0.60975609756098004</v>
      </c>
      <c r="D2" s="5">
        <v>0.33333333333332998</v>
      </c>
      <c r="E2" s="5">
        <v>0.1875</v>
      </c>
      <c r="F2" s="5">
        <v>7.1794871794871998E-2</v>
      </c>
      <c r="G2" s="5">
        <v>0.15384615384615</v>
      </c>
      <c r="H2" s="4" t="s">
        <v>12</v>
      </c>
      <c r="I2" s="2" t="s">
        <v>12</v>
      </c>
      <c r="J2" s="2" t="b">
        <v>1</v>
      </c>
    </row>
    <row r="3" spans="1:10" x14ac:dyDescent="0.25">
      <c r="A3" s="6">
        <v>44896</v>
      </c>
      <c r="B3" s="4" t="s">
        <v>7</v>
      </c>
      <c r="C3" s="5">
        <v>0.59756097560975996</v>
      </c>
      <c r="D3" s="5">
        <v>0.34285714285713997</v>
      </c>
      <c r="E3" s="5">
        <v>0.16666666666666999</v>
      </c>
      <c r="F3" s="5">
        <v>8.7179487179486995E-2</v>
      </c>
      <c r="G3" s="5">
        <v>0.11538461538462</v>
      </c>
      <c r="H3" s="4" t="s">
        <v>12</v>
      </c>
      <c r="I3" s="2" t="s">
        <v>12</v>
      </c>
      <c r="J3" s="2" t="b">
        <v>1</v>
      </c>
    </row>
    <row r="4" spans="1:10" x14ac:dyDescent="0.25">
      <c r="A4" s="6">
        <v>44897</v>
      </c>
      <c r="B4" s="4" t="s">
        <v>7</v>
      </c>
      <c r="C4" s="5">
        <v>0.73170731707317005</v>
      </c>
      <c r="D4" s="5">
        <v>0.34285714285713997</v>
      </c>
      <c r="E4" s="5">
        <v>0.14583333333333001</v>
      </c>
      <c r="F4" s="5">
        <v>6.1538461538462E-2</v>
      </c>
      <c r="G4" s="5">
        <v>0.14102564102564</v>
      </c>
      <c r="H4" s="4" t="s">
        <v>12</v>
      </c>
      <c r="I4" s="2" t="s">
        <v>12</v>
      </c>
      <c r="J4" s="2" t="b">
        <v>1</v>
      </c>
    </row>
    <row r="5" spans="1:10" x14ac:dyDescent="0.25">
      <c r="A5" s="6">
        <v>44898</v>
      </c>
      <c r="B5" s="4" t="s">
        <v>7</v>
      </c>
      <c r="C5" s="5">
        <v>0.69512195121951004</v>
      </c>
      <c r="D5" s="5">
        <v>0.34285714285713997</v>
      </c>
      <c r="E5" s="5">
        <v>0.20833333333333001</v>
      </c>
      <c r="F5" s="5">
        <v>0.10256410256409999</v>
      </c>
      <c r="G5" s="5">
        <v>0.14102564102564</v>
      </c>
      <c r="H5" s="4" t="s">
        <v>12</v>
      </c>
      <c r="I5" s="2" t="s">
        <v>12</v>
      </c>
      <c r="J5" s="2" t="b">
        <v>1</v>
      </c>
    </row>
    <row r="6" spans="1:10" x14ac:dyDescent="0.25">
      <c r="A6" s="6">
        <v>44899</v>
      </c>
      <c r="B6" s="4" t="s">
        <v>7</v>
      </c>
      <c r="C6" s="5">
        <v>0.69512195121951004</v>
      </c>
      <c r="D6" s="5">
        <v>0.33333333333332998</v>
      </c>
      <c r="E6" s="5">
        <v>0.20833333333333001</v>
      </c>
      <c r="F6" s="5">
        <v>6.1538461538462E-2</v>
      </c>
      <c r="G6" s="5">
        <v>0.14102564102564</v>
      </c>
      <c r="H6" s="4" t="s">
        <v>12</v>
      </c>
      <c r="I6" s="2" t="s">
        <v>12</v>
      </c>
      <c r="J6" s="2" t="b">
        <v>1</v>
      </c>
    </row>
    <row r="7" spans="1:10" x14ac:dyDescent="0.25">
      <c r="A7" s="6">
        <v>44900</v>
      </c>
      <c r="B7" s="4" t="s">
        <v>7</v>
      </c>
      <c r="C7" s="5">
        <v>0.6219512195122</v>
      </c>
      <c r="D7" s="5">
        <v>0.33333333333332998</v>
      </c>
      <c r="E7" s="5">
        <v>0.20833333333333001</v>
      </c>
      <c r="F7" s="5">
        <v>7.6923076923076997E-2</v>
      </c>
      <c r="G7" s="5">
        <v>0.21794871794872001</v>
      </c>
      <c r="H7" s="4" t="s">
        <v>12</v>
      </c>
      <c r="I7" s="2" t="s">
        <v>12</v>
      </c>
      <c r="J7" s="2" t="b">
        <v>1</v>
      </c>
    </row>
    <row r="8" spans="1:10" x14ac:dyDescent="0.25">
      <c r="A8" s="6">
        <v>44901</v>
      </c>
      <c r="B8" s="4" t="s">
        <v>7</v>
      </c>
      <c r="C8" s="5">
        <v>0.60975609756098004</v>
      </c>
      <c r="D8" s="5">
        <v>0.32380952380951999</v>
      </c>
      <c r="E8" s="5">
        <v>0.1875</v>
      </c>
      <c r="F8" s="5">
        <v>4.6153846153845997E-2</v>
      </c>
      <c r="G8" s="5">
        <v>0.14102564102564</v>
      </c>
      <c r="H8" s="4" t="s">
        <v>12</v>
      </c>
      <c r="I8" s="2" t="s">
        <v>12</v>
      </c>
      <c r="J8" s="2" t="b">
        <v>1</v>
      </c>
    </row>
    <row r="9" spans="1:10" x14ac:dyDescent="0.25">
      <c r="A9" s="6">
        <v>44902</v>
      </c>
      <c r="B9" s="4" t="s">
        <v>7</v>
      </c>
      <c r="C9" s="5">
        <v>0.60975609756098004</v>
      </c>
      <c r="D9" s="5">
        <v>0.31428571428571001</v>
      </c>
      <c r="E9" s="5">
        <v>0.125</v>
      </c>
      <c r="F9" s="5">
        <v>0.10256410256409999</v>
      </c>
      <c r="G9" s="5">
        <v>0.12820512820513</v>
      </c>
      <c r="H9" s="4" t="s">
        <v>12</v>
      </c>
      <c r="I9" s="2" t="s">
        <v>12</v>
      </c>
      <c r="J9" s="2" t="b">
        <v>1</v>
      </c>
    </row>
    <row r="10" spans="1:10" x14ac:dyDescent="0.25">
      <c r="A10" s="6">
        <v>44903</v>
      </c>
      <c r="B10" s="4" t="s">
        <v>7</v>
      </c>
      <c r="C10" s="5">
        <v>0.53658536585366001</v>
      </c>
      <c r="D10" s="5">
        <v>0.31428571428571001</v>
      </c>
      <c r="E10" s="5">
        <v>0.14583333333333001</v>
      </c>
      <c r="F10" s="5">
        <v>8.7179487179486995E-2</v>
      </c>
      <c r="G10" s="5">
        <v>0.15384615384615</v>
      </c>
      <c r="H10" s="4" t="s">
        <v>12</v>
      </c>
      <c r="I10" s="2" t="s">
        <v>12</v>
      </c>
      <c r="J10" s="2" t="b">
        <v>1</v>
      </c>
    </row>
    <row r="11" spans="1:10" x14ac:dyDescent="0.25">
      <c r="A11" s="6">
        <v>44904</v>
      </c>
      <c r="B11" s="4" t="s">
        <v>7</v>
      </c>
      <c r="C11" s="5">
        <v>0.57317073170732002</v>
      </c>
      <c r="D11" s="5">
        <v>0.29523809523810002</v>
      </c>
      <c r="E11" s="5">
        <v>0.14583333333333001</v>
      </c>
      <c r="F11" s="5">
        <v>5.6410256410256002E-2</v>
      </c>
      <c r="G11" s="5">
        <v>0.10256410256409999</v>
      </c>
      <c r="H11" s="4" t="s">
        <v>12</v>
      </c>
      <c r="I11" s="2" t="s">
        <v>13</v>
      </c>
      <c r="J11" s="2" t="b">
        <v>0</v>
      </c>
    </row>
    <row r="12" spans="1:10" x14ac:dyDescent="0.25">
      <c r="A12" s="6">
        <v>44905</v>
      </c>
      <c r="B12" s="4" t="s">
        <v>7</v>
      </c>
      <c r="C12" s="5">
        <v>0.4390243902439</v>
      </c>
      <c r="D12" s="5">
        <v>0.28571428571428997</v>
      </c>
      <c r="E12" s="5">
        <v>0.25</v>
      </c>
      <c r="F12" s="5">
        <v>9.7435897435897006E-2</v>
      </c>
      <c r="G12" s="5">
        <v>0.10256410256409999</v>
      </c>
      <c r="H12" s="4" t="s">
        <v>13</v>
      </c>
      <c r="I12" s="2" t="s">
        <v>13</v>
      </c>
      <c r="J12" s="2" t="b">
        <v>1</v>
      </c>
    </row>
    <row r="13" spans="1:10" x14ac:dyDescent="0.25">
      <c r="A13" s="6">
        <v>44906</v>
      </c>
      <c r="B13" s="4" t="s">
        <v>7</v>
      </c>
      <c r="C13" s="5">
        <v>0.32926829268293001</v>
      </c>
      <c r="D13" s="5">
        <v>0.28571428571428997</v>
      </c>
      <c r="E13" s="5">
        <v>0.58333333333333004</v>
      </c>
      <c r="F13" s="5">
        <v>5.1282051282050996E-3</v>
      </c>
      <c r="G13" s="5">
        <v>3.8461538461537999E-2</v>
      </c>
      <c r="H13" s="4" t="s">
        <v>13</v>
      </c>
      <c r="I13" s="2" t="s">
        <v>13</v>
      </c>
      <c r="J13" s="2" t="b">
        <v>1</v>
      </c>
    </row>
    <row r="14" spans="1:10" x14ac:dyDescent="0.25">
      <c r="A14" s="6">
        <v>44907</v>
      </c>
      <c r="B14" s="4" t="s">
        <v>7</v>
      </c>
      <c r="C14" s="5">
        <v>0.26829268292683001</v>
      </c>
      <c r="D14" s="5">
        <v>0.27619047619047998</v>
      </c>
      <c r="E14" s="5">
        <v>8.3333333333332996E-2</v>
      </c>
      <c r="F14" s="5">
        <v>6.6666666666666999E-2</v>
      </c>
      <c r="G14" s="5">
        <v>6.4102564102564E-2</v>
      </c>
      <c r="H14" s="4" t="s">
        <v>13</v>
      </c>
      <c r="I14" s="2" t="s">
        <v>13</v>
      </c>
      <c r="J14" s="2" t="b">
        <v>1</v>
      </c>
    </row>
    <row r="15" spans="1:10" x14ac:dyDescent="0.25">
      <c r="A15" s="6">
        <v>44908</v>
      </c>
      <c r="B15" s="4" t="s">
        <v>7</v>
      </c>
      <c r="C15" s="5">
        <v>0.54384644994225995</v>
      </c>
      <c r="D15" s="5">
        <v>0.1997934595525</v>
      </c>
      <c r="E15" s="5">
        <v>0.28343720038350001</v>
      </c>
      <c r="F15" s="5">
        <v>0.18976847186453999</v>
      </c>
      <c r="G15" s="5">
        <v>0.14827418570734999</v>
      </c>
      <c r="H15" s="4" t="s">
        <v>12</v>
      </c>
      <c r="I15" s="2" t="s">
        <v>13</v>
      </c>
      <c r="J15" s="2" t="b">
        <v>0</v>
      </c>
    </row>
    <row r="16" spans="1:10" x14ac:dyDescent="0.25">
      <c r="A16" s="6">
        <v>44909</v>
      </c>
      <c r="B16" s="4" t="s">
        <v>7</v>
      </c>
      <c r="C16" s="5">
        <v>0.54384644994225995</v>
      </c>
      <c r="D16" s="5">
        <v>0.1997934595525</v>
      </c>
      <c r="E16" s="5">
        <v>0.28343720038350001</v>
      </c>
      <c r="F16" s="5">
        <v>0.18976847186453999</v>
      </c>
      <c r="G16" s="5">
        <v>0.14827418570734999</v>
      </c>
      <c r="H16" s="4" t="s">
        <v>12</v>
      </c>
      <c r="I16" s="2" t="s">
        <v>13</v>
      </c>
      <c r="J16" s="2" t="b">
        <v>0</v>
      </c>
    </row>
    <row r="17" spans="1:10" x14ac:dyDescent="0.25">
      <c r="A17" s="6">
        <v>44910</v>
      </c>
      <c r="B17" s="4" t="s">
        <v>7</v>
      </c>
      <c r="C17" s="5">
        <v>0.4390243902439</v>
      </c>
      <c r="D17" s="5">
        <v>0.33333333333332998</v>
      </c>
      <c r="E17" s="5">
        <v>0.10416666666667</v>
      </c>
      <c r="F17" s="5">
        <v>5.6410256410256002E-2</v>
      </c>
      <c r="G17" s="5">
        <v>7.6923076923076997E-2</v>
      </c>
      <c r="H17" s="4" t="s">
        <v>13</v>
      </c>
      <c r="I17" s="2" t="s">
        <v>13</v>
      </c>
      <c r="J17" s="2" t="b">
        <v>1</v>
      </c>
    </row>
    <row r="18" spans="1:10" x14ac:dyDescent="0.25">
      <c r="A18" s="6">
        <v>44911</v>
      </c>
      <c r="B18" s="4" t="s">
        <v>7</v>
      </c>
      <c r="C18" s="5">
        <v>0.54384644994225995</v>
      </c>
      <c r="D18" s="5">
        <v>0.1997934595525</v>
      </c>
      <c r="E18" s="5">
        <v>0.28343720038350001</v>
      </c>
      <c r="F18" s="5">
        <v>0.18976847186453999</v>
      </c>
      <c r="G18" s="5">
        <v>0.14827418570734999</v>
      </c>
      <c r="H18" s="4" t="s">
        <v>12</v>
      </c>
      <c r="I18" s="2" t="s">
        <v>13</v>
      </c>
      <c r="J18" s="2" t="b">
        <v>0</v>
      </c>
    </row>
    <row r="19" spans="1:10" x14ac:dyDescent="0.25">
      <c r="A19" s="6">
        <v>44912</v>
      </c>
      <c r="B19" s="4" t="s">
        <v>7</v>
      </c>
      <c r="C19" s="5">
        <v>0.54384644994225995</v>
      </c>
      <c r="D19" s="5">
        <v>0.1997934595525</v>
      </c>
      <c r="E19" s="5">
        <v>0.28343720038350001</v>
      </c>
      <c r="F19" s="5">
        <v>0.18976847186453999</v>
      </c>
      <c r="G19" s="5">
        <v>0.14827418570734999</v>
      </c>
      <c r="H19" s="4" t="s">
        <v>12</v>
      </c>
      <c r="I19" s="2" t="s">
        <v>13</v>
      </c>
      <c r="J19" s="2" t="b">
        <v>0</v>
      </c>
    </row>
    <row r="20" spans="1:10" x14ac:dyDescent="0.25">
      <c r="A20" s="6">
        <v>44913</v>
      </c>
      <c r="B20" s="4" t="s">
        <v>7</v>
      </c>
      <c r="C20" s="5">
        <v>0.54384644994225995</v>
      </c>
      <c r="D20" s="5">
        <v>0.1997934595525</v>
      </c>
      <c r="E20" s="5">
        <v>0.28343720038350001</v>
      </c>
      <c r="F20" s="5">
        <v>0.18976847186453999</v>
      </c>
      <c r="G20" s="5">
        <v>0.14827418570734999</v>
      </c>
      <c r="H20" s="4" t="s">
        <v>12</v>
      </c>
      <c r="I20" s="2" t="s">
        <v>13</v>
      </c>
      <c r="J20" s="2" t="b">
        <v>0</v>
      </c>
    </row>
    <row r="21" spans="1:10" x14ac:dyDescent="0.25">
      <c r="A21" s="6">
        <v>44914</v>
      </c>
      <c r="B21" s="4" t="s">
        <v>7</v>
      </c>
      <c r="C21" s="5">
        <v>0.74390243902439002</v>
      </c>
      <c r="D21" s="5">
        <v>0.49523809523809997</v>
      </c>
      <c r="E21" s="5">
        <v>0.10416666666667</v>
      </c>
      <c r="F21" s="5">
        <v>6.6666666666666999E-2</v>
      </c>
      <c r="G21" s="5">
        <v>6.4102564102564E-2</v>
      </c>
      <c r="H21" s="4" t="s">
        <v>12</v>
      </c>
      <c r="I21" s="2" t="s">
        <v>13</v>
      </c>
      <c r="J21" s="2" t="b">
        <v>0</v>
      </c>
    </row>
    <row r="22" spans="1:10" x14ac:dyDescent="0.25">
      <c r="A22" s="6">
        <v>44915</v>
      </c>
      <c r="B22" s="4" t="s">
        <v>7</v>
      </c>
      <c r="C22" s="5">
        <v>0.54384644994225995</v>
      </c>
      <c r="D22" s="5">
        <v>0.1997934595525</v>
      </c>
      <c r="E22" s="5">
        <v>0.28343720038350001</v>
      </c>
      <c r="F22" s="5">
        <v>0.18976847186453999</v>
      </c>
      <c r="G22" s="5">
        <v>0.14827418570734999</v>
      </c>
      <c r="H22" s="4" t="s">
        <v>12</v>
      </c>
      <c r="I22" s="2" t="s">
        <v>13</v>
      </c>
      <c r="J22" s="2" t="b">
        <v>0</v>
      </c>
    </row>
    <row r="23" spans="1:10" x14ac:dyDescent="0.25">
      <c r="A23" s="6">
        <v>44916</v>
      </c>
      <c r="B23" s="4" t="s">
        <v>7</v>
      </c>
      <c r="C23" s="5">
        <v>0.54384644994225995</v>
      </c>
      <c r="D23" s="5">
        <v>0.1997934595525</v>
      </c>
      <c r="E23" s="5">
        <v>0.28343720038350001</v>
      </c>
      <c r="F23" s="5">
        <v>0.18976847186453999</v>
      </c>
      <c r="G23" s="5">
        <v>0.14827418570734999</v>
      </c>
      <c r="H23" s="4" t="s">
        <v>12</v>
      </c>
      <c r="I23" s="2" t="s">
        <v>13</v>
      </c>
      <c r="J23" s="2" t="b">
        <v>0</v>
      </c>
    </row>
    <row r="24" spans="1:10" x14ac:dyDescent="0.25">
      <c r="A24" s="6">
        <v>44917</v>
      </c>
      <c r="B24" s="4" t="s">
        <v>7</v>
      </c>
      <c r="C24" s="5">
        <v>0.54384644994225995</v>
      </c>
      <c r="D24" s="5">
        <v>0.1997934595525</v>
      </c>
      <c r="E24" s="5">
        <v>0.28343720038350001</v>
      </c>
      <c r="F24" s="5">
        <v>0.18976847186453999</v>
      </c>
      <c r="G24" s="5">
        <v>0.14827418570734999</v>
      </c>
      <c r="H24" s="4" t="s">
        <v>12</v>
      </c>
      <c r="I24" s="2" t="s">
        <v>13</v>
      </c>
      <c r="J24" s="2" t="b">
        <v>0</v>
      </c>
    </row>
    <row r="25" spans="1:10" x14ac:dyDescent="0.25">
      <c r="A25" s="6">
        <v>44918</v>
      </c>
      <c r="B25" s="4" t="s">
        <v>7</v>
      </c>
      <c r="C25" s="5">
        <v>0.54384644994225995</v>
      </c>
      <c r="D25" s="5">
        <v>0.1997934595525</v>
      </c>
      <c r="E25" s="5">
        <v>0.28343720038350001</v>
      </c>
      <c r="F25" s="5">
        <v>0.18976847186453999</v>
      </c>
      <c r="G25" s="5">
        <v>0.14827418570734999</v>
      </c>
      <c r="H25" s="4" t="s">
        <v>12</v>
      </c>
      <c r="I25" s="2" t="s">
        <v>13</v>
      </c>
      <c r="J25" s="2" t="b">
        <v>0</v>
      </c>
    </row>
    <row r="26" spans="1:10" x14ac:dyDescent="0.25">
      <c r="A26" s="6">
        <v>44919</v>
      </c>
      <c r="B26" s="4" t="s">
        <v>7</v>
      </c>
      <c r="C26" s="5">
        <v>0.54384644994225995</v>
      </c>
      <c r="D26" s="5">
        <v>0.1997934595525</v>
      </c>
      <c r="E26" s="5">
        <v>0.28343720038350001</v>
      </c>
      <c r="F26" s="5">
        <v>0.18976847186453999</v>
      </c>
      <c r="G26" s="5">
        <v>0.14827418570734999</v>
      </c>
      <c r="H26" s="4" t="s">
        <v>12</v>
      </c>
      <c r="I26" s="2" t="s">
        <v>13</v>
      </c>
      <c r="J26" s="2" t="b">
        <v>0</v>
      </c>
    </row>
    <row r="27" spans="1:10" x14ac:dyDescent="0.25">
      <c r="A27" s="6">
        <v>44920</v>
      </c>
      <c r="B27" s="4" t="s">
        <v>7</v>
      </c>
      <c r="C27" s="5">
        <v>0.40243902439023999</v>
      </c>
      <c r="D27" s="5">
        <v>0.46666666666667</v>
      </c>
      <c r="E27" s="5">
        <v>0.14583333333333001</v>
      </c>
      <c r="F27" s="5">
        <v>0.10769230769231</v>
      </c>
      <c r="G27" s="5">
        <v>0.11538461538462</v>
      </c>
      <c r="H27" s="4" t="s">
        <v>12</v>
      </c>
      <c r="I27" s="2" t="s">
        <v>13</v>
      </c>
      <c r="J27" s="2" t="b">
        <v>0</v>
      </c>
    </row>
    <row r="28" spans="1:10" x14ac:dyDescent="0.25">
      <c r="A28" s="6">
        <v>44921</v>
      </c>
      <c r="B28" s="4" t="s">
        <v>7</v>
      </c>
      <c r="C28" s="5">
        <v>0.39024390243902002</v>
      </c>
      <c r="D28" s="5">
        <v>0.45714285714286002</v>
      </c>
      <c r="E28" s="5">
        <v>0.10416666666667</v>
      </c>
      <c r="F28" s="5">
        <v>8.7179487179486995E-2</v>
      </c>
      <c r="G28" s="5">
        <v>7.6923076923076997E-2</v>
      </c>
      <c r="H28" s="4" t="s">
        <v>13</v>
      </c>
      <c r="I28" s="2" t="s">
        <v>13</v>
      </c>
      <c r="J28" s="2" t="b">
        <v>1</v>
      </c>
    </row>
    <row r="29" spans="1:10" x14ac:dyDescent="0.25">
      <c r="A29" s="6">
        <v>44922</v>
      </c>
      <c r="B29" s="4" t="s">
        <v>7</v>
      </c>
      <c r="C29" s="5">
        <v>0.28048780487804997</v>
      </c>
      <c r="D29" s="5">
        <v>0.44761904761905003</v>
      </c>
      <c r="E29" s="5">
        <v>0.16666666666666999</v>
      </c>
      <c r="F29" s="5">
        <v>5.1282051282051003E-2</v>
      </c>
      <c r="G29" s="5">
        <v>6.4102564102564E-2</v>
      </c>
      <c r="H29" s="4" t="s">
        <v>13</v>
      </c>
      <c r="I29" s="2" t="s">
        <v>13</v>
      </c>
      <c r="J29" s="2" t="b">
        <v>1</v>
      </c>
    </row>
    <row r="30" spans="1:10" x14ac:dyDescent="0.25">
      <c r="A30" s="6">
        <v>44923</v>
      </c>
      <c r="B30" s="4" t="s">
        <v>7</v>
      </c>
      <c r="C30" s="5">
        <v>0.25609756097560998</v>
      </c>
      <c r="D30" s="5">
        <v>0.44761904761905003</v>
      </c>
      <c r="E30" s="5">
        <v>0.125</v>
      </c>
      <c r="F30" s="5">
        <v>4.1025641025640998E-2</v>
      </c>
      <c r="G30" s="5">
        <v>6.4102564102564E-2</v>
      </c>
      <c r="H30" s="4" t="s">
        <v>13</v>
      </c>
      <c r="I30" s="2" t="s">
        <v>13</v>
      </c>
      <c r="J30" s="2" t="b">
        <v>1</v>
      </c>
    </row>
    <row r="31" spans="1:10" x14ac:dyDescent="0.25">
      <c r="A31" s="6">
        <v>44924</v>
      </c>
      <c r="B31" s="4" t="s">
        <v>7</v>
      </c>
      <c r="C31" s="5">
        <v>0.31707317073170999</v>
      </c>
      <c r="D31" s="5">
        <v>0.48571428571428998</v>
      </c>
      <c r="E31" s="5">
        <v>0.16666666666666999</v>
      </c>
      <c r="F31" s="5">
        <v>4.6153846153845997E-2</v>
      </c>
      <c r="G31" s="5">
        <v>0.10256410256409999</v>
      </c>
      <c r="H31" s="4" t="s">
        <v>12</v>
      </c>
      <c r="I31" s="2" t="s">
        <v>13</v>
      </c>
      <c r="J31" s="2" t="b">
        <v>0</v>
      </c>
    </row>
    <row r="32" spans="1:10" x14ac:dyDescent="0.25">
      <c r="B32" s="23" t="s">
        <v>270</v>
      </c>
      <c r="C32" s="18" t="s">
        <v>22</v>
      </c>
      <c r="D32" s="25" t="s">
        <v>27</v>
      </c>
      <c r="E32" s="25" t="s">
        <v>32</v>
      </c>
      <c r="F32" s="25" t="s">
        <v>38</v>
      </c>
      <c r="G32" s="25" t="s">
        <v>43</v>
      </c>
      <c r="H32" s="26"/>
    </row>
    <row r="33" spans="2:10" x14ac:dyDescent="0.25">
      <c r="B33" s="23"/>
      <c r="C33" s="18" t="s">
        <v>23</v>
      </c>
      <c r="D33" s="25" t="s">
        <v>28</v>
      </c>
      <c r="E33" s="25" t="s">
        <v>34</v>
      </c>
      <c r="F33" s="25" t="s">
        <v>39</v>
      </c>
      <c r="G33" s="25" t="s">
        <v>44</v>
      </c>
      <c r="H33" s="26"/>
      <c r="I33" t="s">
        <v>17</v>
      </c>
      <c r="J33">
        <f>COUNTIF(J2:J31, TRUE)</f>
        <v>16</v>
      </c>
    </row>
    <row r="34" spans="2:10" x14ac:dyDescent="0.25">
      <c r="B34" s="23"/>
      <c r="C34" s="18" t="s">
        <v>26</v>
      </c>
      <c r="D34" s="25" t="s">
        <v>29</v>
      </c>
      <c r="E34" s="25" t="s">
        <v>35</v>
      </c>
      <c r="F34" s="25" t="s">
        <v>40</v>
      </c>
      <c r="G34" s="25" t="s">
        <v>45</v>
      </c>
      <c r="H34" s="26"/>
      <c r="I34" t="s">
        <v>18</v>
      </c>
      <c r="J34">
        <f>COUNTIF(J2:J31, FALSE)</f>
        <v>14</v>
      </c>
    </row>
    <row r="35" spans="2:10" x14ac:dyDescent="0.25">
      <c r="B35" s="23"/>
      <c r="C35" s="18" t="s">
        <v>25</v>
      </c>
      <c r="D35" s="25" t="s">
        <v>30</v>
      </c>
      <c r="E35" s="25" t="s">
        <v>36</v>
      </c>
      <c r="F35" s="25" t="s">
        <v>41</v>
      </c>
      <c r="G35" s="25" t="s">
        <v>46</v>
      </c>
      <c r="H35" s="26"/>
      <c r="I35" t="s">
        <v>19</v>
      </c>
      <c r="J35" s="13">
        <f>J33/(J34+J33)*100%</f>
        <v>0.53333333333333333</v>
      </c>
    </row>
    <row r="36" spans="2:10" x14ac:dyDescent="0.25">
      <c r="B36" s="23"/>
      <c r="C36" s="18" t="s">
        <v>24</v>
      </c>
      <c r="D36" s="25" t="s">
        <v>31</v>
      </c>
      <c r="E36" s="25" t="s">
        <v>37</v>
      </c>
      <c r="F36" s="25" t="s">
        <v>42</v>
      </c>
      <c r="G36" s="25" t="s">
        <v>47</v>
      </c>
      <c r="H36" s="26"/>
    </row>
    <row r="38" spans="2:10" x14ac:dyDescent="0.25">
      <c r="B38" s="24" t="s">
        <v>269</v>
      </c>
      <c r="C38" s="19" t="s">
        <v>157</v>
      </c>
      <c r="D38" s="20" t="s">
        <v>162</v>
      </c>
      <c r="E38" s="20" t="s">
        <v>167</v>
      </c>
      <c r="F38" s="20" t="s">
        <v>172</v>
      </c>
      <c r="G38" s="19" t="s">
        <v>152</v>
      </c>
    </row>
    <row r="39" spans="2:10" x14ac:dyDescent="0.25">
      <c r="B39" s="24"/>
      <c r="C39" s="19" t="s">
        <v>158</v>
      </c>
      <c r="D39" s="20" t="s">
        <v>163</v>
      </c>
      <c r="E39" s="20" t="s">
        <v>168</v>
      </c>
      <c r="F39" s="20" t="s">
        <v>173</v>
      </c>
      <c r="G39" s="19" t="s">
        <v>153</v>
      </c>
    </row>
    <row r="40" spans="2:10" x14ac:dyDescent="0.25">
      <c r="B40" s="24"/>
      <c r="C40" s="19" t="s">
        <v>159</v>
      </c>
      <c r="D40" s="20" t="s">
        <v>164</v>
      </c>
      <c r="E40" s="20" t="s">
        <v>169</v>
      </c>
      <c r="F40" s="20" t="s">
        <v>174</v>
      </c>
      <c r="G40" s="19" t="s">
        <v>154</v>
      </c>
    </row>
    <row r="41" spans="2:10" x14ac:dyDescent="0.25">
      <c r="B41" s="24"/>
      <c r="C41" s="19" t="s">
        <v>160</v>
      </c>
      <c r="D41" s="20" t="s">
        <v>165</v>
      </c>
      <c r="E41" s="20" t="s">
        <v>170</v>
      </c>
      <c r="F41" s="20" t="s">
        <v>175</v>
      </c>
      <c r="G41" s="19" t="s">
        <v>155</v>
      </c>
    </row>
    <row r="42" spans="2:10" x14ac:dyDescent="0.25">
      <c r="B42" s="24"/>
      <c r="C42" s="19" t="s">
        <v>161</v>
      </c>
      <c r="D42" s="20" t="s">
        <v>166</v>
      </c>
      <c r="E42" s="20" t="s">
        <v>171</v>
      </c>
      <c r="F42" s="20" t="s">
        <v>176</v>
      </c>
      <c r="G42" s="19" t="s">
        <v>156</v>
      </c>
    </row>
    <row r="44" spans="2:10" x14ac:dyDescent="0.25">
      <c r="G44" s="22" t="s">
        <v>271</v>
      </c>
      <c r="H44" cm="1">
        <f t="array" ref="H44">SUMPRODUCT((H2:H31="BAIK")*(I2:I31="BAIK"))</f>
        <v>7</v>
      </c>
    </row>
    <row r="45" spans="2:10" x14ac:dyDescent="0.25">
      <c r="E45" s="21"/>
      <c r="G45" s="22" t="s">
        <v>272</v>
      </c>
      <c r="H45" cm="1">
        <f t="array" ref="H45">SUMPRODUCT((H2:H31="SEDANG")*(I2:I31="BAIK"))</f>
        <v>14</v>
      </c>
    </row>
    <row r="46" spans="2:10" x14ac:dyDescent="0.25">
      <c r="G46" s="22" t="s">
        <v>273</v>
      </c>
      <c r="H46" cm="1">
        <f t="array" ref="H46">SUMPRODUCT((H2:H31="BAIK")*(I2:I31="SEDANG"))</f>
        <v>0</v>
      </c>
    </row>
    <row r="47" spans="2:10" x14ac:dyDescent="0.25">
      <c r="G47" s="22" t="s">
        <v>276</v>
      </c>
      <c r="H47" cm="1">
        <f t="array" ref="H47">SUMPRODUCT((H2:H31="SEDANG")*(I2:I31="SEDANG"))</f>
        <v>9</v>
      </c>
    </row>
    <row r="48" spans="2:10" x14ac:dyDescent="0.25">
      <c r="G48" s="22" t="s">
        <v>274</v>
      </c>
      <c r="H48">
        <f>H44 / (H44 + H45)</f>
        <v>0.33333333333333331</v>
      </c>
    </row>
    <row r="49" spans="7:8" x14ac:dyDescent="0.25">
      <c r="G49" s="22" t="s">
        <v>275</v>
      </c>
      <c r="H49">
        <f>H44 / (H44 + H46)</f>
        <v>1</v>
      </c>
    </row>
    <row r="50" spans="7:8" x14ac:dyDescent="0.25">
      <c r="G50" s="22" t="s">
        <v>277</v>
      </c>
      <c r="H50">
        <f>H47 / (H47 + H45)</f>
        <v>0.39130434782608697</v>
      </c>
    </row>
  </sheetData>
  <mergeCells count="2">
    <mergeCell ref="B32:B36"/>
    <mergeCell ref="B38:B4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3B32-1810-4E5B-B0DA-01F43FC679B7}">
  <dimension ref="A1:L50"/>
  <sheetViews>
    <sheetView topLeftCell="F20" zoomScale="137" zoomScaleNormal="190" workbookViewId="0">
      <selection activeCell="I33" sqref="I33:J35"/>
    </sheetView>
  </sheetViews>
  <sheetFormatPr defaultRowHeight="15" x14ac:dyDescent="0.25"/>
  <cols>
    <col min="1" max="1" width="12.85546875" customWidth="1"/>
    <col min="2" max="2" width="23.85546875" customWidth="1"/>
    <col min="3" max="3" width="16.85546875" customWidth="1"/>
    <col min="4" max="4" width="16" customWidth="1"/>
    <col min="5" max="5" width="13.42578125" customWidth="1"/>
    <col min="6" max="6" width="17" customWidth="1"/>
    <col min="7" max="7" width="14.140625" customWidth="1"/>
    <col min="8" max="8" width="16.140625" customWidth="1"/>
    <col min="9" max="9" width="19.5703125" customWidth="1"/>
    <col min="10" max="10" width="20.42578125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 t="s">
        <v>14</v>
      </c>
      <c r="I1" s="1" t="s">
        <v>15</v>
      </c>
      <c r="J1" s="12" t="s">
        <v>16</v>
      </c>
    </row>
    <row r="2" spans="1:12" x14ac:dyDescent="0.25">
      <c r="A2" s="9">
        <v>44895</v>
      </c>
      <c r="B2" s="10" t="s">
        <v>8</v>
      </c>
      <c r="C2" s="11">
        <v>0.49441105938779001</v>
      </c>
      <c r="D2" s="11">
        <v>0.27432991545242003</v>
      </c>
      <c r="E2" s="11">
        <v>0.18113817781447</v>
      </c>
      <c r="F2" s="11">
        <v>0.26699787441157002</v>
      </c>
      <c r="G2" s="11">
        <v>0.10323201029202</v>
      </c>
      <c r="H2" s="2" t="s">
        <v>13</v>
      </c>
      <c r="I2" s="14" t="s">
        <v>13</v>
      </c>
      <c r="J2" s="2" t="b">
        <f>IF(H2=I2,TRUE,FALSE)</f>
        <v>1</v>
      </c>
      <c r="L2" t="b">
        <v>1</v>
      </c>
    </row>
    <row r="3" spans="1:12" x14ac:dyDescent="0.25">
      <c r="A3" s="9">
        <v>44896</v>
      </c>
      <c r="B3" s="10" t="s">
        <v>8</v>
      </c>
      <c r="C3" s="11">
        <v>0.57647058823528996</v>
      </c>
      <c r="D3" s="11">
        <v>0.43137254901960997</v>
      </c>
      <c r="E3" s="11">
        <v>0.14285714285713999</v>
      </c>
      <c r="F3" s="11">
        <v>0.14847161572052001</v>
      </c>
      <c r="G3" s="11">
        <v>0.12328767123287999</v>
      </c>
      <c r="H3" s="2" t="s">
        <v>12</v>
      </c>
      <c r="I3" s="15" t="s">
        <v>13</v>
      </c>
      <c r="J3" s="2" t="b">
        <f>IF(H3=I3,TRUE,FALSE)</f>
        <v>0</v>
      </c>
      <c r="L3" t="b">
        <v>0</v>
      </c>
    </row>
    <row r="4" spans="1:12" x14ac:dyDescent="0.25">
      <c r="A4" s="9">
        <v>44897</v>
      </c>
      <c r="B4" s="10" t="s">
        <v>8</v>
      </c>
      <c r="C4" s="11">
        <v>0.55294117647059005</v>
      </c>
      <c r="D4" s="11">
        <v>0.44117647058824</v>
      </c>
      <c r="E4" s="11">
        <v>0.11428571428570999</v>
      </c>
      <c r="F4" s="11">
        <v>0.19213973799126999</v>
      </c>
      <c r="G4" s="11">
        <v>9.5890410958903993E-2</v>
      </c>
      <c r="H4" s="2" t="s">
        <v>12</v>
      </c>
      <c r="I4" s="15" t="s">
        <v>13</v>
      </c>
      <c r="J4" s="2" t="b">
        <f t="shared" ref="J4:J31" si="0">IF(H4=I4,TRUE,FALSE)</f>
        <v>0</v>
      </c>
      <c r="L4" t="b">
        <v>0</v>
      </c>
    </row>
    <row r="5" spans="1:12" x14ac:dyDescent="0.25">
      <c r="A5" s="9">
        <v>44898</v>
      </c>
      <c r="B5" s="10" t="s">
        <v>8</v>
      </c>
      <c r="C5" s="11">
        <v>0.25882352941176001</v>
      </c>
      <c r="D5" s="11">
        <v>0.36274509803922</v>
      </c>
      <c r="E5" s="11">
        <v>0.11428571428570999</v>
      </c>
      <c r="F5" s="11">
        <v>0.12227074235808</v>
      </c>
      <c r="G5" s="11">
        <v>0.16438356164383999</v>
      </c>
      <c r="H5" s="2" t="s">
        <v>13</v>
      </c>
      <c r="I5" s="15" t="s">
        <v>13</v>
      </c>
      <c r="J5" s="2" t="b">
        <f t="shared" si="0"/>
        <v>1</v>
      </c>
      <c r="L5" t="b">
        <v>1</v>
      </c>
    </row>
    <row r="6" spans="1:12" x14ac:dyDescent="0.25">
      <c r="A6" s="9">
        <v>44899</v>
      </c>
      <c r="B6" s="10" t="s">
        <v>8</v>
      </c>
      <c r="C6" s="11">
        <v>0.48235294117646998</v>
      </c>
      <c r="D6" s="11">
        <v>0.46078431372549</v>
      </c>
      <c r="E6" s="11">
        <v>0.22857142857143001</v>
      </c>
      <c r="F6" s="11">
        <v>0.14847161572052001</v>
      </c>
      <c r="G6" s="11">
        <v>0.23287671232877</v>
      </c>
      <c r="H6" s="2" t="s">
        <v>12</v>
      </c>
      <c r="I6" s="15" t="s">
        <v>13</v>
      </c>
      <c r="J6" s="2" t="b">
        <f t="shared" si="0"/>
        <v>0</v>
      </c>
      <c r="L6" t="b">
        <v>0</v>
      </c>
    </row>
    <row r="7" spans="1:12" x14ac:dyDescent="0.25">
      <c r="A7" s="9">
        <v>44900</v>
      </c>
      <c r="B7" s="10" t="s">
        <v>8</v>
      </c>
      <c r="C7" s="11">
        <v>0.48235294117646998</v>
      </c>
      <c r="D7" s="11">
        <v>0.47058823529412003</v>
      </c>
      <c r="E7" s="11">
        <v>0.18571428571428999</v>
      </c>
      <c r="F7" s="11">
        <v>0.18340611353712</v>
      </c>
      <c r="G7" s="11">
        <v>0.19178082191781001</v>
      </c>
      <c r="H7" s="2" t="s">
        <v>12</v>
      </c>
      <c r="I7" s="15" t="s">
        <v>13</v>
      </c>
      <c r="J7" s="2" t="b">
        <f t="shared" si="0"/>
        <v>0</v>
      </c>
      <c r="L7" t="b">
        <v>0</v>
      </c>
    </row>
    <row r="8" spans="1:12" x14ac:dyDescent="0.25">
      <c r="A8" s="9">
        <v>44901</v>
      </c>
      <c r="B8" s="10" t="s">
        <v>8</v>
      </c>
      <c r="C8" s="11">
        <v>0.43529411764706</v>
      </c>
      <c r="D8" s="11">
        <v>0.39215686274509998</v>
      </c>
      <c r="E8" s="11">
        <v>0.27142857142857002</v>
      </c>
      <c r="F8" s="11">
        <v>0.13973799126638001</v>
      </c>
      <c r="G8" s="11">
        <v>0.20547945205479001</v>
      </c>
      <c r="H8" s="2" t="s">
        <v>12</v>
      </c>
      <c r="I8" s="15" t="s">
        <v>13</v>
      </c>
      <c r="J8" s="2" t="b">
        <f t="shared" si="0"/>
        <v>0</v>
      </c>
      <c r="L8" t="b">
        <v>0</v>
      </c>
    </row>
    <row r="9" spans="1:12" x14ac:dyDescent="0.25">
      <c r="A9" s="9">
        <v>44902</v>
      </c>
      <c r="B9" s="10" t="s">
        <v>8</v>
      </c>
      <c r="C9" s="11">
        <v>0.49441105938779001</v>
      </c>
      <c r="D9" s="11">
        <v>0.27432991545242003</v>
      </c>
      <c r="E9" s="11">
        <v>0.18113817781447</v>
      </c>
      <c r="F9" s="11">
        <v>0.26699787441157002</v>
      </c>
      <c r="G9" s="11">
        <v>0.10323201029202</v>
      </c>
      <c r="H9" s="2" t="s">
        <v>13</v>
      </c>
      <c r="I9" s="15" t="s">
        <v>13</v>
      </c>
      <c r="J9" s="2" t="b">
        <f t="shared" si="0"/>
        <v>1</v>
      </c>
      <c r="L9" t="b">
        <v>1</v>
      </c>
    </row>
    <row r="10" spans="1:12" x14ac:dyDescent="0.25">
      <c r="A10" s="9">
        <v>44903</v>
      </c>
      <c r="B10" s="10" t="s">
        <v>8</v>
      </c>
      <c r="C10" s="11">
        <v>0.49441105938779001</v>
      </c>
      <c r="D10" s="11">
        <v>0.27432991545242003</v>
      </c>
      <c r="E10" s="11">
        <v>0.18113817781447</v>
      </c>
      <c r="F10" s="11">
        <v>0.26699787441157002</v>
      </c>
      <c r="G10" s="11">
        <v>0.10323201029202</v>
      </c>
      <c r="H10" s="2" t="s">
        <v>13</v>
      </c>
      <c r="I10" s="15" t="s">
        <v>13</v>
      </c>
      <c r="J10" s="2" t="b">
        <f t="shared" si="0"/>
        <v>1</v>
      </c>
      <c r="L10" t="b">
        <v>1</v>
      </c>
    </row>
    <row r="11" spans="1:12" x14ac:dyDescent="0.25">
      <c r="A11" s="9">
        <v>44904</v>
      </c>
      <c r="B11" s="10" t="s">
        <v>8</v>
      </c>
      <c r="C11" s="11">
        <v>0.49441105938779001</v>
      </c>
      <c r="D11" s="11">
        <v>0.27432991545242003</v>
      </c>
      <c r="E11" s="11">
        <v>0.18113817781447</v>
      </c>
      <c r="F11" s="11">
        <v>0.26699787441157002</v>
      </c>
      <c r="G11" s="11">
        <v>0.10323201029202</v>
      </c>
      <c r="H11" s="2" t="s">
        <v>13</v>
      </c>
      <c r="I11" s="15" t="s">
        <v>13</v>
      </c>
      <c r="J11" s="2" t="b">
        <f t="shared" si="0"/>
        <v>1</v>
      </c>
      <c r="L11" t="b">
        <v>1</v>
      </c>
    </row>
    <row r="12" spans="1:12" x14ac:dyDescent="0.25">
      <c r="A12" s="9">
        <v>44905</v>
      </c>
      <c r="B12" s="10" t="s">
        <v>8</v>
      </c>
      <c r="C12" s="11">
        <v>0.41176470588234998</v>
      </c>
      <c r="D12" s="11">
        <v>0.39215686274509998</v>
      </c>
      <c r="E12" s="11">
        <v>0.2</v>
      </c>
      <c r="F12" s="11">
        <v>0.16593886462881999</v>
      </c>
      <c r="G12" s="11">
        <v>0.16438356164383999</v>
      </c>
      <c r="H12" s="2" t="s">
        <v>13</v>
      </c>
      <c r="I12" s="15" t="s">
        <v>13</v>
      </c>
      <c r="J12" s="2" t="b">
        <f t="shared" si="0"/>
        <v>1</v>
      </c>
      <c r="L12" t="b">
        <v>1</v>
      </c>
    </row>
    <row r="13" spans="1:12" x14ac:dyDescent="0.25">
      <c r="A13" s="9">
        <v>44906</v>
      </c>
      <c r="B13" s="10" t="s">
        <v>8</v>
      </c>
      <c r="C13" s="11">
        <v>0.4</v>
      </c>
      <c r="D13" s="11">
        <v>0.39215686274509998</v>
      </c>
      <c r="E13" s="11">
        <v>0.18571428571428999</v>
      </c>
      <c r="F13" s="11">
        <v>0.16157205240174999</v>
      </c>
      <c r="G13" s="11">
        <v>0.17808219178081999</v>
      </c>
      <c r="H13" s="2" t="s">
        <v>13</v>
      </c>
      <c r="I13" s="15" t="s">
        <v>13</v>
      </c>
      <c r="J13" s="2" t="b">
        <f t="shared" si="0"/>
        <v>1</v>
      </c>
      <c r="L13" t="b">
        <v>1</v>
      </c>
    </row>
    <row r="14" spans="1:12" x14ac:dyDescent="0.25">
      <c r="A14" s="9">
        <v>44907</v>
      </c>
      <c r="B14" s="10" t="s">
        <v>8</v>
      </c>
      <c r="C14" s="11">
        <v>0.78823529411765003</v>
      </c>
      <c r="D14" s="11">
        <v>0.46078431372549</v>
      </c>
      <c r="E14" s="11">
        <v>0.4</v>
      </c>
      <c r="F14" s="11">
        <v>0.21834061135371</v>
      </c>
      <c r="G14" s="11">
        <v>0.3013698630137</v>
      </c>
      <c r="H14" s="2" t="s">
        <v>12</v>
      </c>
      <c r="I14" s="15" t="s">
        <v>13</v>
      </c>
      <c r="J14" s="2" t="b">
        <f t="shared" si="0"/>
        <v>0</v>
      </c>
      <c r="L14" t="b">
        <v>0</v>
      </c>
    </row>
    <row r="15" spans="1:12" x14ac:dyDescent="0.25">
      <c r="A15" s="9">
        <v>44908</v>
      </c>
      <c r="B15" s="10" t="s">
        <v>8</v>
      </c>
      <c r="C15" s="11">
        <v>0.63529411764706001</v>
      </c>
      <c r="D15" s="11">
        <v>0.5</v>
      </c>
      <c r="E15" s="11">
        <v>0.28571428571428997</v>
      </c>
      <c r="F15" s="11">
        <v>0.21397379912664</v>
      </c>
      <c r="G15" s="11">
        <v>0.23287671232877</v>
      </c>
      <c r="H15" s="2" t="s">
        <v>12</v>
      </c>
      <c r="I15" s="15" t="s">
        <v>13</v>
      </c>
      <c r="J15" s="2" t="b">
        <f t="shared" si="0"/>
        <v>0</v>
      </c>
      <c r="L15" t="b">
        <v>0</v>
      </c>
    </row>
    <row r="16" spans="1:12" x14ac:dyDescent="0.25">
      <c r="A16" s="9">
        <v>44909</v>
      </c>
      <c r="B16" s="10" t="s">
        <v>8</v>
      </c>
      <c r="C16" s="11">
        <v>0.54117647058824003</v>
      </c>
      <c r="D16" s="11">
        <v>0.47058823529412003</v>
      </c>
      <c r="E16" s="11">
        <v>0.31428571428571001</v>
      </c>
      <c r="F16" s="11">
        <v>0.16593886462881999</v>
      </c>
      <c r="G16" s="11">
        <v>0.27397260273973001</v>
      </c>
      <c r="H16" s="2" t="s">
        <v>12</v>
      </c>
      <c r="I16" s="15" t="s">
        <v>13</v>
      </c>
      <c r="J16" s="2" t="b">
        <f t="shared" si="0"/>
        <v>0</v>
      </c>
      <c r="L16" t="b">
        <v>0</v>
      </c>
    </row>
    <row r="17" spans="1:12" x14ac:dyDescent="0.25">
      <c r="A17" s="9">
        <v>44910</v>
      </c>
      <c r="B17" s="10" t="s">
        <v>8</v>
      </c>
      <c r="C17" s="11">
        <v>0.63529411764706001</v>
      </c>
      <c r="D17" s="11">
        <v>0.45098039215685998</v>
      </c>
      <c r="E17" s="11">
        <v>0.27142857142857002</v>
      </c>
      <c r="F17" s="11">
        <v>0.23580786026201001</v>
      </c>
      <c r="G17" s="11">
        <v>0.23972602739726001</v>
      </c>
      <c r="H17" s="2" t="s">
        <v>12</v>
      </c>
      <c r="I17" s="15" t="s">
        <v>13</v>
      </c>
      <c r="J17" s="2" t="b">
        <f t="shared" si="0"/>
        <v>0</v>
      </c>
      <c r="L17" t="b">
        <v>0</v>
      </c>
    </row>
    <row r="18" spans="1:12" x14ac:dyDescent="0.25">
      <c r="A18" s="9">
        <v>44911</v>
      </c>
      <c r="B18" s="10" t="s">
        <v>8</v>
      </c>
      <c r="C18" s="11">
        <v>0.49411764705882</v>
      </c>
      <c r="D18" s="11">
        <v>0.47058823529412003</v>
      </c>
      <c r="E18" s="11">
        <v>0.21428571428571</v>
      </c>
      <c r="F18" s="11">
        <v>0.21397379912664</v>
      </c>
      <c r="G18" s="11">
        <v>0.20547945205479001</v>
      </c>
      <c r="H18" s="2" t="s">
        <v>13</v>
      </c>
      <c r="I18" s="15" t="s">
        <v>13</v>
      </c>
      <c r="J18" s="2" t="b">
        <f t="shared" si="0"/>
        <v>1</v>
      </c>
      <c r="L18" t="b">
        <v>1</v>
      </c>
    </row>
    <row r="19" spans="1:12" x14ac:dyDescent="0.25">
      <c r="A19" s="9">
        <v>44912</v>
      </c>
      <c r="B19" s="10" t="s">
        <v>8</v>
      </c>
      <c r="C19" s="11">
        <v>0.52941176470588003</v>
      </c>
      <c r="D19" s="11">
        <v>0.41176470588234998</v>
      </c>
      <c r="E19" s="11">
        <v>0.17142857142856999</v>
      </c>
      <c r="F19" s="11">
        <v>0.21397379912664</v>
      </c>
      <c r="G19" s="11">
        <v>0.14383561643835999</v>
      </c>
      <c r="H19" s="2" t="s">
        <v>12</v>
      </c>
      <c r="I19" s="15" t="s">
        <v>13</v>
      </c>
      <c r="J19" s="2" t="b">
        <f t="shared" si="0"/>
        <v>0</v>
      </c>
      <c r="L19" t="b">
        <v>0</v>
      </c>
    </row>
    <row r="20" spans="1:12" x14ac:dyDescent="0.25">
      <c r="A20" s="9">
        <v>44913</v>
      </c>
      <c r="B20" s="10" t="s">
        <v>8</v>
      </c>
      <c r="C20" s="11">
        <v>0.54117647058824003</v>
      </c>
      <c r="D20" s="11">
        <v>0.43137254901960997</v>
      </c>
      <c r="E20" s="11">
        <v>0.21428571428571</v>
      </c>
      <c r="F20" s="11">
        <v>0.22270742358078999</v>
      </c>
      <c r="G20" s="11">
        <v>0.21232876712328999</v>
      </c>
      <c r="H20" s="2" t="s">
        <v>12</v>
      </c>
      <c r="I20" s="15" t="s">
        <v>13</v>
      </c>
      <c r="J20" s="2" t="b">
        <f t="shared" si="0"/>
        <v>0</v>
      </c>
      <c r="L20" t="b">
        <v>0</v>
      </c>
    </row>
    <row r="21" spans="1:12" x14ac:dyDescent="0.25">
      <c r="A21" s="9">
        <v>44914</v>
      </c>
      <c r="B21" s="10" t="s">
        <v>8</v>
      </c>
      <c r="C21" s="11">
        <v>0.54117647058824003</v>
      </c>
      <c r="D21" s="11">
        <v>0.46078431372549</v>
      </c>
      <c r="E21" s="11">
        <v>0.25714285714286</v>
      </c>
      <c r="F21" s="11">
        <v>0.13973799126638001</v>
      </c>
      <c r="G21" s="11">
        <v>0.28082191780822002</v>
      </c>
      <c r="H21" s="2" t="s">
        <v>12</v>
      </c>
      <c r="I21" s="15" t="s">
        <v>13</v>
      </c>
      <c r="J21" s="2" t="b">
        <f t="shared" si="0"/>
        <v>0</v>
      </c>
      <c r="L21" t="b">
        <v>0</v>
      </c>
    </row>
    <row r="22" spans="1:12" x14ac:dyDescent="0.25">
      <c r="A22" s="9">
        <v>44915</v>
      </c>
      <c r="B22" s="10" t="s">
        <v>8</v>
      </c>
      <c r="C22" s="11">
        <v>0.54117647058824003</v>
      </c>
      <c r="D22" s="11">
        <v>0.51960784313724995</v>
      </c>
      <c r="E22" s="11">
        <v>0.31428571428571001</v>
      </c>
      <c r="F22" s="11">
        <v>0.10480349344978</v>
      </c>
      <c r="G22" s="11">
        <v>0.3013698630137</v>
      </c>
      <c r="H22" s="2" t="s">
        <v>12</v>
      </c>
      <c r="I22" s="15" t="s">
        <v>13</v>
      </c>
      <c r="J22" s="2" t="b">
        <f t="shared" si="0"/>
        <v>0</v>
      </c>
      <c r="L22" t="b">
        <v>0</v>
      </c>
    </row>
    <row r="23" spans="1:12" x14ac:dyDescent="0.25">
      <c r="A23" s="9">
        <v>44916</v>
      </c>
      <c r="B23" s="10" t="s">
        <v>8</v>
      </c>
      <c r="C23" s="11">
        <v>0.49441105938779001</v>
      </c>
      <c r="D23" s="11">
        <v>0.27432991545242003</v>
      </c>
      <c r="E23" s="11">
        <v>0.18113817781447</v>
      </c>
      <c r="F23" s="11">
        <v>0.26699787441157002</v>
      </c>
      <c r="G23" s="11">
        <v>0.10323201029202</v>
      </c>
      <c r="H23" s="2" t="s">
        <v>13</v>
      </c>
      <c r="I23" s="15" t="s">
        <v>13</v>
      </c>
      <c r="J23" s="2" t="b">
        <f t="shared" si="0"/>
        <v>1</v>
      </c>
      <c r="L23" t="b">
        <v>1</v>
      </c>
    </row>
    <row r="24" spans="1:12" x14ac:dyDescent="0.25">
      <c r="A24" s="9">
        <v>44917</v>
      </c>
      <c r="B24" s="10" t="s">
        <v>8</v>
      </c>
      <c r="C24" s="11">
        <v>0.49441105938779001</v>
      </c>
      <c r="D24" s="11">
        <v>0.27432991545242003</v>
      </c>
      <c r="E24" s="11">
        <v>0.18113817781447</v>
      </c>
      <c r="F24" s="11">
        <v>0.26699787441157002</v>
      </c>
      <c r="G24" s="11">
        <v>0.10323201029202</v>
      </c>
      <c r="H24" s="2" t="s">
        <v>13</v>
      </c>
      <c r="I24" s="15" t="s">
        <v>13</v>
      </c>
      <c r="J24" s="2" t="b">
        <f t="shared" si="0"/>
        <v>1</v>
      </c>
      <c r="L24" t="b">
        <v>1</v>
      </c>
    </row>
    <row r="25" spans="1:12" x14ac:dyDescent="0.25">
      <c r="A25" s="9">
        <v>44918</v>
      </c>
      <c r="B25" s="10" t="s">
        <v>8</v>
      </c>
      <c r="C25" s="11">
        <v>0.49441105938779001</v>
      </c>
      <c r="D25" s="11">
        <v>0.27432991545242003</v>
      </c>
      <c r="E25" s="11">
        <v>0.18113817781447</v>
      </c>
      <c r="F25" s="11">
        <v>0.26699787441157002</v>
      </c>
      <c r="G25" s="11">
        <v>0.10323201029202</v>
      </c>
      <c r="H25" s="2" t="s">
        <v>13</v>
      </c>
      <c r="I25" s="15" t="s">
        <v>13</v>
      </c>
      <c r="J25" s="2" t="b">
        <f t="shared" si="0"/>
        <v>1</v>
      </c>
      <c r="L25" t="b">
        <v>1</v>
      </c>
    </row>
    <row r="26" spans="1:12" x14ac:dyDescent="0.25">
      <c r="A26" s="9">
        <v>44919</v>
      </c>
      <c r="B26" s="10" t="s">
        <v>8</v>
      </c>
      <c r="C26" s="11">
        <v>0.49441105938779001</v>
      </c>
      <c r="D26" s="11">
        <v>0.27432991545242003</v>
      </c>
      <c r="E26" s="11">
        <v>0.18113817781447</v>
      </c>
      <c r="F26" s="11">
        <v>0.26699787441157002</v>
      </c>
      <c r="G26" s="11">
        <v>0.10323201029202</v>
      </c>
      <c r="H26" s="2" t="s">
        <v>13</v>
      </c>
      <c r="I26" s="15" t="s">
        <v>13</v>
      </c>
      <c r="J26" s="2" t="b">
        <f t="shared" si="0"/>
        <v>1</v>
      </c>
      <c r="L26" t="b">
        <v>1</v>
      </c>
    </row>
    <row r="27" spans="1:12" x14ac:dyDescent="0.25">
      <c r="A27" s="9">
        <v>44920</v>
      </c>
      <c r="B27" s="10" t="s">
        <v>8</v>
      </c>
      <c r="C27" s="11">
        <v>0.49441105938779001</v>
      </c>
      <c r="D27" s="11">
        <v>0.27432991545242003</v>
      </c>
      <c r="E27" s="11">
        <v>0.18113817781447</v>
      </c>
      <c r="F27" s="11">
        <v>0.26699787441157002</v>
      </c>
      <c r="G27" s="11">
        <v>0.10323201029202</v>
      </c>
      <c r="H27" s="2" t="s">
        <v>13</v>
      </c>
      <c r="I27" s="15" t="s">
        <v>13</v>
      </c>
      <c r="J27" s="2" t="b">
        <f t="shared" si="0"/>
        <v>1</v>
      </c>
      <c r="L27" t="b">
        <v>1</v>
      </c>
    </row>
    <row r="28" spans="1:12" x14ac:dyDescent="0.25">
      <c r="A28" s="9">
        <v>44921</v>
      </c>
      <c r="B28" s="10" t="s">
        <v>8</v>
      </c>
      <c r="C28" s="11">
        <v>0.29411764705881999</v>
      </c>
      <c r="D28" s="11">
        <v>0.54901960784313997</v>
      </c>
      <c r="E28" s="11">
        <v>0.71428571428570997</v>
      </c>
      <c r="F28" s="11">
        <v>6.5502183406113995E-2</v>
      </c>
      <c r="G28" s="11">
        <v>0.14383561643835999</v>
      </c>
      <c r="H28" s="2" t="s">
        <v>12</v>
      </c>
      <c r="I28" s="15" t="s">
        <v>13</v>
      </c>
      <c r="J28" s="2" t="b">
        <f t="shared" si="0"/>
        <v>0</v>
      </c>
      <c r="L28" t="b">
        <v>0</v>
      </c>
    </row>
    <row r="29" spans="1:12" x14ac:dyDescent="0.25">
      <c r="A29" s="9">
        <v>44922</v>
      </c>
      <c r="B29" s="10" t="s">
        <v>8</v>
      </c>
      <c r="C29" s="11">
        <v>0.36470588235293999</v>
      </c>
      <c r="D29" s="11">
        <v>0.56862745098039003</v>
      </c>
      <c r="E29" s="11">
        <v>0.78571428571429003</v>
      </c>
      <c r="F29" s="11">
        <v>6.1135371179039E-2</v>
      </c>
      <c r="G29" s="11">
        <v>0.17808219178081999</v>
      </c>
      <c r="H29" s="2" t="s">
        <v>12</v>
      </c>
      <c r="I29" s="15" t="s">
        <v>13</v>
      </c>
      <c r="J29" s="2" t="b">
        <f t="shared" si="0"/>
        <v>0</v>
      </c>
      <c r="L29" t="b">
        <v>0</v>
      </c>
    </row>
    <row r="30" spans="1:12" x14ac:dyDescent="0.25">
      <c r="A30" s="9">
        <v>44923</v>
      </c>
      <c r="B30" s="10" t="s">
        <v>8</v>
      </c>
      <c r="C30" s="11">
        <v>0.10588235294117999</v>
      </c>
      <c r="D30" s="11">
        <v>0.54901960784313997</v>
      </c>
      <c r="E30" s="11">
        <v>0.55714285714286005</v>
      </c>
      <c r="F30" s="11">
        <v>4.3668122270742002E-2</v>
      </c>
      <c r="G30" s="11">
        <v>9.5890410958903993E-2</v>
      </c>
      <c r="H30" s="2" t="s">
        <v>12</v>
      </c>
      <c r="I30" s="15" t="s">
        <v>13</v>
      </c>
      <c r="J30" s="2" t="b">
        <f t="shared" si="0"/>
        <v>0</v>
      </c>
      <c r="L30" t="b">
        <v>0</v>
      </c>
    </row>
    <row r="31" spans="1:12" x14ac:dyDescent="0.25">
      <c r="A31" s="9">
        <v>44924</v>
      </c>
      <c r="B31" s="10" t="s">
        <v>8</v>
      </c>
      <c r="C31" s="11">
        <v>0.25882352941176001</v>
      </c>
      <c r="D31" s="11">
        <v>0.54901960784313997</v>
      </c>
      <c r="E31" s="11">
        <v>0.35714285714285998</v>
      </c>
      <c r="F31" s="11">
        <v>4.3668122270742002E-2</v>
      </c>
      <c r="G31" s="11">
        <v>0.1027397260274</v>
      </c>
      <c r="H31" s="2" t="s">
        <v>12</v>
      </c>
      <c r="I31" s="15" t="s">
        <v>13</v>
      </c>
      <c r="J31" s="2" t="b">
        <f t="shared" si="0"/>
        <v>0</v>
      </c>
      <c r="L31" t="b">
        <v>0</v>
      </c>
    </row>
    <row r="32" spans="1:12" x14ac:dyDescent="0.25">
      <c r="B32" s="17"/>
      <c r="C32" s="17" t="s">
        <v>48</v>
      </c>
      <c r="D32" s="17" t="s">
        <v>53</v>
      </c>
      <c r="E32" s="17" t="s">
        <v>58</v>
      </c>
      <c r="F32" s="17" t="s">
        <v>63</v>
      </c>
      <c r="G32" s="17" t="s">
        <v>68</v>
      </c>
    </row>
    <row r="33" spans="2:10" x14ac:dyDescent="0.25">
      <c r="B33" s="17"/>
      <c r="C33" s="17" t="s">
        <v>49</v>
      </c>
      <c r="D33" s="17" t="s">
        <v>54</v>
      </c>
      <c r="E33" s="17" t="s">
        <v>59</v>
      </c>
      <c r="F33" s="17" t="s">
        <v>64</v>
      </c>
      <c r="G33" s="17" t="s">
        <v>69</v>
      </c>
      <c r="I33" t="s">
        <v>17</v>
      </c>
      <c r="J33">
        <f>COUNTIF(J2:J31, TRUE)</f>
        <v>13</v>
      </c>
    </row>
    <row r="34" spans="2:10" x14ac:dyDescent="0.25">
      <c r="B34" s="17"/>
      <c r="C34" s="17" t="s">
        <v>50</v>
      </c>
      <c r="D34" s="17" t="s">
        <v>55</v>
      </c>
      <c r="E34" s="17" t="s">
        <v>60</v>
      </c>
      <c r="F34" s="17" t="s">
        <v>65</v>
      </c>
      <c r="G34" s="17" t="s">
        <v>70</v>
      </c>
      <c r="I34" t="s">
        <v>18</v>
      </c>
      <c r="J34">
        <f>COUNTIF(J2:J31, FALSE)</f>
        <v>17</v>
      </c>
    </row>
    <row r="35" spans="2:10" x14ac:dyDescent="0.25">
      <c r="B35" s="17"/>
      <c r="C35" s="17" t="s">
        <v>51</v>
      </c>
      <c r="D35" s="17" t="s">
        <v>56</v>
      </c>
      <c r="E35" s="17" t="s">
        <v>61</v>
      </c>
      <c r="F35" s="17" t="s">
        <v>66</v>
      </c>
      <c r="G35" s="17" t="s">
        <v>71</v>
      </c>
      <c r="I35" t="s">
        <v>19</v>
      </c>
      <c r="J35" s="13">
        <f>J33/(J34+J33)*100%</f>
        <v>0.43333333333333335</v>
      </c>
    </row>
    <row r="36" spans="2:10" x14ac:dyDescent="0.25">
      <c r="B36" s="17"/>
      <c r="C36" s="17" t="s">
        <v>52</v>
      </c>
      <c r="D36" s="17" t="s">
        <v>57</v>
      </c>
      <c r="E36" s="17" t="s">
        <v>62</v>
      </c>
      <c r="F36" s="17" t="s">
        <v>67</v>
      </c>
      <c r="G36" s="17" t="s">
        <v>72</v>
      </c>
    </row>
    <row r="37" spans="2:10" x14ac:dyDescent="0.25">
      <c r="B37" s="17"/>
      <c r="C37" s="17"/>
      <c r="D37" s="17"/>
      <c r="E37" s="17"/>
      <c r="F37" s="17"/>
      <c r="G37" s="17"/>
    </row>
    <row r="38" spans="2:10" x14ac:dyDescent="0.25">
      <c r="C38" s="17" t="s">
        <v>197</v>
      </c>
      <c r="D38" s="17" t="s">
        <v>192</v>
      </c>
      <c r="E38" s="17" t="s">
        <v>187</v>
      </c>
      <c r="F38" s="17" t="s">
        <v>182</v>
      </c>
      <c r="G38" s="17" t="s">
        <v>177</v>
      </c>
    </row>
    <row r="39" spans="2:10" x14ac:dyDescent="0.25">
      <c r="C39" s="17" t="s">
        <v>198</v>
      </c>
      <c r="D39" s="17" t="s">
        <v>193</v>
      </c>
      <c r="E39" s="17" t="s">
        <v>188</v>
      </c>
      <c r="F39" s="17" t="s">
        <v>183</v>
      </c>
      <c r="G39" s="17" t="s">
        <v>178</v>
      </c>
    </row>
    <row r="40" spans="2:10" x14ac:dyDescent="0.25">
      <c r="C40" s="17" t="s">
        <v>199</v>
      </c>
      <c r="D40" s="17" t="s">
        <v>194</v>
      </c>
      <c r="E40" s="17" t="s">
        <v>189</v>
      </c>
      <c r="F40" s="17" t="s">
        <v>184</v>
      </c>
      <c r="G40" s="17" t="s">
        <v>179</v>
      </c>
    </row>
    <row r="41" spans="2:10" x14ac:dyDescent="0.25">
      <c r="C41" s="17" t="s">
        <v>200</v>
      </c>
      <c r="D41" s="17" t="s">
        <v>195</v>
      </c>
      <c r="E41" s="17" t="s">
        <v>190</v>
      </c>
      <c r="F41" s="17" t="s">
        <v>185</v>
      </c>
      <c r="G41" s="17" t="s">
        <v>180</v>
      </c>
    </row>
    <row r="42" spans="2:10" x14ac:dyDescent="0.25">
      <c r="C42" s="17" t="s">
        <v>201</v>
      </c>
      <c r="D42" s="17" t="s">
        <v>196</v>
      </c>
      <c r="E42" s="17" t="s">
        <v>191</v>
      </c>
      <c r="F42" s="17" t="s">
        <v>186</v>
      </c>
      <c r="G42" s="17" t="s">
        <v>181</v>
      </c>
    </row>
    <row r="44" spans="2:10" x14ac:dyDescent="0.25">
      <c r="G44" s="22" t="s">
        <v>271</v>
      </c>
      <c r="H44" cm="1">
        <f t="array" ref="H44">SUMPRODUCT((H2:H31="BAIK")*(I2:I31="BAIK"))</f>
        <v>13</v>
      </c>
    </row>
    <row r="45" spans="2:10" x14ac:dyDescent="0.25">
      <c r="G45" s="22" t="s">
        <v>272</v>
      </c>
      <c r="H45" cm="1">
        <f t="array" ref="H45">SUMPRODUCT((H2:H31="SEDANG")*(I2:I31="BAIK"))</f>
        <v>17</v>
      </c>
    </row>
    <row r="46" spans="2:10" x14ac:dyDescent="0.25">
      <c r="G46" s="22" t="s">
        <v>273</v>
      </c>
      <c r="H46" cm="1">
        <f t="array" ref="H46">SUMPRODUCT((H2:H31="BAIK")*(I2:I31="SEDANG"))</f>
        <v>0</v>
      </c>
    </row>
    <row r="47" spans="2:10" x14ac:dyDescent="0.25">
      <c r="G47" s="22" t="s">
        <v>276</v>
      </c>
      <c r="H47" cm="1">
        <f t="array" ref="H47">SUMPRODUCT((H2:H31="SEDANG")*(I2:I31="SEDANG"))</f>
        <v>0</v>
      </c>
    </row>
    <row r="48" spans="2:10" x14ac:dyDescent="0.25">
      <c r="G48" s="22" t="s">
        <v>274</v>
      </c>
      <c r="H48">
        <f>H44 / (H44 + H45)</f>
        <v>0.43333333333333335</v>
      </c>
    </row>
    <row r="49" spans="7:8" x14ac:dyDescent="0.25">
      <c r="G49" s="22" t="s">
        <v>275</v>
      </c>
      <c r="H49">
        <f>H44 / (H44 + H46)</f>
        <v>1</v>
      </c>
    </row>
    <row r="50" spans="7:8" x14ac:dyDescent="0.25">
      <c r="G50" s="22" t="s">
        <v>277</v>
      </c>
      <c r="H50">
        <f>H47 / (H47 + H45)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8C71-BC7B-41D7-9904-BC7660C21D76}">
  <dimension ref="A1:L42"/>
  <sheetViews>
    <sheetView tabSelected="1" topLeftCell="B4" zoomScale="124" zoomScaleNormal="107" workbookViewId="0">
      <selection activeCell="G22" sqref="G22"/>
    </sheetView>
  </sheetViews>
  <sheetFormatPr defaultRowHeight="15" x14ac:dyDescent="0.25"/>
  <cols>
    <col min="1" max="1" width="12.85546875" customWidth="1"/>
    <col min="2" max="2" width="23.85546875" customWidth="1"/>
    <col min="3" max="3" width="16.5703125" customWidth="1"/>
    <col min="4" max="4" width="15.5703125" customWidth="1"/>
    <col min="5" max="5" width="16.28515625" customWidth="1"/>
    <col min="6" max="6" width="14.42578125" customWidth="1"/>
    <col min="7" max="7" width="14.140625" customWidth="1"/>
    <col min="8" max="8" width="26" customWidth="1"/>
    <col min="9" max="9" width="20.5703125" customWidth="1"/>
    <col min="10" max="10" width="14.140625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 t="s">
        <v>14</v>
      </c>
      <c r="I1" s="1" t="s">
        <v>15</v>
      </c>
      <c r="J1" s="12" t="s">
        <v>16</v>
      </c>
    </row>
    <row r="2" spans="1:12" x14ac:dyDescent="0.25">
      <c r="A2" s="3">
        <v>44895</v>
      </c>
      <c r="B2" s="4" t="s">
        <v>9</v>
      </c>
      <c r="C2" s="7">
        <v>0.32758620689654999</v>
      </c>
      <c r="D2" s="7">
        <v>0.38181818181818</v>
      </c>
      <c r="E2" s="7">
        <v>6.7796610169491997E-2</v>
      </c>
      <c r="F2" s="7">
        <v>0.12307692307692</v>
      </c>
      <c r="G2" s="7">
        <v>8.4905660377358E-2</v>
      </c>
      <c r="H2" s="14" t="s">
        <v>20</v>
      </c>
      <c r="I2" s="2" t="s">
        <v>20</v>
      </c>
      <c r="J2" s="2" t="b">
        <f>IF(H2=I2,TRUE,FALSE)</f>
        <v>1</v>
      </c>
      <c r="L2" t="b">
        <v>1</v>
      </c>
    </row>
    <row r="3" spans="1:12" x14ac:dyDescent="0.25">
      <c r="A3" s="3">
        <v>44896</v>
      </c>
      <c r="B3" s="4" t="s">
        <v>9</v>
      </c>
      <c r="C3" s="7">
        <v>0.37931034482759002</v>
      </c>
      <c r="D3" s="7">
        <v>0.37272727272727002</v>
      </c>
      <c r="E3" s="7">
        <v>5.9322033898305003E-2</v>
      </c>
      <c r="F3" s="7">
        <v>0.12820512820513</v>
      </c>
      <c r="G3" s="7">
        <v>9.4339622641508997E-2</v>
      </c>
      <c r="H3" s="15" t="s">
        <v>20</v>
      </c>
      <c r="I3" s="2" t="s">
        <v>20</v>
      </c>
      <c r="J3" s="2" t="b">
        <f t="shared" ref="J3:J31" si="0">IF(H3=I3,TRUE,FALSE)</f>
        <v>1</v>
      </c>
      <c r="L3" t="b">
        <v>1</v>
      </c>
    </row>
    <row r="4" spans="1:12" x14ac:dyDescent="0.25">
      <c r="A4" s="3">
        <v>44897</v>
      </c>
      <c r="B4" s="4" t="s">
        <v>9</v>
      </c>
      <c r="C4" s="7">
        <v>0.44827586206897002</v>
      </c>
      <c r="D4" s="7">
        <v>0.36363636363635998</v>
      </c>
      <c r="E4" s="7">
        <v>7.6271186440677999E-2</v>
      </c>
      <c r="F4" s="7">
        <v>9.2307692307691994E-2</v>
      </c>
      <c r="G4" s="7">
        <v>9.4339622641508997E-2</v>
      </c>
      <c r="H4" s="15" t="s">
        <v>12</v>
      </c>
      <c r="I4" s="2" t="s">
        <v>20</v>
      </c>
      <c r="J4" s="2" t="b">
        <f t="shared" si="0"/>
        <v>0</v>
      </c>
      <c r="L4" t="b">
        <v>0</v>
      </c>
    </row>
    <row r="5" spans="1:12" x14ac:dyDescent="0.25">
      <c r="A5" s="3">
        <v>44898</v>
      </c>
      <c r="B5" s="4" t="s">
        <v>9</v>
      </c>
      <c r="C5" s="7">
        <v>0.46551724137931</v>
      </c>
      <c r="D5" s="7">
        <v>0.40909090909091</v>
      </c>
      <c r="E5" s="7">
        <v>6.7796610169491997E-2</v>
      </c>
      <c r="F5" s="7">
        <v>0.10769230769231</v>
      </c>
      <c r="G5" s="7">
        <v>0.11320754716981</v>
      </c>
      <c r="H5" s="15" t="s">
        <v>12</v>
      </c>
      <c r="I5" s="2" t="s">
        <v>20</v>
      </c>
      <c r="J5" s="2" t="b">
        <f t="shared" si="0"/>
        <v>0</v>
      </c>
      <c r="L5" t="b">
        <v>0</v>
      </c>
    </row>
    <row r="6" spans="1:12" x14ac:dyDescent="0.25">
      <c r="A6" s="3">
        <v>44899</v>
      </c>
      <c r="B6" s="4" t="s">
        <v>9</v>
      </c>
      <c r="C6" s="7">
        <v>0.37068965517240998</v>
      </c>
      <c r="D6" s="7">
        <v>0.37272727272727002</v>
      </c>
      <c r="E6" s="7">
        <v>7.6271186440677999E-2</v>
      </c>
      <c r="F6" s="7">
        <v>0.10769230769231</v>
      </c>
      <c r="G6" s="7">
        <v>0.10377358490565999</v>
      </c>
      <c r="H6" s="15" t="s">
        <v>20</v>
      </c>
      <c r="I6" s="2" t="s">
        <v>20</v>
      </c>
      <c r="J6" s="2" t="b">
        <f t="shared" si="0"/>
        <v>1</v>
      </c>
      <c r="L6" t="b">
        <v>1</v>
      </c>
    </row>
    <row r="7" spans="1:12" x14ac:dyDescent="0.25">
      <c r="A7" s="3">
        <v>44900</v>
      </c>
      <c r="B7" s="4" t="s">
        <v>9</v>
      </c>
      <c r="C7" s="7">
        <v>0.35344827586207</v>
      </c>
      <c r="D7" s="7">
        <v>0.37272727272727002</v>
      </c>
      <c r="E7" s="7">
        <v>6.7796610169491997E-2</v>
      </c>
      <c r="F7" s="7">
        <v>0.12307692307692</v>
      </c>
      <c r="G7" s="7">
        <v>7.5471698113208002E-2</v>
      </c>
      <c r="H7" s="15" t="s">
        <v>20</v>
      </c>
      <c r="I7" s="2" t="s">
        <v>20</v>
      </c>
      <c r="J7" s="2" t="b">
        <f t="shared" si="0"/>
        <v>1</v>
      </c>
      <c r="L7" t="b">
        <v>1</v>
      </c>
    </row>
    <row r="8" spans="1:12" x14ac:dyDescent="0.25">
      <c r="A8" s="3">
        <v>44901</v>
      </c>
      <c r="B8" s="4" t="s">
        <v>9</v>
      </c>
      <c r="C8" s="7">
        <v>0.39655172413793</v>
      </c>
      <c r="D8" s="7">
        <v>0.39090909090908998</v>
      </c>
      <c r="E8" s="7">
        <v>6.7796610169491997E-2</v>
      </c>
      <c r="F8" s="7">
        <v>0.12307692307692</v>
      </c>
      <c r="G8" s="7">
        <v>8.4905660377358E-2</v>
      </c>
      <c r="H8" s="15" t="s">
        <v>12</v>
      </c>
      <c r="I8" s="2" t="s">
        <v>20</v>
      </c>
      <c r="J8" s="2" t="b">
        <f t="shared" si="0"/>
        <v>0</v>
      </c>
      <c r="L8" t="b">
        <v>0</v>
      </c>
    </row>
    <row r="9" spans="1:12" x14ac:dyDescent="0.25">
      <c r="A9" s="3">
        <v>44902</v>
      </c>
      <c r="B9" s="4" t="s">
        <v>9</v>
      </c>
      <c r="C9" s="7">
        <v>0.41379310344828002</v>
      </c>
      <c r="D9" s="7">
        <v>0.39090909090908998</v>
      </c>
      <c r="E9" s="7">
        <v>7.6271186440677999E-2</v>
      </c>
      <c r="F9" s="7">
        <v>0.11282051282051</v>
      </c>
      <c r="G9" s="7">
        <v>0.10377358490565999</v>
      </c>
      <c r="H9" s="15" t="s">
        <v>12</v>
      </c>
      <c r="I9" s="2" t="s">
        <v>20</v>
      </c>
      <c r="J9" s="2" t="b">
        <f t="shared" si="0"/>
        <v>0</v>
      </c>
      <c r="L9" t="b">
        <v>0</v>
      </c>
    </row>
    <row r="10" spans="1:12" x14ac:dyDescent="0.25">
      <c r="A10" s="3">
        <v>44903</v>
      </c>
      <c r="B10" s="4" t="s">
        <v>9</v>
      </c>
      <c r="C10" s="7">
        <v>0.43103448275862</v>
      </c>
      <c r="D10" s="7">
        <v>0.4</v>
      </c>
      <c r="E10" s="7">
        <v>6.7796610169491997E-2</v>
      </c>
      <c r="F10" s="7">
        <v>0.16410256410255999</v>
      </c>
      <c r="G10" s="7">
        <v>9.4339622641508997E-2</v>
      </c>
      <c r="H10" s="15" t="s">
        <v>12</v>
      </c>
      <c r="I10" s="2" t="s">
        <v>20</v>
      </c>
      <c r="J10" s="2" t="b">
        <f t="shared" si="0"/>
        <v>0</v>
      </c>
      <c r="L10" t="b">
        <v>0</v>
      </c>
    </row>
    <row r="11" spans="1:12" x14ac:dyDescent="0.25">
      <c r="A11" s="3">
        <v>44904</v>
      </c>
      <c r="B11" s="4" t="s">
        <v>9</v>
      </c>
      <c r="C11" s="7">
        <v>0.39655172413793</v>
      </c>
      <c r="D11" s="7">
        <v>0.39090909090908998</v>
      </c>
      <c r="E11" s="7">
        <v>6.7796610169491997E-2</v>
      </c>
      <c r="F11" s="7">
        <v>0.11282051282051</v>
      </c>
      <c r="G11" s="7">
        <v>8.4905660377358E-2</v>
      </c>
      <c r="H11" s="15" t="s">
        <v>12</v>
      </c>
      <c r="I11" s="2" t="s">
        <v>20</v>
      </c>
      <c r="J11" s="2" t="b">
        <f t="shared" si="0"/>
        <v>0</v>
      </c>
      <c r="L11" t="b">
        <v>0</v>
      </c>
    </row>
    <row r="12" spans="1:12" x14ac:dyDescent="0.25">
      <c r="A12" s="3">
        <v>44905</v>
      </c>
      <c r="B12" s="4" t="s">
        <v>9</v>
      </c>
      <c r="C12" s="7">
        <v>0.46551724137931</v>
      </c>
      <c r="D12" s="7">
        <v>0.4</v>
      </c>
      <c r="E12" s="7">
        <v>8.4745762711864001E-2</v>
      </c>
      <c r="F12" s="7">
        <v>8.2051282051281996E-2</v>
      </c>
      <c r="G12" s="7">
        <v>7.5471698113208002E-2</v>
      </c>
      <c r="H12" s="15" t="s">
        <v>12</v>
      </c>
      <c r="I12" s="2" t="s">
        <v>20</v>
      </c>
      <c r="J12" s="2" t="b">
        <f t="shared" si="0"/>
        <v>0</v>
      </c>
      <c r="L12" t="b">
        <v>0</v>
      </c>
    </row>
    <row r="13" spans="1:12" x14ac:dyDescent="0.25">
      <c r="A13" s="3">
        <v>44906</v>
      </c>
      <c r="B13" s="4" t="s">
        <v>9</v>
      </c>
      <c r="C13" s="7">
        <v>0.31896551724138</v>
      </c>
      <c r="D13" s="7">
        <v>0.37272727272727002</v>
      </c>
      <c r="E13" s="7">
        <v>5.9322033898305003E-2</v>
      </c>
      <c r="F13" s="7">
        <v>6.1538461538462E-2</v>
      </c>
      <c r="G13" s="7">
        <v>5.6603773584906002E-2</v>
      </c>
      <c r="H13" s="15" t="s">
        <v>20</v>
      </c>
      <c r="I13" s="2" t="s">
        <v>20</v>
      </c>
      <c r="J13" s="2" t="b">
        <f t="shared" si="0"/>
        <v>1</v>
      </c>
      <c r="L13" t="b">
        <v>1</v>
      </c>
    </row>
    <row r="14" spans="1:12" x14ac:dyDescent="0.25">
      <c r="A14" s="3">
        <v>44907</v>
      </c>
      <c r="B14" s="4" t="s">
        <v>9</v>
      </c>
      <c r="C14" s="7">
        <v>0.31896551724138</v>
      </c>
      <c r="D14" s="7">
        <v>0.39090909090908998</v>
      </c>
      <c r="E14" s="7">
        <v>4.2372881355932E-2</v>
      </c>
      <c r="F14" s="7">
        <v>5.6410256410256002E-2</v>
      </c>
      <c r="G14" s="7">
        <v>2.8301886792453001E-2</v>
      </c>
      <c r="H14" s="15" t="s">
        <v>20</v>
      </c>
      <c r="I14" s="2" t="s">
        <v>20</v>
      </c>
      <c r="J14" s="2" t="b">
        <f t="shared" si="0"/>
        <v>1</v>
      </c>
      <c r="L14" t="b">
        <v>1</v>
      </c>
    </row>
    <row r="15" spans="1:12" x14ac:dyDescent="0.25">
      <c r="A15" s="3">
        <v>44908</v>
      </c>
      <c r="B15" s="4" t="s">
        <v>9</v>
      </c>
      <c r="C15" s="7">
        <v>0.25</v>
      </c>
      <c r="D15" s="7">
        <v>0.4</v>
      </c>
      <c r="E15" s="7">
        <v>5.9322033898305003E-2</v>
      </c>
      <c r="F15" s="7">
        <v>6.1538461538462E-2</v>
      </c>
      <c r="G15" s="7">
        <v>3.7735849056604001E-2</v>
      </c>
      <c r="H15" s="15" t="s">
        <v>20</v>
      </c>
      <c r="I15" s="2" t="s">
        <v>20</v>
      </c>
      <c r="J15" s="2" t="b">
        <f t="shared" si="0"/>
        <v>1</v>
      </c>
      <c r="L15" t="b">
        <v>1</v>
      </c>
    </row>
    <row r="16" spans="1:12" x14ac:dyDescent="0.25">
      <c r="A16" s="3">
        <v>44909</v>
      </c>
      <c r="B16" s="4" t="s">
        <v>9</v>
      </c>
      <c r="C16" s="7">
        <v>0.42724289763141998</v>
      </c>
      <c r="D16" s="7">
        <v>0.2056884895926</v>
      </c>
      <c r="E16" s="7">
        <v>0.12810405991328</v>
      </c>
      <c r="F16" s="7">
        <v>0.28879480879481001</v>
      </c>
      <c r="G16" s="7">
        <v>8.5003687694301999E-2</v>
      </c>
      <c r="H16" s="15" t="s">
        <v>20</v>
      </c>
      <c r="I16" s="2" t="s">
        <v>20</v>
      </c>
      <c r="J16" s="2" t="b">
        <f t="shared" si="0"/>
        <v>1</v>
      </c>
      <c r="L16" t="b">
        <v>1</v>
      </c>
    </row>
    <row r="17" spans="1:12" x14ac:dyDescent="0.25">
      <c r="A17" s="3">
        <v>44910</v>
      </c>
      <c r="B17" s="4" t="s">
        <v>9</v>
      </c>
      <c r="C17" s="7">
        <v>0.42724289763141998</v>
      </c>
      <c r="D17" s="7">
        <v>0.2056884895926</v>
      </c>
      <c r="E17" s="7">
        <v>0.12810405991328</v>
      </c>
      <c r="F17" s="7">
        <v>0.28879480879481001</v>
      </c>
      <c r="G17" s="7">
        <v>8.5003687694301999E-2</v>
      </c>
      <c r="H17" s="15" t="s">
        <v>20</v>
      </c>
      <c r="I17" s="2" t="s">
        <v>20</v>
      </c>
      <c r="J17" s="2" t="b">
        <f t="shared" si="0"/>
        <v>1</v>
      </c>
      <c r="L17" t="b">
        <v>1</v>
      </c>
    </row>
    <row r="18" spans="1:12" x14ac:dyDescent="0.25">
      <c r="A18" s="3">
        <v>44911</v>
      </c>
      <c r="B18" s="4" t="s">
        <v>9</v>
      </c>
      <c r="C18" s="7">
        <v>0.34482758620690002</v>
      </c>
      <c r="D18" s="7">
        <v>0.42727272727273002</v>
      </c>
      <c r="E18" s="7">
        <v>5.9322033898305003E-2</v>
      </c>
      <c r="F18" s="7">
        <v>4.1025641025640998E-2</v>
      </c>
      <c r="G18" s="7">
        <v>6.6037735849057005E-2</v>
      </c>
      <c r="H18" s="15" t="s">
        <v>12</v>
      </c>
      <c r="I18" s="2" t="s">
        <v>20</v>
      </c>
      <c r="J18" s="2" t="b">
        <f t="shared" si="0"/>
        <v>0</v>
      </c>
      <c r="L18" t="b">
        <v>0</v>
      </c>
    </row>
    <row r="19" spans="1:12" x14ac:dyDescent="0.25">
      <c r="A19" s="3">
        <v>44912</v>
      </c>
      <c r="B19" s="4" t="s">
        <v>9</v>
      </c>
      <c r="C19" s="7">
        <v>0.42724289763141998</v>
      </c>
      <c r="D19" s="7">
        <v>0.2056884895926</v>
      </c>
      <c r="E19" s="7">
        <v>0.12810405991328</v>
      </c>
      <c r="F19" s="7">
        <v>0.28879480879481001</v>
      </c>
      <c r="G19" s="7">
        <v>8.5003687694301999E-2</v>
      </c>
      <c r="H19" s="15" t="s">
        <v>20</v>
      </c>
      <c r="I19" s="2" t="s">
        <v>20</v>
      </c>
      <c r="J19" s="2" t="b">
        <f t="shared" si="0"/>
        <v>1</v>
      </c>
      <c r="L19" t="b">
        <v>1</v>
      </c>
    </row>
    <row r="20" spans="1:12" x14ac:dyDescent="0.25">
      <c r="A20" s="3">
        <v>44913</v>
      </c>
      <c r="B20" s="4" t="s">
        <v>9</v>
      </c>
      <c r="C20" s="7">
        <v>0.42724289763141998</v>
      </c>
      <c r="D20" s="7">
        <v>0.2056884895926</v>
      </c>
      <c r="E20" s="7">
        <v>0.12810405991328</v>
      </c>
      <c r="F20" s="7">
        <v>0.28879480879481001</v>
      </c>
      <c r="G20" s="7">
        <v>8.5003687694301999E-2</v>
      </c>
      <c r="H20" s="15" t="s">
        <v>20</v>
      </c>
      <c r="I20" s="2" t="s">
        <v>20</v>
      </c>
      <c r="J20" s="2" t="b">
        <f t="shared" si="0"/>
        <v>1</v>
      </c>
      <c r="L20" t="b">
        <v>1</v>
      </c>
    </row>
    <row r="21" spans="1:12" x14ac:dyDescent="0.25">
      <c r="A21" s="3">
        <v>44914</v>
      </c>
      <c r="B21" s="4" t="s">
        <v>9</v>
      </c>
      <c r="C21" s="7">
        <v>0.42724289763141998</v>
      </c>
      <c r="D21" s="7">
        <v>0.2056884895926</v>
      </c>
      <c r="E21" s="7">
        <v>0.12810405991328</v>
      </c>
      <c r="F21" s="7">
        <v>0.28879480879481001</v>
      </c>
      <c r="G21" s="7">
        <v>8.5003687694301999E-2</v>
      </c>
      <c r="H21" s="15" t="s">
        <v>20</v>
      </c>
      <c r="I21" s="2" t="s">
        <v>20</v>
      </c>
      <c r="J21" s="2" t="b">
        <f t="shared" si="0"/>
        <v>1</v>
      </c>
      <c r="L21" t="b">
        <v>1</v>
      </c>
    </row>
    <row r="22" spans="1:12" x14ac:dyDescent="0.25">
      <c r="A22" s="3">
        <v>44915</v>
      </c>
      <c r="B22" s="4" t="s">
        <v>9</v>
      </c>
      <c r="C22" s="7">
        <v>0.62068965517241004</v>
      </c>
      <c r="D22" s="7">
        <v>0.42727272727273002</v>
      </c>
      <c r="E22" s="7">
        <v>0.17796610169492</v>
      </c>
      <c r="F22" s="7">
        <v>3.5897435897435999E-2</v>
      </c>
      <c r="G22" s="7">
        <v>0.11320754716981</v>
      </c>
      <c r="H22" s="15" t="s">
        <v>21</v>
      </c>
      <c r="I22" s="2" t="s">
        <v>20</v>
      </c>
      <c r="J22" s="2" t="b">
        <f t="shared" si="0"/>
        <v>0</v>
      </c>
      <c r="L22" t="b">
        <v>0</v>
      </c>
    </row>
    <row r="23" spans="1:12" x14ac:dyDescent="0.25">
      <c r="A23" s="3">
        <v>44916</v>
      </c>
      <c r="B23" s="4" t="s">
        <v>9</v>
      </c>
      <c r="C23" s="7">
        <v>0.42724289763141998</v>
      </c>
      <c r="D23" s="7">
        <v>0.2056884895926</v>
      </c>
      <c r="E23" s="7">
        <v>0.12810405991328</v>
      </c>
      <c r="F23" s="7">
        <v>0.28879480879481001</v>
      </c>
      <c r="G23" s="7">
        <v>8.5003687694301999E-2</v>
      </c>
      <c r="H23" s="15" t="s">
        <v>20</v>
      </c>
      <c r="I23" s="2" t="s">
        <v>20</v>
      </c>
      <c r="J23" s="2" t="b">
        <f t="shared" si="0"/>
        <v>1</v>
      </c>
      <c r="L23" t="b">
        <v>1</v>
      </c>
    </row>
    <row r="24" spans="1:12" x14ac:dyDescent="0.25">
      <c r="A24" s="3">
        <v>44917</v>
      </c>
      <c r="B24" s="4" t="s">
        <v>9</v>
      </c>
      <c r="C24" s="7">
        <v>0.42724289763141998</v>
      </c>
      <c r="D24" s="7">
        <v>0.2056884895926</v>
      </c>
      <c r="E24" s="7">
        <v>0.12810405991328</v>
      </c>
      <c r="F24" s="7">
        <v>0.28879480879481001</v>
      </c>
      <c r="G24" s="7">
        <v>8.5003687694301999E-2</v>
      </c>
      <c r="H24" s="15" t="s">
        <v>20</v>
      </c>
      <c r="I24" s="2" t="s">
        <v>20</v>
      </c>
      <c r="J24" s="2" t="b">
        <f t="shared" si="0"/>
        <v>1</v>
      </c>
      <c r="L24" t="b">
        <v>1</v>
      </c>
    </row>
    <row r="25" spans="1:12" x14ac:dyDescent="0.25">
      <c r="A25" s="3">
        <v>44918</v>
      </c>
      <c r="B25" s="4" t="s">
        <v>9</v>
      </c>
      <c r="C25" s="7">
        <v>0.42724289763141998</v>
      </c>
      <c r="D25" s="7">
        <v>0.2056884895926</v>
      </c>
      <c r="E25" s="7">
        <v>0.12810405991328</v>
      </c>
      <c r="F25" s="7">
        <v>0.28879480879481001</v>
      </c>
      <c r="G25" s="7">
        <v>8.5003687694301999E-2</v>
      </c>
      <c r="H25" s="15" t="s">
        <v>20</v>
      </c>
      <c r="I25" s="2" t="s">
        <v>20</v>
      </c>
      <c r="J25" s="2" t="b">
        <f t="shared" si="0"/>
        <v>1</v>
      </c>
      <c r="L25" t="b">
        <v>1</v>
      </c>
    </row>
    <row r="26" spans="1:12" x14ac:dyDescent="0.25">
      <c r="A26" s="3">
        <v>44919</v>
      </c>
      <c r="B26" s="4" t="s">
        <v>9</v>
      </c>
      <c r="C26" s="7">
        <v>0.42724289763141998</v>
      </c>
      <c r="D26" s="7">
        <v>0.2056884895926</v>
      </c>
      <c r="E26" s="7">
        <v>0.12810405991328</v>
      </c>
      <c r="F26" s="7">
        <v>0.28879480879481001</v>
      </c>
      <c r="G26" s="7">
        <v>8.5003687694301999E-2</v>
      </c>
      <c r="H26" s="15" t="s">
        <v>20</v>
      </c>
      <c r="I26" s="2" t="s">
        <v>20</v>
      </c>
      <c r="J26" s="2" t="b">
        <f t="shared" si="0"/>
        <v>1</v>
      </c>
      <c r="L26" t="b">
        <v>1</v>
      </c>
    </row>
    <row r="27" spans="1:12" x14ac:dyDescent="0.25">
      <c r="A27" s="3">
        <v>44920</v>
      </c>
      <c r="B27" s="4" t="s">
        <v>9</v>
      </c>
      <c r="C27" s="7">
        <v>0.42724289763141998</v>
      </c>
      <c r="D27" s="7">
        <v>0.2056884895926</v>
      </c>
      <c r="E27" s="7">
        <v>0.12810405991328</v>
      </c>
      <c r="F27" s="7">
        <v>0.28879480879481001</v>
      </c>
      <c r="G27" s="7">
        <v>8.5003687694301999E-2</v>
      </c>
      <c r="H27" s="15" t="s">
        <v>20</v>
      </c>
      <c r="I27" s="2" t="s">
        <v>20</v>
      </c>
      <c r="J27" s="2" t="b">
        <f t="shared" si="0"/>
        <v>1</v>
      </c>
      <c r="L27" t="b">
        <v>1</v>
      </c>
    </row>
    <row r="28" spans="1:12" x14ac:dyDescent="0.25">
      <c r="A28" s="3">
        <v>44921</v>
      </c>
      <c r="B28" s="4" t="s">
        <v>9</v>
      </c>
      <c r="C28" s="7">
        <v>0.28448275862069</v>
      </c>
      <c r="D28" s="7">
        <v>0.44545454545454999</v>
      </c>
      <c r="E28" s="7">
        <v>5.0847457627119001E-2</v>
      </c>
      <c r="F28" s="7">
        <v>5.1282051282051003E-2</v>
      </c>
      <c r="G28" s="7">
        <v>4.7169811320754998E-2</v>
      </c>
      <c r="H28" s="15" t="s">
        <v>12</v>
      </c>
      <c r="I28" s="2" t="s">
        <v>20</v>
      </c>
      <c r="J28" s="2" t="b">
        <f t="shared" si="0"/>
        <v>0</v>
      </c>
      <c r="L28" t="b">
        <v>0</v>
      </c>
    </row>
    <row r="29" spans="1:12" x14ac:dyDescent="0.25">
      <c r="A29" s="3">
        <v>44922</v>
      </c>
      <c r="B29" s="4" t="s">
        <v>9</v>
      </c>
      <c r="C29" s="7">
        <v>0.22413793103447999</v>
      </c>
      <c r="D29" s="7">
        <v>0.43636363636364001</v>
      </c>
      <c r="E29" s="7">
        <v>3.3898305084745999E-2</v>
      </c>
      <c r="F29" s="7">
        <v>4.6153846153845997E-2</v>
      </c>
      <c r="G29" s="7">
        <v>1.8867924528302001E-2</v>
      </c>
      <c r="H29" s="15" t="s">
        <v>12</v>
      </c>
      <c r="I29" s="2" t="s">
        <v>20</v>
      </c>
      <c r="J29" s="2" t="b">
        <f t="shared" si="0"/>
        <v>0</v>
      </c>
      <c r="L29" t="b">
        <v>0</v>
      </c>
    </row>
    <row r="30" spans="1:12" x14ac:dyDescent="0.25">
      <c r="A30" s="3">
        <v>44923</v>
      </c>
      <c r="B30" s="4" t="s">
        <v>9</v>
      </c>
      <c r="C30" s="7">
        <v>0.12931034482758999</v>
      </c>
      <c r="D30" s="7">
        <v>0.41818181818181999</v>
      </c>
      <c r="E30" s="7">
        <v>3.3898305084745999E-2</v>
      </c>
      <c r="F30" s="7">
        <v>3.5897435897435999E-2</v>
      </c>
      <c r="G30" s="7">
        <v>1.8867924528302001E-2</v>
      </c>
      <c r="H30" s="15" t="s">
        <v>12</v>
      </c>
      <c r="I30" s="2" t="s">
        <v>20</v>
      </c>
      <c r="J30" s="2" t="b">
        <f t="shared" si="0"/>
        <v>0</v>
      </c>
      <c r="L30" t="b">
        <v>0</v>
      </c>
    </row>
    <row r="31" spans="1:12" x14ac:dyDescent="0.25">
      <c r="A31" s="3">
        <v>44924</v>
      </c>
      <c r="B31" s="4" t="s">
        <v>9</v>
      </c>
      <c r="C31" s="7">
        <v>0.37931034482759002</v>
      </c>
      <c r="D31" s="7">
        <v>0.43636363636364001</v>
      </c>
      <c r="E31" s="7">
        <v>5.0847457627119001E-2</v>
      </c>
      <c r="F31" s="7">
        <v>2.5641025641026001E-2</v>
      </c>
      <c r="G31" s="7">
        <v>9.4339622641508997E-3</v>
      </c>
      <c r="H31" s="15" t="s">
        <v>12</v>
      </c>
      <c r="I31" s="2" t="s">
        <v>20</v>
      </c>
      <c r="J31" s="2" t="b">
        <f t="shared" si="0"/>
        <v>0</v>
      </c>
      <c r="L31" t="b">
        <v>0</v>
      </c>
    </row>
    <row r="32" spans="1:12" x14ac:dyDescent="0.25">
      <c r="B32" s="17"/>
      <c r="C32" s="17" t="s">
        <v>73</v>
      </c>
      <c r="D32" s="17" t="s">
        <v>78</v>
      </c>
      <c r="E32" s="17" t="s">
        <v>83</v>
      </c>
      <c r="F32" s="17" t="s">
        <v>88</v>
      </c>
      <c r="G32" s="17" t="s">
        <v>93</v>
      </c>
    </row>
    <row r="33" spans="2:10" x14ac:dyDescent="0.25">
      <c r="B33" s="17"/>
      <c r="C33" s="17" t="s">
        <v>74</v>
      </c>
      <c r="D33" s="17" t="s">
        <v>79</v>
      </c>
      <c r="E33" s="17" t="s">
        <v>84</v>
      </c>
      <c r="F33" s="17" t="s">
        <v>89</v>
      </c>
      <c r="G33" s="17" t="s">
        <v>94</v>
      </c>
      <c r="I33" t="s">
        <v>17</v>
      </c>
      <c r="J33">
        <f>COUNTIF(J2:J31, TRUE)</f>
        <v>17</v>
      </c>
    </row>
    <row r="34" spans="2:10" x14ac:dyDescent="0.25">
      <c r="B34" s="17"/>
      <c r="C34" s="17" t="s">
        <v>75</v>
      </c>
      <c r="D34" s="17" t="s">
        <v>80</v>
      </c>
      <c r="E34" s="17" t="s">
        <v>85</v>
      </c>
      <c r="F34" s="17" t="s">
        <v>90</v>
      </c>
      <c r="G34" s="17" t="s">
        <v>95</v>
      </c>
      <c r="I34" t="s">
        <v>18</v>
      </c>
      <c r="J34">
        <f>COUNTIF(J2:J31, FALSE)</f>
        <v>13</v>
      </c>
    </row>
    <row r="35" spans="2:10" x14ac:dyDescent="0.25">
      <c r="B35" s="17"/>
      <c r="C35" s="17" t="s">
        <v>76</v>
      </c>
      <c r="D35" s="17" t="s">
        <v>81</v>
      </c>
      <c r="E35" s="17" t="s">
        <v>86</v>
      </c>
      <c r="F35" s="17" t="s">
        <v>91</v>
      </c>
      <c r="G35" s="17" t="s">
        <v>96</v>
      </c>
      <c r="I35" t="s">
        <v>19</v>
      </c>
      <c r="J35" s="13">
        <f>J33/(J34+J33)*100%</f>
        <v>0.56666666666666665</v>
      </c>
    </row>
    <row r="36" spans="2:10" x14ac:dyDescent="0.25">
      <c r="B36" s="17"/>
      <c r="C36" s="17" t="s">
        <v>77</v>
      </c>
      <c r="D36" s="17" t="s">
        <v>82</v>
      </c>
      <c r="E36" s="17" t="s">
        <v>87</v>
      </c>
      <c r="F36" s="17" t="s">
        <v>92</v>
      </c>
      <c r="G36" s="17" t="s">
        <v>97</v>
      </c>
    </row>
    <row r="37" spans="2:10" x14ac:dyDescent="0.25">
      <c r="B37" s="17"/>
      <c r="C37" s="17"/>
      <c r="D37" s="17"/>
      <c r="E37" s="17"/>
      <c r="F37" s="17"/>
      <c r="G37" s="17"/>
    </row>
    <row r="38" spans="2:10" x14ac:dyDescent="0.25">
      <c r="B38" s="17"/>
      <c r="C38" s="17" t="s">
        <v>202</v>
      </c>
      <c r="D38" s="17" t="s">
        <v>207</v>
      </c>
      <c r="E38" s="17" t="s">
        <v>212</v>
      </c>
      <c r="F38" s="17" t="s">
        <v>217</v>
      </c>
      <c r="G38" s="17" t="s">
        <v>222</v>
      </c>
    </row>
    <row r="39" spans="2:10" x14ac:dyDescent="0.25">
      <c r="B39" s="17"/>
      <c r="C39" s="17" t="s">
        <v>203</v>
      </c>
      <c r="D39" s="17" t="s">
        <v>208</v>
      </c>
      <c r="E39" s="17" t="s">
        <v>213</v>
      </c>
      <c r="F39" s="17" t="s">
        <v>218</v>
      </c>
      <c r="G39" s="17" t="s">
        <v>223</v>
      </c>
    </row>
    <row r="40" spans="2:10" x14ac:dyDescent="0.25">
      <c r="C40" s="17" t="s">
        <v>204</v>
      </c>
      <c r="D40" s="17" t="s">
        <v>209</v>
      </c>
      <c r="E40" s="17" t="s">
        <v>214</v>
      </c>
      <c r="F40" s="17" t="s">
        <v>219</v>
      </c>
      <c r="G40" s="17" t="s">
        <v>224</v>
      </c>
    </row>
    <row r="41" spans="2:10" x14ac:dyDescent="0.25">
      <c r="C41" s="17" t="s">
        <v>205</v>
      </c>
      <c r="D41" s="17" t="s">
        <v>210</v>
      </c>
      <c r="E41" s="17" t="s">
        <v>215</v>
      </c>
      <c r="F41" s="17" t="s">
        <v>220</v>
      </c>
      <c r="G41" s="17" t="s">
        <v>225</v>
      </c>
    </row>
    <row r="42" spans="2:10" x14ac:dyDescent="0.25">
      <c r="C42" s="17" t="s">
        <v>206</v>
      </c>
      <c r="D42" s="17" t="s">
        <v>211</v>
      </c>
      <c r="E42" s="17" t="s">
        <v>216</v>
      </c>
      <c r="F42" s="17" t="s">
        <v>221</v>
      </c>
      <c r="G42" s="17" t="s">
        <v>226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E2F8-9F58-4059-A612-B562A7977ADE}">
  <dimension ref="A1:L42"/>
  <sheetViews>
    <sheetView topLeftCell="F1" zoomScale="103" zoomScaleNormal="107" workbookViewId="0">
      <selection activeCell="L2" sqref="L2:L31"/>
    </sheetView>
  </sheetViews>
  <sheetFormatPr defaultRowHeight="15" x14ac:dyDescent="0.25"/>
  <cols>
    <col min="1" max="1" width="12.85546875" customWidth="1"/>
    <col min="2" max="2" width="23.85546875" customWidth="1"/>
    <col min="3" max="3" width="18.28515625" customWidth="1"/>
    <col min="4" max="4" width="17" customWidth="1"/>
    <col min="5" max="5" width="18.85546875" customWidth="1"/>
    <col min="6" max="6" width="18" customWidth="1"/>
    <col min="7" max="7" width="14.140625" customWidth="1"/>
    <col min="8" max="8" width="22.42578125" customWidth="1"/>
    <col min="9" max="9" width="19.5703125" customWidth="1"/>
    <col min="10" max="10" width="17.42578125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 t="s">
        <v>14</v>
      </c>
      <c r="I1" s="1" t="s">
        <v>15</v>
      </c>
      <c r="J1" s="12" t="s">
        <v>16</v>
      </c>
    </row>
    <row r="2" spans="1:12" x14ac:dyDescent="0.25">
      <c r="A2" s="3">
        <v>44895</v>
      </c>
      <c r="B2" s="4" t="s">
        <v>10</v>
      </c>
      <c r="C2" s="4">
        <v>0.31736526946108001</v>
      </c>
      <c r="D2" s="4">
        <v>0.71428571428570997</v>
      </c>
      <c r="E2" s="4">
        <v>4.7619047619047998E-2</v>
      </c>
      <c r="F2" s="4">
        <v>9.3264248704663003E-2</v>
      </c>
      <c r="G2" s="4">
        <v>0.16981132075472</v>
      </c>
      <c r="H2" s="14" t="s">
        <v>12</v>
      </c>
      <c r="I2" s="14" t="s">
        <v>12</v>
      </c>
      <c r="J2" s="2" t="b">
        <f>IF(H2=I2,TRUE,FALSE)</f>
        <v>1</v>
      </c>
      <c r="L2" t="b">
        <v>1</v>
      </c>
    </row>
    <row r="3" spans="1:12" x14ac:dyDescent="0.25">
      <c r="A3" s="3">
        <v>44896</v>
      </c>
      <c r="B3" s="4" t="s">
        <v>10</v>
      </c>
      <c r="C3" s="4">
        <v>0.29341317365268998</v>
      </c>
      <c r="D3" s="4">
        <v>0.71428571428570997</v>
      </c>
      <c r="E3" s="4">
        <v>4.7619047619047998E-2</v>
      </c>
      <c r="F3" s="4">
        <v>0.11917098445596</v>
      </c>
      <c r="G3" s="4">
        <v>0.16037735849057</v>
      </c>
      <c r="H3" s="15" t="s">
        <v>12</v>
      </c>
      <c r="I3" s="15" t="s">
        <v>12</v>
      </c>
      <c r="J3" s="2" t="b">
        <f t="shared" ref="J3:J31" si="0">IF(H3=I3,TRUE,FALSE)</f>
        <v>1</v>
      </c>
      <c r="L3" t="b">
        <v>1</v>
      </c>
    </row>
    <row r="4" spans="1:12" x14ac:dyDescent="0.25">
      <c r="A4" s="3">
        <v>44897</v>
      </c>
      <c r="B4" s="4" t="s">
        <v>10</v>
      </c>
      <c r="C4" s="4">
        <v>0.30538922155689002</v>
      </c>
      <c r="D4" s="4">
        <v>0.71428571428570997</v>
      </c>
      <c r="E4" s="4">
        <v>5.7142857142857002E-2</v>
      </c>
      <c r="F4" s="4">
        <v>8.8082901554404E-2</v>
      </c>
      <c r="G4" s="4">
        <v>0.14150943396226001</v>
      </c>
      <c r="H4" s="15" t="s">
        <v>12</v>
      </c>
      <c r="I4" s="15" t="s">
        <v>12</v>
      </c>
      <c r="J4" s="2" t="b">
        <f t="shared" si="0"/>
        <v>1</v>
      </c>
      <c r="L4" t="b">
        <v>1</v>
      </c>
    </row>
    <row r="5" spans="1:12" x14ac:dyDescent="0.25">
      <c r="A5" s="3">
        <v>44898</v>
      </c>
      <c r="B5" s="4" t="s">
        <v>10</v>
      </c>
      <c r="C5" s="4">
        <v>0.27544910179641002</v>
      </c>
      <c r="D5" s="4">
        <v>0.71428571428570997</v>
      </c>
      <c r="E5" s="4">
        <v>4.7619047619047998E-2</v>
      </c>
      <c r="F5" s="4">
        <v>0.10362694300517999</v>
      </c>
      <c r="G5" s="4">
        <v>0.16037735849057</v>
      </c>
      <c r="H5" s="15" t="s">
        <v>12</v>
      </c>
      <c r="I5" s="15" t="s">
        <v>12</v>
      </c>
      <c r="J5" s="2" t="b">
        <f t="shared" si="0"/>
        <v>1</v>
      </c>
      <c r="L5" t="b">
        <v>1</v>
      </c>
    </row>
    <row r="6" spans="1:12" x14ac:dyDescent="0.25">
      <c r="A6" s="3">
        <v>44899</v>
      </c>
      <c r="B6" s="4" t="s">
        <v>10</v>
      </c>
      <c r="C6" s="4">
        <v>0.31137724550897999</v>
      </c>
      <c r="D6" s="4">
        <v>0.71428571428570997</v>
      </c>
      <c r="E6" s="4">
        <v>5.7142857142857002E-2</v>
      </c>
      <c r="F6" s="4">
        <v>8.8082901554404E-2</v>
      </c>
      <c r="G6" s="4">
        <v>0.12264150943396</v>
      </c>
      <c r="H6" s="15" t="s">
        <v>12</v>
      </c>
      <c r="I6" s="15" t="s">
        <v>12</v>
      </c>
      <c r="J6" s="2" t="b">
        <f t="shared" si="0"/>
        <v>1</v>
      </c>
      <c r="L6" t="b">
        <v>1</v>
      </c>
    </row>
    <row r="7" spans="1:12" x14ac:dyDescent="0.25">
      <c r="A7" s="3">
        <v>44900</v>
      </c>
      <c r="B7" s="4" t="s">
        <v>10</v>
      </c>
      <c r="C7" s="4">
        <v>0.27373269413316997</v>
      </c>
      <c r="D7" s="4">
        <v>0.45940791738380998</v>
      </c>
      <c r="E7" s="4">
        <v>0.12949247495609001</v>
      </c>
      <c r="F7" s="4">
        <v>0.23809437840598</v>
      </c>
      <c r="G7" s="4">
        <v>0.10409873603224</v>
      </c>
      <c r="H7" s="15" t="s">
        <v>20</v>
      </c>
      <c r="I7" s="15" t="s">
        <v>12</v>
      </c>
      <c r="J7" s="2" t="b">
        <f t="shared" si="0"/>
        <v>0</v>
      </c>
      <c r="L7" t="b">
        <v>0</v>
      </c>
    </row>
    <row r="8" spans="1:12" x14ac:dyDescent="0.25">
      <c r="A8" s="3">
        <v>44901</v>
      </c>
      <c r="B8" s="4" t="s">
        <v>10</v>
      </c>
      <c r="C8" s="4">
        <v>0.27373269413316997</v>
      </c>
      <c r="D8" s="4">
        <v>0.45940791738380998</v>
      </c>
      <c r="E8" s="4">
        <v>0.12949247495609001</v>
      </c>
      <c r="F8" s="4">
        <v>0.23809437840598</v>
      </c>
      <c r="G8" s="4">
        <v>0.10409873603224</v>
      </c>
      <c r="H8" s="15" t="s">
        <v>20</v>
      </c>
      <c r="I8" s="15" t="s">
        <v>12</v>
      </c>
      <c r="J8" s="2" t="b">
        <f t="shared" si="0"/>
        <v>0</v>
      </c>
      <c r="L8" t="b">
        <v>0</v>
      </c>
    </row>
    <row r="9" spans="1:12" x14ac:dyDescent="0.25">
      <c r="A9" s="3">
        <v>44902</v>
      </c>
      <c r="B9" s="4" t="s">
        <v>10</v>
      </c>
      <c r="C9" s="4">
        <v>0.26946107784431</v>
      </c>
      <c r="D9" s="4">
        <v>0.7</v>
      </c>
      <c r="E9" s="4">
        <v>7.6190476190476003E-2</v>
      </c>
      <c r="F9" s="4">
        <v>1.0362694300518E-2</v>
      </c>
      <c r="G9" s="4">
        <v>0.17924528301886999</v>
      </c>
      <c r="H9" s="15" t="s">
        <v>20</v>
      </c>
      <c r="I9" s="15" t="s">
        <v>12</v>
      </c>
      <c r="J9" s="2" t="b">
        <f t="shared" si="0"/>
        <v>0</v>
      </c>
      <c r="L9" t="b">
        <v>0</v>
      </c>
    </row>
    <row r="10" spans="1:12" x14ac:dyDescent="0.25">
      <c r="A10" s="3">
        <v>44903</v>
      </c>
      <c r="B10" s="4" t="s">
        <v>10</v>
      </c>
      <c r="C10" s="4">
        <v>0.25149700598801999</v>
      </c>
      <c r="D10" s="4">
        <v>0.7</v>
      </c>
      <c r="E10" s="4">
        <v>9.5238095238094997E-2</v>
      </c>
      <c r="F10" s="4">
        <v>5.1813471502590996E-3</v>
      </c>
      <c r="G10" s="4">
        <v>0.16981132075472</v>
      </c>
      <c r="H10" s="15" t="s">
        <v>12</v>
      </c>
      <c r="I10" s="15" t="s">
        <v>12</v>
      </c>
      <c r="J10" s="2" t="b">
        <f t="shared" si="0"/>
        <v>1</v>
      </c>
      <c r="L10" t="b">
        <v>1</v>
      </c>
    </row>
    <row r="11" spans="1:12" x14ac:dyDescent="0.25">
      <c r="A11" s="3">
        <v>44904</v>
      </c>
      <c r="B11" s="4" t="s">
        <v>10</v>
      </c>
      <c r="C11" s="4">
        <v>0.28742514970060001</v>
      </c>
      <c r="D11" s="4">
        <v>0.7</v>
      </c>
      <c r="E11" s="4">
        <v>9.5238095238094997E-2</v>
      </c>
      <c r="F11" s="4">
        <v>5.1813471502590996E-3</v>
      </c>
      <c r="G11" s="4">
        <v>0.16981132075472</v>
      </c>
      <c r="H11" s="15" t="s">
        <v>12</v>
      </c>
      <c r="I11" s="15" t="s">
        <v>12</v>
      </c>
      <c r="J11" s="2" t="b">
        <f t="shared" si="0"/>
        <v>1</v>
      </c>
      <c r="L11" t="b">
        <v>1</v>
      </c>
    </row>
    <row r="12" spans="1:12" x14ac:dyDescent="0.25">
      <c r="A12" s="3">
        <v>44905</v>
      </c>
      <c r="B12" s="4" t="s">
        <v>10</v>
      </c>
      <c r="C12" s="4">
        <v>0.22155688622754</v>
      </c>
      <c r="D12" s="4">
        <v>0.71428571428570997</v>
      </c>
      <c r="E12" s="4">
        <v>6.6666666666666999E-2</v>
      </c>
      <c r="F12" s="4">
        <v>3.1088082901554001E-2</v>
      </c>
      <c r="G12" s="4">
        <v>0.10377358490565999</v>
      </c>
      <c r="H12" s="15" t="s">
        <v>12</v>
      </c>
      <c r="I12" s="15" t="s">
        <v>12</v>
      </c>
      <c r="J12" s="2" t="b">
        <f t="shared" si="0"/>
        <v>1</v>
      </c>
      <c r="L12" t="b">
        <v>1</v>
      </c>
    </row>
    <row r="13" spans="1:12" x14ac:dyDescent="0.25">
      <c r="A13" s="3">
        <v>44906</v>
      </c>
      <c r="B13" s="4" t="s">
        <v>10</v>
      </c>
      <c r="C13" s="4">
        <v>0.21556886227545</v>
      </c>
      <c r="D13" s="4">
        <v>0.71428571428570997</v>
      </c>
      <c r="E13" s="4">
        <v>5.7142857142857002E-2</v>
      </c>
      <c r="F13" s="4">
        <v>2.0725388601036E-2</v>
      </c>
      <c r="G13" s="4">
        <v>9.4339622641508997E-2</v>
      </c>
      <c r="H13" s="15" t="s">
        <v>12</v>
      </c>
      <c r="I13" s="15" t="s">
        <v>12</v>
      </c>
      <c r="J13" s="2" t="b">
        <f t="shared" si="0"/>
        <v>1</v>
      </c>
      <c r="L13" t="b">
        <v>1</v>
      </c>
    </row>
    <row r="14" spans="1:12" x14ac:dyDescent="0.25">
      <c r="A14" s="3">
        <v>44907</v>
      </c>
      <c r="B14" s="4" t="s">
        <v>10</v>
      </c>
      <c r="C14" s="4">
        <v>0.16766467065867999</v>
      </c>
      <c r="D14" s="4">
        <v>0.7</v>
      </c>
      <c r="E14" s="4">
        <v>9.5238095238095004E-3</v>
      </c>
      <c r="F14" s="4">
        <v>4.1450777202072998E-2</v>
      </c>
      <c r="G14" s="4">
        <v>8.4905660377358E-2</v>
      </c>
      <c r="H14" s="15" t="s">
        <v>12</v>
      </c>
      <c r="I14" s="15" t="s">
        <v>12</v>
      </c>
      <c r="J14" s="2" t="b">
        <f t="shared" si="0"/>
        <v>1</v>
      </c>
      <c r="L14" t="b">
        <v>1</v>
      </c>
    </row>
    <row r="15" spans="1:12" x14ac:dyDescent="0.25">
      <c r="A15" s="3">
        <v>44908</v>
      </c>
      <c r="B15" s="4" t="s">
        <v>10</v>
      </c>
      <c r="C15" s="4">
        <v>0.18562874251497</v>
      </c>
      <c r="D15" s="4">
        <v>0.7</v>
      </c>
      <c r="E15" s="4">
        <v>2.8571428571429001E-2</v>
      </c>
      <c r="F15" s="4">
        <v>4.6632124352332001E-2</v>
      </c>
      <c r="G15" s="4">
        <v>0.10377358490565999</v>
      </c>
      <c r="H15" s="15" t="s">
        <v>12</v>
      </c>
      <c r="I15" s="15" t="s">
        <v>12</v>
      </c>
      <c r="J15" s="2" t="b">
        <f>IF(H15=I15,TRUE,FALSE)</f>
        <v>1</v>
      </c>
      <c r="L15" t="b">
        <v>1</v>
      </c>
    </row>
    <row r="16" spans="1:12" x14ac:dyDescent="0.25">
      <c r="A16" s="3">
        <v>44909</v>
      </c>
      <c r="B16" s="4" t="s">
        <v>10</v>
      </c>
      <c r="C16" s="4">
        <v>0.27373269413316997</v>
      </c>
      <c r="D16" s="4">
        <v>0.45940791738380998</v>
      </c>
      <c r="E16" s="4">
        <v>0.12949247495609001</v>
      </c>
      <c r="F16" s="4">
        <v>0.23809437840598</v>
      </c>
      <c r="G16" s="4">
        <v>0.10409873603224</v>
      </c>
      <c r="H16" s="15" t="s">
        <v>20</v>
      </c>
      <c r="I16" s="15" t="s">
        <v>12</v>
      </c>
      <c r="J16" s="2" t="b">
        <f t="shared" si="0"/>
        <v>0</v>
      </c>
      <c r="L16" t="b">
        <v>0</v>
      </c>
    </row>
    <row r="17" spans="1:12" x14ac:dyDescent="0.25">
      <c r="A17" s="3">
        <v>44910</v>
      </c>
      <c r="B17" s="4" t="s">
        <v>10</v>
      </c>
      <c r="C17" s="4">
        <v>0.27373269413316997</v>
      </c>
      <c r="D17" s="4">
        <v>0.45940791738380998</v>
      </c>
      <c r="E17" s="4">
        <v>0.12949247495609001</v>
      </c>
      <c r="F17" s="4">
        <v>0.23809437840598</v>
      </c>
      <c r="G17" s="4">
        <v>0.10409873603224</v>
      </c>
      <c r="H17" s="15" t="s">
        <v>20</v>
      </c>
      <c r="I17" s="15" t="s">
        <v>12</v>
      </c>
      <c r="J17" s="2" t="b">
        <f t="shared" si="0"/>
        <v>0</v>
      </c>
      <c r="L17" t="b">
        <v>0</v>
      </c>
    </row>
    <row r="18" spans="1:12" x14ac:dyDescent="0.25">
      <c r="A18" s="3">
        <v>44911</v>
      </c>
      <c r="B18" s="4" t="s">
        <v>10</v>
      </c>
      <c r="C18" s="4">
        <v>0.26347305389221998</v>
      </c>
      <c r="D18" s="4">
        <v>0.71428571428570997</v>
      </c>
      <c r="E18" s="4">
        <v>2.8571428571429001E-2</v>
      </c>
      <c r="F18" s="4">
        <v>5.1813471502591003E-2</v>
      </c>
      <c r="G18" s="4">
        <v>0.11320754716981</v>
      </c>
      <c r="H18" s="15" t="s">
        <v>12</v>
      </c>
      <c r="I18" s="15" t="s">
        <v>12</v>
      </c>
      <c r="J18" s="2" t="b">
        <f t="shared" si="0"/>
        <v>1</v>
      </c>
      <c r="L18" t="b">
        <v>1</v>
      </c>
    </row>
    <row r="19" spans="1:12" x14ac:dyDescent="0.25">
      <c r="A19" s="3">
        <v>44912</v>
      </c>
      <c r="B19" s="4" t="s">
        <v>10</v>
      </c>
      <c r="C19" s="4">
        <v>0.27373269413316997</v>
      </c>
      <c r="D19" s="4">
        <v>0.45940791738380998</v>
      </c>
      <c r="E19" s="4">
        <v>0.12949247495609001</v>
      </c>
      <c r="F19" s="4">
        <v>0.23809437840598</v>
      </c>
      <c r="G19" s="4">
        <v>0.10409873603224</v>
      </c>
      <c r="H19" s="15" t="s">
        <v>20</v>
      </c>
      <c r="I19" s="15" t="s">
        <v>12</v>
      </c>
      <c r="J19" s="2" t="b">
        <f t="shared" si="0"/>
        <v>0</v>
      </c>
      <c r="L19" t="b">
        <v>0</v>
      </c>
    </row>
    <row r="20" spans="1:12" x14ac:dyDescent="0.25">
      <c r="A20" s="3">
        <v>44913</v>
      </c>
      <c r="B20" s="4" t="s">
        <v>10</v>
      </c>
      <c r="C20" s="4">
        <v>0.27373269413316997</v>
      </c>
      <c r="D20" s="4">
        <v>0.45940791738380998</v>
      </c>
      <c r="E20" s="4">
        <v>0.12949247495609001</v>
      </c>
      <c r="F20" s="4">
        <v>0.23809437840598</v>
      </c>
      <c r="G20" s="4">
        <v>0.10409873603224</v>
      </c>
      <c r="H20" s="15" t="s">
        <v>20</v>
      </c>
      <c r="I20" s="15" t="s">
        <v>12</v>
      </c>
      <c r="J20" s="2" t="b">
        <f t="shared" si="0"/>
        <v>0</v>
      </c>
      <c r="L20" t="b">
        <v>0</v>
      </c>
    </row>
    <row r="21" spans="1:12" x14ac:dyDescent="0.25">
      <c r="A21" s="3">
        <v>44914</v>
      </c>
      <c r="B21" s="4" t="s">
        <v>10</v>
      </c>
      <c r="C21" s="4">
        <v>0.27373269413316997</v>
      </c>
      <c r="D21" s="4">
        <v>0.45940791738380998</v>
      </c>
      <c r="E21" s="4">
        <v>0.12949247495609001</v>
      </c>
      <c r="F21" s="4">
        <v>0.23809437840598</v>
      </c>
      <c r="G21" s="4">
        <v>0.10409873603224</v>
      </c>
      <c r="H21" s="15" t="s">
        <v>20</v>
      </c>
      <c r="I21" s="15" t="s">
        <v>12</v>
      </c>
      <c r="J21" s="2" t="b">
        <f t="shared" si="0"/>
        <v>0</v>
      </c>
      <c r="L21" t="b">
        <v>0</v>
      </c>
    </row>
    <row r="22" spans="1:12" x14ac:dyDescent="0.25">
      <c r="A22" s="3">
        <v>44915</v>
      </c>
      <c r="B22" s="4" t="s">
        <v>10</v>
      </c>
      <c r="C22" s="4">
        <v>0.44311377245508998</v>
      </c>
      <c r="D22" s="4">
        <v>0.71428571428570997</v>
      </c>
      <c r="E22" s="4">
        <v>6.6666666666666999E-2</v>
      </c>
      <c r="F22" s="4">
        <v>3.1088082901554001E-2</v>
      </c>
      <c r="G22" s="4">
        <v>0.11320754716981</v>
      </c>
      <c r="H22" s="15" t="s">
        <v>12</v>
      </c>
      <c r="I22" s="15" t="s">
        <v>12</v>
      </c>
      <c r="J22" s="2" t="b">
        <f t="shared" si="0"/>
        <v>1</v>
      </c>
      <c r="L22" t="b">
        <v>1</v>
      </c>
    </row>
    <row r="23" spans="1:12" x14ac:dyDescent="0.25">
      <c r="A23" s="3">
        <v>44916</v>
      </c>
      <c r="B23" s="4" t="s">
        <v>10</v>
      </c>
      <c r="C23" s="4">
        <v>0.27373269413316997</v>
      </c>
      <c r="D23" s="4">
        <v>0.45940791738380998</v>
      </c>
      <c r="E23" s="4">
        <v>0.12949247495609001</v>
      </c>
      <c r="F23" s="4">
        <v>0.23809437840598</v>
      </c>
      <c r="G23" s="4">
        <v>0.10409873603224</v>
      </c>
      <c r="H23" s="15" t="s">
        <v>20</v>
      </c>
      <c r="I23" s="15" t="s">
        <v>12</v>
      </c>
      <c r="J23" s="2" t="b">
        <f t="shared" si="0"/>
        <v>0</v>
      </c>
      <c r="L23" t="b">
        <v>0</v>
      </c>
    </row>
    <row r="24" spans="1:12" x14ac:dyDescent="0.25">
      <c r="A24" s="3">
        <v>44917</v>
      </c>
      <c r="B24" s="4" t="s">
        <v>10</v>
      </c>
      <c r="C24" s="4">
        <v>0.27373269413316997</v>
      </c>
      <c r="D24" s="4">
        <v>0.45940791738380998</v>
      </c>
      <c r="E24" s="4">
        <v>0.12949247495609001</v>
      </c>
      <c r="F24" s="4">
        <v>0.23809437840598</v>
      </c>
      <c r="G24" s="4">
        <v>0.10409873603224</v>
      </c>
      <c r="H24" s="15" t="s">
        <v>20</v>
      </c>
      <c r="I24" s="15" t="s">
        <v>12</v>
      </c>
      <c r="J24" s="2" t="b">
        <f t="shared" si="0"/>
        <v>0</v>
      </c>
      <c r="L24" t="b">
        <v>0</v>
      </c>
    </row>
    <row r="25" spans="1:12" x14ac:dyDescent="0.25">
      <c r="A25" s="3">
        <v>44918</v>
      </c>
      <c r="B25" s="4" t="s">
        <v>10</v>
      </c>
      <c r="C25" s="4">
        <v>0.27373269413316997</v>
      </c>
      <c r="D25" s="4">
        <v>0.45940791738380998</v>
      </c>
      <c r="E25" s="4">
        <v>0.12949247495609001</v>
      </c>
      <c r="F25" s="4">
        <v>0.23809437840598</v>
      </c>
      <c r="G25" s="4">
        <v>0.10409873603224</v>
      </c>
      <c r="H25" s="15" t="s">
        <v>20</v>
      </c>
      <c r="I25" s="15" t="s">
        <v>12</v>
      </c>
      <c r="J25" s="2" t="b">
        <f t="shared" si="0"/>
        <v>0</v>
      </c>
      <c r="L25" t="b">
        <v>0</v>
      </c>
    </row>
    <row r="26" spans="1:12" x14ac:dyDescent="0.25">
      <c r="A26" s="3">
        <v>44919</v>
      </c>
      <c r="B26" s="4" t="s">
        <v>10</v>
      </c>
      <c r="C26" s="4">
        <v>0.27373269413316997</v>
      </c>
      <c r="D26" s="4">
        <v>0.45940791738380998</v>
      </c>
      <c r="E26" s="4">
        <v>0.12949247495609001</v>
      </c>
      <c r="F26" s="4">
        <v>0.23809437840598</v>
      </c>
      <c r="G26" s="4">
        <v>0.10409873603224</v>
      </c>
      <c r="H26" s="15" t="s">
        <v>20</v>
      </c>
      <c r="I26" s="15" t="s">
        <v>12</v>
      </c>
      <c r="J26" s="2" t="b">
        <f t="shared" si="0"/>
        <v>0</v>
      </c>
      <c r="L26" t="b">
        <v>0</v>
      </c>
    </row>
    <row r="27" spans="1:12" x14ac:dyDescent="0.25">
      <c r="A27" s="3">
        <v>44920</v>
      </c>
      <c r="B27" s="4" t="s">
        <v>10</v>
      </c>
      <c r="C27" s="4">
        <v>0.27373269413316997</v>
      </c>
      <c r="D27" s="4">
        <v>0.45940791738380998</v>
      </c>
      <c r="E27" s="4">
        <v>0.12949247495609001</v>
      </c>
      <c r="F27" s="4">
        <v>0.23809437840598</v>
      </c>
      <c r="G27" s="4">
        <v>0.10409873603224</v>
      </c>
      <c r="H27" s="15" t="s">
        <v>20</v>
      </c>
      <c r="I27" s="15" t="s">
        <v>12</v>
      </c>
      <c r="J27" s="2" t="b">
        <f t="shared" si="0"/>
        <v>0</v>
      </c>
      <c r="L27" t="b">
        <v>0</v>
      </c>
    </row>
    <row r="28" spans="1:12" x14ac:dyDescent="0.25">
      <c r="A28" s="3">
        <v>44921</v>
      </c>
      <c r="B28" s="4" t="s">
        <v>10</v>
      </c>
      <c r="C28" s="4">
        <v>0.27373269413316997</v>
      </c>
      <c r="D28" s="4">
        <v>0.45940791738380998</v>
      </c>
      <c r="E28" s="4">
        <v>0.12949247495609001</v>
      </c>
      <c r="F28" s="4">
        <v>0.23809437840598</v>
      </c>
      <c r="G28" s="4">
        <v>0.10409873603224</v>
      </c>
      <c r="H28" s="15" t="s">
        <v>20</v>
      </c>
      <c r="I28" s="15" t="s">
        <v>12</v>
      </c>
      <c r="J28" s="2" t="b">
        <f t="shared" si="0"/>
        <v>0</v>
      </c>
      <c r="L28" t="b">
        <v>0</v>
      </c>
    </row>
    <row r="29" spans="1:12" x14ac:dyDescent="0.25">
      <c r="A29" s="3">
        <v>44922</v>
      </c>
      <c r="B29" s="4" t="s">
        <v>10</v>
      </c>
      <c r="C29" s="4">
        <v>0.10778443113772</v>
      </c>
      <c r="D29" s="4">
        <v>0.72857142857142998</v>
      </c>
      <c r="E29" s="4">
        <v>9.5238095238095004E-3</v>
      </c>
      <c r="F29" s="4">
        <v>2.5906735751294999E-2</v>
      </c>
      <c r="G29" s="4">
        <v>0.10377358490565999</v>
      </c>
      <c r="H29" s="15" t="s">
        <v>12</v>
      </c>
      <c r="I29" s="15" t="s">
        <v>12</v>
      </c>
      <c r="J29" s="2" t="b">
        <f t="shared" si="0"/>
        <v>1</v>
      </c>
      <c r="L29" t="b">
        <v>0</v>
      </c>
    </row>
    <row r="30" spans="1:12" x14ac:dyDescent="0.25">
      <c r="A30" s="3">
        <v>44923</v>
      </c>
      <c r="B30" s="4" t="s">
        <v>10</v>
      </c>
      <c r="C30" s="4">
        <v>0.21556886227545</v>
      </c>
      <c r="D30" s="4">
        <v>0.71428571428570997</v>
      </c>
      <c r="E30" s="4">
        <v>2.8571428571429001E-2</v>
      </c>
      <c r="F30" s="4">
        <v>1.5544041450777001E-2</v>
      </c>
      <c r="G30" s="4">
        <v>7.5471698113208002E-2</v>
      </c>
      <c r="H30" s="15" t="s">
        <v>12</v>
      </c>
      <c r="I30" s="15" t="s">
        <v>12</v>
      </c>
      <c r="J30" s="2" t="b">
        <f t="shared" si="0"/>
        <v>1</v>
      </c>
      <c r="L30" t="b">
        <v>1</v>
      </c>
    </row>
    <row r="31" spans="1:12" x14ac:dyDescent="0.25">
      <c r="A31" s="3">
        <v>44924</v>
      </c>
      <c r="B31" s="4" t="s">
        <v>10</v>
      </c>
      <c r="C31" s="4">
        <v>0.18562874251497</v>
      </c>
      <c r="D31" s="4">
        <v>0.71428571428570997</v>
      </c>
      <c r="E31" s="4">
        <v>9.5238095238095004E-3</v>
      </c>
      <c r="F31" s="4">
        <v>1.0362694300518E-2</v>
      </c>
      <c r="G31" s="4">
        <v>6.6037735849057005E-2</v>
      </c>
      <c r="H31" s="15" t="s">
        <v>12</v>
      </c>
      <c r="I31" s="15" t="s">
        <v>12</v>
      </c>
      <c r="J31" s="2" t="b">
        <f t="shared" si="0"/>
        <v>1</v>
      </c>
      <c r="L31" t="b">
        <v>1</v>
      </c>
    </row>
    <row r="32" spans="1:12" x14ac:dyDescent="0.25">
      <c r="C32" t="s">
        <v>98</v>
      </c>
      <c r="D32" t="s">
        <v>103</v>
      </c>
      <c r="E32" t="s">
        <v>108</v>
      </c>
      <c r="F32" t="s">
        <v>113</v>
      </c>
      <c r="G32" t="s">
        <v>118</v>
      </c>
    </row>
    <row r="33" spans="3:10" x14ac:dyDescent="0.25">
      <c r="C33" t="s">
        <v>99</v>
      </c>
      <c r="D33" t="s">
        <v>104</v>
      </c>
      <c r="E33" t="s">
        <v>109</v>
      </c>
      <c r="F33" t="s">
        <v>114</v>
      </c>
      <c r="G33" t="s">
        <v>119</v>
      </c>
      <c r="I33" t="s">
        <v>17</v>
      </c>
      <c r="J33">
        <f>COUNTIF(J2:J31, TRUE)</f>
        <v>16</v>
      </c>
    </row>
    <row r="34" spans="3:10" x14ac:dyDescent="0.25">
      <c r="C34" t="s">
        <v>100</v>
      </c>
      <c r="D34" t="s">
        <v>105</v>
      </c>
      <c r="E34" t="s">
        <v>110</v>
      </c>
      <c r="F34" t="s">
        <v>115</v>
      </c>
      <c r="G34" t="s">
        <v>120</v>
      </c>
      <c r="I34" t="s">
        <v>18</v>
      </c>
      <c r="J34">
        <f>COUNTIF(J2:J31, FALSE)</f>
        <v>14</v>
      </c>
    </row>
    <row r="35" spans="3:10" x14ac:dyDescent="0.25">
      <c r="C35" t="s">
        <v>101</v>
      </c>
      <c r="D35" t="s">
        <v>106</v>
      </c>
      <c r="E35" t="s">
        <v>111</v>
      </c>
      <c r="F35" t="s">
        <v>116</v>
      </c>
      <c r="G35" t="s">
        <v>121</v>
      </c>
      <c r="I35" t="s">
        <v>19</v>
      </c>
      <c r="J35" s="13">
        <f>J33/(J34+J33)*100%</f>
        <v>0.53333333333333333</v>
      </c>
    </row>
    <row r="36" spans="3:10" x14ac:dyDescent="0.25">
      <c r="C36" t="s">
        <v>102</v>
      </c>
      <c r="D36" t="s">
        <v>107</v>
      </c>
      <c r="E36" t="s">
        <v>112</v>
      </c>
      <c r="F36" t="s">
        <v>117</v>
      </c>
      <c r="G36" t="s">
        <v>122</v>
      </c>
    </row>
    <row r="38" spans="3:10" x14ac:dyDescent="0.25">
      <c r="C38" t="s">
        <v>245</v>
      </c>
      <c r="D38" t="s">
        <v>207</v>
      </c>
      <c r="E38" t="s">
        <v>237</v>
      </c>
      <c r="F38" t="s">
        <v>232</v>
      </c>
      <c r="G38" t="s">
        <v>227</v>
      </c>
    </row>
    <row r="39" spans="3:10" x14ac:dyDescent="0.25">
      <c r="C39" t="s">
        <v>246</v>
      </c>
      <c r="D39" t="s">
        <v>208</v>
      </c>
      <c r="E39" t="s">
        <v>238</v>
      </c>
      <c r="F39" t="s">
        <v>233</v>
      </c>
      <c r="G39" t="s">
        <v>228</v>
      </c>
    </row>
    <row r="40" spans="3:10" x14ac:dyDescent="0.25">
      <c r="C40" t="s">
        <v>247</v>
      </c>
      <c r="D40" t="s">
        <v>242</v>
      </c>
      <c r="E40" t="s">
        <v>239</v>
      </c>
      <c r="F40" t="s">
        <v>234</v>
      </c>
      <c r="G40" t="s">
        <v>229</v>
      </c>
    </row>
    <row r="41" spans="3:10" x14ac:dyDescent="0.25">
      <c r="C41" t="s">
        <v>248</v>
      </c>
      <c r="D41" t="s">
        <v>243</v>
      </c>
      <c r="E41" t="s">
        <v>240</v>
      </c>
      <c r="F41" t="s">
        <v>235</v>
      </c>
      <c r="G41" t="s">
        <v>230</v>
      </c>
    </row>
    <row r="42" spans="3:10" x14ac:dyDescent="0.25">
      <c r="C42" t="s">
        <v>249</v>
      </c>
      <c r="D42" t="s">
        <v>244</v>
      </c>
      <c r="E42" t="s">
        <v>241</v>
      </c>
      <c r="F42" t="s">
        <v>236</v>
      </c>
      <c r="G42" t="s">
        <v>231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99D6-6D74-4103-A0E2-B2BBFC277420}">
  <dimension ref="A1:L42"/>
  <sheetViews>
    <sheetView topLeftCell="G1" zoomScale="163" zoomScaleNormal="130" workbookViewId="0">
      <selection activeCell="L31" sqref="L2:L31"/>
    </sheetView>
  </sheetViews>
  <sheetFormatPr defaultRowHeight="15" x14ac:dyDescent="0.25"/>
  <cols>
    <col min="1" max="1" width="12.85546875" customWidth="1"/>
    <col min="2" max="2" width="23.85546875" customWidth="1"/>
    <col min="3" max="3" width="18.140625" customWidth="1"/>
    <col min="4" max="4" width="17.42578125" customWidth="1"/>
    <col min="5" max="5" width="16.5703125" customWidth="1"/>
    <col min="6" max="6" width="20.140625" customWidth="1"/>
    <col min="7" max="7" width="18.140625" customWidth="1"/>
    <col min="8" max="8" width="22.140625" customWidth="1"/>
    <col min="9" max="9" width="20.140625" customWidth="1"/>
    <col min="10" max="10" width="14.28515625" customWidth="1"/>
    <col min="13" max="14" width="9.140625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14</v>
      </c>
      <c r="I1" s="1" t="s">
        <v>15</v>
      </c>
      <c r="J1" s="12" t="s">
        <v>16</v>
      </c>
    </row>
    <row r="2" spans="1:12" x14ac:dyDescent="0.25">
      <c r="A2" s="3">
        <v>44895</v>
      </c>
      <c r="B2" s="4" t="s">
        <v>11</v>
      </c>
      <c r="C2" s="4">
        <v>0.51111111111110996</v>
      </c>
      <c r="D2" s="4">
        <v>0.33928571428571003</v>
      </c>
      <c r="E2" s="4">
        <v>8.2089552238805999E-2</v>
      </c>
      <c r="F2" s="4">
        <v>9.1666666666666993E-2</v>
      </c>
      <c r="G2" s="4">
        <v>7.4626865671641998E-3</v>
      </c>
      <c r="H2" s="2" t="s">
        <v>13</v>
      </c>
      <c r="I2" s="2" t="s">
        <v>12</v>
      </c>
      <c r="J2" s="2" t="b">
        <f>IF(H2=I2,TRUE,FALSE)</f>
        <v>0</v>
      </c>
      <c r="L2" t="b">
        <v>0</v>
      </c>
    </row>
    <row r="3" spans="1:12" x14ac:dyDescent="0.25">
      <c r="A3" s="3">
        <v>44896</v>
      </c>
      <c r="B3" s="4" t="s">
        <v>11</v>
      </c>
      <c r="C3" s="4">
        <v>0.53333333333333</v>
      </c>
      <c r="D3" s="4">
        <v>0.30357142857142999</v>
      </c>
      <c r="E3" s="4">
        <v>0.11940298507463</v>
      </c>
      <c r="F3" s="4">
        <v>9.5833333333333007E-2</v>
      </c>
      <c r="G3" s="4">
        <v>2.9850746268657E-2</v>
      </c>
      <c r="H3" s="2" t="s">
        <v>12</v>
      </c>
      <c r="I3" s="2" t="s">
        <v>12</v>
      </c>
      <c r="J3" s="2" t="b">
        <f t="shared" ref="J3:J31" si="0">IF(H3=I3,TRUE,FALSE)</f>
        <v>1</v>
      </c>
      <c r="L3" t="b">
        <v>1</v>
      </c>
    </row>
    <row r="4" spans="1:12" x14ac:dyDescent="0.25">
      <c r="A4" s="3">
        <v>44897</v>
      </c>
      <c r="B4" s="4" t="s">
        <v>11</v>
      </c>
      <c r="C4" s="4">
        <v>0.51111111111110996</v>
      </c>
      <c r="D4" s="4">
        <v>0.32142857142857001</v>
      </c>
      <c r="E4" s="4">
        <v>0.11194029850746</v>
      </c>
      <c r="F4" s="4">
        <v>8.3333333333332996E-2</v>
      </c>
      <c r="G4" s="4">
        <v>2.2388059701493001E-2</v>
      </c>
      <c r="H4" s="2" t="s">
        <v>13</v>
      </c>
      <c r="I4" s="2" t="s">
        <v>12</v>
      </c>
      <c r="J4" s="2" t="b">
        <f t="shared" si="0"/>
        <v>0</v>
      </c>
      <c r="L4" t="b">
        <v>0</v>
      </c>
    </row>
    <row r="5" spans="1:12" x14ac:dyDescent="0.25">
      <c r="A5" s="3">
        <v>44898</v>
      </c>
      <c r="B5" s="4" t="s">
        <v>11</v>
      </c>
      <c r="C5" s="4">
        <v>0.53333333333333</v>
      </c>
      <c r="D5" s="4">
        <v>0.35714285714285998</v>
      </c>
      <c r="E5" s="4">
        <v>0.11194029850746</v>
      </c>
      <c r="F5" s="4">
        <v>0.10416666666667</v>
      </c>
      <c r="G5" s="4">
        <v>2.2388059701493001E-2</v>
      </c>
      <c r="H5" s="2" t="s">
        <v>12</v>
      </c>
      <c r="I5" s="2" t="s">
        <v>12</v>
      </c>
      <c r="J5" s="2" t="b">
        <f t="shared" si="0"/>
        <v>1</v>
      </c>
      <c r="L5" t="b">
        <v>1</v>
      </c>
    </row>
    <row r="6" spans="1:12" x14ac:dyDescent="0.25">
      <c r="A6" s="3">
        <v>44899</v>
      </c>
      <c r="B6" s="4" t="s">
        <v>11</v>
      </c>
      <c r="C6" s="4">
        <v>0.55555555555556002</v>
      </c>
      <c r="D6" s="4">
        <v>0.30357142857142999</v>
      </c>
      <c r="E6" s="4">
        <v>0.13432835820896</v>
      </c>
      <c r="F6" s="4">
        <v>0.125</v>
      </c>
      <c r="G6" s="4">
        <v>2.9850746268657E-2</v>
      </c>
      <c r="H6" s="2" t="s">
        <v>12</v>
      </c>
      <c r="I6" s="2" t="s">
        <v>12</v>
      </c>
      <c r="J6" s="2" t="b">
        <f t="shared" si="0"/>
        <v>1</v>
      </c>
      <c r="L6" t="b">
        <v>1</v>
      </c>
    </row>
    <row r="7" spans="1:12" x14ac:dyDescent="0.25">
      <c r="A7" s="3">
        <v>44900</v>
      </c>
      <c r="B7" s="4" t="s">
        <v>11</v>
      </c>
      <c r="C7" s="4">
        <v>0.55555555555556002</v>
      </c>
      <c r="D7" s="4">
        <v>0.26785714285714002</v>
      </c>
      <c r="E7" s="4">
        <v>0.11194029850746</v>
      </c>
      <c r="F7" s="4">
        <v>0.1125</v>
      </c>
      <c r="G7" s="4">
        <v>2.2388059701493001E-2</v>
      </c>
      <c r="H7" s="2" t="s">
        <v>12</v>
      </c>
      <c r="I7" s="2" t="s">
        <v>12</v>
      </c>
      <c r="J7" s="2" t="b">
        <f t="shared" si="0"/>
        <v>1</v>
      </c>
      <c r="L7" t="b">
        <v>1</v>
      </c>
    </row>
    <row r="8" spans="1:12" x14ac:dyDescent="0.25">
      <c r="A8" s="3">
        <v>44901</v>
      </c>
      <c r="B8" s="4" t="s">
        <v>11</v>
      </c>
      <c r="C8" s="4">
        <v>0.6</v>
      </c>
      <c r="D8" s="4">
        <v>0.26785714285714002</v>
      </c>
      <c r="E8" s="4">
        <v>0.11940298507463</v>
      </c>
      <c r="F8" s="4">
        <v>7.9166666666666996E-2</v>
      </c>
      <c r="G8" s="4">
        <v>2.9850746268657E-2</v>
      </c>
      <c r="H8" s="2" t="s">
        <v>12</v>
      </c>
      <c r="I8" s="2" t="s">
        <v>12</v>
      </c>
      <c r="J8" s="2" t="b">
        <f t="shared" si="0"/>
        <v>1</v>
      </c>
      <c r="L8" t="b">
        <v>1</v>
      </c>
    </row>
    <row r="9" spans="1:12" x14ac:dyDescent="0.25">
      <c r="A9" s="3">
        <v>44902</v>
      </c>
      <c r="B9" s="4" t="s">
        <v>11</v>
      </c>
      <c r="C9" s="4">
        <v>0.56666666666666998</v>
      </c>
      <c r="D9" s="4">
        <v>0.26785714285714002</v>
      </c>
      <c r="E9" s="4">
        <v>0.11194029850746</v>
      </c>
      <c r="F9" s="4">
        <v>7.4999999999999997E-2</v>
      </c>
      <c r="G9" s="4">
        <v>2.2388059701493001E-2</v>
      </c>
      <c r="H9" s="2" t="s">
        <v>12</v>
      </c>
      <c r="I9" s="2" t="s">
        <v>12</v>
      </c>
      <c r="J9" s="2" t="b">
        <f t="shared" si="0"/>
        <v>1</v>
      </c>
      <c r="L9" t="b">
        <v>1</v>
      </c>
    </row>
    <row r="10" spans="1:12" x14ac:dyDescent="0.25">
      <c r="A10" s="3">
        <v>44903</v>
      </c>
      <c r="B10" s="4" t="s">
        <v>11</v>
      </c>
      <c r="C10" s="4">
        <v>0.51111111111110996</v>
      </c>
      <c r="D10" s="4">
        <v>0.30357142857142999</v>
      </c>
      <c r="E10" s="4">
        <v>8.2089552238805999E-2</v>
      </c>
      <c r="F10" s="4">
        <v>0.125</v>
      </c>
      <c r="G10" s="4">
        <v>1.4925373134328001E-2</v>
      </c>
      <c r="H10" s="2" t="s">
        <v>13</v>
      </c>
      <c r="I10" s="2" t="s">
        <v>13</v>
      </c>
      <c r="J10" s="2" t="b">
        <f t="shared" si="0"/>
        <v>1</v>
      </c>
      <c r="L10" t="b">
        <v>1</v>
      </c>
    </row>
    <row r="11" spans="1:12" x14ac:dyDescent="0.25">
      <c r="A11" s="3">
        <v>44904</v>
      </c>
      <c r="B11" s="4" t="s">
        <v>11</v>
      </c>
      <c r="C11" s="4">
        <v>0.41111111111110998</v>
      </c>
      <c r="D11" s="4">
        <v>0.32142857142857001</v>
      </c>
      <c r="E11" s="4">
        <v>0.11194029850746</v>
      </c>
      <c r="F11" s="4">
        <v>9.1666666666666993E-2</v>
      </c>
      <c r="G11" s="4">
        <v>2.9850746268657E-2</v>
      </c>
      <c r="H11" s="2" t="s">
        <v>13</v>
      </c>
      <c r="I11" s="2" t="s">
        <v>13</v>
      </c>
      <c r="J11" s="2" t="b">
        <f t="shared" si="0"/>
        <v>1</v>
      </c>
      <c r="L11" t="b">
        <v>1</v>
      </c>
    </row>
    <row r="12" spans="1:12" x14ac:dyDescent="0.25">
      <c r="A12" s="3">
        <v>44905</v>
      </c>
      <c r="B12" s="4" t="s">
        <v>11</v>
      </c>
      <c r="C12" s="4">
        <v>0.52222222222222003</v>
      </c>
      <c r="D12" s="4">
        <v>0.32142857142857001</v>
      </c>
      <c r="E12" s="4">
        <v>0.13432835820896</v>
      </c>
      <c r="F12" s="4">
        <v>4.1666666666666997E-2</v>
      </c>
      <c r="G12" s="4">
        <v>7.4626865671641998E-3</v>
      </c>
      <c r="H12" s="2" t="s">
        <v>13</v>
      </c>
      <c r="I12" s="2" t="s">
        <v>13</v>
      </c>
      <c r="J12" s="2" t="b">
        <f t="shared" si="0"/>
        <v>1</v>
      </c>
      <c r="L12" t="b">
        <v>1</v>
      </c>
    </row>
    <row r="13" spans="1:12" x14ac:dyDescent="0.25">
      <c r="A13" s="3">
        <v>44906</v>
      </c>
      <c r="B13" s="4" t="s">
        <v>11</v>
      </c>
      <c r="C13" s="4">
        <v>0.37777777777777999</v>
      </c>
      <c r="D13" s="4">
        <v>0.28571428571428997</v>
      </c>
      <c r="E13" s="4">
        <v>8.9552238805970005E-2</v>
      </c>
      <c r="F13" s="4">
        <v>0.05</v>
      </c>
      <c r="G13" s="4">
        <v>7.4626865671641998E-3</v>
      </c>
      <c r="H13" s="2" t="s">
        <v>13</v>
      </c>
      <c r="I13" s="2" t="s">
        <v>13</v>
      </c>
      <c r="J13" s="2" t="b">
        <f t="shared" si="0"/>
        <v>1</v>
      </c>
      <c r="L13" t="b">
        <v>1</v>
      </c>
    </row>
    <row r="14" spans="1:12" x14ac:dyDescent="0.25">
      <c r="A14" s="3">
        <v>44907</v>
      </c>
      <c r="B14" s="4" t="s">
        <v>11</v>
      </c>
      <c r="C14" s="4">
        <v>0.24444444444444</v>
      </c>
      <c r="D14" s="4">
        <v>0.26785714285714002</v>
      </c>
      <c r="E14" s="4">
        <v>5.2238805970149002E-2</v>
      </c>
      <c r="F14" s="4">
        <v>7.4999999999999997E-2</v>
      </c>
      <c r="G14" s="4">
        <v>0</v>
      </c>
      <c r="H14" s="2" t="s">
        <v>13</v>
      </c>
      <c r="I14" s="2" t="s">
        <v>13</v>
      </c>
      <c r="J14" s="2" t="b">
        <f t="shared" si="0"/>
        <v>1</v>
      </c>
      <c r="L14" t="b">
        <v>1</v>
      </c>
    </row>
    <row r="15" spans="1:12" x14ac:dyDescent="0.25">
      <c r="A15" s="3">
        <v>44908</v>
      </c>
      <c r="B15" s="4" t="s">
        <v>11</v>
      </c>
      <c r="C15" s="4">
        <v>0.2</v>
      </c>
      <c r="D15" s="4">
        <v>0.26785714285714002</v>
      </c>
      <c r="E15" s="4">
        <v>5.2238805970149002E-2</v>
      </c>
      <c r="F15" s="4">
        <v>7.0833333333332998E-2</v>
      </c>
      <c r="G15" s="4">
        <v>0</v>
      </c>
      <c r="H15" s="2" t="s">
        <v>13</v>
      </c>
      <c r="I15" s="2" t="s">
        <v>13</v>
      </c>
      <c r="J15" s="2" t="b">
        <f t="shared" si="0"/>
        <v>1</v>
      </c>
      <c r="L15" t="b">
        <v>1</v>
      </c>
    </row>
    <row r="16" spans="1:12" x14ac:dyDescent="0.25">
      <c r="A16" s="3">
        <v>44909</v>
      </c>
      <c r="B16" s="4" t="s">
        <v>11</v>
      </c>
      <c r="C16" s="4">
        <v>0.51737808189420997</v>
      </c>
      <c r="D16" s="4">
        <v>0.36062739395658999</v>
      </c>
      <c r="E16" s="4">
        <v>0.14598836133915999</v>
      </c>
      <c r="F16" s="4">
        <v>0.26339707271009999</v>
      </c>
      <c r="G16" s="4">
        <v>9.1133470494581995E-2</v>
      </c>
      <c r="H16" s="2" t="s">
        <v>12</v>
      </c>
      <c r="I16" s="2" t="s">
        <v>13</v>
      </c>
      <c r="J16" s="2" t="b">
        <f t="shared" si="0"/>
        <v>0</v>
      </c>
      <c r="L16" t="b">
        <v>0</v>
      </c>
    </row>
    <row r="17" spans="1:12" x14ac:dyDescent="0.25">
      <c r="A17" s="3">
        <v>44910</v>
      </c>
      <c r="B17" s="4" t="s">
        <v>11</v>
      </c>
      <c r="C17" s="4">
        <v>0.51737808189420997</v>
      </c>
      <c r="D17" s="4">
        <v>0.36062739395658999</v>
      </c>
      <c r="E17" s="4">
        <v>0.14598836133915999</v>
      </c>
      <c r="F17" s="4">
        <v>0.26339707271009999</v>
      </c>
      <c r="G17" s="4">
        <v>9.1133470494581995E-2</v>
      </c>
      <c r="H17" s="2" t="s">
        <v>12</v>
      </c>
      <c r="I17" s="2" t="s">
        <v>13</v>
      </c>
      <c r="J17" s="2" t="b">
        <f t="shared" si="0"/>
        <v>0</v>
      </c>
      <c r="L17" t="b">
        <v>0</v>
      </c>
    </row>
    <row r="18" spans="1:12" x14ac:dyDescent="0.25">
      <c r="A18" s="3">
        <v>44911</v>
      </c>
      <c r="B18" s="4" t="s">
        <v>11</v>
      </c>
      <c r="C18" s="4">
        <v>0.3</v>
      </c>
      <c r="D18" s="4">
        <v>0.41071428571428997</v>
      </c>
      <c r="E18" s="4">
        <v>7.4626865671642006E-2</v>
      </c>
      <c r="F18" s="4">
        <v>6.6666666666666999E-2</v>
      </c>
      <c r="G18" s="4">
        <v>0</v>
      </c>
      <c r="H18" s="2" t="s">
        <v>13</v>
      </c>
      <c r="I18" s="2" t="s">
        <v>13</v>
      </c>
      <c r="J18" s="2" t="b">
        <f t="shared" si="0"/>
        <v>1</v>
      </c>
      <c r="L18" t="b">
        <v>1</v>
      </c>
    </row>
    <row r="19" spans="1:12" x14ac:dyDescent="0.25">
      <c r="A19" s="3">
        <v>44912</v>
      </c>
      <c r="B19" s="4" t="s">
        <v>11</v>
      </c>
      <c r="C19" s="4">
        <v>0.51737808189420997</v>
      </c>
      <c r="D19" s="4">
        <v>0.36062739395658999</v>
      </c>
      <c r="E19" s="4">
        <v>0.14598836133915999</v>
      </c>
      <c r="F19" s="4">
        <v>0.26339707271009999</v>
      </c>
      <c r="G19" s="4">
        <v>9.1133470494581995E-2</v>
      </c>
      <c r="H19" s="2" t="s">
        <v>12</v>
      </c>
      <c r="I19" s="2" t="s">
        <v>13</v>
      </c>
      <c r="J19" s="2" t="b">
        <f t="shared" si="0"/>
        <v>0</v>
      </c>
      <c r="L19" t="b">
        <v>0</v>
      </c>
    </row>
    <row r="20" spans="1:12" x14ac:dyDescent="0.25">
      <c r="A20" s="3">
        <v>44913</v>
      </c>
      <c r="B20" s="4" t="s">
        <v>11</v>
      </c>
      <c r="C20" s="4">
        <v>0.51737808189420997</v>
      </c>
      <c r="D20" s="4">
        <v>0.36062739395658999</v>
      </c>
      <c r="E20" s="4">
        <v>0.14598836133915999</v>
      </c>
      <c r="F20" s="4">
        <v>0.26339707271009999</v>
      </c>
      <c r="G20" s="4">
        <v>9.1133470494581995E-2</v>
      </c>
      <c r="H20" s="2" t="s">
        <v>12</v>
      </c>
      <c r="I20" s="2" t="s">
        <v>13</v>
      </c>
      <c r="J20" s="2" t="b">
        <f t="shared" si="0"/>
        <v>0</v>
      </c>
      <c r="L20" t="b">
        <v>0</v>
      </c>
    </row>
    <row r="21" spans="1:12" x14ac:dyDescent="0.25">
      <c r="A21" s="3">
        <v>44914</v>
      </c>
      <c r="B21" s="4" t="s">
        <v>11</v>
      </c>
      <c r="C21" s="4">
        <v>0.51737808189420997</v>
      </c>
      <c r="D21" s="4">
        <v>0.36062739395658999</v>
      </c>
      <c r="E21" s="4">
        <v>0.14598836133915999</v>
      </c>
      <c r="F21" s="4">
        <v>0.26339707271009999</v>
      </c>
      <c r="G21" s="4">
        <v>9.1133470494581995E-2</v>
      </c>
      <c r="H21" s="2" t="s">
        <v>12</v>
      </c>
      <c r="I21" s="2" t="s">
        <v>13</v>
      </c>
      <c r="J21" s="2" t="b">
        <f t="shared" si="0"/>
        <v>0</v>
      </c>
      <c r="L21" t="b">
        <v>0</v>
      </c>
    </row>
    <row r="22" spans="1:12" x14ac:dyDescent="0.25">
      <c r="A22" s="3">
        <v>44915</v>
      </c>
      <c r="B22" s="4" t="s">
        <v>11</v>
      </c>
      <c r="C22" s="4">
        <v>0.64444444444444005</v>
      </c>
      <c r="D22" s="4">
        <v>0.33928571428571003</v>
      </c>
      <c r="E22" s="4">
        <v>0.15671641791044999</v>
      </c>
      <c r="F22" s="4">
        <v>6.6666666666666999E-2</v>
      </c>
      <c r="G22" s="4">
        <v>2.9850746268657E-2</v>
      </c>
      <c r="H22" s="2" t="s">
        <v>12</v>
      </c>
      <c r="I22" s="2" t="s">
        <v>13</v>
      </c>
      <c r="J22" s="2" t="b">
        <f t="shared" si="0"/>
        <v>0</v>
      </c>
      <c r="L22" t="b">
        <v>0</v>
      </c>
    </row>
    <row r="23" spans="1:12" x14ac:dyDescent="0.25">
      <c r="A23" s="3">
        <v>44916</v>
      </c>
      <c r="B23" s="4" t="s">
        <v>11</v>
      </c>
      <c r="C23" s="4">
        <v>0.51737808189420997</v>
      </c>
      <c r="D23" s="4">
        <v>0.36062739395658999</v>
      </c>
      <c r="E23" s="4">
        <v>0.14598836133915999</v>
      </c>
      <c r="F23" s="4">
        <v>0.26339707271009999</v>
      </c>
      <c r="G23" s="4">
        <v>9.1133470494581995E-2</v>
      </c>
      <c r="H23" s="2" t="s">
        <v>12</v>
      </c>
      <c r="I23" s="2" t="s">
        <v>13</v>
      </c>
      <c r="J23" s="2" t="b">
        <f t="shared" si="0"/>
        <v>0</v>
      </c>
      <c r="L23" t="b">
        <v>0</v>
      </c>
    </row>
    <row r="24" spans="1:12" x14ac:dyDescent="0.25">
      <c r="A24" s="3">
        <v>44917</v>
      </c>
      <c r="B24" s="4" t="s">
        <v>11</v>
      </c>
      <c r="C24" s="4">
        <v>0.51737808189420997</v>
      </c>
      <c r="D24" s="4">
        <v>0.36062739395658999</v>
      </c>
      <c r="E24" s="4">
        <v>0.14598836133915999</v>
      </c>
      <c r="F24" s="4">
        <v>0.26339707271009999</v>
      </c>
      <c r="G24" s="4">
        <v>9.1133470494581995E-2</v>
      </c>
      <c r="H24" s="2" t="s">
        <v>12</v>
      </c>
      <c r="I24" s="2" t="s">
        <v>13</v>
      </c>
      <c r="J24" s="2" t="b">
        <f t="shared" si="0"/>
        <v>0</v>
      </c>
      <c r="L24" t="b">
        <v>0</v>
      </c>
    </row>
    <row r="25" spans="1:12" x14ac:dyDescent="0.25">
      <c r="A25" s="3">
        <v>44918</v>
      </c>
      <c r="B25" s="4" t="s">
        <v>11</v>
      </c>
      <c r="C25" s="4">
        <v>0.51737808189420997</v>
      </c>
      <c r="D25" s="4">
        <v>0.36062739395658999</v>
      </c>
      <c r="E25" s="4">
        <v>0.14598836133915999</v>
      </c>
      <c r="F25" s="4">
        <v>0.26339707271009999</v>
      </c>
      <c r="G25" s="4">
        <v>9.1133470494581995E-2</v>
      </c>
      <c r="H25" s="2" t="s">
        <v>12</v>
      </c>
      <c r="I25" s="2" t="s">
        <v>13</v>
      </c>
      <c r="J25" s="2" t="b">
        <f t="shared" si="0"/>
        <v>0</v>
      </c>
      <c r="L25" t="b">
        <v>0</v>
      </c>
    </row>
    <row r="26" spans="1:12" x14ac:dyDescent="0.25">
      <c r="A26" s="3">
        <v>44919</v>
      </c>
      <c r="B26" s="4" t="s">
        <v>11</v>
      </c>
      <c r="C26" s="4">
        <v>0.51737808189420997</v>
      </c>
      <c r="D26" s="4">
        <v>0.36062739395658999</v>
      </c>
      <c r="E26" s="4">
        <v>0.14598836133915999</v>
      </c>
      <c r="F26" s="4">
        <v>0.26339707271009999</v>
      </c>
      <c r="G26" s="4">
        <v>9.1133470494581995E-2</v>
      </c>
      <c r="H26" s="2" t="s">
        <v>12</v>
      </c>
      <c r="I26" s="2" t="s">
        <v>13</v>
      </c>
      <c r="J26" s="2" t="b">
        <f t="shared" si="0"/>
        <v>0</v>
      </c>
      <c r="L26" t="b">
        <v>0</v>
      </c>
    </row>
    <row r="27" spans="1:12" x14ac:dyDescent="0.25">
      <c r="A27" s="3">
        <v>44920</v>
      </c>
      <c r="B27" s="4" t="s">
        <v>11</v>
      </c>
      <c r="C27" s="4">
        <v>0.51737808189420997</v>
      </c>
      <c r="D27" s="4">
        <v>0.36062739395658999</v>
      </c>
      <c r="E27" s="4">
        <v>0.14598836133915999</v>
      </c>
      <c r="F27" s="4">
        <v>0.26339707271009999</v>
      </c>
      <c r="G27" s="4">
        <v>9.1133470494581995E-2</v>
      </c>
      <c r="H27" s="2" t="s">
        <v>12</v>
      </c>
      <c r="I27" s="2" t="s">
        <v>13</v>
      </c>
      <c r="J27" s="2" t="b">
        <f t="shared" si="0"/>
        <v>0</v>
      </c>
      <c r="L27" t="b">
        <v>0</v>
      </c>
    </row>
    <row r="28" spans="1:12" x14ac:dyDescent="0.25">
      <c r="A28" s="3">
        <v>44921</v>
      </c>
      <c r="B28" s="4" t="s">
        <v>11</v>
      </c>
      <c r="C28" s="4">
        <v>0.31111111111111001</v>
      </c>
      <c r="D28" s="4">
        <v>0.39285714285714002</v>
      </c>
      <c r="E28" s="4">
        <v>8.9552238805970005E-2</v>
      </c>
      <c r="F28" s="4">
        <v>3.7499999999999999E-2</v>
      </c>
      <c r="G28" s="4">
        <v>7.4626865671641998E-3</v>
      </c>
      <c r="H28" s="2" t="s">
        <v>13</v>
      </c>
      <c r="I28" s="2" t="s">
        <v>13</v>
      </c>
      <c r="J28" s="2" t="b">
        <f t="shared" si="0"/>
        <v>1</v>
      </c>
      <c r="L28" t="b">
        <v>1</v>
      </c>
    </row>
    <row r="29" spans="1:12" x14ac:dyDescent="0.25">
      <c r="A29" s="3">
        <v>44922</v>
      </c>
      <c r="B29" s="4" t="s">
        <v>11</v>
      </c>
      <c r="C29" s="4">
        <v>0.37777777777777999</v>
      </c>
      <c r="D29" s="4">
        <v>0.48214285714285998</v>
      </c>
      <c r="E29" s="4">
        <v>8.9552238805970005E-2</v>
      </c>
      <c r="F29" s="4">
        <v>4.1666666666666997E-2</v>
      </c>
      <c r="G29" s="4">
        <v>0</v>
      </c>
      <c r="H29" s="2" t="s">
        <v>13</v>
      </c>
      <c r="I29" s="2" t="s">
        <v>13</v>
      </c>
      <c r="J29" s="2" t="b">
        <f t="shared" si="0"/>
        <v>1</v>
      </c>
      <c r="L29" t="b">
        <v>1</v>
      </c>
    </row>
    <row r="30" spans="1:12" x14ac:dyDescent="0.25">
      <c r="A30" s="3">
        <v>44923</v>
      </c>
      <c r="B30" s="4" t="s">
        <v>11</v>
      </c>
      <c r="C30" s="4">
        <v>0.14444444444443999</v>
      </c>
      <c r="D30" s="4">
        <v>0.33928571428571003</v>
      </c>
      <c r="E30" s="4">
        <v>8.2089552238805999E-2</v>
      </c>
      <c r="F30" s="4">
        <v>3.3333333333333E-2</v>
      </c>
      <c r="G30" s="4">
        <v>7.4626865671641998E-3</v>
      </c>
      <c r="H30" s="2" t="s">
        <v>13</v>
      </c>
      <c r="I30" s="2" t="s">
        <v>13</v>
      </c>
      <c r="J30" s="2" t="b">
        <f t="shared" si="0"/>
        <v>1</v>
      </c>
      <c r="L30" t="b">
        <v>1</v>
      </c>
    </row>
    <row r="31" spans="1:12" x14ac:dyDescent="0.25">
      <c r="A31" s="3">
        <v>44924</v>
      </c>
      <c r="B31" s="4" t="s">
        <v>11</v>
      </c>
      <c r="C31" s="4">
        <v>0.51737808189420997</v>
      </c>
      <c r="D31" s="4">
        <v>0.36062739395658999</v>
      </c>
      <c r="E31" s="4">
        <v>0.14598836133915999</v>
      </c>
      <c r="F31" s="4">
        <v>0.26339707271009999</v>
      </c>
      <c r="G31" s="4">
        <v>9.1133470494581995E-2</v>
      </c>
      <c r="H31" s="2" t="s">
        <v>12</v>
      </c>
      <c r="I31" s="2" t="s">
        <v>13</v>
      </c>
      <c r="J31" s="2" t="b">
        <f t="shared" si="0"/>
        <v>0</v>
      </c>
      <c r="L31" t="b">
        <v>0</v>
      </c>
    </row>
    <row r="32" spans="1:12" x14ac:dyDescent="0.25">
      <c r="B32" s="17"/>
      <c r="C32" s="17" t="s">
        <v>123</v>
      </c>
      <c r="D32" s="17" t="s">
        <v>128</v>
      </c>
      <c r="E32" s="17" t="s">
        <v>132</v>
      </c>
      <c r="F32" s="17" t="s">
        <v>137</v>
      </c>
      <c r="G32" s="17" t="s">
        <v>142</v>
      </c>
      <c r="H32" s="17"/>
    </row>
    <row r="33" spans="2:10" x14ac:dyDescent="0.25">
      <c r="B33" s="17"/>
      <c r="C33" s="17" t="s">
        <v>124</v>
      </c>
      <c r="D33" s="17" t="s">
        <v>129</v>
      </c>
      <c r="E33" s="17" t="s">
        <v>133</v>
      </c>
      <c r="F33" s="17" t="s">
        <v>138</v>
      </c>
      <c r="G33" s="17" t="s">
        <v>143</v>
      </c>
      <c r="H33" s="17"/>
      <c r="I33" t="s">
        <v>17</v>
      </c>
      <c r="J33">
        <f>COUNTIF(J2:J31, TRUE)</f>
        <v>16</v>
      </c>
    </row>
    <row r="34" spans="2:10" x14ac:dyDescent="0.25">
      <c r="B34" s="17"/>
      <c r="C34" s="17" t="s">
        <v>125</v>
      </c>
      <c r="D34" s="17" t="s">
        <v>130</v>
      </c>
      <c r="E34" s="17" t="s">
        <v>134</v>
      </c>
      <c r="F34" s="17" t="s">
        <v>139</v>
      </c>
      <c r="G34" s="17" t="s">
        <v>144</v>
      </c>
      <c r="H34" s="17"/>
      <c r="I34" t="s">
        <v>18</v>
      </c>
      <c r="J34">
        <f>COUNTIF(J2:J31, FALSE)</f>
        <v>14</v>
      </c>
    </row>
    <row r="35" spans="2:10" x14ac:dyDescent="0.25">
      <c r="B35" s="17"/>
      <c r="C35" s="17" t="s">
        <v>126</v>
      </c>
      <c r="D35" s="17" t="s">
        <v>33</v>
      </c>
      <c r="E35" s="17" t="s">
        <v>135</v>
      </c>
      <c r="F35" s="17" t="s">
        <v>140</v>
      </c>
      <c r="G35" s="17" t="s">
        <v>145</v>
      </c>
      <c r="H35" s="17"/>
      <c r="I35" t="s">
        <v>19</v>
      </c>
      <c r="J35" s="13">
        <f>J33/(J34+J33)*100%</f>
        <v>0.53333333333333333</v>
      </c>
    </row>
    <row r="36" spans="2:10" x14ac:dyDescent="0.25">
      <c r="B36" s="17"/>
      <c r="C36" s="17" t="s">
        <v>127</v>
      </c>
      <c r="D36" s="17" t="s">
        <v>131</v>
      </c>
      <c r="E36" s="17" t="s">
        <v>136</v>
      </c>
      <c r="F36" s="17" t="s">
        <v>141</v>
      </c>
      <c r="G36" s="17" t="s">
        <v>146</v>
      </c>
      <c r="H36" s="17"/>
    </row>
    <row r="37" spans="2:10" x14ac:dyDescent="0.25">
      <c r="B37" s="17"/>
      <c r="C37" s="17"/>
      <c r="D37" s="17"/>
      <c r="E37" s="17"/>
      <c r="F37" s="17"/>
      <c r="G37" s="17"/>
      <c r="H37" s="17"/>
    </row>
    <row r="38" spans="2:10" x14ac:dyDescent="0.25">
      <c r="C38" s="17" t="s">
        <v>250</v>
      </c>
      <c r="D38" s="17" t="s">
        <v>255</v>
      </c>
      <c r="E38" s="17" t="s">
        <v>260</v>
      </c>
      <c r="F38" s="17" t="s">
        <v>265</v>
      </c>
      <c r="G38" s="17" t="s">
        <v>147</v>
      </c>
    </row>
    <row r="39" spans="2:10" x14ac:dyDescent="0.25">
      <c r="C39" s="17" t="s">
        <v>251</v>
      </c>
      <c r="D39" s="17" t="s">
        <v>256</v>
      </c>
      <c r="E39" s="17" t="s">
        <v>261</v>
      </c>
      <c r="F39" s="17" t="s">
        <v>266</v>
      </c>
      <c r="G39" s="17" t="s">
        <v>148</v>
      </c>
    </row>
    <row r="40" spans="2:10" x14ac:dyDescent="0.25">
      <c r="C40" s="17" t="s">
        <v>252</v>
      </c>
      <c r="D40" s="17" t="s">
        <v>257</v>
      </c>
      <c r="E40" s="17" t="s">
        <v>262</v>
      </c>
      <c r="F40" s="17" t="s">
        <v>154</v>
      </c>
      <c r="G40" s="17" t="s">
        <v>149</v>
      </c>
    </row>
    <row r="41" spans="2:10" x14ac:dyDescent="0.25">
      <c r="C41" s="17" t="s">
        <v>253</v>
      </c>
      <c r="D41" s="17" t="s">
        <v>258</v>
      </c>
      <c r="E41" s="17" t="s">
        <v>263</v>
      </c>
      <c r="F41" s="17" t="s">
        <v>267</v>
      </c>
      <c r="G41" s="17" t="s">
        <v>150</v>
      </c>
    </row>
    <row r="42" spans="2:10" x14ac:dyDescent="0.25">
      <c r="C42" s="17" t="s">
        <v>254</v>
      </c>
      <c r="D42" s="17" t="s">
        <v>259</v>
      </c>
      <c r="E42" s="17" t="s">
        <v>264</v>
      </c>
      <c r="F42" s="17" t="s">
        <v>268</v>
      </c>
      <c r="G42" s="17" t="s">
        <v>151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8AA9-5036-4EE2-A8C3-3E009C13B5A9}">
  <dimension ref="A1:H31"/>
  <sheetViews>
    <sheetView zoomScaleNormal="100" workbookViewId="0">
      <selection sqref="A1:H31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14</v>
      </c>
    </row>
    <row r="2" spans="1:8" x14ac:dyDescent="0.25">
      <c r="A2" s="3">
        <v>44895</v>
      </c>
      <c r="B2" s="4" t="s">
        <v>7</v>
      </c>
      <c r="C2" s="4">
        <v>62.195121951220003</v>
      </c>
      <c r="D2" s="4">
        <v>33.333333333333002</v>
      </c>
      <c r="E2" s="4">
        <v>18.75</v>
      </c>
      <c r="F2" s="4">
        <v>7.6923076923076996</v>
      </c>
      <c r="G2" s="4">
        <v>14.827418570735</v>
      </c>
      <c r="H2" s="2" t="s">
        <v>12</v>
      </c>
    </row>
    <row r="3" spans="1:8" x14ac:dyDescent="0.25">
      <c r="A3" s="3">
        <v>44896</v>
      </c>
      <c r="B3" s="4" t="s">
        <v>7</v>
      </c>
      <c r="C3" s="4">
        <v>64.634146341462994</v>
      </c>
      <c r="D3" s="4">
        <v>33.333333333333002</v>
      </c>
      <c r="E3" s="4">
        <v>18.75</v>
      </c>
      <c r="F3" s="4">
        <v>7.6923076923076996</v>
      </c>
      <c r="G3" s="4">
        <v>14.827418570735</v>
      </c>
      <c r="H3" s="2" t="s">
        <v>12</v>
      </c>
    </row>
    <row r="4" spans="1:8" x14ac:dyDescent="0.25">
      <c r="A4" s="3">
        <v>44897</v>
      </c>
      <c r="B4" s="4" t="s">
        <v>7</v>
      </c>
      <c r="C4" s="4">
        <v>67.073170731706995</v>
      </c>
      <c r="D4" s="4">
        <v>33.333333333333002</v>
      </c>
      <c r="E4" s="4">
        <v>18.75</v>
      </c>
      <c r="F4" s="4">
        <v>7.7948717948717992</v>
      </c>
      <c r="G4" s="4">
        <v>14.827418570735</v>
      </c>
      <c r="H4" s="2" t="s">
        <v>12</v>
      </c>
    </row>
    <row r="5" spans="1:8" x14ac:dyDescent="0.25">
      <c r="A5" s="3">
        <v>44898</v>
      </c>
      <c r="B5" s="4" t="s">
        <v>7</v>
      </c>
      <c r="C5" s="4">
        <v>68.292682926829002</v>
      </c>
      <c r="D5" s="4">
        <v>33.333333333333002</v>
      </c>
      <c r="E5" s="4">
        <v>18.75</v>
      </c>
      <c r="F5" s="4">
        <v>7.7948717948717992</v>
      </c>
      <c r="G5" s="4">
        <v>14.827418570735</v>
      </c>
      <c r="H5" s="2" t="s">
        <v>12</v>
      </c>
    </row>
    <row r="6" spans="1:8" x14ac:dyDescent="0.25">
      <c r="A6" s="3">
        <v>44899</v>
      </c>
      <c r="B6" s="4" t="s">
        <v>7</v>
      </c>
      <c r="C6" s="4">
        <v>67.073170731706995</v>
      </c>
      <c r="D6" s="4">
        <v>33.333333333333002</v>
      </c>
      <c r="E6" s="4">
        <v>19.583333333333002</v>
      </c>
      <c r="F6" s="4">
        <v>8</v>
      </c>
      <c r="G6" s="4">
        <v>14.827418570735</v>
      </c>
      <c r="H6" s="2" t="s">
        <v>12</v>
      </c>
    </row>
    <row r="7" spans="1:8" x14ac:dyDescent="0.25">
      <c r="A7" s="3">
        <v>44900</v>
      </c>
      <c r="B7" s="4" t="s">
        <v>7</v>
      </c>
      <c r="C7" s="4">
        <v>63.414634146341001</v>
      </c>
      <c r="D7" s="4">
        <v>33.333333333333002</v>
      </c>
      <c r="E7" s="4">
        <v>19.583333333333002</v>
      </c>
      <c r="F7" s="4">
        <v>8</v>
      </c>
      <c r="G7" s="4">
        <v>15.128205128205</v>
      </c>
      <c r="H7" s="2" t="s">
        <v>12</v>
      </c>
    </row>
    <row r="8" spans="1:8" x14ac:dyDescent="0.25">
      <c r="A8" s="3">
        <v>44901</v>
      </c>
      <c r="B8" s="4" t="s">
        <v>7</v>
      </c>
      <c r="C8" s="4">
        <v>59.756097560976002</v>
      </c>
      <c r="D8" s="4">
        <v>32.380952380952003</v>
      </c>
      <c r="E8" s="4">
        <v>19.583333333333002</v>
      </c>
      <c r="F8" s="4">
        <v>8.2051282051281991</v>
      </c>
      <c r="G8" s="4">
        <v>15.128205128205</v>
      </c>
      <c r="H8" s="2" t="s">
        <v>12</v>
      </c>
    </row>
    <row r="9" spans="1:8" x14ac:dyDescent="0.25">
      <c r="A9" s="3">
        <v>44902</v>
      </c>
      <c r="B9" s="4" t="s">
        <v>7</v>
      </c>
      <c r="C9" s="4">
        <v>54.878048780488001</v>
      </c>
      <c r="D9" s="4">
        <v>32.380952380952003</v>
      </c>
      <c r="E9" s="4">
        <v>19.583333333333002</v>
      </c>
      <c r="F9" s="4">
        <v>8.2051282051281991</v>
      </c>
      <c r="G9" s="4">
        <v>15.128205128205</v>
      </c>
      <c r="H9" s="2" t="s">
        <v>12</v>
      </c>
    </row>
    <row r="10" spans="1:8" x14ac:dyDescent="0.25">
      <c r="A10" s="3">
        <v>44903</v>
      </c>
      <c r="B10" s="4" t="s">
        <v>7</v>
      </c>
      <c r="C10" s="4">
        <v>52.439024390244008</v>
      </c>
      <c r="D10" s="4">
        <v>32.380952380952003</v>
      </c>
      <c r="E10" s="4">
        <v>19.583333333333002</v>
      </c>
      <c r="F10" s="4">
        <v>8.5128205128205003</v>
      </c>
      <c r="G10" s="4">
        <v>15.128205128205</v>
      </c>
      <c r="H10" s="2" t="s">
        <v>12</v>
      </c>
    </row>
    <row r="11" spans="1:8" x14ac:dyDescent="0.25">
      <c r="A11" s="3">
        <v>44904</v>
      </c>
      <c r="B11" s="4" t="s">
        <v>7</v>
      </c>
      <c r="C11" s="4">
        <v>49.756097560976002</v>
      </c>
      <c r="D11" s="4">
        <v>32.380952380952003</v>
      </c>
      <c r="E11" s="4">
        <v>19.583333333333002</v>
      </c>
      <c r="F11" s="4">
        <v>8.5128205128205003</v>
      </c>
      <c r="G11" s="4">
        <v>15.128205128205</v>
      </c>
      <c r="H11" s="2" t="s">
        <v>13</v>
      </c>
    </row>
    <row r="12" spans="1:8" x14ac:dyDescent="0.25">
      <c r="A12" s="3">
        <v>44905</v>
      </c>
      <c r="B12" s="4" t="s">
        <v>7</v>
      </c>
      <c r="C12" s="4">
        <v>48.780487804878</v>
      </c>
      <c r="D12" s="4">
        <v>32.380952380952003</v>
      </c>
      <c r="E12" s="4">
        <v>20.833333333333002</v>
      </c>
      <c r="F12" s="4">
        <v>8.7179487179486994</v>
      </c>
      <c r="G12" s="4">
        <v>15.128205128205</v>
      </c>
      <c r="H12" s="2" t="s">
        <v>13</v>
      </c>
    </row>
    <row r="13" spans="1:8" x14ac:dyDescent="0.25">
      <c r="A13" s="3">
        <v>44906</v>
      </c>
      <c r="B13" s="4" t="s">
        <v>7</v>
      </c>
      <c r="C13" s="4">
        <v>47.560975609755999</v>
      </c>
      <c r="D13" s="4">
        <v>32.380952380952003</v>
      </c>
      <c r="E13" s="4">
        <v>20.833333333333002</v>
      </c>
      <c r="F13" s="4">
        <v>8.7179487179486994</v>
      </c>
      <c r="G13" s="4">
        <v>15.128205128205</v>
      </c>
      <c r="H13" s="2" t="s">
        <v>13</v>
      </c>
    </row>
    <row r="14" spans="1:8" x14ac:dyDescent="0.25">
      <c r="A14" s="3">
        <v>44907</v>
      </c>
      <c r="B14" s="4" t="s">
        <v>7</v>
      </c>
      <c r="C14" s="4">
        <v>47.560975609755999</v>
      </c>
      <c r="D14" s="4">
        <v>32.380952380952003</v>
      </c>
      <c r="E14" s="4">
        <v>20.833333333333002</v>
      </c>
      <c r="F14" s="4">
        <v>9.2307692307691998</v>
      </c>
      <c r="G14" s="4">
        <v>15.384615384615</v>
      </c>
      <c r="H14" s="2" t="s">
        <v>13</v>
      </c>
    </row>
    <row r="15" spans="1:8" x14ac:dyDescent="0.25">
      <c r="A15" s="3">
        <v>44908</v>
      </c>
      <c r="B15" s="4" t="s">
        <v>7</v>
      </c>
      <c r="C15" s="4">
        <v>47.560975609755999</v>
      </c>
      <c r="D15" s="4">
        <v>32.380952380952003</v>
      </c>
      <c r="E15" s="4">
        <v>20.833333333333002</v>
      </c>
      <c r="F15" s="4">
        <v>9.2307692307691998</v>
      </c>
      <c r="G15" s="4">
        <v>15.384615384615</v>
      </c>
      <c r="H15" s="2" t="s">
        <v>13</v>
      </c>
    </row>
    <row r="16" spans="1:8" x14ac:dyDescent="0.25">
      <c r="A16" s="3">
        <v>44909</v>
      </c>
      <c r="B16" s="4" t="s">
        <v>7</v>
      </c>
      <c r="C16" s="4">
        <v>47.560975609755999</v>
      </c>
      <c r="D16" s="4">
        <v>32.380952380952003</v>
      </c>
      <c r="E16" s="4">
        <v>20.833333333333002</v>
      </c>
      <c r="F16" s="4">
        <v>9.3333333333333002</v>
      </c>
      <c r="G16" s="4">
        <v>15.384615384615</v>
      </c>
      <c r="H16" s="2" t="s">
        <v>13</v>
      </c>
    </row>
    <row r="17" spans="1:8" x14ac:dyDescent="0.25">
      <c r="A17" s="3">
        <v>44910</v>
      </c>
      <c r="B17" s="4" t="s">
        <v>7</v>
      </c>
      <c r="C17" s="4">
        <v>47.560975609755999</v>
      </c>
      <c r="D17" s="4">
        <v>32.380952380952003</v>
      </c>
      <c r="E17" s="4">
        <v>20.833333333333002</v>
      </c>
      <c r="F17" s="4">
        <v>9.3333333333333002</v>
      </c>
      <c r="G17" s="4">
        <v>15.384615384615</v>
      </c>
      <c r="H17" s="2" t="s">
        <v>13</v>
      </c>
    </row>
    <row r="18" spans="1:8" x14ac:dyDescent="0.25">
      <c r="A18" s="3">
        <v>44911</v>
      </c>
      <c r="B18" s="4" t="s">
        <v>7</v>
      </c>
      <c r="C18" s="4">
        <v>47.560975609755999</v>
      </c>
      <c r="D18" s="4">
        <v>32.380952380952003</v>
      </c>
      <c r="E18" s="4">
        <v>20.833333333333002</v>
      </c>
      <c r="F18" s="4">
        <v>9.7435897435897001</v>
      </c>
      <c r="G18" s="4">
        <v>15.384615384615</v>
      </c>
      <c r="H18" s="2" t="s">
        <v>13</v>
      </c>
    </row>
    <row r="19" spans="1:8" x14ac:dyDescent="0.25">
      <c r="A19" s="3">
        <v>44912</v>
      </c>
      <c r="B19" s="4" t="s">
        <v>7</v>
      </c>
      <c r="C19" s="4">
        <v>47.560975609755999</v>
      </c>
      <c r="D19" s="4">
        <v>32.380952380952003</v>
      </c>
      <c r="E19" s="4">
        <v>22.5</v>
      </c>
      <c r="F19" s="4">
        <v>9.7435897435897001</v>
      </c>
      <c r="G19" s="4">
        <v>15.384615384615</v>
      </c>
      <c r="H19" s="2" t="s">
        <v>13</v>
      </c>
    </row>
    <row r="20" spans="1:8" x14ac:dyDescent="0.25">
      <c r="A20" s="3">
        <v>44913</v>
      </c>
      <c r="B20" s="4" t="s">
        <v>7</v>
      </c>
      <c r="C20" s="4">
        <v>47.560975609755999</v>
      </c>
      <c r="D20" s="4">
        <v>31.428571428571001</v>
      </c>
      <c r="E20" s="4">
        <v>22.5</v>
      </c>
      <c r="F20" s="4">
        <v>9.7435897435897001</v>
      </c>
      <c r="G20" s="4">
        <v>15.384615384615</v>
      </c>
      <c r="H20" s="2" t="s">
        <v>13</v>
      </c>
    </row>
    <row r="21" spans="1:8" x14ac:dyDescent="0.25">
      <c r="A21" s="3">
        <v>44914</v>
      </c>
      <c r="B21" s="4" t="s">
        <v>7</v>
      </c>
      <c r="C21" s="4">
        <v>47.560975609755999</v>
      </c>
      <c r="D21" s="4">
        <v>31.428571428571001</v>
      </c>
      <c r="E21" s="4">
        <v>22.5</v>
      </c>
      <c r="F21" s="4">
        <v>10.051282051282</v>
      </c>
      <c r="G21" s="4">
        <v>15.384615384615</v>
      </c>
      <c r="H21" s="2" t="s">
        <v>13</v>
      </c>
    </row>
    <row r="22" spans="1:8" x14ac:dyDescent="0.25">
      <c r="A22" s="3">
        <v>44915</v>
      </c>
      <c r="B22" s="4" t="s">
        <v>7</v>
      </c>
      <c r="C22" s="4">
        <v>47.560975609755999</v>
      </c>
      <c r="D22" s="4">
        <v>31.428571428571001</v>
      </c>
      <c r="E22" s="4">
        <v>22.5</v>
      </c>
      <c r="F22" s="4">
        <v>10.051282051282</v>
      </c>
      <c r="G22" s="4">
        <v>15.384615384615</v>
      </c>
      <c r="H22" s="2" t="s">
        <v>13</v>
      </c>
    </row>
    <row r="23" spans="1:8" x14ac:dyDescent="0.25">
      <c r="A23" s="3">
        <v>44916</v>
      </c>
      <c r="B23" s="4" t="s">
        <v>7</v>
      </c>
      <c r="C23" s="4">
        <v>47.560975609755999</v>
      </c>
      <c r="D23" s="4">
        <v>31.428571428571001</v>
      </c>
      <c r="E23" s="4">
        <v>22.5</v>
      </c>
      <c r="F23" s="4">
        <v>10.25641025641</v>
      </c>
      <c r="G23" s="4">
        <v>16.666666666666998</v>
      </c>
      <c r="H23" s="2" t="s">
        <v>13</v>
      </c>
    </row>
    <row r="24" spans="1:8" x14ac:dyDescent="0.25">
      <c r="A24" s="3">
        <v>44917</v>
      </c>
      <c r="B24" s="4" t="s">
        <v>7</v>
      </c>
      <c r="C24" s="4">
        <v>47.560975609755999</v>
      </c>
      <c r="D24" s="4">
        <v>31.428571428571001</v>
      </c>
      <c r="E24" s="4">
        <v>22.5</v>
      </c>
      <c r="F24" s="4">
        <v>10.25641025641</v>
      </c>
      <c r="G24" s="4">
        <v>16.666666666666998</v>
      </c>
      <c r="H24" s="2" t="s">
        <v>13</v>
      </c>
    </row>
    <row r="25" spans="1:8" x14ac:dyDescent="0.25">
      <c r="A25" s="3">
        <v>44918</v>
      </c>
      <c r="B25" s="4" t="s">
        <v>7</v>
      </c>
      <c r="C25" s="4">
        <v>47.560975609755999</v>
      </c>
      <c r="D25" s="4">
        <v>31.428571428571001</v>
      </c>
      <c r="E25" s="4">
        <v>22.916666666666998</v>
      </c>
      <c r="F25" s="4">
        <v>10.461538461538</v>
      </c>
      <c r="G25" s="4">
        <v>16.666666666666998</v>
      </c>
      <c r="H25" s="2" t="s">
        <v>13</v>
      </c>
    </row>
    <row r="26" spans="1:8" x14ac:dyDescent="0.25">
      <c r="A26" s="3">
        <v>44919</v>
      </c>
      <c r="B26" s="4" t="s">
        <v>7</v>
      </c>
      <c r="C26" s="4">
        <v>47.560975609755999</v>
      </c>
      <c r="D26" s="4">
        <v>31.428571428571001</v>
      </c>
      <c r="E26" s="4">
        <v>22.916666666666998</v>
      </c>
      <c r="F26" s="4">
        <v>10.461538461538</v>
      </c>
      <c r="G26" s="4">
        <v>16.666666666666998</v>
      </c>
      <c r="H26" s="2" t="s">
        <v>13</v>
      </c>
    </row>
    <row r="27" spans="1:8" x14ac:dyDescent="0.25">
      <c r="A27" s="3">
        <v>44920</v>
      </c>
      <c r="B27" s="4" t="s">
        <v>7</v>
      </c>
      <c r="C27" s="4">
        <v>47.560975609755999</v>
      </c>
      <c r="D27" s="4">
        <v>31.428571428571001</v>
      </c>
      <c r="E27" s="4">
        <v>22.916666666666998</v>
      </c>
      <c r="F27" s="4">
        <v>10.769230769230999</v>
      </c>
      <c r="G27" s="4">
        <v>16.666666666666998</v>
      </c>
      <c r="H27" s="2" t="s">
        <v>13</v>
      </c>
    </row>
    <row r="28" spans="1:8" x14ac:dyDescent="0.25">
      <c r="A28" s="3">
        <v>44921</v>
      </c>
      <c r="B28" s="4" t="s">
        <v>7</v>
      </c>
      <c r="C28" s="4">
        <v>47.560975609755999</v>
      </c>
      <c r="D28" s="4">
        <v>31.428571428571001</v>
      </c>
      <c r="E28" s="4">
        <v>22.916666666666998</v>
      </c>
      <c r="F28" s="4">
        <v>10.769230769230999</v>
      </c>
      <c r="G28" s="4">
        <v>16.666666666666998</v>
      </c>
      <c r="H28" s="2" t="s">
        <v>13</v>
      </c>
    </row>
    <row r="29" spans="1:8" x14ac:dyDescent="0.25">
      <c r="A29" s="3">
        <v>44922</v>
      </c>
      <c r="B29" s="4" t="s">
        <v>7</v>
      </c>
      <c r="C29" s="4">
        <v>47.560975609755999</v>
      </c>
      <c r="D29" s="4">
        <v>31.428571428571001</v>
      </c>
      <c r="E29" s="4">
        <v>22.916666666666998</v>
      </c>
      <c r="F29" s="4">
        <v>10.769230769230999</v>
      </c>
      <c r="G29" s="4">
        <v>16.666666666666998</v>
      </c>
      <c r="H29" s="2" t="s">
        <v>13</v>
      </c>
    </row>
    <row r="30" spans="1:8" x14ac:dyDescent="0.25">
      <c r="A30" s="3">
        <v>44923</v>
      </c>
      <c r="B30" s="4" t="s">
        <v>7</v>
      </c>
      <c r="C30" s="4">
        <v>47.560975609755999</v>
      </c>
      <c r="D30" s="4">
        <v>31.428571428571001</v>
      </c>
      <c r="E30" s="4">
        <v>22.916666666666998</v>
      </c>
      <c r="F30" s="4">
        <v>11.282051282051</v>
      </c>
      <c r="G30" s="4">
        <v>16.666666666666998</v>
      </c>
      <c r="H30" s="2" t="s">
        <v>13</v>
      </c>
    </row>
    <row r="31" spans="1:8" x14ac:dyDescent="0.25">
      <c r="A31" s="3">
        <v>44924</v>
      </c>
      <c r="B31" s="4" t="s">
        <v>7</v>
      </c>
      <c r="C31" s="4">
        <v>47.560975609755999</v>
      </c>
      <c r="D31" s="4">
        <v>31.428571428571001</v>
      </c>
      <c r="E31" s="4">
        <v>22.916666666666998</v>
      </c>
      <c r="F31" s="4">
        <v>11.282051282051</v>
      </c>
      <c r="G31" s="4">
        <v>16.666666666666998</v>
      </c>
      <c r="H31" s="2" t="s">
        <v>13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E3EE-99BD-4FC6-BDA5-3593075599A5}">
  <dimension ref="A1:H31"/>
  <sheetViews>
    <sheetView topLeftCell="A6" zoomScale="118" zoomScaleNormal="107" workbookViewId="0">
      <selection activeCell="J34" sqref="J34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19.710937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14</v>
      </c>
    </row>
    <row r="2" spans="1:8" x14ac:dyDescent="0.25">
      <c r="A2" s="3">
        <v>44895</v>
      </c>
      <c r="B2" s="4" t="s">
        <v>8</v>
      </c>
      <c r="C2" s="4">
        <v>49.441105938779003</v>
      </c>
      <c r="D2" s="4">
        <v>27.450980392157</v>
      </c>
      <c r="E2" s="4">
        <v>18</v>
      </c>
      <c r="F2" s="4">
        <v>26.699787441157</v>
      </c>
      <c r="G2" s="4">
        <v>11.643835616438</v>
      </c>
      <c r="H2" s="14" t="s">
        <v>13</v>
      </c>
    </row>
    <row r="3" spans="1:8" x14ac:dyDescent="0.25">
      <c r="A3" s="3">
        <v>44896</v>
      </c>
      <c r="B3" s="4" t="s">
        <v>8</v>
      </c>
      <c r="C3" s="4">
        <v>49.441105938779003</v>
      </c>
      <c r="D3" s="4">
        <v>27.450980392157</v>
      </c>
      <c r="E3" s="4">
        <v>18</v>
      </c>
      <c r="F3" s="4">
        <v>27.074235807859999</v>
      </c>
      <c r="G3" s="4">
        <v>11.917808219177999</v>
      </c>
      <c r="H3" s="15" t="s">
        <v>13</v>
      </c>
    </row>
    <row r="4" spans="1:8" x14ac:dyDescent="0.25">
      <c r="A4" s="3">
        <v>44897</v>
      </c>
      <c r="B4" s="4" t="s">
        <v>8</v>
      </c>
      <c r="C4" s="4">
        <v>49.441105938779003</v>
      </c>
      <c r="D4" s="4">
        <v>28.039215686275</v>
      </c>
      <c r="E4" s="4">
        <v>18</v>
      </c>
      <c r="F4" s="4">
        <v>27.074235807859999</v>
      </c>
      <c r="G4" s="4">
        <v>12.328767123287999</v>
      </c>
      <c r="H4" s="15" t="s">
        <v>13</v>
      </c>
    </row>
    <row r="5" spans="1:8" x14ac:dyDescent="0.25">
      <c r="A5" s="3">
        <v>44898</v>
      </c>
      <c r="B5" s="4" t="s">
        <v>8</v>
      </c>
      <c r="C5" s="4">
        <v>49.441105938779003</v>
      </c>
      <c r="D5" s="4">
        <v>28.039215686275</v>
      </c>
      <c r="E5" s="4">
        <v>18.113817781447</v>
      </c>
      <c r="F5" s="4">
        <v>27.074235807859999</v>
      </c>
      <c r="G5" s="4">
        <v>13.013698630137</v>
      </c>
      <c r="H5" s="15" t="s">
        <v>13</v>
      </c>
    </row>
    <row r="6" spans="1:8" x14ac:dyDescent="0.25">
      <c r="A6" s="3">
        <v>44899</v>
      </c>
      <c r="B6" s="4" t="s">
        <v>8</v>
      </c>
      <c r="C6" s="4">
        <v>49.411764705882</v>
      </c>
      <c r="D6" s="4">
        <v>28.431372549020001</v>
      </c>
      <c r="E6" s="4">
        <v>19.142857142857</v>
      </c>
      <c r="F6" s="4">
        <v>27.074235807859999</v>
      </c>
      <c r="G6" s="4">
        <v>13.698630136986001</v>
      </c>
      <c r="H6" s="15" t="s">
        <v>13</v>
      </c>
    </row>
    <row r="7" spans="1:8" x14ac:dyDescent="0.25">
      <c r="A7" s="3">
        <v>44900</v>
      </c>
      <c r="B7" s="4" t="s">
        <v>8</v>
      </c>
      <c r="C7" s="4">
        <v>49.411764705882</v>
      </c>
      <c r="D7" s="4">
        <v>28.431372549020001</v>
      </c>
      <c r="E7" s="4">
        <v>21.428571428571001</v>
      </c>
      <c r="F7" s="4">
        <v>27.510917030567999</v>
      </c>
      <c r="G7" s="4">
        <v>14.520547945204999</v>
      </c>
      <c r="H7" s="15" t="s">
        <v>13</v>
      </c>
    </row>
    <row r="8" spans="1:8" x14ac:dyDescent="0.25">
      <c r="A8" s="3">
        <v>44901</v>
      </c>
      <c r="B8" s="4" t="s">
        <v>8</v>
      </c>
      <c r="C8" s="4">
        <v>49.411764705882</v>
      </c>
      <c r="D8" s="4">
        <v>29.019607843136999</v>
      </c>
      <c r="E8" s="4">
        <v>21.714285714286</v>
      </c>
      <c r="F8" s="4">
        <v>27.510917030567999</v>
      </c>
      <c r="G8" s="4">
        <v>15.068493150685001</v>
      </c>
      <c r="H8" s="15" t="s">
        <v>13</v>
      </c>
    </row>
    <row r="9" spans="1:8" x14ac:dyDescent="0.25">
      <c r="A9" s="3">
        <v>44902</v>
      </c>
      <c r="B9" s="4" t="s">
        <v>8</v>
      </c>
      <c r="C9" s="4">
        <v>49.411764705882</v>
      </c>
      <c r="D9" s="4">
        <v>29.019607843136999</v>
      </c>
      <c r="E9" s="4">
        <v>22.857142857143</v>
      </c>
      <c r="F9" s="4">
        <v>27.510917030567999</v>
      </c>
      <c r="G9" s="4">
        <v>16.438356164384</v>
      </c>
      <c r="H9" s="15" t="s">
        <v>13</v>
      </c>
    </row>
    <row r="10" spans="1:8" x14ac:dyDescent="0.25">
      <c r="A10" s="3">
        <v>44903</v>
      </c>
      <c r="B10" s="4" t="s">
        <v>8</v>
      </c>
      <c r="C10" s="4">
        <v>49.411764705882</v>
      </c>
      <c r="D10" s="4">
        <v>29.019607843136999</v>
      </c>
      <c r="E10" s="4">
        <v>22.857142857143</v>
      </c>
      <c r="F10" s="4">
        <v>27.510917030567999</v>
      </c>
      <c r="G10" s="4">
        <v>17.671232876712001</v>
      </c>
      <c r="H10" s="15" t="s">
        <v>13</v>
      </c>
    </row>
    <row r="11" spans="1:8" x14ac:dyDescent="0.25">
      <c r="A11" s="3">
        <v>44904</v>
      </c>
      <c r="B11" s="4" t="s">
        <v>8</v>
      </c>
      <c r="C11" s="4">
        <v>49.411764705882</v>
      </c>
      <c r="D11" s="4">
        <v>29.411764705882</v>
      </c>
      <c r="E11" s="4">
        <v>22.857142857143</v>
      </c>
      <c r="F11" s="4">
        <v>27.947598253275</v>
      </c>
      <c r="G11" s="4">
        <v>17.808219178081998</v>
      </c>
      <c r="H11" s="15" t="s">
        <v>13</v>
      </c>
    </row>
    <row r="12" spans="1:8" x14ac:dyDescent="0.25">
      <c r="A12" s="3">
        <v>44905</v>
      </c>
      <c r="B12" s="4" t="s">
        <v>8</v>
      </c>
      <c r="C12" s="4">
        <v>49.411764705882</v>
      </c>
      <c r="D12" s="4">
        <v>29.411764705882</v>
      </c>
      <c r="E12" s="4">
        <v>22.857142857143</v>
      </c>
      <c r="F12" s="4">
        <v>27.947598253275</v>
      </c>
      <c r="G12" s="4">
        <v>19.178082191781002</v>
      </c>
      <c r="H12" s="15" t="s">
        <v>13</v>
      </c>
    </row>
    <row r="13" spans="1:8" x14ac:dyDescent="0.25">
      <c r="A13" s="3">
        <v>44906</v>
      </c>
      <c r="B13" s="4" t="s">
        <v>8</v>
      </c>
      <c r="C13" s="4">
        <v>49.411764705882</v>
      </c>
      <c r="D13" s="4">
        <v>29.607843137254999</v>
      </c>
      <c r="E13" s="4">
        <v>22.857142857143</v>
      </c>
      <c r="F13" s="4">
        <v>27.947598253275</v>
      </c>
      <c r="G13" s="4">
        <v>19.178082191781002</v>
      </c>
      <c r="H13" s="15" t="s">
        <v>13</v>
      </c>
    </row>
    <row r="14" spans="1:8" x14ac:dyDescent="0.25">
      <c r="A14" s="3">
        <v>44907</v>
      </c>
      <c r="B14" s="4" t="s">
        <v>8</v>
      </c>
      <c r="C14" s="4">
        <v>48.235294117647001</v>
      </c>
      <c r="D14" s="4">
        <v>29.607843137254999</v>
      </c>
      <c r="E14" s="4">
        <v>22.857142857143</v>
      </c>
      <c r="F14" s="4">
        <v>27.947598253275</v>
      </c>
      <c r="G14" s="4">
        <v>19.315068493150999</v>
      </c>
      <c r="H14" s="15" t="s">
        <v>13</v>
      </c>
    </row>
    <row r="15" spans="1:8" x14ac:dyDescent="0.25">
      <c r="A15" s="3">
        <v>44908</v>
      </c>
      <c r="B15" s="4" t="s">
        <v>8</v>
      </c>
      <c r="C15" s="4">
        <v>48.235294117647001</v>
      </c>
      <c r="D15" s="4">
        <v>29.607843137254999</v>
      </c>
      <c r="E15" s="4">
        <v>22.857142857143</v>
      </c>
      <c r="F15" s="4">
        <v>27.947598253275</v>
      </c>
      <c r="G15" s="4">
        <v>19.315068493150999</v>
      </c>
      <c r="H15" s="15" t="s">
        <v>13</v>
      </c>
    </row>
    <row r="16" spans="1:8" x14ac:dyDescent="0.25">
      <c r="A16" s="3">
        <v>44909</v>
      </c>
      <c r="B16" s="4" t="s">
        <v>8</v>
      </c>
      <c r="C16" s="4">
        <v>48.235294117647001</v>
      </c>
      <c r="D16" s="4">
        <v>29.803921568627</v>
      </c>
      <c r="E16" s="4">
        <v>22.857142857143</v>
      </c>
      <c r="F16" s="4">
        <v>28.122270742358001</v>
      </c>
      <c r="G16" s="4">
        <v>19.315068493150999</v>
      </c>
      <c r="H16" s="15" t="s">
        <v>13</v>
      </c>
    </row>
    <row r="17" spans="1:8" x14ac:dyDescent="0.25">
      <c r="A17" s="3">
        <v>44910</v>
      </c>
      <c r="B17" s="4" t="s">
        <v>8</v>
      </c>
      <c r="C17" s="4">
        <v>48.235294117647001</v>
      </c>
      <c r="D17" s="4">
        <v>29.803921568627</v>
      </c>
      <c r="E17" s="4">
        <v>22.857142857143</v>
      </c>
      <c r="F17" s="4">
        <v>28.122270742358001</v>
      </c>
      <c r="G17" s="4">
        <v>19.315068493150999</v>
      </c>
      <c r="H17" s="15" t="s">
        <v>13</v>
      </c>
    </row>
    <row r="18" spans="1:8" x14ac:dyDescent="0.25">
      <c r="A18" s="3">
        <v>44911</v>
      </c>
      <c r="B18" s="4" t="s">
        <v>8</v>
      </c>
      <c r="C18" s="4">
        <v>48.235294117647001</v>
      </c>
      <c r="D18" s="4">
        <v>29.803921568627</v>
      </c>
      <c r="E18" s="4">
        <v>24.285714285714</v>
      </c>
      <c r="F18" s="4">
        <v>28.122270742358001</v>
      </c>
      <c r="G18" s="4">
        <v>19.315068493150999</v>
      </c>
      <c r="H18" s="15" t="s">
        <v>13</v>
      </c>
    </row>
    <row r="19" spans="1:8" x14ac:dyDescent="0.25">
      <c r="A19" s="3">
        <v>44912</v>
      </c>
      <c r="B19" s="4" t="s">
        <v>8</v>
      </c>
      <c r="C19" s="4">
        <v>48.235294117647001</v>
      </c>
      <c r="D19" s="4">
        <v>30</v>
      </c>
      <c r="E19" s="4">
        <v>22.857142857143</v>
      </c>
      <c r="F19" s="4">
        <v>28.122270742358001</v>
      </c>
      <c r="G19" s="4">
        <v>19.315068493150999</v>
      </c>
      <c r="H19" s="15" t="s">
        <v>13</v>
      </c>
    </row>
    <row r="20" spans="1:8" x14ac:dyDescent="0.25">
      <c r="A20" s="3">
        <v>44913</v>
      </c>
      <c r="B20" s="4" t="s">
        <v>8</v>
      </c>
      <c r="C20" s="4">
        <v>48.235294117647001</v>
      </c>
      <c r="D20" s="4">
        <v>30</v>
      </c>
      <c r="E20" s="4">
        <v>22.857142857143</v>
      </c>
      <c r="F20" s="4">
        <v>28.384279475983</v>
      </c>
      <c r="G20" s="4">
        <v>19.315068493150999</v>
      </c>
      <c r="H20" s="15" t="s">
        <v>13</v>
      </c>
    </row>
    <row r="21" spans="1:8" x14ac:dyDescent="0.25">
      <c r="A21" s="3">
        <v>44914</v>
      </c>
      <c r="B21" s="4" t="s">
        <v>8</v>
      </c>
      <c r="C21" s="4">
        <v>48.235294117647001</v>
      </c>
      <c r="D21" s="4">
        <v>30</v>
      </c>
      <c r="E21" s="4">
        <v>22.857142857143</v>
      </c>
      <c r="F21" s="4">
        <v>28.384279475983</v>
      </c>
      <c r="G21" s="4">
        <v>19.315068493150999</v>
      </c>
      <c r="H21" s="15" t="s">
        <v>13</v>
      </c>
    </row>
    <row r="22" spans="1:8" x14ac:dyDescent="0.25">
      <c r="A22" s="3">
        <v>44915</v>
      </c>
      <c r="B22" s="4" t="s">
        <v>8</v>
      </c>
      <c r="C22" s="4">
        <v>48.235294117647001</v>
      </c>
      <c r="D22" s="4">
        <v>30</v>
      </c>
      <c r="E22" s="4">
        <v>22.857142857143</v>
      </c>
      <c r="F22" s="4">
        <v>28.384279475983</v>
      </c>
      <c r="G22" s="4">
        <v>19.315068493150999</v>
      </c>
      <c r="H22" s="15" t="s">
        <v>13</v>
      </c>
    </row>
    <row r="23" spans="1:8" x14ac:dyDescent="0.25">
      <c r="A23" s="3">
        <v>44916</v>
      </c>
      <c r="B23" s="4" t="s">
        <v>8</v>
      </c>
      <c r="C23" s="4">
        <v>48.235294117647001</v>
      </c>
      <c r="D23" s="4">
        <v>30.392156862745001</v>
      </c>
      <c r="E23" s="4">
        <v>24.285714285714</v>
      </c>
      <c r="F23" s="4">
        <v>28.384279475983</v>
      </c>
      <c r="G23" s="4">
        <v>19.315068493150999</v>
      </c>
      <c r="H23" s="15" t="s">
        <v>13</v>
      </c>
    </row>
    <row r="24" spans="1:8" x14ac:dyDescent="0.25">
      <c r="A24" s="3">
        <v>44917</v>
      </c>
      <c r="B24" s="4" t="s">
        <v>8</v>
      </c>
      <c r="C24" s="4">
        <v>47.058823529412003</v>
      </c>
      <c r="D24" s="4">
        <v>30.392156862745001</v>
      </c>
      <c r="E24" s="4">
        <v>22.857142857143</v>
      </c>
      <c r="F24" s="4">
        <v>28.384279475983</v>
      </c>
      <c r="G24" s="4">
        <v>19.315068493150999</v>
      </c>
      <c r="H24" s="15" t="s">
        <v>13</v>
      </c>
    </row>
    <row r="25" spans="1:8" x14ac:dyDescent="0.25">
      <c r="A25" s="3">
        <v>44918</v>
      </c>
      <c r="B25" s="4" t="s">
        <v>8</v>
      </c>
      <c r="C25" s="4">
        <v>47.058823529412003</v>
      </c>
      <c r="D25" s="4">
        <v>30.392156862745001</v>
      </c>
      <c r="E25" s="4">
        <v>22.857142857143</v>
      </c>
      <c r="F25" s="4">
        <v>28.820960698690001</v>
      </c>
      <c r="G25" s="4">
        <v>19.315068493150999</v>
      </c>
      <c r="H25" s="15" t="s">
        <v>13</v>
      </c>
    </row>
    <row r="26" spans="1:8" x14ac:dyDescent="0.25">
      <c r="A26" s="3">
        <v>44919</v>
      </c>
      <c r="B26" s="4" t="s">
        <v>8</v>
      </c>
      <c r="C26" s="4">
        <v>47.058823529412003</v>
      </c>
      <c r="D26" s="4">
        <v>30.392156862745001</v>
      </c>
      <c r="E26" s="4">
        <v>22.857142857143</v>
      </c>
      <c r="F26" s="4">
        <v>28.820960698690001</v>
      </c>
      <c r="G26" s="4">
        <v>19.315068493150999</v>
      </c>
      <c r="H26" s="15" t="s">
        <v>13</v>
      </c>
    </row>
    <row r="27" spans="1:8" x14ac:dyDescent="0.25">
      <c r="A27" s="3">
        <v>44920</v>
      </c>
      <c r="B27" s="4" t="s">
        <v>8</v>
      </c>
      <c r="C27" s="4">
        <v>47.058823529412003</v>
      </c>
      <c r="D27" s="4">
        <v>30.392156862745001</v>
      </c>
      <c r="E27" s="4">
        <v>22.857142857143</v>
      </c>
      <c r="F27" s="4">
        <v>28.820960698690001</v>
      </c>
      <c r="G27" s="4">
        <v>19.315068493150999</v>
      </c>
      <c r="H27" s="15" t="s">
        <v>13</v>
      </c>
    </row>
    <row r="28" spans="1:8" x14ac:dyDescent="0.25">
      <c r="A28" s="3">
        <v>44921</v>
      </c>
      <c r="B28" s="4" t="s">
        <v>8</v>
      </c>
      <c r="C28" s="4">
        <v>47.058823529412003</v>
      </c>
      <c r="D28" s="4">
        <v>31.372549019608002</v>
      </c>
      <c r="E28" s="4">
        <v>22.857142857143</v>
      </c>
      <c r="F28" s="4">
        <v>28.820960698690001</v>
      </c>
      <c r="G28" s="4">
        <v>19.315068493150999</v>
      </c>
      <c r="H28" s="15" t="s">
        <v>13</v>
      </c>
    </row>
    <row r="29" spans="1:8" x14ac:dyDescent="0.25">
      <c r="A29" s="3">
        <v>44922</v>
      </c>
      <c r="B29" s="4" t="s">
        <v>8</v>
      </c>
      <c r="C29" s="4">
        <v>47.058823529412003</v>
      </c>
      <c r="D29" s="4">
        <v>31.372549019608002</v>
      </c>
      <c r="E29" s="4">
        <v>22.857142857143</v>
      </c>
      <c r="F29" s="4">
        <v>28.820960698690001</v>
      </c>
      <c r="G29" s="4">
        <v>19.315068493150999</v>
      </c>
      <c r="H29" s="15" t="s">
        <v>13</v>
      </c>
    </row>
    <row r="30" spans="1:8" x14ac:dyDescent="0.25">
      <c r="A30" s="3">
        <v>44923</v>
      </c>
      <c r="B30" s="4" t="s">
        <v>8</v>
      </c>
      <c r="C30" s="4">
        <v>47.058823529412003</v>
      </c>
      <c r="D30" s="4">
        <v>31.372549019608002</v>
      </c>
      <c r="E30" s="4">
        <v>22.857142857143</v>
      </c>
      <c r="F30" s="4">
        <v>28.820960698690001</v>
      </c>
      <c r="G30" s="4">
        <v>19.315068493150999</v>
      </c>
      <c r="H30" s="15" t="s">
        <v>13</v>
      </c>
    </row>
    <row r="31" spans="1:8" x14ac:dyDescent="0.25">
      <c r="A31" s="3">
        <v>44924</v>
      </c>
      <c r="B31" s="4" t="s">
        <v>8</v>
      </c>
      <c r="C31" s="4">
        <v>47.058823529412003</v>
      </c>
      <c r="D31" s="4">
        <v>31.372549019608002</v>
      </c>
      <c r="E31" s="4">
        <v>24.285714285714</v>
      </c>
      <c r="F31" s="4">
        <v>29.257641921396999</v>
      </c>
      <c r="G31" s="4">
        <v>19.315068493150999</v>
      </c>
      <c r="H31" s="15" t="s">
        <v>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C223-0BAC-454C-8244-0CE7511ABBDB}">
  <dimension ref="A1:H31"/>
  <sheetViews>
    <sheetView topLeftCell="A9" zoomScale="154" zoomScaleNormal="107" workbookViewId="0">
      <selection activeCell="J34" sqref="J34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21.2851562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14</v>
      </c>
    </row>
    <row r="2" spans="1:8" x14ac:dyDescent="0.25">
      <c r="A2" s="3">
        <v>44895</v>
      </c>
      <c r="B2" s="4" t="s">
        <v>9</v>
      </c>
      <c r="C2" s="4">
        <v>33.620689655172001</v>
      </c>
      <c r="D2" s="4">
        <v>37.272727272727003</v>
      </c>
      <c r="E2" s="4">
        <v>7.6271186440678003</v>
      </c>
      <c r="F2" s="4">
        <v>12.410256410256</v>
      </c>
      <c r="G2" s="4">
        <v>8.4905660377357997</v>
      </c>
      <c r="H2" s="2" t="s">
        <v>20</v>
      </c>
    </row>
    <row r="3" spans="1:8" x14ac:dyDescent="0.25">
      <c r="A3" s="3">
        <v>44896</v>
      </c>
      <c r="B3" s="4" t="s">
        <v>9</v>
      </c>
      <c r="C3" s="4">
        <v>33.620689655172001</v>
      </c>
      <c r="D3" s="4">
        <v>37.272727272727003</v>
      </c>
      <c r="E3" s="4">
        <v>7.6271186440678003</v>
      </c>
      <c r="F3" s="4">
        <v>12.410256410256</v>
      </c>
      <c r="G3" s="4">
        <v>8.4905660377357997</v>
      </c>
      <c r="H3" s="2" t="s">
        <v>20</v>
      </c>
    </row>
    <row r="4" spans="1:8" x14ac:dyDescent="0.25">
      <c r="A4" s="3">
        <v>44897</v>
      </c>
      <c r="B4" s="4" t="s">
        <v>9</v>
      </c>
      <c r="C4" s="4">
        <v>33.965517241378997</v>
      </c>
      <c r="D4" s="4">
        <v>37.272727272727003</v>
      </c>
      <c r="E4" s="4">
        <v>7.6271186440678003</v>
      </c>
      <c r="F4" s="4">
        <v>12.512820512820999</v>
      </c>
      <c r="G4" s="4">
        <v>8.4905660377357997</v>
      </c>
      <c r="H4" s="2" t="s">
        <v>20</v>
      </c>
    </row>
    <row r="5" spans="1:8" x14ac:dyDescent="0.25">
      <c r="A5" s="3">
        <v>44898</v>
      </c>
      <c r="B5" s="4" t="s">
        <v>9</v>
      </c>
      <c r="C5" s="4">
        <v>34.137931034483003</v>
      </c>
      <c r="D5" s="4">
        <v>37.272727272727003</v>
      </c>
      <c r="E5" s="4">
        <v>8.4745762711864003</v>
      </c>
      <c r="F5" s="4">
        <v>12.512820512820999</v>
      </c>
      <c r="G5" s="4">
        <v>8.5003687694301995</v>
      </c>
      <c r="H5" s="2" t="s">
        <v>20</v>
      </c>
    </row>
    <row r="6" spans="1:8" x14ac:dyDescent="0.25">
      <c r="A6" s="3">
        <v>44899</v>
      </c>
      <c r="B6" s="4" t="s">
        <v>9</v>
      </c>
      <c r="C6" s="4">
        <v>34.137931034483003</v>
      </c>
      <c r="D6" s="4">
        <v>36.363636363635997</v>
      </c>
      <c r="E6" s="4">
        <v>8.4745762711864003</v>
      </c>
      <c r="F6" s="4">
        <v>12.717948717949</v>
      </c>
      <c r="G6" s="4">
        <v>8.5003687694301995</v>
      </c>
      <c r="H6" s="2" t="s">
        <v>20</v>
      </c>
    </row>
    <row r="7" spans="1:8" x14ac:dyDescent="0.25">
      <c r="A7" s="3">
        <v>44900</v>
      </c>
      <c r="B7" s="4" t="s">
        <v>9</v>
      </c>
      <c r="C7" s="4">
        <v>34.482758620689999</v>
      </c>
      <c r="D7" s="4">
        <v>36.363636363635997</v>
      </c>
      <c r="E7" s="4">
        <v>8.4745762711864003</v>
      </c>
      <c r="F7" s="4">
        <v>12.820512820513001</v>
      </c>
      <c r="G7" s="4">
        <v>8.5003687694301995</v>
      </c>
      <c r="H7" s="2" t="s">
        <v>20</v>
      </c>
    </row>
    <row r="8" spans="1:8" x14ac:dyDescent="0.25">
      <c r="A8" s="3">
        <v>44901</v>
      </c>
      <c r="B8" s="4" t="s">
        <v>9</v>
      </c>
      <c r="C8" s="4">
        <v>35.344827586207003</v>
      </c>
      <c r="D8" s="4">
        <v>36.363636363635997</v>
      </c>
      <c r="E8" s="4">
        <v>8.4745762711864003</v>
      </c>
      <c r="F8" s="4">
        <v>12.820512820513001</v>
      </c>
      <c r="G8" s="4">
        <v>8.5003687694301995</v>
      </c>
      <c r="H8" s="2" t="s">
        <v>20</v>
      </c>
    </row>
    <row r="9" spans="1:8" x14ac:dyDescent="0.25">
      <c r="A9" s="3">
        <v>44902</v>
      </c>
      <c r="B9" s="4" t="s">
        <v>9</v>
      </c>
      <c r="C9" s="4">
        <v>35.344827586207003</v>
      </c>
      <c r="D9" s="4">
        <v>36.363636363635997</v>
      </c>
      <c r="E9" s="4">
        <v>8.8135593220338997</v>
      </c>
      <c r="F9" s="4">
        <v>13.128205128205</v>
      </c>
      <c r="G9" s="4">
        <v>8.5003687694301995</v>
      </c>
      <c r="H9" s="2" t="s">
        <v>20</v>
      </c>
    </row>
    <row r="10" spans="1:8" x14ac:dyDescent="0.25">
      <c r="A10" s="3">
        <v>44903</v>
      </c>
      <c r="B10" s="4" t="s">
        <v>9</v>
      </c>
      <c r="C10" s="4">
        <v>35.517241379310001</v>
      </c>
      <c r="D10" s="4">
        <v>36.363636363635997</v>
      </c>
      <c r="E10" s="4">
        <v>8.8135593220338997</v>
      </c>
      <c r="F10" s="4">
        <v>13.128205128205</v>
      </c>
      <c r="G10" s="4">
        <v>8.5003687694301995</v>
      </c>
      <c r="H10" s="2" t="s">
        <v>20</v>
      </c>
    </row>
    <row r="11" spans="1:8" x14ac:dyDescent="0.25">
      <c r="A11" s="3">
        <v>44904</v>
      </c>
      <c r="B11" s="4" t="s">
        <v>9</v>
      </c>
      <c r="C11" s="4">
        <v>35.517241379310001</v>
      </c>
      <c r="D11" s="4">
        <v>35.454545454544999</v>
      </c>
      <c r="E11" s="4">
        <v>8.8135593220338997</v>
      </c>
      <c r="F11" s="4">
        <v>13.333333333333</v>
      </c>
      <c r="G11" s="4">
        <v>8.8679245283019004</v>
      </c>
      <c r="H11" s="2" t="s">
        <v>20</v>
      </c>
    </row>
    <row r="12" spans="1:8" x14ac:dyDescent="0.25">
      <c r="A12" s="3">
        <v>44905</v>
      </c>
      <c r="B12" s="4" t="s">
        <v>9</v>
      </c>
      <c r="C12" s="4">
        <v>35.689655172414</v>
      </c>
      <c r="D12" s="4">
        <v>35.454545454544999</v>
      </c>
      <c r="E12" s="4">
        <v>8.8135593220338997</v>
      </c>
      <c r="F12" s="4">
        <v>13.333333333333</v>
      </c>
      <c r="G12" s="4">
        <v>8.8679245283019004</v>
      </c>
      <c r="H12" s="2" t="s">
        <v>20</v>
      </c>
    </row>
    <row r="13" spans="1:8" x14ac:dyDescent="0.25">
      <c r="A13" s="3">
        <v>44906</v>
      </c>
      <c r="B13" s="4" t="s">
        <v>9</v>
      </c>
      <c r="C13" s="4">
        <v>35.689655172414</v>
      </c>
      <c r="D13" s="4">
        <v>35.454545454544999</v>
      </c>
      <c r="E13" s="4">
        <v>8.9830508474576014</v>
      </c>
      <c r="F13" s="4">
        <v>13.435897435896999</v>
      </c>
      <c r="G13" s="4">
        <v>8.8679245283019004</v>
      </c>
      <c r="H13" s="2" t="s">
        <v>20</v>
      </c>
    </row>
    <row r="14" spans="1:8" x14ac:dyDescent="0.25">
      <c r="A14" s="3">
        <v>44907</v>
      </c>
      <c r="B14" s="4" t="s">
        <v>9</v>
      </c>
      <c r="C14" s="4">
        <v>35.862068965516997</v>
      </c>
      <c r="D14" s="4">
        <v>35.454545454544999</v>
      </c>
      <c r="E14" s="4">
        <v>8.9830508474576014</v>
      </c>
      <c r="F14" s="4">
        <v>13.435897435896999</v>
      </c>
      <c r="G14" s="4">
        <v>8.8679245283019004</v>
      </c>
      <c r="H14" s="2" t="s">
        <v>20</v>
      </c>
    </row>
    <row r="15" spans="1:8" x14ac:dyDescent="0.25">
      <c r="A15" s="3">
        <v>44908</v>
      </c>
      <c r="B15" s="4" t="s">
        <v>9</v>
      </c>
      <c r="C15" s="4">
        <v>35.862068965516997</v>
      </c>
      <c r="D15" s="4">
        <v>35.454545454544999</v>
      </c>
      <c r="E15" s="4">
        <v>8.9830508474576014</v>
      </c>
      <c r="F15" s="4">
        <v>13.74358974359</v>
      </c>
      <c r="G15" s="4">
        <v>8.8679245283019004</v>
      </c>
      <c r="H15" s="2" t="s">
        <v>20</v>
      </c>
    </row>
    <row r="16" spans="1:8" x14ac:dyDescent="0.25">
      <c r="A16" s="3">
        <v>44909</v>
      </c>
      <c r="B16" s="4" t="s">
        <v>9</v>
      </c>
      <c r="C16" s="4">
        <v>36.206896551724</v>
      </c>
      <c r="D16" s="4">
        <v>34.909090909090999</v>
      </c>
      <c r="E16" s="4">
        <v>9.1525423728814008</v>
      </c>
      <c r="F16" s="4">
        <v>13.846153846153999</v>
      </c>
      <c r="G16" s="4">
        <v>8.8679245283019004</v>
      </c>
      <c r="H16" s="2" t="s">
        <v>20</v>
      </c>
    </row>
    <row r="17" spans="1:8" x14ac:dyDescent="0.25">
      <c r="A17" s="3">
        <v>44910</v>
      </c>
      <c r="B17" s="4" t="s">
        <v>9</v>
      </c>
      <c r="C17" s="4">
        <v>36.206896551724</v>
      </c>
      <c r="D17" s="4">
        <v>34.909090909090999</v>
      </c>
      <c r="E17" s="4">
        <v>9.1525423728814008</v>
      </c>
      <c r="F17" s="4">
        <v>13.846153846153999</v>
      </c>
      <c r="G17" s="4">
        <v>8.8679245283019004</v>
      </c>
      <c r="H17" s="2" t="s">
        <v>20</v>
      </c>
    </row>
    <row r="18" spans="1:8" x14ac:dyDescent="0.25">
      <c r="A18" s="3">
        <v>44911</v>
      </c>
      <c r="B18" s="4" t="s">
        <v>9</v>
      </c>
      <c r="C18" s="4">
        <v>36.896551724138</v>
      </c>
      <c r="D18" s="4">
        <v>34.909090909090999</v>
      </c>
      <c r="E18" s="4">
        <v>9.1525423728814008</v>
      </c>
      <c r="F18" s="4">
        <v>14.051282051282</v>
      </c>
      <c r="G18" s="4">
        <v>8.8679245283019004</v>
      </c>
      <c r="H18" s="2" t="s">
        <v>20</v>
      </c>
    </row>
    <row r="19" spans="1:8" x14ac:dyDescent="0.25">
      <c r="A19" s="3">
        <v>44912</v>
      </c>
      <c r="B19" s="4" t="s">
        <v>9</v>
      </c>
      <c r="C19" s="4">
        <v>36.896551724138</v>
      </c>
      <c r="D19" s="4">
        <v>34.909090909090999</v>
      </c>
      <c r="E19" s="4">
        <v>9.1525423728814008</v>
      </c>
      <c r="F19" s="4">
        <v>14.051282051282</v>
      </c>
      <c r="G19" s="4">
        <v>9.4339622641508996</v>
      </c>
      <c r="H19" s="2" t="s">
        <v>20</v>
      </c>
    </row>
    <row r="20" spans="1:8" x14ac:dyDescent="0.25">
      <c r="A20" s="3">
        <v>44913</v>
      </c>
      <c r="B20" s="4" t="s">
        <v>9</v>
      </c>
      <c r="C20" s="4">
        <v>37.068965517240997</v>
      </c>
      <c r="D20" s="4">
        <v>34.909090909090999</v>
      </c>
      <c r="E20" s="4">
        <v>9.3220338983051008</v>
      </c>
      <c r="F20" s="4">
        <v>14.358974358974001</v>
      </c>
      <c r="G20" s="4">
        <v>9.4339622641508996</v>
      </c>
      <c r="H20" s="2" t="s">
        <v>20</v>
      </c>
    </row>
    <row r="21" spans="1:8" x14ac:dyDescent="0.25">
      <c r="A21" s="3">
        <v>44914</v>
      </c>
      <c r="B21" s="4" t="s">
        <v>9</v>
      </c>
      <c r="C21" s="4">
        <v>37.068965517240997</v>
      </c>
      <c r="D21" s="4">
        <v>34.545454545455001</v>
      </c>
      <c r="E21" s="4">
        <v>9.3220338983051008</v>
      </c>
      <c r="F21" s="4">
        <v>14.358974358974001</v>
      </c>
      <c r="G21" s="4">
        <v>9.4339622641508996</v>
      </c>
      <c r="H21" s="2" t="s">
        <v>20</v>
      </c>
    </row>
    <row r="22" spans="1:8" x14ac:dyDescent="0.25">
      <c r="A22" s="3">
        <v>44915</v>
      </c>
      <c r="B22" s="4" t="s">
        <v>9</v>
      </c>
      <c r="C22" s="4">
        <v>37.068965517240997</v>
      </c>
      <c r="D22" s="4">
        <v>34.545454545455001</v>
      </c>
      <c r="E22" s="4">
        <v>9.3220338983051008</v>
      </c>
      <c r="F22" s="4">
        <v>14.769230769230999</v>
      </c>
      <c r="G22" s="4">
        <v>9.4339622641508996</v>
      </c>
      <c r="H22" s="2" t="s">
        <v>20</v>
      </c>
    </row>
    <row r="23" spans="1:8" x14ac:dyDescent="0.25">
      <c r="A23" s="3">
        <v>44916</v>
      </c>
      <c r="B23" s="4" t="s">
        <v>9</v>
      </c>
      <c r="C23" s="4">
        <v>37.931034482759003</v>
      </c>
      <c r="D23" s="4">
        <v>34.545454545455001</v>
      </c>
      <c r="E23" s="4">
        <v>9.3220338983051008</v>
      </c>
      <c r="F23" s="4">
        <v>14.769230769230999</v>
      </c>
      <c r="G23" s="4">
        <v>9.4339622641508996</v>
      </c>
      <c r="H23" s="2" t="s">
        <v>20</v>
      </c>
    </row>
    <row r="24" spans="1:8" x14ac:dyDescent="0.25">
      <c r="A24" s="3">
        <v>44917</v>
      </c>
      <c r="B24" s="4" t="s">
        <v>9</v>
      </c>
      <c r="C24" s="4">
        <v>37.931034482759003</v>
      </c>
      <c r="D24" s="4">
        <v>34.545454545455001</v>
      </c>
      <c r="E24" s="4">
        <v>9.6610169491524989</v>
      </c>
      <c r="F24" s="4">
        <v>14.871794871795</v>
      </c>
      <c r="G24" s="4">
        <v>9.4339622641508996</v>
      </c>
      <c r="H24" s="2" t="s">
        <v>20</v>
      </c>
    </row>
    <row r="25" spans="1:8" x14ac:dyDescent="0.25">
      <c r="A25" s="3">
        <v>44918</v>
      </c>
      <c r="B25" s="4" t="s">
        <v>9</v>
      </c>
      <c r="C25" s="4">
        <v>37.931034482759003</v>
      </c>
      <c r="D25" s="4">
        <v>34.545454545455001</v>
      </c>
      <c r="E25" s="4">
        <v>9.6610169491524989</v>
      </c>
      <c r="F25" s="4">
        <v>14.871794871795</v>
      </c>
      <c r="G25" s="4">
        <v>9.4339622641508996</v>
      </c>
      <c r="H25" s="2" t="s">
        <v>20</v>
      </c>
    </row>
    <row r="26" spans="1:8" x14ac:dyDescent="0.25">
      <c r="A26" s="3">
        <v>44919</v>
      </c>
      <c r="B26" s="4" t="s">
        <v>9</v>
      </c>
      <c r="C26" s="4">
        <v>38.275862068965999</v>
      </c>
      <c r="D26" s="4">
        <v>33.636363636364003</v>
      </c>
      <c r="E26" s="4">
        <v>9.6610169491524989</v>
      </c>
      <c r="F26" s="4">
        <v>15.076923076923</v>
      </c>
      <c r="G26" s="4">
        <v>9.4339622641508996</v>
      </c>
      <c r="H26" s="2" t="s">
        <v>20</v>
      </c>
    </row>
    <row r="27" spans="1:8" x14ac:dyDescent="0.25">
      <c r="A27" s="3">
        <v>44920</v>
      </c>
      <c r="B27" s="4" t="s">
        <v>9</v>
      </c>
      <c r="C27" s="4">
        <v>38.275862068965999</v>
      </c>
      <c r="D27" s="4">
        <v>33.636363636364003</v>
      </c>
      <c r="E27" s="4">
        <v>9.6610169491524989</v>
      </c>
      <c r="F27" s="4">
        <v>15.076923076923</v>
      </c>
      <c r="G27" s="4">
        <v>9.8113207547170003</v>
      </c>
      <c r="H27" s="2" t="s">
        <v>20</v>
      </c>
    </row>
    <row r="28" spans="1:8" x14ac:dyDescent="0.25">
      <c r="A28" s="3">
        <v>44921</v>
      </c>
      <c r="B28" s="4" t="s">
        <v>9</v>
      </c>
      <c r="C28" s="4">
        <v>38.275862068965999</v>
      </c>
      <c r="D28" s="4">
        <v>33.636363636364003</v>
      </c>
      <c r="E28" s="4">
        <v>9.8305084745763001</v>
      </c>
      <c r="F28" s="4">
        <v>15.179487179486999</v>
      </c>
      <c r="G28" s="4">
        <v>9.8113207547170003</v>
      </c>
      <c r="H28" s="2" t="s">
        <v>20</v>
      </c>
    </row>
    <row r="29" spans="1:8" x14ac:dyDescent="0.25">
      <c r="A29" s="3">
        <v>44922</v>
      </c>
      <c r="B29" s="4" t="s">
        <v>9</v>
      </c>
      <c r="C29" s="4">
        <v>38.793103448276</v>
      </c>
      <c r="D29" s="4">
        <v>33.636363636364003</v>
      </c>
      <c r="E29" s="4">
        <v>9.8305084745763001</v>
      </c>
      <c r="F29" s="4">
        <v>15.179487179486999</v>
      </c>
      <c r="G29" s="4">
        <v>9.8113207547170003</v>
      </c>
      <c r="H29" s="2" t="s">
        <v>20</v>
      </c>
    </row>
    <row r="30" spans="1:8" x14ac:dyDescent="0.25">
      <c r="A30" s="3">
        <v>44923</v>
      </c>
      <c r="B30" s="4" t="s">
        <v>9</v>
      </c>
      <c r="C30" s="4">
        <v>38.793103448276</v>
      </c>
      <c r="D30" s="4">
        <v>33.636363636364003</v>
      </c>
      <c r="E30" s="4">
        <v>9.8305084745763001</v>
      </c>
      <c r="F30" s="4">
        <v>15.384615384615</v>
      </c>
      <c r="G30" s="4">
        <v>9.8113207547170003</v>
      </c>
      <c r="H30" s="2" t="s">
        <v>20</v>
      </c>
    </row>
    <row r="31" spans="1:8" x14ac:dyDescent="0.25">
      <c r="A31" s="3">
        <v>44924</v>
      </c>
      <c r="B31" s="4" t="s">
        <v>9</v>
      </c>
      <c r="C31" s="4">
        <v>38.793103448276</v>
      </c>
      <c r="D31" s="4">
        <v>33.636363636364003</v>
      </c>
      <c r="E31" s="4">
        <v>9.8305084745763001</v>
      </c>
      <c r="F31" s="4">
        <v>15.384615384615</v>
      </c>
      <c r="G31" s="4">
        <v>9.8113207547170003</v>
      </c>
      <c r="H31" s="2" t="s">
        <v>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6BE3-076D-4C38-AF8E-7D33F62408D9}">
  <dimension ref="A1:H31"/>
  <sheetViews>
    <sheetView topLeftCell="A8" zoomScale="145" zoomScaleNormal="107" workbookViewId="0">
      <selection activeCell="J34" sqref="J34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16.2851562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14</v>
      </c>
    </row>
    <row r="2" spans="1:8" x14ac:dyDescent="0.25">
      <c r="A2" s="3">
        <v>44895</v>
      </c>
      <c r="B2" s="4" t="s">
        <v>10</v>
      </c>
      <c r="C2" s="4">
        <v>27.065868263473</v>
      </c>
      <c r="D2" s="4">
        <v>70</v>
      </c>
      <c r="E2" s="4">
        <v>5.3333333333332993</v>
      </c>
      <c r="F2" s="4">
        <v>9.8445595854922008</v>
      </c>
      <c r="G2" s="4">
        <v>16.037735849057</v>
      </c>
      <c r="H2" s="14" t="s">
        <v>12</v>
      </c>
    </row>
    <row r="3" spans="1:8" x14ac:dyDescent="0.25">
      <c r="A3" s="3">
        <v>44896</v>
      </c>
      <c r="B3" s="4" t="s">
        <v>10</v>
      </c>
      <c r="C3" s="4">
        <v>27.065868263473</v>
      </c>
      <c r="D3" s="4">
        <v>70</v>
      </c>
      <c r="E3" s="4">
        <v>5.3333333333332993</v>
      </c>
      <c r="F3" s="4">
        <v>10.051813471502999</v>
      </c>
      <c r="G3" s="4">
        <v>16.037735849057</v>
      </c>
      <c r="H3" s="15" t="s">
        <v>12</v>
      </c>
    </row>
    <row r="4" spans="1:8" x14ac:dyDescent="0.25">
      <c r="A4" s="3">
        <v>44897</v>
      </c>
      <c r="B4" s="4" t="s">
        <v>10</v>
      </c>
      <c r="C4" s="4">
        <v>28.023952095807999</v>
      </c>
      <c r="D4" s="4">
        <v>70</v>
      </c>
      <c r="E4" s="4">
        <v>5.7142857142857002</v>
      </c>
      <c r="F4" s="4">
        <v>10.051813471502999</v>
      </c>
      <c r="G4" s="4">
        <v>16.037735849057</v>
      </c>
      <c r="H4" s="15" t="s">
        <v>12</v>
      </c>
    </row>
    <row r="5" spans="1:8" x14ac:dyDescent="0.25">
      <c r="A5" s="3">
        <v>44898</v>
      </c>
      <c r="B5" s="4" t="s">
        <v>10</v>
      </c>
      <c r="C5" s="4">
        <v>29.940119760479</v>
      </c>
      <c r="D5" s="4">
        <v>70</v>
      </c>
      <c r="E5" s="4">
        <v>5.7142857142857002</v>
      </c>
      <c r="F5" s="4">
        <v>10.155440414508</v>
      </c>
      <c r="G5" s="4">
        <v>16.037735849057</v>
      </c>
      <c r="H5" s="15" t="s">
        <v>12</v>
      </c>
    </row>
    <row r="6" spans="1:8" x14ac:dyDescent="0.25">
      <c r="A6" s="3">
        <v>44899</v>
      </c>
      <c r="B6" s="4" t="s">
        <v>10</v>
      </c>
      <c r="C6" s="4">
        <v>31.616766467066</v>
      </c>
      <c r="D6" s="4">
        <v>70</v>
      </c>
      <c r="E6" s="4">
        <v>5.9047619047618998</v>
      </c>
      <c r="F6" s="4">
        <v>10.155440414508</v>
      </c>
      <c r="G6" s="4">
        <v>16.981132075472001</v>
      </c>
      <c r="H6" s="15" t="s">
        <v>12</v>
      </c>
    </row>
    <row r="7" spans="1:8" x14ac:dyDescent="0.25">
      <c r="A7" s="3">
        <v>44900</v>
      </c>
      <c r="B7" s="4" t="s">
        <v>10</v>
      </c>
      <c r="C7" s="4">
        <v>32.335329341316999</v>
      </c>
      <c r="D7" s="4">
        <v>68.57142857142901</v>
      </c>
      <c r="E7" s="4">
        <v>5.9047619047618998</v>
      </c>
      <c r="F7" s="4">
        <v>10.362694300517999</v>
      </c>
      <c r="G7" s="4">
        <v>16.981132075472001</v>
      </c>
      <c r="H7" s="15" t="s">
        <v>12</v>
      </c>
    </row>
    <row r="8" spans="1:8" x14ac:dyDescent="0.25">
      <c r="A8" s="3">
        <v>44901</v>
      </c>
      <c r="B8" s="4" t="s">
        <v>10</v>
      </c>
      <c r="C8" s="4">
        <v>32.574850299401</v>
      </c>
      <c r="D8" s="4">
        <v>68.57142857142901</v>
      </c>
      <c r="E8" s="4">
        <v>5.9047619047618998</v>
      </c>
      <c r="F8" s="4">
        <v>10.777202072539</v>
      </c>
      <c r="G8" s="4">
        <v>16.981132075472001</v>
      </c>
      <c r="H8" s="15" t="s">
        <v>12</v>
      </c>
    </row>
    <row r="9" spans="1:8" x14ac:dyDescent="0.25">
      <c r="A9" s="3">
        <v>44902</v>
      </c>
      <c r="B9" s="4" t="s">
        <v>10</v>
      </c>
      <c r="C9" s="4">
        <v>32.574850299401</v>
      </c>
      <c r="D9" s="4">
        <v>68.57142857142901</v>
      </c>
      <c r="E9" s="4">
        <v>6.6666666666666998</v>
      </c>
      <c r="F9" s="4">
        <v>10.777202072539</v>
      </c>
      <c r="G9" s="4">
        <v>16.981132075472001</v>
      </c>
      <c r="H9" s="15" t="s">
        <v>12</v>
      </c>
    </row>
    <row r="10" spans="1:8" x14ac:dyDescent="0.25">
      <c r="A10" s="3">
        <v>44903</v>
      </c>
      <c r="B10" s="4" t="s">
        <v>10</v>
      </c>
      <c r="C10" s="4">
        <v>31.736526946108</v>
      </c>
      <c r="D10" s="4">
        <v>68.57142857142901</v>
      </c>
      <c r="E10" s="4">
        <v>6.6666666666666998</v>
      </c>
      <c r="F10" s="4">
        <v>10.880829015544</v>
      </c>
      <c r="G10" s="4">
        <v>16.981132075472001</v>
      </c>
      <c r="H10" s="15" t="s">
        <v>12</v>
      </c>
    </row>
    <row r="11" spans="1:8" x14ac:dyDescent="0.25">
      <c r="A11" s="3">
        <v>44904</v>
      </c>
      <c r="B11" s="4" t="s">
        <v>10</v>
      </c>
      <c r="C11" s="4">
        <v>31.137724550898</v>
      </c>
      <c r="D11" s="4">
        <v>67.142857142857011</v>
      </c>
      <c r="E11" s="4">
        <v>6.6666666666666998</v>
      </c>
      <c r="F11" s="4">
        <v>10.880829015544</v>
      </c>
      <c r="G11" s="4">
        <v>16.981132075472001</v>
      </c>
      <c r="H11" s="15" t="s">
        <v>12</v>
      </c>
    </row>
    <row r="12" spans="1:8" x14ac:dyDescent="0.25">
      <c r="A12" s="3">
        <v>44905</v>
      </c>
      <c r="B12" s="4" t="s">
        <v>10</v>
      </c>
      <c r="C12" s="4">
        <v>30.419161676647001</v>
      </c>
      <c r="D12" s="4">
        <v>67.142857142857011</v>
      </c>
      <c r="E12" s="4">
        <v>6.8571428571429003</v>
      </c>
      <c r="F12" s="4">
        <v>11.295336787565001</v>
      </c>
      <c r="G12" s="4">
        <v>16.981132075472001</v>
      </c>
      <c r="H12" s="15" t="s">
        <v>12</v>
      </c>
    </row>
    <row r="13" spans="1:8" x14ac:dyDescent="0.25">
      <c r="A13" s="3">
        <v>44906</v>
      </c>
      <c r="B13" s="4" t="s">
        <v>10</v>
      </c>
      <c r="C13" s="4">
        <v>29.221556886228001</v>
      </c>
      <c r="D13" s="4">
        <v>67.142857142857011</v>
      </c>
      <c r="E13" s="4">
        <v>6.8571428571429003</v>
      </c>
      <c r="F13" s="4">
        <v>11.398963730569999</v>
      </c>
      <c r="G13" s="4">
        <v>16.981132075472001</v>
      </c>
      <c r="H13" s="15" t="s">
        <v>12</v>
      </c>
    </row>
    <row r="14" spans="1:8" x14ac:dyDescent="0.25">
      <c r="A14" s="3">
        <v>44907</v>
      </c>
      <c r="B14" s="4" t="s">
        <v>10</v>
      </c>
      <c r="C14" s="4">
        <v>28.143712574849999</v>
      </c>
      <c r="D14" s="4">
        <v>67.142857142857011</v>
      </c>
      <c r="E14" s="4">
        <v>6.8571428571429003</v>
      </c>
      <c r="F14" s="4">
        <v>11.398963730569999</v>
      </c>
      <c r="G14" s="4">
        <v>16.981132075472001</v>
      </c>
      <c r="H14" s="15" t="s">
        <v>12</v>
      </c>
    </row>
    <row r="15" spans="1:8" x14ac:dyDescent="0.25">
      <c r="A15" s="3">
        <v>44908</v>
      </c>
      <c r="B15" s="4" t="s">
        <v>10</v>
      </c>
      <c r="C15" s="4">
        <v>27.784431137725001</v>
      </c>
      <c r="D15" s="4">
        <v>67.142857142857011</v>
      </c>
      <c r="E15" s="4">
        <v>7.2380952380952008</v>
      </c>
      <c r="F15" s="4">
        <v>11.502590673575</v>
      </c>
      <c r="G15" s="4">
        <v>16.981132075472001</v>
      </c>
      <c r="H15" s="15" t="s">
        <v>12</v>
      </c>
    </row>
    <row r="16" spans="1:8" x14ac:dyDescent="0.25">
      <c r="A16" s="3">
        <v>44909</v>
      </c>
      <c r="B16" s="4" t="s">
        <v>10</v>
      </c>
      <c r="C16" s="4">
        <v>27.664670658683001</v>
      </c>
      <c r="D16" s="4">
        <v>65.714285714286007</v>
      </c>
      <c r="E16" s="4">
        <v>7.2380952380952008</v>
      </c>
      <c r="F16" s="4">
        <v>11.502590673575</v>
      </c>
      <c r="G16" s="4">
        <v>16.981132075472001</v>
      </c>
      <c r="H16" s="15" t="s">
        <v>12</v>
      </c>
    </row>
    <row r="17" spans="1:8" x14ac:dyDescent="0.25">
      <c r="A17" s="3">
        <v>44910</v>
      </c>
      <c r="B17" s="4" t="s">
        <v>10</v>
      </c>
      <c r="C17" s="4">
        <v>27.544910179641001</v>
      </c>
      <c r="D17" s="4">
        <v>65.714285714286007</v>
      </c>
      <c r="E17" s="4">
        <v>7.2380952380952008</v>
      </c>
      <c r="F17" s="4">
        <v>11.917098445596</v>
      </c>
      <c r="G17" s="4">
        <v>16.981132075472001</v>
      </c>
      <c r="H17" s="15" t="s">
        <v>12</v>
      </c>
    </row>
    <row r="18" spans="1:8" x14ac:dyDescent="0.25">
      <c r="A18" s="3">
        <v>44911</v>
      </c>
      <c r="B18" s="4" t="s">
        <v>10</v>
      </c>
      <c r="C18" s="4">
        <v>27.544910179641001</v>
      </c>
      <c r="D18" s="4">
        <v>65.714285714286007</v>
      </c>
      <c r="E18" s="4">
        <v>7.6190476190476</v>
      </c>
      <c r="F18" s="4">
        <v>11.917098445596</v>
      </c>
      <c r="G18" s="4">
        <v>16.981132075472001</v>
      </c>
      <c r="H18" s="15" t="s">
        <v>12</v>
      </c>
    </row>
    <row r="19" spans="1:8" x14ac:dyDescent="0.25">
      <c r="A19" s="3">
        <v>44912</v>
      </c>
      <c r="B19" s="4" t="s">
        <v>10</v>
      </c>
      <c r="C19" s="4">
        <v>27.544910179641001</v>
      </c>
      <c r="D19" s="4">
        <v>65.714285714286007</v>
      </c>
      <c r="E19" s="4">
        <v>7.6190476190476</v>
      </c>
      <c r="F19" s="4">
        <v>12.124352331606</v>
      </c>
      <c r="G19" s="4">
        <v>16.981132075472001</v>
      </c>
      <c r="H19" s="15" t="s">
        <v>12</v>
      </c>
    </row>
    <row r="20" spans="1:8" x14ac:dyDescent="0.25">
      <c r="A20" s="3">
        <v>44913</v>
      </c>
      <c r="B20" s="4" t="s">
        <v>10</v>
      </c>
      <c r="C20" s="4">
        <v>27.544910179641001</v>
      </c>
      <c r="D20" s="4">
        <v>65.714285714286007</v>
      </c>
      <c r="E20" s="4">
        <v>7.6190476190476</v>
      </c>
      <c r="F20" s="4">
        <v>12.227979274611</v>
      </c>
      <c r="G20" s="4">
        <v>16.981132075472001</v>
      </c>
      <c r="H20" s="15" t="s">
        <v>12</v>
      </c>
    </row>
    <row r="21" spans="1:8" x14ac:dyDescent="0.25">
      <c r="A21" s="3">
        <v>44914</v>
      </c>
      <c r="B21" s="4" t="s">
        <v>10</v>
      </c>
      <c r="C21" s="4">
        <v>27.544910179641001</v>
      </c>
      <c r="D21" s="4">
        <v>64.285714285714008</v>
      </c>
      <c r="E21" s="4">
        <v>7.8095238095238004</v>
      </c>
      <c r="F21" s="4">
        <v>12.227979274611</v>
      </c>
      <c r="G21" s="4">
        <v>16.981132075472001</v>
      </c>
      <c r="H21" s="15" t="s">
        <v>12</v>
      </c>
    </row>
    <row r="22" spans="1:8" x14ac:dyDescent="0.25">
      <c r="A22" s="3">
        <v>44915</v>
      </c>
      <c r="B22" s="4" t="s">
        <v>10</v>
      </c>
      <c r="C22" s="4">
        <v>27.544910179641001</v>
      </c>
      <c r="D22" s="4">
        <v>64.285714285714008</v>
      </c>
      <c r="E22" s="4">
        <v>7.8095238095238004</v>
      </c>
      <c r="F22" s="4">
        <v>12.331606217617001</v>
      </c>
      <c r="G22" s="4">
        <v>17.924528301887001</v>
      </c>
      <c r="H22" s="15" t="s">
        <v>12</v>
      </c>
    </row>
    <row r="23" spans="1:8" x14ac:dyDescent="0.25">
      <c r="A23" s="3">
        <v>44916</v>
      </c>
      <c r="B23" s="4" t="s">
        <v>10</v>
      </c>
      <c r="C23" s="4">
        <v>27.544910179641001</v>
      </c>
      <c r="D23" s="4">
        <v>64.285714285714008</v>
      </c>
      <c r="E23" s="4">
        <v>7.8095238095238004</v>
      </c>
      <c r="F23" s="4">
        <v>12.331606217617001</v>
      </c>
      <c r="G23" s="4">
        <v>17.924528301887001</v>
      </c>
      <c r="H23" s="15" t="s">
        <v>12</v>
      </c>
    </row>
    <row r="24" spans="1:8" x14ac:dyDescent="0.25">
      <c r="A24" s="3">
        <v>44917</v>
      </c>
      <c r="B24" s="4" t="s">
        <v>10</v>
      </c>
      <c r="C24" s="4">
        <v>27.544910179641001</v>
      </c>
      <c r="D24" s="4">
        <v>64.285714285714008</v>
      </c>
      <c r="E24" s="4">
        <v>8</v>
      </c>
      <c r="F24" s="4">
        <v>12.435233160621999</v>
      </c>
      <c r="G24" s="4">
        <v>17.924528301887001</v>
      </c>
      <c r="H24" s="15" t="s">
        <v>12</v>
      </c>
    </row>
    <row r="25" spans="1:8" x14ac:dyDescent="0.25">
      <c r="A25" s="3">
        <v>44918</v>
      </c>
      <c r="B25" s="4" t="s">
        <v>10</v>
      </c>
      <c r="C25" s="4">
        <v>27.544910179641001</v>
      </c>
      <c r="D25" s="4">
        <v>64.285714285714008</v>
      </c>
      <c r="E25" s="4">
        <v>8</v>
      </c>
      <c r="F25" s="4">
        <v>12.435233160621999</v>
      </c>
      <c r="G25" s="4">
        <v>17.924528301887001</v>
      </c>
      <c r="H25" s="15" t="s">
        <v>12</v>
      </c>
    </row>
    <row r="26" spans="1:8" x14ac:dyDescent="0.25">
      <c r="A26" s="3">
        <v>44919</v>
      </c>
      <c r="B26" s="4" t="s">
        <v>10</v>
      </c>
      <c r="C26" s="4">
        <v>27.544910179641001</v>
      </c>
      <c r="D26" s="4">
        <v>62.857142857143003</v>
      </c>
      <c r="E26" s="4">
        <v>8</v>
      </c>
      <c r="F26" s="4">
        <v>12.746113989636999</v>
      </c>
      <c r="G26" s="4">
        <v>17.924528301887001</v>
      </c>
      <c r="H26" s="15" t="s">
        <v>12</v>
      </c>
    </row>
    <row r="27" spans="1:8" x14ac:dyDescent="0.25">
      <c r="A27" s="3">
        <v>44920</v>
      </c>
      <c r="B27" s="4" t="s">
        <v>10</v>
      </c>
      <c r="C27" s="4">
        <v>27.544910179641001</v>
      </c>
      <c r="D27" s="4">
        <v>62.857142857143003</v>
      </c>
      <c r="E27" s="4">
        <v>8.1904761904761987</v>
      </c>
      <c r="F27" s="4">
        <v>12.746113989636999</v>
      </c>
      <c r="G27" s="4">
        <v>17.924528301887001</v>
      </c>
      <c r="H27" s="15" t="s">
        <v>12</v>
      </c>
    </row>
    <row r="28" spans="1:8" x14ac:dyDescent="0.25">
      <c r="A28" s="3">
        <v>44921</v>
      </c>
      <c r="B28" s="4" t="s">
        <v>10</v>
      </c>
      <c r="C28" s="4">
        <v>27.544910179641001</v>
      </c>
      <c r="D28" s="4">
        <v>62.857142857143003</v>
      </c>
      <c r="E28" s="4">
        <v>8.1904761904761987</v>
      </c>
      <c r="F28" s="4">
        <v>12.953367875648</v>
      </c>
      <c r="G28" s="4">
        <v>17.924528301887001</v>
      </c>
      <c r="H28" s="15" t="s">
        <v>12</v>
      </c>
    </row>
    <row r="29" spans="1:8" x14ac:dyDescent="0.25">
      <c r="A29" s="3">
        <v>44922</v>
      </c>
      <c r="B29" s="4" t="s">
        <v>10</v>
      </c>
      <c r="C29" s="4">
        <v>27.544910179641001</v>
      </c>
      <c r="D29" s="4">
        <v>62.857142857143003</v>
      </c>
      <c r="E29" s="4">
        <v>8.1904761904761987</v>
      </c>
      <c r="F29" s="4">
        <v>13.367875647668001</v>
      </c>
      <c r="G29" s="4">
        <v>17.924528301887001</v>
      </c>
      <c r="H29" s="15" t="s">
        <v>12</v>
      </c>
    </row>
    <row r="30" spans="1:8" x14ac:dyDescent="0.25">
      <c r="A30" s="3">
        <v>44923</v>
      </c>
      <c r="B30" s="4" t="s">
        <v>10</v>
      </c>
      <c r="C30" s="4">
        <v>27.544910179641001</v>
      </c>
      <c r="D30" s="4">
        <v>62.857142857143003</v>
      </c>
      <c r="E30" s="4">
        <v>8.5714285714286014</v>
      </c>
      <c r="F30" s="4">
        <v>13.367875647668001</v>
      </c>
      <c r="G30" s="4">
        <v>17.924528301887001</v>
      </c>
      <c r="H30" s="15" t="s">
        <v>12</v>
      </c>
    </row>
    <row r="31" spans="1:8" x14ac:dyDescent="0.25">
      <c r="A31" s="3">
        <v>44924</v>
      </c>
      <c r="B31" s="4" t="s">
        <v>10</v>
      </c>
      <c r="C31" s="4">
        <v>27.544910179641001</v>
      </c>
      <c r="D31" s="4">
        <v>62.571428571429003</v>
      </c>
      <c r="E31" s="4">
        <v>8.5714285714286014</v>
      </c>
      <c r="F31" s="4">
        <v>13.471502590674</v>
      </c>
      <c r="G31" s="4">
        <v>17.924528301887001</v>
      </c>
      <c r="H31" s="15" t="s">
        <v>12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D3DA-F07F-4ACE-8E91-0795C561DDA5}">
  <dimension ref="A1:H31"/>
  <sheetViews>
    <sheetView zoomScale="107" zoomScaleNormal="107" workbookViewId="0">
      <selection activeCell="J34" sqref="J34"/>
    </sheetView>
  </sheetViews>
  <sheetFormatPr defaultRowHeight="15" x14ac:dyDescent="0.25"/>
  <cols>
    <col min="1" max="1" width="12.85546875" customWidth="1"/>
    <col min="2" max="2" width="23.85546875" customWidth="1"/>
    <col min="3" max="3" width="14" customWidth="1"/>
    <col min="4" max="4" width="12.5703125" customWidth="1"/>
    <col min="5" max="5" width="13.42578125" customWidth="1"/>
    <col min="6" max="6" width="14.42578125" customWidth="1"/>
    <col min="7" max="7" width="14.140625" customWidth="1"/>
    <col min="8" max="8" width="13.710937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6" t="s">
        <v>14</v>
      </c>
    </row>
    <row r="2" spans="1:8" x14ac:dyDescent="0.25">
      <c r="A2" s="3">
        <v>44895</v>
      </c>
      <c r="B2" s="2" t="s">
        <v>11</v>
      </c>
      <c r="C2" s="2">
        <v>51.111111111110993</v>
      </c>
      <c r="D2" s="2">
        <v>34.642857142856997</v>
      </c>
      <c r="E2" s="2">
        <v>8.9552238805969999</v>
      </c>
      <c r="F2" s="2">
        <v>11.666666666667</v>
      </c>
      <c r="G2" s="2">
        <v>2.3880597014924998</v>
      </c>
      <c r="H2" s="2" t="s">
        <v>12</v>
      </c>
    </row>
    <row r="3" spans="1:8" x14ac:dyDescent="0.25">
      <c r="A3" s="3">
        <v>44896</v>
      </c>
      <c r="B3" s="2" t="s">
        <v>11</v>
      </c>
      <c r="C3" s="2">
        <v>51.111111111110993</v>
      </c>
      <c r="D3" s="2">
        <v>35</v>
      </c>
      <c r="E3" s="2">
        <v>9.1044776119403004</v>
      </c>
      <c r="F3" s="2">
        <v>11.666666666667</v>
      </c>
      <c r="G3" s="2">
        <v>2.3880597014924998</v>
      </c>
      <c r="H3" s="2" t="s">
        <v>12</v>
      </c>
    </row>
    <row r="4" spans="1:8" x14ac:dyDescent="0.25">
      <c r="A4" s="3">
        <v>44897</v>
      </c>
      <c r="B4" s="2" t="s">
        <v>11</v>
      </c>
      <c r="C4" s="2">
        <v>51.111111111110993</v>
      </c>
      <c r="D4" s="2">
        <v>35.714285714286</v>
      </c>
      <c r="E4" s="2">
        <v>9.1044776119403004</v>
      </c>
      <c r="F4" s="2">
        <v>12.083333333333</v>
      </c>
      <c r="G4" s="2">
        <v>2.3880597014924998</v>
      </c>
      <c r="H4" s="2" t="s">
        <v>12</v>
      </c>
    </row>
    <row r="5" spans="1:8" x14ac:dyDescent="0.25">
      <c r="A5" s="3">
        <v>44898</v>
      </c>
      <c r="B5" s="2" t="s">
        <v>11</v>
      </c>
      <c r="C5" s="2">
        <v>51.111111111110993</v>
      </c>
      <c r="D5" s="2">
        <v>35.714285714286</v>
      </c>
      <c r="E5" s="2">
        <v>9.1044776119403004</v>
      </c>
      <c r="F5" s="2">
        <v>12.5</v>
      </c>
      <c r="G5" s="2">
        <v>2.5373134328357998</v>
      </c>
      <c r="H5" s="2" t="s">
        <v>12</v>
      </c>
    </row>
    <row r="6" spans="1:8" x14ac:dyDescent="0.25">
      <c r="A6" s="3">
        <v>44899</v>
      </c>
      <c r="B6" s="2" t="s">
        <v>11</v>
      </c>
      <c r="C6" s="2">
        <v>51.111111111110993</v>
      </c>
      <c r="D6" s="2">
        <v>36.062739395659001</v>
      </c>
      <c r="E6" s="2">
        <v>9.7014925373133991</v>
      </c>
      <c r="F6" s="2">
        <v>12.5</v>
      </c>
      <c r="G6" s="2">
        <v>2.5373134328357998</v>
      </c>
      <c r="H6" s="2" t="s">
        <v>12</v>
      </c>
    </row>
    <row r="7" spans="1:8" x14ac:dyDescent="0.25">
      <c r="A7" s="3">
        <v>44900</v>
      </c>
      <c r="B7" s="2" t="s">
        <v>11</v>
      </c>
      <c r="C7" s="2">
        <v>51.111111111110993</v>
      </c>
      <c r="D7" s="2">
        <v>36.428571428570997</v>
      </c>
      <c r="E7" s="2">
        <v>9.7014925373133991</v>
      </c>
      <c r="F7" s="2">
        <v>12.583333333333</v>
      </c>
      <c r="G7" s="2">
        <v>2.6865671641790998</v>
      </c>
      <c r="H7" s="2" t="s">
        <v>12</v>
      </c>
    </row>
    <row r="8" spans="1:8" x14ac:dyDescent="0.25">
      <c r="A8" s="3">
        <v>44901</v>
      </c>
      <c r="B8" s="2" t="s">
        <v>11</v>
      </c>
      <c r="C8" s="2">
        <v>51.111111111110993</v>
      </c>
      <c r="D8" s="2">
        <v>36.428571428570997</v>
      </c>
      <c r="E8" s="2">
        <v>9.7014925373133991</v>
      </c>
      <c r="F8" s="2">
        <v>12.583333333333</v>
      </c>
      <c r="G8" s="2">
        <v>2.6865671641790998</v>
      </c>
      <c r="H8" s="2" t="s">
        <v>12</v>
      </c>
    </row>
    <row r="9" spans="1:8" x14ac:dyDescent="0.25">
      <c r="A9" s="3">
        <v>44902</v>
      </c>
      <c r="B9" s="2" t="s">
        <v>11</v>
      </c>
      <c r="C9" s="2">
        <v>51.111111111110993</v>
      </c>
      <c r="D9" s="2">
        <v>36.785714285714</v>
      </c>
      <c r="E9" s="2">
        <v>9.8507462686566996</v>
      </c>
      <c r="F9" s="2">
        <v>12.916666666667</v>
      </c>
      <c r="G9" s="2">
        <v>2.6865671641790998</v>
      </c>
      <c r="H9" s="2" t="s">
        <v>12</v>
      </c>
    </row>
    <row r="10" spans="1:8" x14ac:dyDescent="0.25">
      <c r="A10" s="3">
        <v>44903</v>
      </c>
      <c r="B10" s="2" t="s">
        <v>11</v>
      </c>
      <c r="C10" s="2">
        <v>50.888888888888992</v>
      </c>
      <c r="D10" s="2">
        <v>36.785714285714</v>
      </c>
      <c r="E10" s="2">
        <v>9.8507462686566996</v>
      </c>
      <c r="F10" s="2">
        <v>13.25</v>
      </c>
      <c r="G10" s="2">
        <v>2.8358208955223998</v>
      </c>
      <c r="H10" s="2" t="s">
        <v>13</v>
      </c>
    </row>
    <row r="11" spans="1:8" x14ac:dyDescent="0.25">
      <c r="A11" s="3">
        <v>44904</v>
      </c>
      <c r="B11" s="2" t="s">
        <v>11</v>
      </c>
      <c r="C11" s="2">
        <v>50.888888888888992</v>
      </c>
      <c r="D11" s="2">
        <v>37.142857142856997</v>
      </c>
      <c r="E11" s="2">
        <v>9.8507462686566996</v>
      </c>
      <c r="F11" s="2">
        <v>13.25</v>
      </c>
      <c r="G11" s="2">
        <v>2.8358208955223998</v>
      </c>
      <c r="H11" s="2" t="s">
        <v>13</v>
      </c>
    </row>
    <row r="12" spans="1:8" x14ac:dyDescent="0.25">
      <c r="A12" s="3">
        <v>44905</v>
      </c>
      <c r="B12" s="2" t="s">
        <v>11</v>
      </c>
      <c r="C12" s="2">
        <v>50.888888888888992</v>
      </c>
      <c r="D12" s="2">
        <v>37.142857142856997</v>
      </c>
      <c r="E12" s="2">
        <v>10.447761194030001</v>
      </c>
      <c r="F12" s="2">
        <v>13.333333333333</v>
      </c>
      <c r="G12" s="2">
        <v>2.8358208955223998</v>
      </c>
      <c r="H12" s="2" t="s">
        <v>13</v>
      </c>
    </row>
    <row r="13" spans="1:8" x14ac:dyDescent="0.25">
      <c r="A13" s="3">
        <v>44906</v>
      </c>
      <c r="B13" s="2" t="s">
        <v>11</v>
      </c>
      <c r="C13" s="2">
        <v>50.888888888888992</v>
      </c>
      <c r="D13" s="2">
        <v>37.5</v>
      </c>
      <c r="E13" s="2">
        <v>10.447761194030001</v>
      </c>
      <c r="F13" s="2">
        <v>13.75</v>
      </c>
      <c r="G13" s="2">
        <v>2.9850746268656998</v>
      </c>
      <c r="H13" s="2" t="s">
        <v>13</v>
      </c>
    </row>
    <row r="14" spans="1:8" x14ac:dyDescent="0.25">
      <c r="A14" s="3">
        <v>44907</v>
      </c>
      <c r="B14" s="2" t="s">
        <v>11</v>
      </c>
      <c r="C14" s="2">
        <v>50.888888888888992</v>
      </c>
      <c r="D14" s="2">
        <v>38.214285714286</v>
      </c>
      <c r="E14" s="2">
        <v>10.447761194030001</v>
      </c>
      <c r="F14" s="2">
        <v>13.75</v>
      </c>
      <c r="G14" s="2">
        <v>2.9850746268656998</v>
      </c>
      <c r="H14" s="2" t="s">
        <v>13</v>
      </c>
    </row>
    <row r="15" spans="1:8" x14ac:dyDescent="0.25">
      <c r="A15" s="3">
        <v>44908</v>
      </c>
      <c r="B15" s="2" t="s">
        <v>11</v>
      </c>
      <c r="C15" s="2">
        <v>50.888888888888992</v>
      </c>
      <c r="D15" s="2">
        <v>38.214285714286</v>
      </c>
      <c r="E15" s="2">
        <v>10.89552238806</v>
      </c>
      <c r="F15" s="2">
        <v>14.166666666667</v>
      </c>
      <c r="G15" s="2">
        <v>3.1343283582089998</v>
      </c>
      <c r="H15" s="2" t="s">
        <v>13</v>
      </c>
    </row>
    <row r="16" spans="1:8" x14ac:dyDescent="0.25">
      <c r="A16" s="3">
        <v>44909</v>
      </c>
      <c r="B16" s="2" t="s">
        <v>11</v>
      </c>
      <c r="C16" s="2">
        <v>50.888888888888992</v>
      </c>
      <c r="D16" s="2">
        <v>38.928571428570997</v>
      </c>
      <c r="E16" s="2">
        <v>10.89552238806</v>
      </c>
      <c r="F16" s="2">
        <v>14.166666666667</v>
      </c>
      <c r="G16" s="2">
        <v>3.1343283582089998</v>
      </c>
      <c r="H16" s="2" t="s">
        <v>13</v>
      </c>
    </row>
    <row r="17" spans="1:8" x14ac:dyDescent="0.25">
      <c r="A17" s="3">
        <v>44910</v>
      </c>
      <c r="B17" s="2" t="s">
        <v>11</v>
      </c>
      <c r="C17" s="2">
        <v>50.888888888888992</v>
      </c>
      <c r="D17" s="2">
        <v>38.928571428570997</v>
      </c>
      <c r="E17" s="2">
        <v>10.89552238806</v>
      </c>
      <c r="F17" s="2">
        <v>14.583333333333</v>
      </c>
      <c r="G17" s="2">
        <v>3.1343283582089998</v>
      </c>
      <c r="H17" s="2" t="s">
        <v>13</v>
      </c>
    </row>
    <row r="18" spans="1:8" x14ac:dyDescent="0.25">
      <c r="A18" s="3">
        <v>44911</v>
      </c>
      <c r="B18" s="2" t="s">
        <v>11</v>
      </c>
      <c r="C18" s="2">
        <v>50.888888888888992</v>
      </c>
      <c r="D18" s="2">
        <v>38.928571428570997</v>
      </c>
      <c r="E18" s="2">
        <v>11.194029850746</v>
      </c>
      <c r="F18" s="2">
        <v>15</v>
      </c>
      <c r="G18" s="2">
        <v>3.5820895522387999</v>
      </c>
      <c r="H18" s="2" t="s">
        <v>13</v>
      </c>
    </row>
    <row r="19" spans="1:8" x14ac:dyDescent="0.25">
      <c r="A19" s="3">
        <v>44912</v>
      </c>
      <c r="B19" s="2" t="s">
        <v>11</v>
      </c>
      <c r="C19" s="2">
        <v>50.888888888888992</v>
      </c>
      <c r="D19" s="2">
        <v>39.285714285714</v>
      </c>
      <c r="E19" s="2">
        <v>11.194029850746</v>
      </c>
      <c r="F19" s="2">
        <v>15</v>
      </c>
      <c r="G19" s="2">
        <v>3.5820895522387999</v>
      </c>
      <c r="H19" s="2" t="s">
        <v>13</v>
      </c>
    </row>
    <row r="20" spans="1:8" x14ac:dyDescent="0.25">
      <c r="A20" s="3">
        <v>44913</v>
      </c>
      <c r="B20" s="2" t="s">
        <v>11</v>
      </c>
      <c r="C20" s="2">
        <v>50.888888888888992</v>
      </c>
      <c r="D20" s="2">
        <v>39.285714285714</v>
      </c>
      <c r="E20" s="2">
        <v>11.194029850746</v>
      </c>
      <c r="F20" s="2">
        <v>15.416666666667</v>
      </c>
      <c r="G20" s="2">
        <v>3.7313432835820999</v>
      </c>
      <c r="H20" s="2" t="s">
        <v>13</v>
      </c>
    </row>
    <row r="21" spans="1:8" x14ac:dyDescent="0.25">
      <c r="A21" s="3">
        <v>44914</v>
      </c>
      <c r="B21" s="2" t="s">
        <v>11</v>
      </c>
      <c r="C21" s="2">
        <v>50.888888888888992</v>
      </c>
      <c r="D21" s="2">
        <v>39.642857142856997</v>
      </c>
      <c r="E21" s="2">
        <v>11.940298507463</v>
      </c>
      <c r="F21" s="2">
        <v>15.416666666667</v>
      </c>
      <c r="G21" s="2">
        <v>3.7313432835820999</v>
      </c>
      <c r="H21" s="2" t="s">
        <v>13</v>
      </c>
    </row>
    <row r="22" spans="1:8" x14ac:dyDescent="0.25">
      <c r="A22" s="3">
        <v>44915</v>
      </c>
      <c r="B22" s="2" t="s">
        <v>11</v>
      </c>
      <c r="C22" s="2">
        <v>50.888888888888992</v>
      </c>
      <c r="D22" s="2">
        <v>39.642857142856997</v>
      </c>
      <c r="E22" s="2">
        <v>11.940298507463</v>
      </c>
      <c r="F22" s="2">
        <v>15.833333333333</v>
      </c>
      <c r="G22" s="2">
        <v>3.7313432835820999</v>
      </c>
      <c r="H22" s="2" t="s">
        <v>13</v>
      </c>
    </row>
    <row r="23" spans="1:8" x14ac:dyDescent="0.25">
      <c r="A23" s="3">
        <v>44916</v>
      </c>
      <c r="B23" s="2" t="s">
        <v>11</v>
      </c>
      <c r="C23" s="2">
        <v>50.888888888888992</v>
      </c>
      <c r="D23" s="2">
        <v>40</v>
      </c>
      <c r="E23" s="2">
        <v>11.940298507463</v>
      </c>
      <c r="F23" s="2">
        <v>16.083333333333002</v>
      </c>
      <c r="G23" s="2">
        <v>3.8805970149253999</v>
      </c>
      <c r="H23" s="2" t="s">
        <v>13</v>
      </c>
    </row>
    <row r="24" spans="1:8" x14ac:dyDescent="0.25">
      <c r="A24" s="3">
        <v>44917</v>
      </c>
      <c r="B24" s="2" t="s">
        <v>11</v>
      </c>
      <c r="C24" s="2">
        <v>50.888888888888992</v>
      </c>
      <c r="D24" s="2">
        <v>40</v>
      </c>
      <c r="E24" s="2">
        <v>12.089552238806</v>
      </c>
      <c r="F24" s="2">
        <v>16.083333333333002</v>
      </c>
      <c r="G24" s="2">
        <v>3.8805970149253999</v>
      </c>
      <c r="H24" s="2" t="s">
        <v>13</v>
      </c>
    </row>
    <row r="25" spans="1:8" x14ac:dyDescent="0.25">
      <c r="A25" s="3">
        <v>44918</v>
      </c>
      <c r="B25" s="2" t="s">
        <v>11</v>
      </c>
      <c r="C25" s="2">
        <v>50.888888888888992</v>
      </c>
      <c r="D25" s="2">
        <v>40</v>
      </c>
      <c r="E25" s="2">
        <v>12.089552238806</v>
      </c>
      <c r="F25" s="2">
        <v>16.25</v>
      </c>
      <c r="G25" s="2">
        <v>3.8805970149253999</v>
      </c>
      <c r="H25" s="2" t="s">
        <v>13</v>
      </c>
    </row>
    <row r="26" spans="1:8" x14ac:dyDescent="0.25">
      <c r="A26" s="3">
        <v>44919</v>
      </c>
      <c r="B26" s="2" t="s">
        <v>11</v>
      </c>
      <c r="C26" s="2">
        <v>50.888888888888992</v>
      </c>
      <c r="D26" s="2">
        <v>40.357142857143003</v>
      </c>
      <c r="E26" s="2">
        <v>12.089552238806</v>
      </c>
      <c r="F26" s="2">
        <v>16.25</v>
      </c>
      <c r="G26" s="2">
        <v>4.1791044776119</v>
      </c>
      <c r="H26" s="2" t="s">
        <v>13</v>
      </c>
    </row>
    <row r="27" spans="1:8" x14ac:dyDescent="0.25">
      <c r="A27" s="3">
        <v>44920</v>
      </c>
      <c r="B27" s="2" t="s">
        <v>11</v>
      </c>
      <c r="C27" s="2">
        <v>50.888888888888992</v>
      </c>
      <c r="D27" s="2">
        <v>40.357142857143003</v>
      </c>
      <c r="E27" s="2">
        <v>12.238805970149</v>
      </c>
      <c r="F27" s="2">
        <v>16.666666666666998</v>
      </c>
      <c r="G27" s="2">
        <v>4.1791044776119</v>
      </c>
      <c r="H27" s="2" t="s">
        <v>13</v>
      </c>
    </row>
    <row r="28" spans="1:8" x14ac:dyDescent="0.25">
      <c r="A28" s="3">
        <v>44921</v>
      </c>
      <c r="B28" s="2" t="s">
        <v>11</v>
      </c>
      <c r="C28" s="2">
        <v>50.888888888888992</v>
      </c>
      <c r="D28" s="2">
        <v>40.357142857143003</v>
      </c>
      <c r="E28" s="2">
        <v>12.238805970149</v>
      </c>
      <c r="F28" s="2">
        <v>16.666666666666998</v>
      </c>
      <c r="G28" s="2">
        <v>4.1791044776119</v>
      </c>
      <c r="H28" s="2" t="s">
        <v>13</v>
      </c>
    </row>
    <row r="29" spans="1:8" x14ac:dyDescent="0.25">
      <c r="A29" s="3">
        <v>44922</v>
      </c>
      <c r="B29" s="2" t="s">
        <v>11</v>
      </c>
      <c r="C29" s="2">
        <v>50.888888888888992</v>
      </c>
      <c r="D29" s="2">
        <v>40.714285714286</v>
      </c>
      <c r="E29" s="2">
        <v>12.238805970149</v>
      </c>
      <c r="F29" s="2">
        <v>17.083333333333002</v>
      </c>
      <c r="G29" s="2">
        <v>4.3283582089552004</v>
      </c>
      <c r="H29" s="2" t="s">
        <v>13</v>
      </c>
    </row>
    <row r="30" spans="1:8" x14ac:dyDescent="0.25">
      <c r="A30" s="3">
        <v>44923</v>
      </c>
      <c r="B30" s="2" t="s">
        <v>11</v>
      </c>
      <c r="C30" s="2">
        <v>50.888888888888992</v>
      </c>
      <c r="D30" s="2">
        <v>40.714285714286</v>
      </c>
      <c r="E30" s="2">
        <v>12.686567164178999</v>
      </c>
      <c r="F30" s="2">
        <v>17.5</v>
      </c>
      <c r="G30" s="2">
        <v>4.3283582089552004</v>
      </c>
      <c r="H30" s="2" t="s">
        <v>13</v>
      </c>
    </row>
    <row r="31" spans="1:8" x14ac:dyDescent="0.25">
      <c r="A31" s="3">
        <v>44924</v>
      </c>
      <c r="B31" s="2" t="s">
        <v>11</v>
      </c>
      <c r="C31" s="2">
        <v>50.888888888888992</v>
      </c>
      <c r="D31" s="2">
        <v>40.714285714286</v>
      </c>
      <c r="E31" s="2">
        <v>12.686567164178999</v>
      </c>
      <c r="F31" s="2">
        <v>17.5</v>
      </c>
      <c r="G31" s="2">
        <v>4.4776119402985</v>
      </c>
      <c r="H31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DKI1</vt:lpstr>
      <vt:lpstr>DKI2</vt:lpstr>
      <vt:lpstr>DKI3</vt:lpstr>
      <vt:lpstr>DKI4</vt:lpstr>
      <vt:lpstr>DKI5</vt:lpstr>
      <vt:lpstr>DKI1_FOR</vt:lpstr>
      <vt:lpstr>DKI2_FOR</vt:lpstr>
      <vt:lpstr>DKI3_FOR</vt:lpstr>
      <vt:lpstr>DKI4_FOR</vt:lpstr>
      <vt:lpstr>DKI5_FOR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Sultan Chisson Obie</cp:lastModifiedBy>
  <dcterms:created xsi:type="dcterms:W3CDTF">2023-07-23T08:13:43Z</dcterms:created>
  <dcterms:modified xsi:type="dcterms:W3CDTF">2023-07-30T17:44:15Z</dcterms:modified>
</cp:coreProperties>
</file>