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sumit\OneDrive\Desktop\Data Analyst Projects\Ecommerce-Sales-Dashboard\"/>
    </mc:Choice>
  </mc:AlternateContent>
  <xr:revisionPtr revIDLastSave="0" documentId="13_ncr:9_{07789860-A409-4EBE-9EE7-12D26477002F}" xr6:coauthVersionLast="47" xr6:coauthVersionMax="47" xr10:uidLastSave="{00000000-0000-0000-0000-000000000000}"/>
  <bookViews>
    <workbookView xWindow="-110" yWindow="-110" windowWidth="19420" windowHeight="10300" firstSheet="3" activeTab="8" xr2:uid="{D64713F9-074B-414E-8681-8B29B8184D22}"/>
  </bookViews>
  <sheets>
    <sheet name="Combo Chart" sheetId="4" r:id="rId1"/>
    <sheet name="WaterFAll Chart" sheetId="6" r:id="rId2"/>
    <sheet name="PieChart" sheetId="7" r:id="rId3"/>
    <sheet name="MapChart" sheetId="8" r:id="rId4"/>
    <sheet name="Top 5" sheetId="9" r:id="rId5"/>
    <sheet name="KPI" sheetId="10" r:id="rId6"/>
    <sheet name="KPI YOY" sheetId="11" r:id="rId7"/>
    <sheet name="Data" sheetId="1" r:id="rId8"/>
    <sheet name="Sheet9" sheetId="12" r:id="rId9"/>
  </sheets>
  <definedNames>
    <definedName name="_xlchart.v1.0" hidden="1">'WaterFAll Chart'!$D$4:$D$7</definedName>
    <definedName name="_xlchart.v1.1" hidden="1">'WaterFAll Chart'!$E$3</definedName>
    <definedName name="_xlchart.v1.17" hidden="1">'WaterFAll Chart'!$D$4:$D$7</definedName>
    <definedName name="_xlchart.v1.18" hidden="1">'WaterFAll Chart'!$E$3</definedName>
    <definedName name="_xlchart.v1.19" hidden="1">'WaterFAll Chart'!$E$4:$E$7</definedName>
    <definedName name="_xlchart.v1.2" hidden="1">'WaterFAll Chart'!$E$4:$E$7</definedName>
    <definedName name="_xlchart.v5.10" hidden="1">MapChart!$E$2</definedName>
    <definedName name="_xlchart.v5.11" hidden="1">MapChart!$E$3</definedName>
    <definedName name="_xlchart.v5.12" hidden="1">MapChart!$E$4:$E$52</definedName>
    <definedName name="_xlchart.v5.13" hidden="1">MapChart!$D$3</definedName>
    <definedName name="_xlchart.v5.14" hidden="1">MapChart!$D$4:$D$52</definedName>
    <definedName name="_xlchart.v5.15" hidden="1">MapChart!$E$3</definedName>
    <definedName name="_xlchart.v5.16" hidden="1">MapChart!$E$4:$E$52</definedName>
    <definedName name="_xlchart.v5.3" hidden="1">MapChart!$D$3</definedName>
    <definedName name="_xlchart.v5.4" hidden="1">MapChart!$D$4:$D$52</definedName>
    <definedName name="_xlchart.v5.5" hidden="1">MapChart!$E$2</definedName>
    <definedName name="_xlchart.v5.6" hidden="1">MapChart!$E$3</definedName>
    <definedName name="_xlchart.v5.7" hidden="1">MapChart!$E$4:$E$52</definedName>
    <definedName name="_xlchart.v5.8" hidden="1">MapChart!$D$3</definedName>
    <definedName name="_xlchart.v5.9" hidden="1">MapChart!$D$4:$D$52</definedName>
    <definedName name="Slicer_Region">#N/A</definedName>
    <definedName name="Slicer_Segment">#N/A</definedName>
    <definedName name="Slicer_Year1">#N/A</definedName>
  </definedNames>
  <calcPr calcId="191029" iterateDelta="1E-4"/>
  <pivotCaches>
    <pivotCache cacheId="2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8" l="1"/>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4" i="8"/>
  <c r="D5" i="6"/>
  <c r="D6" i="6"/>
  <c r="D7" i="6"/>
  <c r="D4"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11" i="11"/>
  <c r="J11" i="11"/>
  <c r="I11" i="11"/>
  <c r="H11" i="11"/>
  <c r="G11" i="11"/>
  <c r="Q17" i="10"/>
  <c r="N17" i="10"/>
  <c r="H17" i="10"/>
  <c r="E17" i="10"/>
  <c r="B17" i="10"/>
  <c r="E5" i="8"/>
  <c r="E17" i="8"/>
  <c r="E29" i="8"/>
  <c r="E41" i="8"/>
  <c r="E7" i="8"/>
  <c r="E31" i="8"/>
  <c r="E43" i="8"/>
  <c r="E8" i="8"/>
  <c r="E6" i="8"/>
  <c r="E18" i="8"/>
  <c r="E30" i="8"/>
  <c r="E42" i="8"/>
  <c r="E19" i="8"/>
  <c r="E20" i="8"/>
  <c r="E32" i="8"/>
  <c r="E44" i="8"/>
  <c r="E9" i="8"/>
  <c r="E33" i="8"/>
  <c r="E45" i="8"/>
  <c r="E10" i="8"/>
  <c r="E22" i="8"/>
  <c r="E34" i="8"/>
  <c r="E46" i="8"/>
  <c r="E11" i="8"/>
  <c r="E35" i="8"/>
  <c r="E47" i="8"/>
  <c r="E12" i="8"/>
  <c r="E36" i="8"/>
  <c r="E48" i="8"/>
  <c r="E13" i="8"/>
  <c r="E37" i="8"/>
  <c r="E49" i="8"/>
  <c r="E14" i="8"/>
  <c r="E26" i="8"/>
  <c r="E38" i="8"/>
  <c r="E50" i="8"/>
  <c r="E15" i="8"/>
  <c r="E39" i="8"/>
  <c r="E51" i="8"/>
  <c r="E28" i="8"/>
  <c r="E21" i="8"/>
  <c r="E23" i="8"/>
  <c r="E24" i="8"/>
  <c r="E25" i="8"/>
  <c r="E27" i="8"/>
  <c r="E16" i="8"/>
  <c r="E40" i="8"/>
  <c r="E52" i="8"/>
  <c r="E4" i="8"/>
  <c r="E7" i="6"/>
  <c r="E6" i="6"/>
  <c r="E5" i="6"/>
  <c r="E4" i="6"/>
</calcChain>
</file>

<file path=xl/sharedStrings.xml><?xml version="1.0" encoding="utf-8"?>
<sst xmlns="http://schemas.openxmlformats.org/spreadsheetml/2006/main" count="130133" uniqueCount="10955">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</sst>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m/d/yyyy"/>
    <numFmt numFmtId="165" formatCode="[Green]&quot;▲&quot;0.00%;[Red]&quot; ▼&quot;0.00%"/>
    <numFmt numFmtId="166" formatCode="_-[$$-409]* #,##0.00_ ;_-[$$-409]* \-#,##0.00\ ;_-[$$-409]* &quot;-&quot;??_ ;_-@_ "/>
    <numFmt numFmtId="170" formatCode="&quot;#&quot;\ 0"/>
  </numFmts>
  <fonts count="15" x14ac:knownFonts="1">
    <font>
      <sz val="11"/>
      <color rgb="FF000000"/>
      <name val="Calibri"/>
      <family val="2"/>
    </font>
    <font>
      <sz val="11"/>
      <color theme="1"/>
      <name val="Calibri"/>
      <family val="2"/>
      <scheme val="minor"/>
    </font>
    <font>
      <sz val="11"/>
      <color rgb="FF000000"/>
      <name val="Calibri"/>
      <family val="2"/>
    </font>
    <font>
      <b/>
      <sz val="10"/>
      <color rgb="FF000000"/>
      <name val="Calibri"/>
      <family val="2"/>
    </font>
    <font>
      <sz val="10"/>
      <color rgb="FFFFFFFF"/>
      <name val="Calibri"/>
      <family val="2"/>
    </font>
    <font>
      <sz val="10"/>
      <color rgb="FFCC0000"/>
      <name val="Calibri"/>
      <family val="2"/>
    </font>
    <font>
      <b/>
      <sz val="10"/>
      <color rgb="FFFFFFFF"/>
      <name val="Calibri"/>
      <family val="2"/>
    </font>
    <font>
      <i/>
      <sz val="10"/>
      <color rgb="FF808080"/>
      <name val="Calibri"/>
      <family val="2"/>
    </font>
    <font>
      <sz val="10"/>
      <color rgb="FF006600"/>
      <name val="Calibri"/>
      <family val="2"/>
    </font>
    <font>
      <b/>
      <sz val="24"/>
      <color rgb="FF000000"/>
      <name val="Calibri"/>
      <family val="2"/>
    </font>
    <font>
      <sz val="18"/>
      <color rgb="FF000000"/>
      <name val="Calibri"/>
      <family val="2"/>
    </font>
    <font>
      <sz val="12"/>
      <color rgb="FF000000"/>
      <name val="Calibri"/>
      <family val="2"/>
    </font>
    <font>
      <u/>
      <sz val="10"/>
      <color rgb="FF0000EE"/>
      <name val="Calibri"/>
      <family val="2"/>
    </font>
    <font>
      <sz val="10"/>
      <color rgb="FF996600"/>
      <name val="Calibri"/>
      <family val="2"/>
    </font>
    <font>
      <sz val="10"/>
      <color rgb="FF333333"/>
      <name val="Calibri"/>
      <family val="2"/>
    </font>
  </fonts>
  <fills count="10">
    <fill>
      <patternFill patternType="none"/>
    </fill>
    <fill>
      <patternFill patternType="gray125"/>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
      <patternFill patternType="solid">
        <fgColor theme="1"/>
        <bgColor indexed="64"/>
      </patternFill>
    </fill>
  </fills>
  <borders count="14">
    <border>
      <left/>
      <right/>
      <top/>
      <bottom/>
      <diagonal/>
    </border>
    <border>
      <left style="thin">
        <color rgb="FF808080"/>
      </left>
      <right style="thin">
        <color rgb="FF808080"/>
      </right>
      <top style="thin">
        <color rgb="FF808080"/>
      </top>
      <bottom style="thin">
        <color rgb="FF808080"/>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19">
    <xf numFmtId="0" fontId="0" fillId="0" borderId="0"/>
    <xf numFmtId="9" fontId="1" fillId="0" borderId="0" applyFont="0" applyFill="0" applyBorder="0" applyAlignment="0" applyProtection="0"/>
    <xf numFmtId="0" fontId="10" fillId="0" borderId="0"/>
    <xf numFmtId="0" fontId="11" fillId="0" borderId="0"/>
    <xf numFmtId="0" fontId="8" fillId="7" borderId="0"/>
    <xf numFmtId="0" fontId="5" fillId="5" borderId="0"/>
    <xf numFmtId="0" fontId="13" fillId="8" borderId="0"/>
    <xf numFmtId="0" fontId="14" fillId="8" borderId="1"/>
    <xf numFmtId="0" fontId="3" fillId="0" borderId="0"/>
    <xf numFmtId="0" fontId="4" fillId="2" borderId="0"/>
    <xf numFmtId="0" fontId="4" fillId="3" borderId="0"/>
    <xf numFmtId="0" fontId="3" fillId="4" borderId="0"/>
    <xf numFmtId="0" fontId="6" fillId="6" borderId="0"/>
    <xf numFmtId="0" fontId="7" fillId="0" borderId="0"/>
    <xf numFmtId="0" fontId="9" fillId="0" borderId="0"/>
    <xf numFmtId="0" fontId="12" fillId="0" borderId="0"/>
    <xf numFmtId="0" fontId="2" fillId="0" borderId="0"/>
    <xf numFmtId="0" fontId="2" fillId="0" borderId="0"/>
    <xf numFmtId="0" fontId="5" fillId="0" borderId="0"/>
  </cellStyleXfs>
  <cellXfs count="43">
    <xf numFmtId="0" fontId="0" fillId="0" borderId="0" xfId="0"/>
    <xf numFmtId="0" fontId="11" fillId="0" borderId="0" xfId="0" applyFont="1"/>
    <xf numFmtId="0" fontId="0" fillId="0" borderId="0" xfId="0" applyFont="1"/>
    <xf numFmtId="164" fontId="0" fillId="0" borderId="0" xfId="0" applyNumberFormat="1" applyFont="1"/>
    <xf numFmtId="0" fontId="0" fillId="0" borderId="2" xfId="0" applyBorder="1"/>
    <xf numFmtId="0" fontId="0" fillId="0" borderId="4" xfId="0" applyBorder="1"/>
    <xf numFmtId="0" fontId="0" fillId="0" borderId="6" xfId="0" applyNumberFormat="1" applyBorder="1"/>
    <xf numFmtId="0" fontId="0" fillId="0" borderId="2" xfId="0" pivotButton="1" applyBorder="1"/>
    <xf numFmtId="0" fontId="0" fillId="0" borderId="2" xfId="0" applyBorder="1" applyAlignment="1">
      <alignment horizontal="left"/>
    </xf>
    <xf numFmtId="0" fontId="0" fillId="0" borderId="4" xfId="0" applyNumberFormat="1" applyBorder="1"/>
    <xf numFmtId="0" fontId="0" fillId="0" borderId="3" xfId="0" applyBorder="1" applyAlignment="1">
      <alignment horizontal="left"/>
    </xf>
    <xf numFmtId="0" fontId="0" fillId="0" borderId="5" xfId="0" applyNumberFormat="1" applyBorder="1"/>
    <xf numFmtId="0" fontId="0" fillId="0" borderId="7" xfId="0" applyBorder="1" applyAlignment="1">
      <alignment horizontal="left"/>
    </xf>
    <xf numFmtId="0" fontId="0" fillId="0" borderId="8" xfId="0" applyBorder="1"/>
    <xf numFmtId="0" fontId="0" fillId="0" borderId="2" xfId="0" applyNumberFormat="1" applyBorder="1"/>
    <xf numFmtId="0" fontId="0" fillId="0" borderId="8" xfId="0" applyNumberFormat="1" applyBorder="1"/>
    <xf numFmtId="0" fontId="0" fillId="0" borderId="3" xfId="0" applyNumberFormat="1" applyBorder="1"/>
    <xf numFmtId="0" fontId="0" fillId="0" borderId="9" xfId="0" applyNumberFormat="1" applyBorder="1"/>
    <xf numFmtId="0" fontId="0" fillId="0" borderId="7" xfId="0" applyNumberFormat="1" applyBorder="1"/>
    <xf numFmtId="0" fontId="0" fillId="0" borderId="10" xfId="0" applyNumberFormat="1" applyBorder="1"/>
    <xf numFmtId="2" fontId="0" fillId="0" borderId="2" xfId="0" applyNumberFormat="1" applyBorder="1"/>
    <xf numFmtId="2" fontId="0" fillId="0" borderId="8" xfId="0" applyNumberFormat="1" applyBorder="1"/>
    <xf numFmtId="2" fontId="0" fillId="0" borderId="3" xfId="0" applyNumberFormat="1" applyBorder="1"/>
    <xf numFmtId="2" fontId="0" fillId="0" borderId="9" xfId="0" applyNumberFormat="1" applyBorder="1"/>
    <xf numFmtId="2" fontId="0" fillId="0" borderId="7" xfId="0" applyNumberFormat="1" applyBorder="1"/>
    <xf numFmtId="2" fontId="0" fillId="0" borderId="10" xfId="0" applyNumberFormat="1" applyBorder="1"/>
    <xf numFmtId="2" fontId="0" fillId="0" borderId="4" xfId="0" applyNumberFormat="1" applyBorder="1"/>
    <xf numFmtId="2" fontId="0" fillId="0" borderId="5" xfId="0" applyNumberFormat="1" applyBorder="1"/>
    <xf numFmtId="2" fontId="0" fillId="0" borderId="6" xfId="0" applyNumberFormat="1" applyBorder="1"/>
    <xf numFmtId="2"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70" fontId="0" fillId="0" borderId="0" xfId="0" applyNumberFormat="1"/>
    <xf numFmtId="10" fontId="0" fillId="0" borderId="0" xfId="1" applyNumberFormat="1" applyFont="1"/>
    <xf numFmtId="0" fontId="0" fillId="0" borderId="11" xfId="0" applyBorder="1"/>
    <xf numFmtId="0" fontId="0" fillId="0" borderId="11" xfId="0" applyNumberFormat="1" applyBorder="1"/>
    <xf numFmtId="0" fontId="0" fillId="0" borderId="12" xfId="0" applyNumberFormat="1" applyBorder="1"/>
    <xf numFmtId="0" fontId="0" fillId="0" borderId="13" xfId="0" applyNumberFormat="1" applyBorder="1"/>
    <xf numFmtId="165" fontId="0" fillId="0" borderId="0" xfId="1" applyNumberFormat="1" applyFont="1"/>
    <xf numFmtId="0" fontId="0" fillId="9" borderId="0" xfId="0" applyFill="1"/>
    <xf numFmtId="0" fontId="0" fillId="9" borderId="0" xfId="0" applyFill="1" applyAlignment="1"/>
  </cellXfs>
  <cellStyles count="19">
    <cellStyle name="Accent" xfId="8" xr:uid="{262EAC37-CF05-4BE8-BA6A-8ADB88588630}"/>
    <cellStyle name="Accent 1" xfId="9" xr:uid="{A6348908-BE40-46C4-B7EA-2A2ABDCB2369}"/>
    <cellStyle name="Accent 2" xfId="10" xr:uid="{3C39EB05-66BA-4BF4-A495-A9C16CB5F585}"/>
    <cellStyle name="Accent 3" xfId="11" xr:uid="{9655A518-D09B-4479-B868-E58F9AEA34A6}"/>
    <cellStyle name="Bad" xfId="5" builtinId="27" customBuiltin="1"/>
    <cellStyle name="Error" xfId="12" xr:uid="{E37FAF80-172D-4EB3-9E89-807154E61759}"/>
    <cellStyle name="Footnote" xfId="13" xr:uid="{17794677-7E70-4F34-89AA-48F385A1F372}"/>
    <cellStyle name="Good" xfId="4" builtinId="26" customBuiltin="1"/>
    <cellStyle name="Heading" xfId="14" xr:uid="{8733909E-9B25-437F-AA93-61AB5A6EFFBE}"/>
    <cellStyle name="Heading 1" xfId="2" builtinId="16" customBuiltin="1"/>
    <cellStyle name="Heading 2" xfId="3" builtinId="17" customBuiltin="1"/>
    <cellStyle name="Hyperlink" xfId="15" xr:uid="{C210D623-9AA4-488C-9269-D9AB3B8E4056}"/>
    <cellStyle name="Neutral" xfId="6" builtinId="28" customBuiltin="1"/>
    <cellStyle name="Normal" xfId="0" builtinId="0" customBuiltin="1"/>
    <cellStyle name="Note" xfId="7" builtinId="10" customBuiltin="1"/>
    <cellStyle name="Percent" xfId="1" builtinId="5"/>
    <cellStyle name="Status" xfId="16" xr:uid="{5814E779-4A47-4DEE-A1CA-66E54B8940FB}"/>
    <cellStyle name="Text" xfId="17" xr:uid="{8911B2D2-7194-4368-A2EC-4FE3DBC41AD4}"/>
    <cellStyle name="Warning" xfId="18" xr:uid="{62DC0310-F022-42D0-A568-124499B985E4}"/>
  </cellStyles>
  <dxfs count="6">
    <dxf>
      <font>
        <color theme="0"/>
      </font>
      <border>
        <bottom style="thin">
          <color theme="4"/>
        </bottom>
        <vertical/>
        <horizontal/>
      </border>
    </dxf>
    <dxf>
      <font>
        <color theme="1"/>
      </font>
      <fill>
        <patternFill>
          <bgColor theme="1"/>
        </patternFill>
      </fill>
      <border diagonalUp="0" diagonalDown="0">
        <left style="thin">
          <color auto="1"/>
        </left>
        <right style="thin">
          <color auto="1"/>
        </right>
        <top style="thin">
          <color auto="1"/>
        </top>
        <bottom style="thin">
          <color auto="1"/>
        </bottom>
        <vertical/>
        <horizontal/>
      </border>
    </dxf>
    <dxf>
      <numFmt numFmtId="2" formatCode="0.00"/>
    </dxf>
    <dxf>
      <numFmt numFmtId="2" formatCode="0.00"/>
    </dxf>
    <dxf>
      <numFmt numFmtId="2" formatCode="0.00"/>
    </dxf>
    <dxf>
      <numFmt numFmtId="2" formatCode="0.00"/>
    </dxf>
  </dxfs>
  <tableStyles count="1" defaultTableStyle="TableStyleMedium2" defaultPivotStyle="PivotStyleLight16">
    <tableStyle name="AB" pivot="0" table="0" count="10" xr9:uid="{A4DD0BF1-5E32-48C3-A93B-7CC55534E74F}">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c:formatCode>
                <c:ptCount val="12"/>
                <c:pt idx="0">
                  <c:v>9199.2699999999986</c:v>
                </c:pt>
                <c:pt idx="1">
                  <c:v>10288.898699999991</c:v>
                </c:pt>
                <c:pt idx="2">
                  <c:v>26806.573700000015</c:v>
                </c:pt>
                <c:pt idx="3">
                  <c:v>13437.806800000004</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BFFA-4AE6-B7EE-299BE0968F75}"/>
            </c:ext>
          </c:extLst>
        </c:ser>
        <c:dLbls>
          <c:showLegendKey val="0"/>
          <c:showVal val="0"/>
          <c:showCatName val="0"/>
          <c:showSerName val="0"/>
          <c:showPercent val="0"/>
          <c:showBubbleSize val="0"/>
        </c:dLbls>
        <c:axId val="1825912144"/>
        <c:axId val="182590350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FFA-4AE6-B7EE-299BE0968F75}"/>
            </c:ext>
          </c:extLst>
        </c:ser>
        <c:dLbls>
          <c:showLegendKey val="0"/>
          <c:showVal val="0"/>
          <c:showCatName val="0"/>
          <c:showSerName val="0"/>
          <c:showPercent val="0"/>
          <c:showBubbleSize val="0"/>
        </c:dLbls>
        <c:gapWidth val="219"/>
        <c:overlap val="-27"/>
        <c:axId val="1825897264"/>
        <c:axId val="1825897744"/>
      </c:barChart>
      <c:catAx>
        <c:axId val="182589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897744"/>
        <c:crosses val="autoZero"/>
        <c:auto val="1"/>
        <c:lblAlgn val="ctr"/>
        <c:lblOffset val="100"/>
        <c:noMultiLvlLbl val="0"/>
      </c:catAx>
      <c:valAx>
        <c:axId val="18258977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897264"/>
        <c:crosses val="autoZero"/>
        <c:crossBetween val="between"/>
      </c:valAx>
      <c:valAx>
        <c:axId val="182590350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912144"/>
        <c:crosses val="max"/>
        <c:crossBetween val="between"/>
      </c:valAx>
      <c:catAx>
        <c:axId val="1825912144"/>
        <c:scaling>
          <c:orientation val="minMax"/>
        </c:scaling>
        <c:delete val="1"/>
        <c:axPos val="b"/>
        <c:numFmt formatCode="General" sourceLinked="1"/>
        <c:majorTickMark val="out"/>
        <c:minorTickMark val="none"/>
        <c:tickLblPos val="nextTo"/>
        <c:crossAx val="1825903504"/>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PieChart!$B$3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C4A-4B3D-B95F-D46773A12B60}"/>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BF80-4D8A-9718-C9D2F7D7FF60}"/>
            </c:ext>
          </c:extLst>
        </c:ser>
        <c:dLbls>
          <c:showLegendKey val="0"/>
          <c:showVal val="0"/>
          <c:showCatName val="0"/>
          <c:showSerName val="0"/>
          <c:showPercent val="0"/>
          <c:showBubbleSize val="0"/>
        </c:dLbls>
        <c:gapWidth val="182"/>
        <c:axId val="2110547504"/>
        <c:axId val="2110546544"/>
      </c:barChart>
      <c:catAx>
        <c:axId val="2110547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546544"/>
        <c:crosses val="autoZero"/>
        <c:auto val="1"/>
        <c:lblAlgn val="ctr"/>
        <c:lblOffset val="100"/>
        <c:noMultiLvlLbl val="0"/>
      </c:catAx>
      <c:valAx>
        <c:axId val="2110546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547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671577343154673E-3"/>
          <c:y val="0.17236512102653834"/>
          <c:w val="0.93888888888888888"/>
          <c:h val="0.6239316239316239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A82-45E5-A9A6-D716F8FAE46B}"/>
            </c:ext>
          </c:extLst>
        </c:ser>
        <c:dLbls>
          <c:showLegendKey val="0"/>
          <c:showVal val="0"/>
          <c:showCatName val="0"/>
          <c:showSerName val="0"/>
          <c:showPercent val="0"/>
          <c:showBubbleSize val="0"/>
        </c:dLbls>
        <c:smooth val="0"/>
        <c:axId val="2110553744"/>
        <c:axId val="2110544144"/>
      </c:lineChart>
      <c:catAx>
        <c:axId val="2110553744"/>
        <c:scaling>
          <c:orientation val="minMax"/>
        </c:scaling>
        <c:delete val="1"/>
        <c:axPos val="b"/>
        <c:numFmt formatCode="General" sourceLinked="1"/>
        <c:majorTickMark val="none"/>
        <c:minorTickMark val="none"/>
        <c:tickLblPos val="nextTo"/>
        <c:crossAx val="2110544144"/>
        <c:crosses val="autoZero"/>
        <c:auto val="1"/>
        <c:lblAlgn val="ctr"/>
        <c:lblOffset val="100"/>
        <c:noMultiLvlLbl val="0"/>
      </c:catAx>
      <c:valAx>
        <c:axId val="2110544144"/>
        <c:scaling>
          <c:orientation val="minMax"/>
        </c:scaling>
        <c:delete val="1"/>
        <c:axPos val="l"/>
        <c:numFmt formatCode="General" sourceLinked="1"/>
        <c:majorTickMark val="none"/>
        <c:minorTickMark val="none"/>
        <c:tickLblPos val="nextTo"/>
        <c:crossAx val="211055374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507042253521125E-2"/>
          <c:y val="0.23036649214659685"/>
          <c:w val="0.84507042253521125"/>
          <c:h val="0.53926701570680624"/>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13437.806800000004</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1DF0-4761-9C78-60AABF29B940}"/>
            </c:ext>
          </c:extLst>
        </c:ser>
        <c:dLbls>
          <c:showLegendKey val="0"/>
          <c:showVal val="0"/>
          <c:showCatName val="0"/>
          <c:showSerName val="0"/>
          <c:showPercent val="0"/>
          <c:showBubbleSize val="0"/>
        </c:dLbls>
        <c:smooth val="0"/>
        <c:axId val="2110557104"/>
        <c:axId val="2110557584"/>
      </c:lineChart>
      <c:catAx>
        <c:axId val="2110557104"/>
        <c:scaling>
          <c:orientation val="minMax"/>
        </c:scaling>
        <c:delete val="1"/>
        <c:axPos val="b"/>
        <c:numFmt formatCode="General" sourceLinked="1"/>
        <c:majorTickMark val="none"/>
        <c:minorTickMark val="none"/>
        <c:tickLblPos val="nextTo"/>
        <c:crossAx val="2110557584"/>
        <c:crosses val="autoZero"/>
        <c:auto val="1"/>
        <c:lblAlgn val="ctr"/>
        <c:lblOffset val="100"/>
        <c:noMultiLvlLbl val="0"/>
      </c:catAx>
      <c:valAx>
        <c:axId val="2110557584"/>
        <c:scaling>
          <c:orientation val="minMax"/>
        </c:scaling>
        <c:delete val="1"/>
        <c:axPos val="l"/>
        <c:numFmt formatCode="General" sourceLinked="1"/>
        <c:majorTickMark val="none"/>
        <c:minorTickMark val="none"/>
        <c:tickLblPos val="nextTo"/>
        <c:crossAx val="211055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220338983050849E-2"/>
          <c:y val="0.22442590198613235"/>
          <c:w val="0.81355932203389836"/>
          <c:h val="0.35766423357664234"/>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4E5-4984-9B0B-2B48911AE112}"/>
            </c:ext>
          </c:extLst>
        </c:ser>
        <c:dLbls>
          <c:showLegendKey val="0"/>
          <c:showVal val="0"/>
          <c:showCatName val="0"/>
          <c:showSerName val="0"/>
          <c:showPercent val="0"/>
          <c:showBubbleSize val="0"/>
        </c:dLbls>
        <c:smooth val="0"/>
        <c:axId val="1825891024"/>
        <c:axId val="1825892464"/>
      </c:lineChart>
      <c:catAx>
        <c:axId val="1825891024"/>
        <c:scaling>
          <c:orientation val="minMax"/>
        </c:scaling>
        <c:delete val="1"/>
        <c:axPos val="b"/>
        <c:numFmt formatCode="General" sourceLinked="1"/>
        <c:majorTickMark val="none"/>
        <c:minorTickMark val="none"/>
        <c:tickLblPos val="nextTo"/>
        <c:crossAx val="1825892464"/>
        <c:crosses val="autoZero"/>
        <c:auto val="1"/>
        <c:lblAlgn val="ctr"/>
        <c:lblOffset val="100"/>
        <c:noMultiLvlLbl val="0"/>
      </c:catAx>
      <c:valAx>
        <c:axId val="1825892464"/>
        <c:scaling>
          <c:orientation val="minMax"/>
        </c:scaling>
        <c:delete val="1"/>
        <c:axPos val="l"/>
        <c:numFmt formatCode="General" sourceLinked="1"/>
        <c:majorTickMark val="none"/>
        <c:minorTickMark val="none"/>
        <c:tickLblPos val="nextTo"/>
        <c:crossAx val="182589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041-4F95-A416-306740754527}"/>
            </c:ext>
          </c:extLst>
        </c:ser>
        <c:dLbls>
          <c:showLegendKey val="0"/>
          <c:showVal val="0"/>
          <c:showCatName val="0"/>
          <c:showSerName val="0"/>
          <c:showPercent val="0"/>
          <c:showBubbleSize val="0"/>
        </c:dLbls>
        <c:smooth val="0"/>
        <c:axId val="2110555664"/>
        <c:axId val="2110559504"/>
      </c:lineChart>
      <c:catAx>
        <c:axId val="2110555664"/>
        <c:scaling>
          <c:orientation val="minMax"/>
        </c:scaling>
        <c:delete val="1"/>
        <c:axPos val="b"/>
        <c:numFmt formatCode="General" sourceLinked="1"/>
        <c:majorTickMark val="none"/>
        <c:minorTickMark val="none"/>
        <c:tickLblPos val="nextTo"/>
        <c:crossAx val="2110559504"/>
        <c:crosses val="autoZero"/>
        <c:auto val="1"/>
        <c:lblAlgn val="ctr"/>
        <c:lblOffset val="100"/>
        <c:noMultiLvlLbl val="0"/>
      </c:catAx>
      <c:valAx>
        <c:axId val="2110559504"/>
        <c:scaling>
          <c:orientation val="minMax"/>
        </c:scaling>
        <c:delete val="1"/>
        <c:axPos val="l"/>
        <c:numFmt formatCode="General" sourceLinked="1"/>
        <c:majorTickMark val="none"/>
        <c:minorTickMark val="none"/>
        <c:tickLblPos val="nextTo"/>
        <c:crossAx val="2110555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06D3-471B-A6F5-CBEB1639992A}"/>
            </c:ext>
          </c:extLst>
        </c:ser>
        <c:dLbls>
          <c:showLegendKey val="0"/>
          <c:showVal val="0"/>
          <c:showCatName val="0"/>
          <c:showSerName val="0"/>
          <c:showPercent val="0"/>
          <c:showBubbleSize val="0"/>
        </c:dLbls>
        <c:smooth val="0"/>
        <c:axId val="2110542704"/>
        <c:axId val="2110553264"/>
      </c:lineChart>
      <c:catAx>
        <c:axId val="2110542704"/>
        <c:scaling>
          <c:orientation val="minMax"/>
        </c:scaling>
        <c:delete val="1"/>
        <c:axPos val="b"/>
        <c:numFmt formatCode="General" sourceLinked="1"/>
        <c:majorTickMark val="none"/>
        <c:minorTickMark val="none"/>
        <c:tickLblPos val="nextTo"/>
        <c:crossAx val="2110553264"/>
        <c:crosses val="autoZero"/>
        <c:auto val="1"/>
        <c:lblAlgn val="ctr"/>
        <c:lblOffset val="100"/>
        <c:noMultiLvlLbl val="0"/>
      </c:catAx>
      <c:valAx>
        <c:axId val="2110553264"/>
        <c:scaling>
          <c:orientation val="minMax"/>
        </c:scaling>
        <c:delete val="1"/>
        <c:axPos val="l"/>
        <c:numFmt formatCode="General" sourceLinked="1"/>
        <c:majorTickMark val="none"/>
        <c:minorTickMark val="none"/>
        <c:tickLblPos val="nextTo"/>
        <c:crossAx val="211054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chemeClr val="tx1">
                    <a:lumMod val="50000"/>
                    <a:lumOff val="50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021646459930911E-5"/>
          <c:y val="0.17236637094979171"/>
          <c:w val="0.93888888888888888"/>
          <c:h val="0.62393162393162394"/>
        </c:manualLayout>
      </c:layout>
      <c:lineChart>
        <c:grouping val="standard"/>
        <c:varyColors val="0"/>
        <c:ser>
          <c:idx val="0"/>
          <c:order val="0"/>
          <c:tx>
            <c:strRef>
              <c:f>KPI!$B$3</c:f>
              <c:strCache>
                <c:ptCount val="1"/>
                <c:pt idx="0">
                  <c:v>Total</c:v>
                </c:pt>
              </c:strCache>
            </c:strRef>
          </c:tx>
          <c:spPr>
            <a:ln w="28575" cap="rnd">
              <a:gradFill>
                <a:gsLst>
                  <a:gs pos="0">
                    <a:schemeClr val="tx1">
                      <a:lumMod val="50000"/>
                      <a:lumOff val="50000"/>
                    </a:schemeClr>
                  </a:gs>
                  <a:gs pos="100000">
                    <a:schemeClr val="accent1">
                      <a:lumMod val="30000"/>
                      <a:lumOff val="70000"/>
                    </a:schemeClr>
                  </a:gs>
                </a:gsLst>
                <a:lin ang="5400000" scaled="1"/>
              </a:gra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7E6-4021-AE38-369555A57B5A}"/>
            </c:ext>
          </c:extLst>
        </c:ser>
        <c:dLbls>
          <c:showLegendKey val="0"/>
          <c:showVal val="0"/>
          <c:showCatName val="0"/>
          <c:showSerName val="0"/>
          <c:showPercent val="0"/>
          <c:showBubbleSize val="0"/>
        </c:dLbls>
        <c:smooth val="0"/>
        <c:axId val="2110553744"/>
        <c:axId val="2110544144"/>
      </c:lineChart>
      <c:catAx>
        <c:axId val="2110553744"/>
        <c:scaling>
          <c:orientation val="minMax"/>
        </c:scaling>
        <c:delete val="1"/>
        <c:axPos val="b"/>
        <c:numFmt formatCode="General" sourceLinked="1"/>
        <c:majorTickMark val="none"/>
        <c:minorTickMark val="none"/>
        <c:tickLblPos val="nextTo"/>
        <c:crossAx val="2110544144"/>
        <c:crosses val="autoZero"/>
        <c:auto val="1"/>
        <c:lblAlgn val="ctr"/>
        <c:lblOffset val="100"/>
        <c:noMultiLvlLbl val="0"/>
      </c:catAx>
      <c:valAx>
        <c:axId val="2110544144"/>
        <c:scaling>
          <c:orientation val="minMax"/>
        </c:scaling>
        <c:delete val="1"/>
        <c:axPos val="l"/>
        <c:numFmt formatCode="General" sourceLinked="1"/>
        <c:majorTickMark val="none"/>
        <c:minorTickMark val="none"/>
        <c:tickLblPos val="nextTo"/>
        <c:crossAx val="211055374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chemeClr val="tx1">
                    <a:lumMod val="50000"/>
                    <a:lumOff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419877743739045E-4"/>
          <c:y val="0.23036872487332469"/>
          <c:w val="0.84507042253521125"/>
          <c:h val="0.53926701570680624"/>
        </c:manualLayout>
      </c:layout>
      <c:lineChart>
        <c:grouping val="standard"/>
        <c:varyColors val="0"/>
        <c:ser>
          <c:idx val="0"/>
          <c:order val="0"/>
          <c:tx>
            <c:strRef>
              <c:f>KPI!$E$3</c:f>
              <c:strCache>
                <c:ptCount val="1"/>
                <c:pt idx="0">
                  <c:v>Total</c:v>
                </c:pt>
              </c:strCache>
            </c:strRef>
          </c:tx>
          <c:spPr>
            <a:ln w="28575" cap="rnd">
              <a:gradFill>
                <a:gsLst>
                  <a:gs pos="0">
                    <a:schemeClr val="tx1">
                      <a:lumMod val="50000"/>
                      <a:lumOff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13437.806800000004</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F4BE-4FAB-90DA-74058D379E75}"/>
            </c:ext>
          </c:extLst>
        </c:ser>
        <c:dLbls>
          <c:showLegendKey val="0"/>
          <c:showVal val="0"/>
          <c:showCatName val="0"/>
          <c:showSerName val="0"/>
          <c:showPercent val="0"/>
          <c:showBubbleSize val="0"/>
        </c:dLbls>
        <c:smooth val="0"/>
        <c:axId val="2110557104"/>
        <c:axId val="2110557584"/>
      </c:lineChart>
      <c:catAx>
        <c:axId val="2110557104"/>
        <c:scaling>
          <c:orientation val="minMax"/>
        </c:scaling>
        <c:delete val="1"/>
        <c:axPos val="b"/>
        <c:numFmt formatCode="General" sourceLinked="1"/>
        <c:majorTickMark val="none"/>
        <c:minorTickMark val="none"/>
        <c:tickLblPos val="nextTo"/>
        <c:crossAx val="2110557584"/>
        <c:crosses val="autoZero"/>
        <c:auto val="1"/>
        <c:lblAlgn val="ctr"/>
        <c:lblOffset val="100"/>
        <c:noMultiLvlLbl val="0"/>
      </c:catAx>
      <c:valAx>
        <c:axId val="2110557584"/>
        <c:scaling>
          <c:orientation val="minMax"/>
        </c:scaling>
        <c:delete val="1"/>
        <c:axPos val="l"/>
        <c:numFmt formatCode="General" sourceLinked="1"/>
        <c:majorTickMark val="none"/>
        <c:minorTickMark val="none"/>
        <c:tickLblPos val="nextTo"/>
        <c:crossAx val="211055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chemeClr val="tx1">
                    <a:lumMod val="50000"/>
                    <a:lumOff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220338983050849E-2"/>
          <c:y val="0.22442590198613235"/>
          <c:w val="0.81355932203389836"/>
          <c:h val="0.35766423357664234"/>
        </c:manualLayout>
      </c:layout>
      <c:lineChart>
        <c:grouping val="standard"/>
        <c:varyColors val="0"/>
        <c:ser>
          <c:idx val="0"/>
          <c:order val="0"/>
          <c:tx>
            <c:strRef>
              <c:f>KPI!$H$3</c:f>
              <c:strCache>
                <c:ptCount val="1"/>
                <c:pt idx="0">
                  <c:v>Total</c:v>
                </c:pt>
              </c:strCache>
            </c:strRef>
          </c:tx>
          <c:spPr>
            <a:ln w="28575" cap="rnd">
              <a:gradFill>
                <a:gsLst>
                  <a:gs pos="0">
                    <a:schemeClr val="tx1">
                      <a:lumMod val="50000"/>
                      <a:lumOff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039-4BFD-8CA2-64CD991DC47E}"/>
            </c:ext>
          </c:extLst>
        </c:ser>
        <c:dLbls>
          <c:showLegendKey val="0"/>
          <c:showVal val="0"/>
          <c:showCatName val="0"/>
          <c:showSerName val="0"/>
          <c:showPercent val="0"/>
          <c:showBubbleSize val="0"/>
        </c:dLbls>
        <c:smooth val="0"/>
        <c:axId val="1825891024"/>
        <c:axId val="1825892464"/>
      </c:lineChart>
      <c:catAx>
        <c:axId val="1825891024"/>
        <c:scaling>
          <c:orientation val="minMax"/>
        </c:scaling>
        <c:delete val="1"/>
        <c:axPos val="b"/>
        <c:numFmt formatCode="General" sourceLinked="1"/>
        <c:majorTickMark val="none"/>
        <c:minorTickMark val="none"/>
        <c:tickLblPos val="nextTo"/>
        <c:crossAx val="1825892464"/>
        <c:crosses val="autoZero"/>
        <c:auto val="1"/>
        <c:lblAlgn val="ctr"/>
        <c:lblOffset val="100"/>
        <c:noMultiLvlLbl val="0"/>
      </c:catAx>
      <c:valAx>
        <c:axId val="1825892464"/>
        <c:scaling>
          <c:orientation val="minMax"/>
        </c:scaling>
        <c:delete val="1"/>
        <c:axPos val="l"/>
        <c:numFmt formatCode="General" sourceLinked="1"/>
        <c:majorTickMark val="none"/>
        <c:minorTickMark val="none"/>
        <c:tickLblPos val="nextTo"/>
        <c:crossAx val="182589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chemeClr val="tx1">
                    <a:lumMod val="50000"/>
                    <a:lumOff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gradFill>
                <a:gsLst>
                  <a:gs pos="0">
                    <a:schemeClr val="tx1">
                      <a:lumMod val="50000"/>
                      <a:lumOff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FE9-45A0-9CC9-4A9F346421F2}"/>
            </c:ext>
          </c:extLst>
        </c:ser>
        <c:dLbls>
          <c:showLegendKey val="0"/>
          <c:showVal val="0"/>
          <c:showCatName val="0"/>
          <c:showSerName val="0"/>
          <c:showPercent val="0"/>
          <c:showBubbleSize val="0"/>
        </c:dLbls>
        <c:smooth val="0"/>
        <c:axId val="2110555664"/>
        <c:axId val="2110559504"/>
      </c:lineChart>
      <c:catAx>
        <c:axId val="2110555664"/>
        <c:scaling>
          <c:orientation val="minMax"/>
        </c:scaling>
        <c:delete val="1"/>
        <c:axPos val="b"/>
        <c:numFmt formatCode="General" sourceLinked="1"/>
        <c:majorTickMark val="none"/>
        <c:minorTickMark val="none"/>
        <c:tickLblPos val="nextTo"/>
        <c:crossAx val="2110559504"/>
        <c:crosses val="autoZero"/>
        <c:auto val="1"/>
        <c:lblAlgn val="ctr"/>
        <c:lblOffset val="100"/>
        <c:noMultiLvlLbl val="0"/>
      </c:catAx>
      <c:valAx>
        <c:axId val="2110559504"/>
        <c:scaling>
          <c:orientation val="minMax"/>
        </c:scaling>
        <c:delete val="1"/>
        <c:axPos val="l"/>
        <c:numFmt formatCode="General" sourceLinked="1"/>
        <c:majorTickMark val="none"/>
        <c:minorTickMark val="none"/>
        <c:tickLblPos val="nextTo"/>
        <c:crossAx val="2110555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chemeClr val="tx1">
                    <a:lumMod val="50000"/>
                    <a:lumOff val="50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gradFill>
                <a:gsLst>
                  <a:gs pos="0">
                    <a:schemeClr val="tx1">
                      <a:lumMod val="50000"/>
                      <a:lumOff val="50000"/>
                    </a:schemeClr>
                  </a:gs>
                  <a:gs pos="100000">
                    <a:schemeClr val="accent1">
                      <a:lumMod val="30000"/>
                      <a:lumOff val="70000"/>
                    </a:schemeClr>
                  </a:gs>
                </a:gsLst>
                <a:lin ang="5400000" scaled="1"/>
              </a:gra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1B50-4E94-A734-564C08CF03DB}"/>
            </c:ext>
          </c:extLst>
        </c:ser>
        <c:dLbls>
          <c:showLegendKey val="0"/>
          <c:showVal val="0"/>
          <c:showCatName val="0"/>
          <c:showSerName val="0"/>
          <c:showPercent val="0"/>
          <c:showBubbleSize val="0"/>
        </c:dLbls>
        <c:smooth val="0"/>
        <c:axId val="2110542704"/>
        <c:axId val="2110553264"/>
      </c:lineChart>
      <c:catAx>
        <c:axId val="2110542704"/>
        <c:scaling>
          <c:orientation val="minMax"/>
        </c:scaling>
        <c:delete val="1"/>
        <c:axPos val="b"/>
        <c:numFmt formatCode="General" sourceLinked="1"/>
        <c:majorTickMark val="none"/>
        <c:minorTickMark val="none"/>
        <c:tickLblPos val="nextTo"/>
        <c:crossAx val="2110553264"/>
        <c:crosses val="autoZero"/>
        <c:auto val="1"/>
        <c:lblAlgn val="ctr"/>
        <c:lblOffset val="100"/>
        <c:noMultiLvlLbl val="0"/>
      </c:catAx>
      <c:valAx>
        <c:axId val="2110553264"/>
        <c:scaling>
          <c:orientation val="minMax"/>
        </c:scaling>
        <c:delete val="1"/>
        <c:axPos val="l"/>
        <c:numFmt formatCode="General" sourceLinked="1"/>
        <c:majorTickMark val="none"/>
        <c:minorTickMark val="none"/>
        <c:tickLblPos val="nextTo"/>
        <c:crossAx val="211054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c:formatCode>
                <c:ptCount val="12"/>
                <c:pt idx="0">
                  <c:v>9199.2699999999986</c:v>
                </c:pt>
                <c:pt idx="1">
                  <c:v>10288.898699999991</c:v>
                </c:pt>
                <c:pt idx="2">
                  <c:v>26806.573700000015</c:v>
                </c:pt>
                <c:pt idx="3">
                  <c:v>13437.806800000004</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07F0-416B-97E3-2F9AD7F9C526}"/>
            </c:ext>
          </c:extLst>
        </c:ser>
        <c:dLbls>
          <c:showLegendKey val="0"/>
          <c:showVal val="0"/>
          <c:showCatName val="0"/>
          <c:showSerName val="0"/>
          <c:showPercent val="0"/>
          <c:showBubbleSize val="0"/>
        </c:dLbls>
        <c:axId val="1825912144"/>
        <c:axId val="182590350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7F0-416B-97E3-2F9AD7F9C526}"/>
            </c:ext>
          </c:extLst>
        </c:ser>
        <c:dLbls>
          <c:showLegendKey val="0"/>
          <c:showVal val="0"/>
          <c:showCatName val="0"/>
          <c:showSerName val="0"/>
          <c:showPercent val="0"/>
          <c:showBubbleSize val="0"/>
        </c:dLbls>
        <c:gapWidth val="219"/>
        <c:overlap val="-27"/>
        <c:axId val="1825897264"/>
        <c:axId val="1825897744"/>
      </c:barChart>
      <c:catAx>
        <c:axId val="182589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25897744"/>
        <c:crosses val="autoZero"/>
        <c:auto val="1"/>
        <c:lblAlgn val="ctr"/>
        <c:lblOffset val="100"/>
        <c:noMultiLvlLbl val="0"/>
      </c:catAx>
      <c:valAx>
        <c:axId val="18258977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25897264"/>
        <c:crosses val="autoZero"/>
        <c:crossBetween val="between"/>
      </c:valAx>
      <c:valAx>
        <c:axId val="182590350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25912144"/>
        <c:crosses val="max"/>
        <c:crossBetween val="between"/>
      </c:valAx>
      <c:catAx>
        <c:axId val="1825912144"/>
        <c:scaling>
          <c:orientation val="minMax"/>
        </c:scaling>
        <c:delete val="1"/>
        <c:axPos val="b"/>
        <c:numFmt formatCode="General" sourceLinked="1"/>
        <c:majorTickMark val="out"/>
        <c:minorTickMark val="none"/>
        <c:tickLblPos val="nextTo"/>
        <c:crossAx val="182590350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Analysis.xlsx]PieChart!PivotTable4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63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63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w="6350">
            <a:solidFill>
              <a:schemeClr val="lt1"/>
            </a:solidFill>
          </a:ln>
          <a:effectLst/>
        </c:spPr>
      </c:pivotFmt>
      <c:pivotFmt>
        <c:idx val="8"/>
        <c:spPr>
          <a:solidFill>
            <a:schemeClr val="accent1"/>
          </a:solidFill>
          <a:ln w="6350">
            <a:solidFill>
              <a:schemeClr val="lt1"/>
            </a:solidFill>
          </a:ln>
          <a:effectLst/>
        </c:spPr>
      </c:pivotFmt>
    </c:pivotFmts>
    <c:plotArea>
      <c:layout/>
      <c:doughnutChart>
        <c:varyColors val="1"/>
        <c:ser>
          <c:idx val="0"/>
          <c:order val="0"/>
          <c:tx>
            <c:strRef>
              <c:f>PieChart!$B$3</c:f>
              <c:strCache>
                <c:ptCount val="1"/>
                <c:pt idx="0">
                  <c:v>Total</c:v>
                </c:pt>
              </c:strCache>
            </c:strRef>
          </c:tx>
          <c:spPr>
            <a:ln w="6350"/>
          </c:spPr>
          <c:dPt>
            <c:idx val="0"/>
            <c:bubble3D val="0"/>
            <c:spPr>
              <a:solidFill>
                <a:schemeClr val="accent1"/>
              </a:solidFill>
              <a:ln w="6350">
                <a:solidFill>
                  <a:schemeClr val="lt1"/>
                </a:solidFill>
              </a:ln>
              <a:effectLst/>
            </c:spPr>
            <c:extLst>
              <c:ext xmlns:c16="http://schemas.microsoft.com/office/drawing/2014/chart" uri="{C3380CC4-5D6E-409C-BE32-E72D297353CC}">
                <c16:uniqueId val="{00000001-A3B2-4C1D-9E1C-A7A012296889}"/>
              </c:ext>
            </c:extLst>
          </c:dPt>
          <c:dPt>
            <c:idx val="1"/>
            <c:bubble3D val="0"/>
            <c:spPr>
              <a:solidFill>
                <a:schemeClr val="accent2"/>
              </a:solidFill>
              <a:ln w="6350">
                <a:solidFill>
                  <a:schemeClr val="lt1"/>
                </a:solidFill>
              </a:ln>
              <a:effectLst/>
            </c:spPr>
            <c:extLst>
              <c:ext xmlns:c16="http://schemas.microsoft.com/office/drawing/2014/chart" uri="{C3380CC4-5D6E-409C-BE32-E72D297353CC}">
                <c16:uniqueId val="{00000003-A3B2-4C1D-9E1C-A7A012296889}"/>
              </c:ext>
            </c:extLst>
          </c:dPt>
          <c:dPt>
            <c:idx val="2"/>
            <c:bubble3D val="0"/>
            <c:spPr>
              <a:solidFill>
                <a:schemeClr val="accent3"/>
              </a:solidFill>
              <a:ln w="6350">
                <a:solidFill>
                  <a:schemeClr val="lt1"/>
                </a:solidFill>
              </a:ln>
              <a:effectLst/>
            </c:spPr>
            <c:extLst>
              <c:ext xmlns:c16="http://schemas.microsoft.com/office/drawing/2014/chart" uri="{C3380CC4-5D6E-409C-BE32-E72D297353CC}">
                <c16:uniqueId val="{00000005-A3B2-4C1D-9E1C-A7A012296889}"/>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1-A3B2-4C1D-9E1C-A7A01229688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3B2-4C1D-9E1C-A7A012296889}"/>
            </c:ext>
          </c:extLst>
        </c:ser>
        <c:dLbls>
          <c:showLegendKey val="0"/>
          <c:showVal val="1"/>
          <c:showCatName val="0"/>
          <c:showSerName val="0"/>
          <c:showPercent val="0"/>
          <c:showBubbleSize val="0"/>
          <c:showLeaderLines val="1"/>
        </c:dLbls>
        <c:firstSliceAng val="10"/>
        <c:holeSize val="1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94950960230288"/>
          <c:y val="5.0925925925925923E-2"/>
          <c:w val="0.64273525557387323"/>
          <c:h val="0.8416746864975212"/>
        </c:manualLayout>
      </c:layout>
      <c:barChart>
        <c:barDir val="bar"/>
        <c:grouping val="clustered"/>
        <c:varyColors val="0"/>
        <c:ser>
          <c:idx val="0"/>
          <c:order val="0"/>
          <c:tx>
            <c:strRef>
              <c:f>'Top 5'!$B$3</c:f>
              <c:strCache>
                <c:ptCount val="1"/>
                <c:pt idx="0">
                  <c:v>Total</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B292-4EAA-AD73-83A333F97C21}"/>
            </c:ext>
          </c:extLst>
        </c:ser>
        <c:dLbls>
          <c:dLblPos val="outEnd"/>
          <c:showLegendKey val="0"/>
          <c:showVal val="1"/>
          <c:showCatName val="0"/>
          <c:showSerName val="0"/>
          <c:showPercent val="0"/>
          <c:showBubbleSize val="0"/>
        </c:dLbls>
        <c:gapWidth val="68"/>
        <c:axId val="2110547504"/>
        <c:axId val="2110546544"/>
      </c:barChart>
      <c:catAx>
        <c:axId val="21105475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10546544"/>
        <c:crosses val="autoZero"/>
        <c:auto val="1"/>
        <c:lblAlgn val="ctr"/>
        <c:lblOffset val="100"/>
        <c:noMultiLvlLbl val="0"/>
      </c:catAx>
      <c:valAx>
        <c:axId val="2110546544"/>
        <c:scaling>
          <c:orientation val="minMax"/>
        </c:scaling>
        <c:delete val="1"/>
        <c:axPos val="b"/>
        <c:numFmt formatCode="General" sourceLinked="1"/>
        <c:majorTickMark val="out"/>
        <c:minorTickMark val="none"/>
        <c:tickLblPos val="nextTo"/>
        <c:crossAx val="211054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D393D744-88D9-4B37-A140-EDBD62DA63A7}">
          <cx:tx>
            <cx:txData>
              <cx:f>_xlchart.v1.1</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plotArea>
      <cx:plotAreaRegion>
        <cx:series layoutId="regionMap" uniqueId="{2F8FDA5F-3FE6-49F1-AD38-9A264A966EB4}">
          <cx:tx>
            <cx:txData>
              <cx:f>_xlchart.v5.11</cx:f>
              <cx:v>Sales</cx:v>
            </cx:txData>
          </cx:tx>
          <cx:dataId val="0"/>
          <cx:layoutPr>
            <cx:geography cultureLanguage="en-US" cultureRegion="IN" attribution="Powered by Bing">
              <cx:geoCache provider="{E9337A44-BEBE-4D9F-B70C-5C5E7DAFC167}">
                <cx:binary>7H1pb9vI0u5fCfL50tMbezk48wLTpGTLW7xl/UIojsN96+b+62/JlhObo0x8cHxxIeDVBJlYYovF
frqWp6q6/e/b4V+32d3avBnyrLD/uh3+fBs1TfWvP/6wt9FdvrYHeXxrSlt+bw5uy/yP8vv3+Pbu
j29m3cdF+AdBmP1xG61Ncze8/Z9/w7eFd+Vpebtu4rK4bO/MeHVn26yx//DZzo/erL/lceHHtjHx
bYP/fPtXtv66ztdv39wVTdyMN2N19+fbZxe9ffPH/Kv+dts3GUjWtN9gLCUHgnNGCBFv32RlEW7f
dyQ/kAxRShBRD6/Hm56vcxj4Aknu5Vh/+2burIUnuf//k4HPxIb3T9++uS3botnMVggT9+fb90Xc
3H17c92smzv79k1sS+/hAq/cyP7++v5h/3g+3//z79kb8Pizd55AMp+r3330N0S8dRZ/L00RvyYo
4oC4jHOFFbp/4efYYKwOOBZEYIZ3YfMymXbD83TsDCHvr71E6C+Trgu7hgX0akrDDqRSElHsPky/
fI6PIgeMKuy6rnzAz32891Z3XiDRbnR+PssMm7+u9hKb87v+zdE6r2wUm7vHSfrvrRqjB1y6HCvq
PgBAnwMk8IErBCcKbRWMPN77AaAXi7UbpdnwGVTnR3sJ1dk6Ll4TIveAgoljLt3q0Mz/cHVAMMcM
CfagY+w5RL8VZzc022EzSM4WewnJXyaeyuI1HQ87IIoSIvF20megYIwPNpgp7vJHx/RgVB8N228F
2g3LjyeZAfPXl70ExiuL4u62iW/b5nHVvoJR2xgtF7v00ajNogIBoRyVgB2ZuZsXSrMbmWeDZ+h4
N3uKTlaa9bfy9aCh8gDiAddFjDz4mxk0GLkHLhOScnBETxXGK38vyq9weRw5B+XdXoKyKvtXNGSM
HIDj4K5gbGcAoOjBJjLgGG0/589x+Z00uzF5GDXDY/XXfuLxbR29ooYwdkClQoI8MpZZyIwxO+Cu
okKimfVa/U6QX2DxMGwOhr+XYPh32bpfv2aETNUBQhJC4MfwS80iZPeAcckZxcB0Nq8ZKi+RaDcw
P0fOsPH3Mwh736yjR+Px3zt5wIUSuuEmW+YCzORpWuY+AhMS8jV8ZrJ+J8duNB5GzZB4v59+/TFP
9qb8/gYca5t/fdWkDPh4BD4cU/YcEiEOEAYuycHA3b/g86c+/j8VazdQu79lBpzv7aV5W0IoE397
RfdP5IGrXBcz+uD90Swek5CgkYIyIrcXzMKyFwi0G6UfA2fALPczuXl4V5rwVZWIHHAGHIUpvDNQ
lvSAMUYFQ9vM2QyYFwi0G5gfA2fAHO5pdJZlcVHG9tHS/PeOh6EDDMEZAxLzYMVmAZpUB5hJTl25
zddAwPDUyq1eINFuaH6OnGGz2k+lWRXf4vWrZmXUAVQClHDJT6V4GhNAqQZYv0RcbWOGmQN6gUC/
QObxSebAnO+lmzl57TKABC/CBFFC7DRmSgLnQQDMY4wN2bSnKvN7eXbD8jhuhsrJ9V6i8nEsocYZ
Pk7NK1gyAskYxQn/RXUGI3GwiQ0YaMuDqXu890MS8wUC7cblx8AZMB8/7yUwJ7BW29t0fJyd/x4Z
ChNPBCXALJ+H0NIFCwZaxBh/QGRmwV4iym5Mfo6cgXKyn6B8iCEge+1is4uJVJSLnY5fyAMOtU5G
5bbWPMsEvESi3dj8HDnD5sN+BmWnZRvbV3b96EBJCJU51DIfbdVT168wVKIxpAPk1pTNFOdFIu1G
58nQGTyn+wnPxzvbvPm55h488SsYNdAPRlxIDGwbZWY1M4mgV4MKqtCW8swozYvF2g3TbPgMqo8f
9tL1XEXQ4PNmZbN18e313A+D4iWRRLnbPI2aeaFNVwCWEEdDgfP+NUPqpVLtBur56BlOV6u9xOls
bcbXxWhTSdvECK56HiEIfiAQaBhV28r0DJuXSLIbl58jZ5ic+XuKibXr26i1d01jX1F5yAF0nEFm
RmxTZrOUGigPRy40DMoZyzlbv1CeX8HzbPgco/10RWfxbRSH6+IV4YGWNMBGgRt6sF0z2wYRNgCn
IMTbfj6rHrxEol8A9ONZ5tjsh037557Tp1HCsyv/0z5bBQVnCvVous0VgP16FshBPQ5v+gMe7dss
kJu1wv5arN0gzYY/e5L96LM9i6GlxpbN+hV1hkMLmoIiAdCb+9fMpCl2gBVUCKAh6vGmDxmCF8my
G4gnQ+fqsp9JtbPY2s2fqoofJ+kVYmpoZSJQnv6Ra55FA5CMhg40Au02236bv1mzFwn1K4ieDJ6D
dL2XMcF12TbRG3+dvq7+MGhzhhZNaKV98Dkz5gN854BQBCrGZ9bspfLsBuj56BlC13satYEOla15
TR2C7DMX0IHOtrxz1kmwaVIXggpMdud1Nor9O4l24/Nz5Aybs/1sTfu4hvb0ImzK14zXxAHDGAIC
+QvdIQiS1FArfYQPfNOD098mqV8k0258nj7PDKGPexpPl0XzqiU3Bj0d0GeLFVSi71+zcA0j8EAM
8qZ80w3yFJiz34uyG5UfA2eQnN3spcs5v/tq1jZ9zXAN0jOw5WnTHPWAydygqQNIlUI57jGcmyWq
XyLRbmh+jpxhc76fLWs3d8OrbofC0CtIJZN462nmcTT0tMFGQiiTbjOkwE2fqsxvxdmNynbYDJKb
T3uqLt36NTugNn2E4D5ge83udg6MOYTQLmRrIOG5ec38y/nd7+TZDcrjuBkq5/uZh95s5Dq+M/Zu
fFyx/z232TTaQDFAuXR3XCagERqID+wpfgiq1czBvEymX6Hz83nmCB3vqd70b87uhvj2FXvVKfAa
An4Gs62j+Zvz5wcYSQBR/k1rXiLNr7F5fJI5Nmd7i83n0qSvqDvQ2kEVYZtt6fevGTLChQoPQrDz
c1slmOUFNrrzO4l+jc7DyDk2n/cTm9JARsBbmxIaCV8xSKOw0YnCNo4ffmeWExDQRijB7XC+1a05
Qi+W6xc4zcbP0fL2GK1Xz98AB4XADawY3bqa5znpTf4GGnIg/fnoih41+YGDnt/P9e+l+iekHkfP
cdrPLM67KH5FPwSRAoNDBCBHvbtmAF3sAsEWd/kLfH4nzW5cHkbN8Hh3tJd68zG2t2Vh49dM3EB4
BuriUr4NrP+emoYON9h8oHZvLXiRSLuReTJ0Bs/H1V7C8y7NYJPhqx5nA+5HUrBq207o+cYPBR2I
ELkh9JiyBvSeUtGXSLQbnJ8jZ9i8O9lPbMxd+KoJTwqhm4QthXTb4jnTG3yf8IQUAp3F1O9+K8gv
ANmOm8NxtZdwXNwVhR2zbv2qvZ/gYaSCc4a29c/7LMDTqjRsbZNUyk2D+4+ugqfq8lKpdiP0fPQM
p4u/9hKnh9rU/4O4GtQHQXMAecyxzZgPdBlKBbumYH/oA1KzuPrlcu3Gaj5+htb1fsbVN6BVcDjZ
3d2jF/jv0ztAgCSDPCfa5tXQLEsNm3Uoo3C81y+OHnqRSLsxejJ0Bs/NfvYWfLgzOZRTXg8cOIUA
wTYq+G+mPnB2CocdI4pDVuf+NasdvECS3Zj8GDhD5MP/p6rOr0/C+3FKoL9u1ov74wWfHIb3z5/e
PzuceTgb+ubBV+xUqoePVt/+fAvbChFUBH4cW7j5ku3IB575c4Pg3wbdrW3z51tHApNV0J0oYcsP
FoAifF8P7d7wEXTIu5AQAjempLpv0377ptgQ1z/fwiEhLmyaQ5JhLjaVVshVQMl78xHlB4oLyI3D
koC9EYiTH+c6XpTZCJHRjwnZ/vymaPOLMi4a++dbztDbN9XDdZsndKE0Aj2tm+15ikFqBNr04PPb
9RVUleFy/H9iHrMkwzY6HmosYt1XpavdZOQnVS0cq8cBM5+1ibqu0rrOdBO4ceChTrqDH9qmrI8M
zoPAk2XGj6dJsGCRdeXU6wah4bKlLGeHOBGjc5mqxHysCwiQva6iYeKNQcYr3RHbnWZ9LmudBW5L
dJujiemgbPmpSrgote3NtJrw1DBdJKVaTJmgZtHhZIg82pfBsbVB1WkmnfqrSkZxK7Oo8xupwkU4
IVroqIIDML0RMtuuj8OekVNFmsi3KudnPRzzpfOuvbIZcZbCYhpqCHYQ9SGVF19XSTJeDhFqzk1I
8qs8cYZiIYbSibxEDqGrCxeFUvOkusrcqjuEr68XeCrHo7Dn6phUJj7BkTwcYmIcHZVxuXQLl3vE
RilMZk9S7A9uUC9ZI8jHTKVEx9Rk15gMfKEi9iXsxuqdW47KLyZKL1qSmFVXjsyPMLmI+GR9t+Bi
4Ywx10PlZBdUONk5LforF/XWc7PMZLoaRHTLA1IdMlFSz4giPcF5nvkxH+qrzlAB0w5toWe2tey8
jwoKsrVTe4r6RU3K8jyoTP496bhadikbl9aNpRcaYa/AcN26QVD6OMCBx52o1tzCX5E7fVTMwdqI
vPCqzD3u+jL3RKyK68RYekUHNZzQSvQXsUX1ZZVGXxNCo7Vb8t6fwuEkQ+7ou61JNCcB04ZXzmVX
Dvl1ZtLcK9LMnhOaRl4DM+IFKr00WdKcO0PaejFsT36fDlOgmSXD+Rjb3K8GlyywC5I6Qx/6qAvC
m0kKJ9eZrEnrJUWp4GuTxCxQVeETGtXoeETttwyufxe2LLsUXZFF/jgE6krEbnUpCev0ZIIk0FU4
TefMoY2XVJ1zmKKhPJyctrhCBFa04G1zSlLGTsaM6MpQtsSw7M/KgU6fOyPceOE0TXTMkgj7FUuz
WlPaMb9O0/6wTYJw6dTtCXB/e4wiftZ1thZ64kWm61ImnkwG54gWWZdqC2vQH9CY6zZwGo9PzQfH
yZaRna5kPKJlIE5YpwZt6+LT2LfJRUTNO6fJPuDRKF9l7ArXKFsUsrq1lRCrPCk/jDQqdEbsl1yY
bJnGpBm9PCYnLuszr9ggNX5zwqDSJW4qPbXoI2vV4HWjCo6qvnPOetj0sAjaKvQTxD6DMbTvSJUP
S8ea0svS0F2NtWUfGHd6b0iE9fPAIO1QAmrlHIsgcnUQk8+dCOpFK3JzmImarBJ7PDXxaZM3ka6b
SY9FfF4ENtaQN9SOYbmfD0m+6PsqXqZ9MngsTeyVDGh2WUk3XHUJTPM4pXQFOzaHy3zIpsOiSYlf
VZU5nNKBnzHTHY+G9iszsiD1e2z7y541H1o8OkdOPbrnPcNRAQpWWtaj6yJxWKb8GhuSXIxBT/PT
vnTPcyO/lnXpLjif1E1Cx2rJSJHqSMbBxUhl/M6N7LpgFVu5dV7rKcZrXnVuoyODmi/WwCOjPKp8
U2XkJMyKfImIC0sahZnX5SxbZGOUXYxgdnU0gL2DMy3K0hPF+GVqVay7AOxz18IajMdh/KLGIQ51
HqP6ujbDdYF4rUNZ5O/KPGJKdyprq4vQDfCKVn1kDyvCRKUzt0PaTkm5qtIuKDW4m8wvq0JdNYn4
XpWo90Iy4GUfyazVrsRxrR3eSF3xIi8Dj8V5O4Re2bpJq6uYO0s8RdNSkiZfjlE9gIoXVZ8N7Yco
Gy1mR2NXNMd5gaIWfItT36ZOUo46YkmLFkPUE/4uNbJsdVIO8ihtZTKdDszwywFOJ7imJgAVSXtY
eivTdO4ni2NzHE35aHUzUfdrA6s/9nBbh5GHnUAw3fNKXNWZI4kfYGSOS+gCPa7HwFk2KinCo6Bu
VmNMw3dR1mbX0kmo0KZzxGGUBrBw1dRHnyvJ7KIjLD/CcRitJQTiSufSJIkXjg07DanBsRasElxP
fRusukqCftCu6zQdJueyAtP+vUgZ6jUcEdKfNZ21F+NAauQLPg5GT7ioQp24LR00G6b2Iwpova4N
ij+DTw4L3eftmaVT/i7oXPUdDVE7+VEW0CunS7uPTppN5zkSK4F5dpfnlH9zC+XGOo5o3erW7bJF
qFi8cstulYO19SzED6M/ZkbmWgUwizpJIvmh7Ub3NOM2++YkKAmO85YQq3kV95dBzfgH8CNqUQ1T
uGzHkTheKUQVeDjFUbgy8TDcpnGsGBijMPig0qK7GESNYFWOkXMRJ9xWmtDcfE7GID2nWRWGsIob
Jjyi8mml2jr9xpo6var64jqzWU+8eCqCVYrT3MdpBMpalU39bqppHXi2t3LUxMZBvhjh4NWzKov6
z24/9neBjOovkrFuWTiJMtoJVaj0UI/OscFJd1G4YG80tca5ZWi070ZThIGmjrRHrRgrcyScvvqi
wqGQ3jgF7arCDe39JE7qUSuRJx9rGTOmZUmbq4QFbaadgdbnvKmyFehcnBy2BFWjN7Kh1iC5WlBh
0OdANQFbFDFKBx93jnvYZiy+ClSFDms6Cq9o2yLRtWTJIZjnRGoXd7lHUyJOx76pj3HUcJ9XDPlj
11o/I7DgRFZN3iANW9TIrT2ekGbhRoViGtvqEre28S3kjk8zp2tzLYKy8QeRVCsrmCk0nE5uPqcm
aYSOw9Zirx1s+SkdSVUsGqbGWldJPd1xCKDOAtRXPiX8Kwsj9V5ERb4uQ1suaZR1mQ8mPsj12KWl
4/UqBYvoDiNaxQKJMzUx8aVzTXZURdUYeiR0p0KPdKRfRW+ikybA9INqoijWMqcD07XprC5KUh6F
coB/plObyqOERuOVTIO68wYS4XWnOuJVhVt9CVnQXLqqUYWXDAR9bicIIBch6ltYS8i2WhYCf1M1
qZNFkPPQOZZlEnyKVVO8H6eG2yUtouGkte142CWOE/mTsbWXC5qukjC9QFMbf6oLcR6OnV9Geed1
0ln0so28YmzUJWsUOm8FC/1Q5SL2XVWRdzyD2FDiUBzWHAIL7ZqOfVViIlyzsgo/FGwUo07ynjka
OxSPHrYxOlRZGJ7bhkyLnkzBiiRZdzgxt/GnimbLFqH2FDvRgrcmv4sS0hovbrm440lsIt3ZIvJT
3pj3oSuCr5yVwbIrEU01oDlZrzKsPYvIkK5CCLOsDgIXVRq2gCdMhylLvlVIdYU2m78qJ8rAtND+
rAzq6GMWDNlN7KLoEMWuA/wgaE9NNagEFjiXJ6nJlRciiBHzPjyWU+7YZWHq9kjGqo50QcL0k5UC
Gx0FfRfpKHabYFFVhC/qYJpOUgdXxz1n+BSeMDslLI5vgylulnncNEd5VXfLUNFiVWch9Uk6fazG
oW89aDY265DW4oLWtXOHUWygdAHUb8tLn5Gr27IaDZjw7bn5P378n5syhz/3Y36+uTl2/+dPsJ/p
4bz+f7wKTgXaUEw7v2gjzY/v+nl+/IaZ/hB1xnUfTvj/BRH+xw9fxpKhYPGPJPnZOa0/efLDsC1N
hj16AsgssF0CO402J8X+oMmCwo4LF+qMcAIj21BoSM//pMkIGCzZnAYIQsA/ftBkyB8Dq+ZQcnFd
aCSHrej/CU2Gk57mNFlQaO9ABPiyALJMNjT6CU12yQh8vIy7I/hFBdgnUZwtoqlQnts0n0aefpWo
S3RVTs2iaAflpeDD9DCM6bHEaeWhRt7ITqbHTtakZwMs2w5CBS0cfk5qQ3WGnEKLpFPe2LJBy7aY
lozmyK/DikKgWKtlpZzYU7xVnlDksgo65KMoKHTCZLrAtRh0iOGeTog6L4EowUMIooYktZ+6TN20
blzquiqJx93kK3cq5Gc5XJ7iqfPKTphV1ZlPWEaVN7kd1cnkOos8EB+cHl0lFH/tDNyeu9WnrIRf
OhA2VA+liD04LfAS+K3VpIDn4dXQLJCpP3GcKN0Az9S9A48HuQbiDRDM+RAwrYyRq7BomkVgYWo6
Bfa3yamekvQ7SZ1Bcw5TWUpjfVTDl2aQLdAsDd/DI8A0ILnKYX+AHxi4qkMgQ1cxZxEFEH+0ETiC
hJlqWWZh5nMwpx4Q1kuwv81iMxJcsNSxahMNxrXQ4QhTUGUUHGGDp8uwzC4VkP9FZuGWWTi5QHJq
EL+nZNHWIBCteOqjKXyfWmBRgWilr8ri+1jU5VFNDfHcYASiAG4x1GCeb4MMKHBj1A0c9t4sgKNV
nkUQDUZ5AgA3UuoSgWsyibI3gQzS01rxwAMaPy2rCU1HvYTZoxZu2rtiJbFzc79I4nqU/shq61cC
1gEe6WXeydgzSN30EncepBU6L0fuZReDUGGSshV1jFriBKKBMsyHY6EasuiqzSpq4FrYn3keW5z6
dWnJQnRR4vGADzBNsLDaLK+83HXPYT1/H1RKNZz6IHXWx18pE4D9BD8lgTvoDjuF3zfSeqIrYUy+
4Zq4kj4R1XSGaqs8Y82ne7xzIB26y2BZNT08bxjBkhEK+H5ZgxtoucyOEQ6/g5LDquZwrYxgdUoB
S6Xc6EJYN+P7LIIfuUy+UgyCgOZJ3VVpfN7CdMGm1JtxAuT7GvREiD447mU+nUUCtEMJ+0mk8IVc
AMKyhcUkQRvvJ6OoQCl6By6t0vxrXvZkESBRHwMJdhfABCtgrTY4HguFr3KbVB6p+kT3Zuw82lTV
csoJWZi0RH5uGEwp6kCGMLIn0jrDYcgJPoW4NPaAtpJFKkApx56exn1S6KItYZUV8OHQF+mZJKCo
FIEhkF2ULdIxzBYI9ARlXXzZRUBAN+pFk2k6Qrgli4Fl0m9LOeiyTUqNcoCbRSo9DiNUHA7g3iFv
tlHDVJbePbZODo/vBMUp74KNCYElUFS1gsQazM39Kp9EOi3LyqhDG7J0MeaZWnII5fzegeV8vwA2
KxxU/DJmU3FIRzBjqgP9ZpOaju5hbtqegh7AMhpSCDu7BAfrahMcuBE86uTAvYoWO0eBomC93Phr
PMI/epx+D1OQDxoawK44oM05bZRHChwcI9MWpyJGw7k7uIeyT746YTxqR/TFaZCSdJEJ0Ih2Qs5R
6IKelpOLT0cRqaXgsMiKnBanjlVw9wLMl0hyOKILjAOGeDMe2KGKMqsRZPtOA9x3HrOUe6KBtKAx
rtU1sWbVcyt9UXTSH+IcHaHSpQsnC8EohhiMWw/QOSJVh0FLLiPY6XkI5G08rBowJhXrOs+t4bGD
DkToWwxaJKryKJdgwXKR0QfbRNQAWauN0nYx7zwndG7gu6ML18CSMC67JGMyHvLAAQbQlBu3A1Ro
rIdqaXkM+JUZ8iGRVZwOnA0Qd6bfFXNhakbQgPu5hoPbUj+FHMpFiwFXVvB0wYbG+g60yumMuTXw
Bie4IHjKfV7W2aEM6u+1gLfzNlmA0lc6jMGeMCeLl9iYW4kcd1E4GLh+LT7kJSsXqRNdOH17Lsom
0bSX4fEYD2GiHaBu2OftiBYk7Uuki8HhrT9l05fUzfJOQzcygzSoxNbR02SSrwTYvo+rRLlejMiN
G6aZb2VfJWdjaNvjuEcAIUUBkLQgxKxdJKhONmnX5iIKGQ9CzXEWiqWxQwcJ6LSBXMKojF1MLKqw
xyEyPK6Cdu00ZfnNqu6WxQhyDCEd0u+yps7EwUpMEB6D+e+PmsKUS5Wng6q0cWrqVYkBnU9Y5/gh
uCKfYBmcqb6cnGUGKVl7npJIihVwLpsfNcAnnE9jyDovasMuOw0iRRttTIa5V49pHZ+7HSfjIiRF
4FwVLYQPkeBQvflRr9hRAIAI6Xn6X8DvuqCwvZsLxOGoJYi7nsY1mXLIxErTHol4HA/NFH2PU3Au
tJA3rSkpLCvQOhbDSv/n+0LR9+/3ZXACHeESbQ5ueH5fNTIyqqZqj3B/b+xAB2mcfit6J4U8dvr9
n+8GNbK/301wOAsXDvlG0FTw/G5THzoMMgTtUTbCAtlEAgqyNovQsejhuf6XBPymVCage+YJJn+r
lM1/ncCm+PQwZssAMIKD8eEor/sGNryhAD8YwGZLGxTKoDIEBbn7StlPBoDhcILNSeFwChVmCM6m
/sEANoUyBeeySNhqCoUt+JL/iAHM6mSbLd/3GyLhhGvqMsU2ivSEAGwSsChwJudENkGdQCgFm73G
9pPpFCvMcYKAzdc6BZISJYfCgta4p1Rleb8Ic7C5otFQxGFVeMxUIFN6VjiwP5mDv2qiECWVlpmJ
7WGbJs0QHKYyduP41A37DkIhSGkkQQsJyAnu9R65XV9PoQ5bSKhGp5D3cSGLrXuoZQBRgEyk00Gw
lB9TOPCh9YCUZ+AV6wD4wmdSmKDxSiD91XgN2RroeFpIFvbiUkZDG6l3cQyBSqNYkEHWkji557bF
Jp/cmskZNRTxgtQL3bKWlb5fC/+rNb/RGgp7Av6RO8/O0PrJnrcjH+mzAI4MjeuKYuwS6OKAL91W
maEVl7ugBeyJhjzSZzj/i8LZX5udvuADgHv/VB6xOWCCQzciVKGhaQRI92MCYetU/rHKLP9mgGHD
N5ab/fjw6xRAyo07eKI94QjFoiIJo5XNRXtSygKii4JU9oSOOfMz1pTARVuKryx29JiHmUbxEPsZ
wv1RGhkHsnFBC367UeYa4gEHQsJMfYhlkx1GygnBd7SqPCkHt162PG9SiDMjd2WDSZhlm7TB5LkO
67mGX5WSucAmXe53CqiaC4Woozpgx4VM206bMTQ6zGX4HhdWBRpSkQGQ7uST6vsP2GYBZOQCO76f
mm7y4JHGZdw5yG+gKnEZ9iU+hp3acaSHwvaLJnCyDmLboL5yxxoqVd2EoYaDRHdYlc5lHFSJ9aMh
6Y8MrcuzqR8LPViKPk7GdCcJReNNUI10ORobXRBloUyjps2TZ0VqFyTnsR/jJFuC+YMcXNSP+XUY
ue6S0KHyEoj/fIFqfKJw/L5MoagfyqY7k1C9lV3WeE6NSj/syi7UNmbNdVol4iIoMb0M4Ohy4A/c
MLwsxxaeOIOYx1dtoLQUHVuQqsOaj3Xmg8ypT23DPAbVU00cIXQw0I9tmlZQAolOBRvJIW6jd6Gc
usYnI2KZD+ySeMztoeIDHJudNo7pAm0L3mgJFUsd5M2R6ovmPbNjAkmVeMILpyPGY8lIc21s4QIe
bns6SXLUJOhznEBhv4VnWaRB8yEoRnSsevN+TEfmqREVX0yfjJATr6DSP8rId1MIqnDj+lkShleW
gY3zO1FmZzLJ6/OsiKAIB6Y7ErrKSw7FX8svUuoEvhOJ7nNgAnI51mWycEM+nI5TddcQGo66GCe+
COo4vJh6qE4OKtMm4dSD3pABaiVpoCGyC/y2cIJLTJtPkBIvIH8k0lXETRCe9A3QustBhWW9NmFo
v6C+br/HSYcveV65J0lY0+uUs8R33KI9da2tudd0OUxZX+XmDCoJX/qBtedORZwF6dEdK/Ivou9L
C+y9qKHkyVqdxRS9GzOBoc5qRvlZhlF7A7Xq0ku6IFvwOshab8rbNj9CDKp1y4CXReZlRd9/icIJ
SC0e27haWKe2g04Tg/UEKC/AxeWLuLAdgjL9lHkpitApMElBvQGPwWVXkYvexZ8nqz4Dd9MGegoX
RqC8OlLAVf4ve9/WHCfOtfuLqBIHCbiFPrptJ7ZjT5IbKk4yCMRBB4QQv34/xJ7vTTzvTvZ3v6um
pivd7QaEtLTWc1jkZZJypY+zwYwhdcT+olX2AbTyd1DoFdBv0Bd7DanMiXbznIGFS2Qx5CjxWs6i
ExDf8B6/UBdpbPitUc0FAhp3XsKhN5jMCV9KWxsX3ZjcrDWqmEXXpdXyU98E0t7ryYPOI+bQBrZ6
P9thLLQS8sbP8bwzM1uAp+dHn8T8LMQ6q7tojbL+ZKsQYHZmfXsRMQrzfWMkaPkFteCNoXG1T+OR
n3lfhXslJ4eCJghQv7Dsr0T3noKLvAwkRYU6GY5dv6uLikGGAhRpLnLi3WFI2qaol058XGjsUVso
d8maFIXa1Bey8iEYC5OIAswMvYOgXeyBUKFwcrwvM0BfZQtG+aoV8bobrZXHOTGAxMK+vnEzdRgB
QAcfFLQWZzpl+mYhU/AEeQS33cUSUe96QGEdGJ8x2y9B3B9aeQEP+TGqFrYbtYnOUFmse4pvXTpK
xpuwi1VT0CQAV6lGFRFIOJCcnQWbM0Qqre7iXMcfMprxkjEAQ5yG3JVerv5YBdWYlnknxKe1zS34
zdQBgAtRKOr5cycyVHKz5UtBARMdIuhzimWdb7u19n9bvs74NE0PnNZJV6SNtMelMl+TiqkdQ9kP
vp0N4Q60rj1Xve/Kcaz0ddPZz9hY2MFN3XwaVuWwSqsxWItJOseAYDXT12jAbrMHnGSuk76CBqYO
H+qUZac46MmlIaks9ZC10CVATsJXfTIyIwXksNl+SEewNUMwnyI9kDPxabiJVfiZuWTZo74lFzY5
VL6jzg5GkujapmF+WYa02S9Rd1+x1ZepATXkZG6yotLN37bxdiw8auOil4i9LgSrhspOnVUe9msB
HkrtyBK/1+FYBuMS+ZJiid5wWTe3AEyyUnQyAF8p8h2NmvDKT6o6OKsuS9+rPVkX842OeinrXrp9
23Xyeoohi1ptws96zZ+zfOrPNdXfVF7bvRXuue9Ra5PQh3trsd2Emp+B39Yn67oYco7sdg6r+8kM
8W3cR0Dy7EzvHCQBBx0YUGXtvSUmuHO8BQ/MsqsKYh2sxu62Tvv1sDCRY2tsakoKNht2oKvRu0Tk
oLvpbKdSJ4t/TIT3hbMY13tlmxpitHby9sYbUo/7CDunLqJmiSWEabGveZG4EbgDG7KVADzO5foA
SUQefHSQDPldAwXeumsocGsyiyFdi0WEXZfs0ykM/UnS5oGmmrW7dV6RyhjRJbezCDWmFQ2Bj7bt
Br+FYN78GC60IHZV76IxAmEIkGD9K5Z2+asfCYDYqQ0vVg3mCNbZTRB0pAsrQy/mK8KEQ+jvQAYs
M59OHsq4PXRb8pSJgH3xbdbuoBpsr2aSW5TqUdrfZyAgr3rSA0WM6R4cjDv4KKu/QeMUHM3k6Hvj
M3VwmQoPsZ4AOfYDwitQNgyQ8GI5cFLXT4mv5A6gGPAIKYC+5H2cnBq9JjPgb2oLN9rQFdjdoPQb
ExlftLQ930+RlhuU5S2AWOxc5EAN9rYi8xxCJZPaplhFx6+g8Bjq3ZqZ2Z4J9/bScRGcA6UYEr+K
WFEQeM/ehRQSknKcVgUND1X5fszyVe94bNlO1Ip8MnSTTC2QIKCE0eq+zVtnipz5phzDnB7B+S8H
jb6qpzXky1wosUDGQjyka0Wq/QTFXZ7vKpOH132b9RQ6p8V/XOMmOTBDj/FUWVU062Q9iGFAmEpA
/GjGeD7VTeDmImhMvY+XoL9NPGvrLQNSXdlDuHlOmoT8VVUA0msUjrysbZyJg/TJMGO6TKRsNKgj
BO91H2OQLmMePiepEFjYlPQF7mgFRaQgfilyLTjqMtv6QlsaldPEVlkmjPfvBgWBRskEt/uJ8htJ
nTzkrp+unU3pmfEM2oIhzuid6bQVe0OH7giQT+9z3LSrzBo17zrwy98WSCE+58i5H8F0pZcq4QMr
Gz+n14YgNdsBTqvzG1AKcRn59CMIG/MXxBkA1GqaHLpgBVm/UHLWkV91adqWfYqBcjoISCCTaNCF
GHtJlN90rfffo6Cqy0lB54R42gC2C8K9h2zk4zwL40swxGkFzVvDs91E1qgAX6APfpjiexuO8Z4y
NxSjT8VeJE1+zJfe7ukyz5c1nd2tN7W7N6mAUmVwC9BkaCpHIfkXrxxEFpAzQn7XjBMrZCg19I3z
VELq0hRxNal9wDg7ROCVvkVDtFxL06y3mVrlg3QgBkvE8/bvcQrNh3wg3cc6JF29o77Nr0ZfV1dN
2pErIqHnTDFfL0TV7C5eJ1c6IsdztBIcAMxaEUIDtPeQGiD3J2xPaWUhkZm4QGjuhwO0SPTYdsFw
XghycZl37sOou/gQEL2fpGrfNTU4/Lbt59s2TaMLgsS8wwLEYknnCAkLIl8sdFPyQMm96Fu290nY
j6WYodQYe4O1rpP2IhvkKF1PFBKoqfvKBaPrKYU8Zt8oy/6ep9F9Y/3CM0g48+VmjqIlPjidjIf/
X///0Km/1P9ff354/D+egQ0Bizae+X/g2n+BZm96Y/6n+v/xd6+1PwPOBXIaT5QEivsDBPun9kdX
XLSNhqIJuC7FU9s37flr6Q++HShW+sq1/wc0C9HkGBYQgFchGhpBuJ7+b+r+GN6Fn3DX7YgwzwGb
iyEwgsdu4+d/Lvu7sNVD6AT9noXVZHOUjgnIzZLIuVmfKLVSfEkCECqHQXkDUfOEGIJMPRgr8lwP
OhmgHIMGJb3KOfV2J/JgUCeXIyu96WgvAUqNYqHymYqpXSDtZaxr47JO0yT8DpW2t/cdX9IOSjwq
q69xHyt2W7NGgd7tw8bgVBIJLuUdD8nkhl3dUS0gZHW076/D1Cucct33ob9EoIvavwMzj/ibn27p
K1jyswR/E9j/R4APNSpB24gc8OZmd8NwYUb8PEZp2DeWI1J/r9w4tOo0QdGZnLpkNjo9raaeGleu
jeyavzsCHWz1svQgE4Hr4b8cflNW/Hr8rdUennwBEgB3Cifz6/HXNs4MI6z51oYiFmBjx5jGvMjz
KFDtQUMtraed5lOd8CJIglUO710Se2RGYbIyF19NjA9GFOMIBjy8RY9zhc9+P0Zv4CMCfDchMTYX
JPVhmKVv4CPBuMLUCOZbbkSAk1t7l7LPEtuZvfNBZhM8r+l/ltl/GZT/djw8MvfF3L41hPh1TNJl
kdCUEHu79ppGqlhqDh6JjKKhKAwNGij/744HbGxr705xDwja6m1NKX+eA7GrwnCYm/a2aus5eBhE
60m0SwWcDvsBam9c8u8PuA3YT5MuRQu5GM/MwqM1AMdt6/zXAy68CSKu4+AbQ22FQ9VrWqfq0GXJ
FKMa0RNj4OBINb1opP6vs+3NZN+OC+w8jSJKgEnCV/DrcaX1YzoGcfatBo9sWDET2ZmPPKmioS5c
29jm3VDxaYL2mY940uQfLhtSoTeXDTcNSIQIkDseTfF2HtV0bgJoYuNvQQoReVxSRxj9gsgUTOdx
xe592wThGGLvVN4+CEPIygu0YOwwKL+/Ab/OMMwsGqGFIqXZ1i0Wpq83AwF+gLReDNXXKl8Hqo+j
kn3l90HVm9wffaYX3JXfH/LfFw8OY2NRoDreDJtvJjVPeYXsi+hvCXMImwcfsjUUB6qdNcm+yaqE
fdYWo64KAwcS+zwSP+t8Pzcjke4PEyF8szVgAAAsI+wg8oH0wdOofp0Jdb62ED9OwTNv4BEJTguI
EESYfhm5GUvr2mRNyqYHHCSLJY9Q3ha0gRr8oZesRVIbhHp4yHve62GnUK5G9/0M+On592O2bVA/
rxNQIHj0D0E/xRSbYvx2YVpXZZqodXle9IRUDXWcIBgssrgYadyiY6xWGaF6wqKZ3Li9NLK2/9vB
Qk80PDMaqSBw/DjBXvHrYMGhYiZv2Pg8dDTApthiO0DlNXsyeXqJwcKLL6a2WnzpWzpgi9IABEN6
gkwduu9CQSXzYyv1HH81NGs3X5JFSDhyfj9c4ds5BlADSH8E4CLCHWbb05R+DmRL7AaZw6n0bKqI
Bf2+nYAf2fcKVg05lE55hZML0n7GZ6NX/eh3mVh98OCkrM4mh4mnLvt1Jf7SczVMFTA+wsBaWUqC
7p71eb32ZRTnC/aYKGh9OFyRNe/wqyjNnFJ/WKYhWMdfJgCe1QWFUc4IOqIyPLnzzc6DmTmoeZjl
55SOtKUluONtQwAbkee6DNd0244q/xI9O5vgM/sjnMiwyvDR4qaYgZRw8Z8XdPI2iqPHJ7I7GAtB
gW6B5M20EIswfcVH+VlqrCK1j43Ikpso5LG/xJAoYzjyau7Wp54vHgCn5dopXiLgO3Zfq7WCOrdP
2vVJB9aw26xhW8a1JDM0Pkdh6XZ7RhPnmEKoBOl8L3Ur1qcVYLZDid7BqQHlPUZ/oxWHnOPNGLrZ
9SnrlwX3LoaREC9mJfWU7SQ1sQEICOV4VIqlbpCxqR+Hz7M68A4qebAhSCSQjeHMm2DYkq1J0l58
WQwbFErbWYfzQxJDZ3mttah00XW9jnooYyoQOXWCbOXTkA1V8jQTiNH6fQpTRPv3rIYROd/vJ/vb
EI7RhyYdWzc0Toz+i9OKKw8paC67z2uIgqouoCdPpQE00o7dObbKIVD8/ohvo1G0PTQeopEtzd+4
vjeT0QCg5q6P3ad4BTJPoRtKtvAXodrF5s1mRdnnqo1XTEIX2cnUN/B5ACz9wyrfSPVfFkWcwpKc
YuOiPxSxG/P/8ypf49mqIGf9Uw+GAVLQCbae4PuoODxRFy7MEO51lY7N+9lkNSKO5HSEGTObonkE
h5S6bi6mqFaXrsrYwwLDIwwaxoVsvp+ygEAZR9dlvGASEVS5JKkaCd4NqSEWOwcBfj/OHNnFuWrF
tK38Gc0m3+HB1Kn0BcreeJmPvx/4t3Etw8NDyPZg62grsmIoDX69YsEqPjhl0kdQAwRVAdUAOi7R
DF7cwXGGR/qdeAh4AamiyCEwB2Txo1QImNymdGwhzKoegJpvUzpSDfLKUyMjAMh7EPGGhAcFnatp
jiv1Aquucv1WpIQegsUnnYYKy+j3lxS9iWwgYyGYRq3HoKAGbbzx0D/fRBUP/Tq2Q/SYTTD/yMMk
6+0EpiC229L9sY7R0c7j3Cq+bEscsXILKVoqbDQBBxB6Aba5vTUqgYa7Xd6mQAnh4sJbyruR3VYK
5M8F7qLtEn0NyfFBBKmODzLTcwxTLvYLXO4fLu1NlolLy/Es7AiSfuTUeHLsm0ubgNWmnR39Y1zP
W6SatMLUgq6sGb9OJBOAoD2sy+tTGgGaF0UfjCFuyAIYpfb7tWfhVB/yOLDuEVmqxnC4FCLo4Sqe
V0SToQlyTDHwv3KLbhZh89RAA4qwNiEjwQGbqSL4F4rWEEPR1wmGYppSDk8m7cC5uILnUYt/vYzP
Fgq3fsX/7yUMnv7J0IoQmTaFVSIn/0p1Q7cmzDMVfACgPCI6vKS30J8tswAlGfF6+FNYeLMdbYdM
YiT2BNsSHlX1tpIl7YgUUi7pB2NDzJDJ4zFAzRF7P8YnaWUCC2TlQEhAKN6B99enbq4GpCwIehgl
p5duep8yk1UgHackQzDAgpzvNfrCYAfoAyz8CdQ6u329bbVyA4Zy6bIBawWraLsdtVi2GxG0TYiX
HNDcfE/GfsSZUCGwN8H0shX+vx9taBh+jYm4+G0TQJCAwAFZ0NvKBumggfZ+8R8496yr4J8WMUSW
UCS2twwaO+33isPFnBV5FOUth9BPNeqKdLDyURDNXAUXXfdBclOBeY5L5cal/kqajpxcZRMA3ukw
dt9g1l/1PWjpXn9xa9i5d8kckmXdZS2MfLJUyB+NPThHs/lWK14tY8HAB0ByTHQIF/mg8xDep8kC
lod1Uq1g1YYZFEpZLwL4azGv2nlwmAFtk/aQR6FNHlg3+aQuyRJaZ48ydzyskL9V9XSeeIrMrEzX
zq0rcAJMRXlehK9soYxs2WHO0xpu+j5Y1g+OjVHzBDN1Xe3iZIrC0qM+ha+TgQGFAbmJ3KYw6uoT
fCITxOjErZcKUCs5hi7k0QGKvYyTvRRjnzx6OtcieMxBoywflmmJp5vATENwjx0jtd+oZkw/AhOu
webKcQy5ucuXtRPHqgFcdFjHJOvHIhdjHPEy1atR2XMIHmD4xiM5zsvmj/Lqe24n5wiQWWfC9jRV
g6IQWQtCO3as+kCwW3R+CIQ4zkxGpuPfeTbEE0Z5CWPY7W7WeJwxpcFAGcnv0L1tYmQ/wO8r07PN
q4Z31wNdhKr37VxPbr52tKqb5lAlvbP0vhqiWJ1Zm/A6O2CuMHi05LwSbOudyRqXFxA3MjXteKXX
1p9dbQLeHB1UuQyAb+4SBNhZNpZ+HAPLqDljcrigKuFPNgBsrETWBbcGnMgLewerIPind9PLm0HT
dPgMrf4SHG6FzVk9r1bl0XzVMi3r6BQuAVQfpQfMbtPjMrRh34H/nbd9kdCgweXUMcWm8mWpPBrX
AY/nOa3feSedTN+3VdC6Dmh5HETyLKzPs/kda2Pa5IXK8w2TSDWYDfGU1hXkd5ck6QxGKoAAI+xv
ELUVp5cgrnTaXcNz3ITd+7Z1bVbt4fl2YGfGJgTlXCJkbafk56Aj0Z7U3DcgSSX0C9lumKBZHj5G
ENrieH0LUujR1plSpUYdjJGNMttgBylDxrcfwfkjZSmUyrecPuGQqaAw4OEQs0PL3TZiMXw+eBkN
nwDn9OkW8pN5qjMQ3G4aMQHWAfnGEXqmHt+TL5fKJ7pi+BQwfYzplJsKR+s4HKAPQ9hstyeUCY/o
X2G3bOM8JOipMe0CG6A7xSkYRMaT70qhoFEH3TTItErYQXyqyibj1Aa4g4lV9gm0n20GjFfA1/EI
i3ASLhC/pNspN7jTIEMZZhaOEOMj9VwFyzbBmA62O099gPc6+Bfx3jyH+Cq22Ew5nMOMloe4xtfr
0TqO1TMQTKieS7rIkT0ImkB4Du1UDgCokCkPMRavs6eCNgQ/mbbBdnEVBNJ4AQ+xTfXXHDenK93+
FRsqbmJ4+IKH16EOXr7+zyC/fA9IQSRu0kj2OAHQ8Hx+Fg1cyvrYDLHHRatoXXAQeBzrhjygAK/H
HKTyjxs1QrKEqYbK2+r6PIS5r+jm0Z09e5f3dsQozVHf4SuRBMamS8AckPMX4Oy2pLfuIcvDGk3h
dXzOX0ZwlFhBiGsv18SjBjVaKceBufDkbbZV5+Tl1r5MD1aJDuPDEjg3CSQ23XbxC/Mc87QO9XYY
nnCGN/2oSMof16BJ7HSFK4234X2ZSKv1MLpDRw7elOzh4Tb4OzwAJMbsMhPfTv1lQIPVrfjH2MVj
gp4ihAKIPK8w5y3yWG+IFtm7xo5Y0/kPnFIah/vbzGmknkNWD5g+hiJjxcVD0oXpakAObD8YzdsL
3N4ZXrqBbMuhX+l2/oNlNXePFoatujkMdYbJzsFG1/EJXGAaTpf4Za40rcmn9Pg65Hk7a5zO0sQC
P4IdYMTBW9kI7PNzqFZGHpG5tdm8kyqYhqYkpq5wcBDGI0qmqZPANjsABoBscJu4PadjvS1ni/0V
7wko39rsIJAsLv4KrTe6ZTxNyUj6vuzyZHMnVKYGbAhdssX3+aSg3SuQNNLutlcW//c/QGq0YQGN
Da92lHWQCEwVQAGnWxwdXvhxfmJDBf54X/l1m/suRyhvD/CIR4gwmUazgQwEHbbYHgKcocrNmebY
qpZPhC0t4k3djaMQp1d8vp06rtuD5R3q3a8+MehXfZItx3Ac4x9rBh1DOgyYqZyo1qeYZ6ObHhXc
Po6dppdLhwLNYIhi2PcFrkjUDrYntpIQUW4C94fPQuDjGEzgVdsUf8FPMyMcRgA2pO16p6aJ8KIx
wfF91QAKDYqmW4Ero5WcGPICkIVn/U0s4RoZdsyHWw07U2uAqL2ALGtIO10d7KAguTvXEEDjN9YX
6K1CWQ7UUFHoQCAdCgVK375H7TSUUwdggl56sAa40ilxDViNWmQTQmXMKo89z3hEmvaAWm8bPNvE
G1QQwWEBcqPthhp/jseL4io/OaRnVXDlKqN1c5vH7QZSQnOB8JOKKmbTXQIYy1f7pWoDzw/MSaih
doAugPIXKUAg9jmp4xAlOTbDHDd/DRI0jTmgLca2bfS02qabjjQE8ruXkWynEUh03JAmnq/cSuHD
vIOx3QUPGsk0UIVVwif4GfEWIC0aEKwYgTYh2zVUcggQ/F9piw4mmQ0LyOFhk59ZjkYbEBksHetu
GVPSV2hEMpop+NtBSbpUe+xoMeSxpgP+HZRZF6b6CYikE9MHUiuIJcuKot/Acu9S5DbqWz43s4o+
wTcFaOKooaCFGg6GEiOe1sRGyVhY7A7QXUA0MyKnTFOa29BilvdtHkGHNvognQtYtpB/7l6v5OVe
KtkCIC4pVG/bZf0IN103b/Ev9/UWTZD9b4sXzX22bww/0Puqjbb3aEgCfMPD34mXKgY60e9RuW/c
RtNVEku5RrZY3a6TD+UezvqNYcFZbZ+8TlnklIhEORTN+OgFD9/CaVCXekFTmLQII02y95anEP4W
jqCx1ecEPSDy6OzUsK3yOlg3ONCA9MFLgrRsOqsVQqeHhIB/uAVuuZ05OCX86euBqM6xpSlMleDh
pWIbmhYOPGgZpE3uxEvAEi9Ao8JDZzAbgk5tIKTRkOwmu77u1VgVXDEbPFi0E8A1w2DZYio1Ub2l
cTxZcIx07rbTsj8WXDAK7CMF+m9ti1xGG2+7g3pim5NptUYCmj5uhr7fc7TNwex9GRDgwFvQExnb
UqwE2u32wqMYzrs/AF9vCnpgOYgPmMERghsL/wUro5sFklMhowc+jgxnndb1gtWA7jrdrQqSbQWh
/dG2uuZGbef+h+ru19puOzzbiBM8GoOGOP4bnFXbZQycSQFVvYTGFhgwzgJ1AFbS7w/1BkDHaiJg
HXEsQFb4P9ugt5+E8i4TKquQSv4zR9ABBL18lKyS5B2at22zO2d8u6m2aXGHxwQ6Dlq+Bsffn8uv
MB8l6NmJ/0BKMugLMM+jX8+lmuMI8G1bP+Rg1djnhqJFhToYNGeI9+uI1PlP4/zvA6I9JYADGNEi
gIv5G1wRQn8SQo1S3atlwEZRw386nVMvEOZeV/bvLzDcYLv/0DvbFQK7JXRrEBCFoKPeHHDp2gRO
9I7dv0YMx9cNtPcs9lDSL4nJZkheq1XfWRf7dtfbYYvnMRr/PARmTbAf/eGMfp3pOCOUUmhWAGo0
p3hGzltazOckcKmP1X33sqgc8jqs8cUKCFkPTTY3uAU8gWcyguYTmwNSi4BvJ9LKWNm1nBUq+wPt
4xFyyQWhxcPWKBW+jvVRhbdw1qKeLN0LnyVfwuzvL2JbDj+NKs4fbMn2BD/oUZKtQcOv88b5dYFU
kIpTOgRa0DLt0R/lM4OK7Y8z5t+Hgi4gA+GEzqaoid6uzL6Kem9rVp9eds6ZopjHZUeqx8vvr+oN
FYRfh0IDvq8IFD3SVgSCXy9rIBOv2kXmXwn8Bv/MgoiJLbPRcb9VPy6bh74kfaKjFALDDsB80SFz
MuUUD0v62DqCNfuH83qRiPw04IDcMAQ5hDsEri50hnwz4ISA3kgb9OrSa0Q4zCFQw+GGWzh77Pi3
WQfwwuVoakCU6EdVrSi6ionWU9hfsOlBQgqzrpAAUNBNBSU8ed9XtK7HExRzoFZvq6UR4eLLKgJz
88koSMrrvW6jZFD7vrNrNJVkJAxd9jJNgVhdxwtkeux9/kKLoenLHMTvqqEP1XIjaj7nkPLYmTUh
oIUWEpIT8vW06Xdd0EpMkdd9Pg3wZ7wQL7szEt0MMZf9iAYvGbv4MZqQukeIgKiwtt3UzfCtBacR
DQq62yGyGG5kKsymt7HpNuYueEkRJDhG3Dcis3BtCmGmPlyLweh8aHboBNahS9k/yIHC7sOL13zg
RyICgsphfFeVbXthqmYANEjRBYOzGz3Jggd4grcNlwD0b+qyW3o81/UIWLxru8cY2WMe3zK0A0rk
uWUk2GpqM0NNX6LB2FbO5M6bWO24sD3QSwAZKcD6ouVThk5qsGrUDgpRhfbYNHqfqxxdFPe1wkMB
1Qfq83kdPwC234ghpFLw396OkwEW/6GRAG3rHeY5WPkD1yoM27IPkbv97VHBmeyKssVFn0P0Y5qy
W6BPlbwb8rwV0b4dTEBQUBKUHRBcT2hJEu2H0ePe7twSrdpvZnmAZiUynJCiGxYUxO5a5GYyawFW
1zUoSvNMg15sODHHhHSTe2akF57vqgR5K5TI6dDrjwMAjAC2hhfm6jWTVaCVa3ad9Qh/7WHgHUPP
xtd0Bfjxlm5BH7rF7pep0f1Iqoa0E6h8dA5hCTqNasJ6dKQ09ZjiNCIBYagTwZx/QCwcswc0s0Ov
xL6haOvJ69o9UN/QducbVx2bZI5PDYnXc6+X+QRAYLyH/htdTXLKb9Nm6gig11l/qDCpTwlMkuge
kERoaommfR9r0oy7JQ/hq8zQbeSImhHITDTQSybJ51FgOQ5OsmvmGqiuE85xd0mgD226JPt2bOy7
te3gVUdyO+0zT9CeUxjWf+XSPkRhIi86CepLPxs0MjFAcqHnqE/zaPMdz112l0quQI/L5ltjVLXr
YAQooEMedrTKFTowRWjBVw0gUwdJ4Z0QmR/gtRrSg8NPnjOUNc96Ge0x8ryC5l90R7GEHVou5i09
8JaMDzIBxI2OKejwgcaNY/3oljX7AgErRUVs+w8ui5o9iSZyhebTaN41BkF8nQDtgqPPoA82WoLd
AYNrIPuZ4vwb/ClorZmGMryfo5Y3kE0PwT40/XRv5gR1O0LBzvjFXsVGe1HQ3mVlleYVzz42c5T7
M4h8+9VESRvuRysnVAtNz30x45El37OJpv0uqAJ91edg9XdJOLV3yxwLlBv9eKFmClUJPfT4hbRG
Xi9pQi6GhdsMRfdbUJH17K4WZIU3JBXzGSBycNWImEe7DNHvW+gcTLPrmoUc1acMPjmp3HcVBEsJ
t8X6xZh2jEDMS8ga0UsAM5d3MNlAeKTtTq5OLFfM1qouSCibWx+mCMSoTMrZxV18BQtUJ6/0omCB
kRZtOLt+KQCYPqGh3Vdiq+o2CbF8ZmOnHRA6stmH+jmFSBnK6SSdhlvJE/3JywWpDbxVU42+KQJS
AoHurDXaOQQ2Tr6A4B2LOOqG44h6u4hIP93BSyXuDPdwV4ppqh8V9+qjXmQfFWqxS1mFWrZFi/MD
cZkBusLCWzh8kkvm3ufoeIt2oevcfml7uW59ivqnYYRnWsJOeJcDiz/LSGfwZJHqKmmG5IvJYK9r
AZvPQO8TeJmnCuZAGygUdra+ZlkwNrDUifyLDpBT7zKkOS16Fxv1njkmDgj0jJV5s6anKRz5e8hd
IJFwXD9G4wArlF3CI9q1si86rh4dys3HVfVrdlQygd9M9fV3jwE58im1do9syj+gzwmtCp0oEJ+i
ngrC5/nMciGPCulcWNSpyR/zYcqf4cGMP7S6Gp9nOES+W0zwzWIY3STg548EO8VOLWp6QJoWFNQN
83Wgjfi8khENVLqwgsAJqOwth2ESe9nWaJi0TQZYhQp2SsFvlNIM7VFQqx8hkYpx/nN0FZIhPsCU
YT4B3lLv84HrU+i7/KHv9XqpTav2Cxx3WzXZo1tqQqYrbRP3Hp1P9AedZcnXWMwIDpHyMxwNPRYP
oKF3YTzZy6JTd27cEo+AP7LhWDEYd1FlQvkJ9CA/r4GuruF30HdwxvH/w96ZLceNZFv2V/oHkIbJ
MTw2gBgYwUlBiiL1AqNECTPgcMz4+rsgZVVJqlspy+6XNuv7UvWgDMYAwN3POXuv/d5DOPnSrl7/
yIYPPVNT7g3u1R4pkJPtSz8WAG9Kwwr7yi8jb11qi/td1fs10Zr7gk72fTI3sg0RWOh7NeXti+wH
G4OcWNdr5dvDGb1PQZFdNY+JtWI/TeEa7SwX/p/B6Aws1GrfeWNi0eBW2psWm0i5rhdhrxmYrWqm
Jojcgc6wd10Ia3QhzJAYV/ZB6cv4etJkck+zorzV7KV+Knv1ymswy/aZ8dRVnGDywc1vodqhYhTS
yE5+I82PgxYPU4iAXsc66A7vM3Mc20NqlhZW1NQAvxtvTi9fr2r/VKWejBiH2mswMjaOMLdULuit
3h+Dyorr20ZjbH5etNblt3b0qVcAokbmJcasjOmqttvqDgqi9s6tfXAvzqzSZpf6Ul3yJBurHZPT
JT1XWdFkkaZqgbAwjg3t4IIVXS+LV6shPWxHDz3y27kpm4JfrZmS4lRQ2mJmMlxOLqGohni8oemQ
d6E1GMnj5EK4Dhu9dK5RvcUGaFyOiOeeerZ/EhlFlGIdUbIXDgenpEadcxx7xz0Jc9br/HG1ltgc
YYu32FxOJoudfuXZNNYPLWgaDD5jJ4YHfN0FWCUzKSFzKiwjZRFqtj8/ZBbik8BMYTI3i6Gth4l6
LQ9BNJn69eTncx2ainb4zYa8nCJ0ZrgfaRCdQF4CMTPc4tRry9zld+WiOf5q8fPX+gw6VDerYhM7
SVNUdz22bq+PMPY4YJvroWt4HjymhOFgLGa1s42hTK9hSOUOJiq6peHaz20dWNXC/MQd8uJYZ7Zo
dskkppsio9sY5XM2H60EMEoEFyV16SzhoL0qEmxWgRwEnEdzYojs9GZ/qwl/dsMqj6GguXZh0dGi
9fVkSE29jT5HE0tJ3LIYGQE5JLiqBwBkzpxqTciIG0XXFLipc1k0G1dI2A7ekuFPYz7Af9DoGmaf
zyxCrefsIKSDnUxaY/Zxi7iGm+6kOTdC3BjgJIb3zESr+Ji3nv2ajOPHdU2T90kKTtOXIg8oE6qH
CYnEDoaZOuhsHjqLhKOYIrkrfGizvFU49PdjqvxQtnKVAWwQeJJVJaoHVZdOpBQwjAFYKuvr2Fef
+yRe93iyGQAlcwyIi30lNOZuaqOVzca+97vUenDR4agoG2mZcD9sIABkZdOb0cjincRT5+06102u
MVo3D0Pb9clumJMxvqL5mriBVs0+lNu8jcy6BW3dxgLptW7sIIw25yIW2o1ZzPbZlMz+IJgyA/Yp
iyLTjEnDGdzhsM6miWPNZROO4GG23U4aTnOLDG/qr6TCTOp3kz6HbQHv3na6UQY+uHxcDegKhys8
/cm8W+gVP6w4O99g2JXtIWdMFSkeyilYl0Ldssuz+WcOrKMs53zBR4gv7DrZfoDrEA61TJ/yLDE+
0sCa92hf/EOj+9XelW5+r+W6wlPopM96Xb0vcwRVCYXb3jXj/AWyWd8EwmqaF6BJ6jSYFhCwWM25
F+KMtU+xNPnSiU6jOJvHkCLcusspS6C5G9nnIrXcjwXOsOfCsKZryGLM+WXbXGGwXJ7oYZvFtqbN
EkKZ3t44cWxxbmVx3G5C+7NdbEX6Ulfbrj2b3acGVmq2K52MeSI92ca5qkWdNWGnsrlnZLM29Nzc
KTdCq2QdCRwty8VNKTvzU5qmfRGYJZ8hyEsXw1LB3w3pInFPpIsUV5UzmG5ECT+WcH7Zvk8VjOAP
kqotDQtpWfpHNt5JBb7mTeNR6wsn6mWuHbNWmO+38TvE6rEYgmzR5J0Qc/5pGD3J9kDluW+GGFFR
EwvrmgmYOssFbUagEo4013M3yE9gz+Ys7OjWjUE2lvPnvl94VngoqdMGSTPwbWT4g+07H8ddnY/W
iV4vHKspg6J83NSXX2yUmPG+ctP+bC/Ub4HGcaSPyrgFuaW1FdJZfR3FU9+V5YsrxxmAmwX9Vwf2
cDtMrvHAkMrzEddwhgucfkrLw8ShasNs19NubtMUqPDsc/REDKE1t1Y6GVo4gJgGlY73Dwe+HBHq
I+zgJgrttEpzu4C3ivKhBYQV5gWHNLXbytgxjKFemJypwdmtz3U31AUOWGOCOzB2MUhZbt4GH6My
hqRcDppu5rV95wwWhKbCaDPrtUR9qdXhqHlzHu+ZOxWzflOkjQPpjGp7hgAwrGnVDaHLhktcQMoY
yCuDAVG0vUT1uMRVcV68mJZO2AEHNOR9OdK1Al6JWtof9mqQbfacALRtkmjiUWEagUvIqlUwzi2k
nH3CWa2+GtJBq752EA9GsUuREVX1TrSMrB5iHc8nRA/0Rn0dAYrX9Pw+H4CkiydbQ3UEaxJY88QQ
ZFZ8/S+V5rs6v2OX10vky3QWz0IJM3343vPU5Na370t/6zCaRjzLMxbVbQLO2H0bJ/Acru4bHGN9
dg7Ik1eet9YAZPcygGvXAOh6NOA0Kts4nxy2CJbj/mlIaSh41z0HyvlWz2EL2BsPAZD2YWVIxNVi
y8sbOIqwR8cqEmU/LPXZGvh6a5A1iBU68J+dVcUPVi8AuO+gwaWZddKHoV0a5DxZzxmH2iFp91Li
1TdRuzURILfkxkQTxdFd+qyYC0T6rvfsQ9a71QILP7VHGpJZiDJpKCd7l9SzDV0V+z1QEXoHdeNd
rxz9vB1AFSdmmDRi1x4Cw259/NjLatkHxmfVk/SG8r2GSKXH5IkpLrAHnp0doo3qTQeqvjLs0FNV
7Bqn89NoVMg9NsJlywxvdYblm1j95GfJeC8QmR5pp2bXDYD1sDCd4SY3lqXaSatC8zT6zFOlVj7k
cODcq5YjnBtYNe5e2C9TUR9UryMGnD0A5XhcxuINnGdcsLRieA0c9tEh6q11uXTYiGcOCFq54wRK
hRjnUoiDcuy+iuLKmz9pazwvMtiCRQyY1lkhoimr689KZw4cdPlIaVCv2kg1onIj3XGcUNDJU1GM
b4kG71sLOVGbdbgWabLHPzaCtK8Gw0PjYrZwsGPdbpqdvejd0ega9wVGt03D0o3NpAlpKGaCCtVd
utsKXtAQmboY+mcUBKgPkIIiVguRRrQjByTDRJ5Dc+s2ofKuArvlHH4zM7eag8kq3J1bOOVJA3uC
InwQeBSQqMkKBYS5QDiECeQz2QGIdUD+z4Vx50QLLCRqx1aWbR4ONMw+rcz9uTdi/92g6Q3fc5V7
x5DzPVCSOdrgWv4uR6LwRUMDRPMwl8m1xjLcfaS4nNJ3eNrVduqyzOzICcY5KZv8jU8skdZysEY7
vzSTFd+gNkzeEmXwy3vTOqP62tjtxbpm2HEzfXrvzWK4nxRJM7cSex1DVrdqWE3dCs1/IfyLQfvQ
jfy8ma4MmhZZNCEx+TBZG4lEFJ19BO2Ro/JT4qGNk2bfm7X+7KjOgBuPnC9V5YrQvVuXABvRcovX
08wic+gAawZljc7cz8CaXyUOIRooroE2BEk8wQ6e/HJTGFANh7J2FxNSBqnIGOoxPEL8sbBYc/KJ
6cL00kWlZyUdkLGkXroba5DDdWIaIC11kUh3j55APk4z0IP90td8S4bq7kdbpR6sfg7gd622nXg7
z4bPypl6yQI4Nz6qDvCFacSGniNgol1yv1Z0AILVkdLZFSM6tcjSq2y3tjOvSQSqNNQXlYxGS36d
urTemXE3h1MvlheX1WI8z9AWZVS2o3fphOoH3k6AsYfrRxeoMpsbq4zNs5eWhYvaJiYCBfC4fwbR
bn5ayqw4zZrs7pG85SFSKvMVc8lQY65z/SWE80CIjAuRYomGacmBDisP6DiZOF7J+qus8pwb5iL2
vTOJJy1O5XxL5woSLnqIaglKWRkvZNtAAarQM9w2CDX0nTuBZgtX38Qc0Ma6qHaVkaePhZjVRBwJ
+/PI+RycgWqJEGLAczdZE21oy2ziW6+srOcWsQLRB0P5YnVV86zAUgYpARcXF2EieqNk5JYv1UsC
pjnhbDVrocbJ40YNuGQ6+i4f62TQrhRo+DJSWeHe9UPfnHrRYplQbnFNX8A9arHuPdExzlxug8T5
JM3V2s223l1GtZhXRdf0JnQgD07JUusVCpSaFo/bdd6xIxzGiVZf4+BUZf58qIU5lhdcvFmkaG5F
ilvdDltLDDuOL8a5XpoUid1kPKcxIBk/7o1AdoOOAxEwaeWV8VfUuXpkC7t/73HcPxh2bHxqEHI/
w7uGmaPN/HAo55+xrng3M7Pygxx7njpveEXn29/LQV9ATvSNbvAcrPd+osEpUIZdHdgPyDIYvM6K
PBeNB6++nlpTfchpdkQexJXbliQtaB+p0TxpXmk/5CkZVvCt+BmlrA38nwgWC8v6vAx0/9WugJTf
qk9sUEU1RoySMQM9U9E2lbwou2tscdfnacsq3xFnicRHtfiymbXPC7QpZg3M7Zo7e0GRshwmE8uD
GVmNPvfplT5snOgr9NBL/z7O5kl8FrXdFMe88areDmNb6b0GGljYk2LxKhCFMGtDZpBD/XLA/Pat
sXJs9HSAGKpwlD5fDctMFzNwzFnsbbuevI9ODYy7D1pZlHPJOiZSXUSc8xj3R9riJAm6EBupEqpe
jvGIkxY82jw0qMFtgaIylc0XvdUWknuY7aJ323USMFiK1CVLCkQ3Mok3LTb3YMsYJMlJ5WrfjZbX
U8Jk1uwo9dR4UzzmEfNMj7oP500257cwVLqhibqJ7FZjp0sLXMWnAfySsQT8FZkt4dTYHMmCVaas
DMcYt2EOj0lbtm9iO4nuw4dL5tFtPwxaspoiyKAv8m9Iyl1nPmt9R8F8zpeOLLJwhhzqjvu/Hs/9
PNNmaghn0cHqSS4zQzpmMj9PDTOx4KRJMvetaORmxam+6xSqwi+54FrDWOo3g8qfR8jbO2LjZli5
WV3xE39D2f8gIaA55/U68v4v1fd3HL+LQCxRKybJnZvaREH0oz5rOBSynKHg96/8t2iO/ym/4Mf4
gv+rtIT/B4MQuM4eA+p/ujT+jefwQ0z2v1gOf77qT5oDIZzgaCAwEEaHXdfXmTL/Iy/Q/AOegsOg
lyd2s5zxT/8gObp/IGUwueD8C4Nwi4/B2PbPKEHMCqTkYg80IUHwCf8OyfGn0T53MTqkzeXAPY2/
5hvz9Ud5CiIKqn+ROmcodQrzoDHfC6NWx3VZihV1YCd+Y2PhO/2gJfj+hoz3SSc0hM5jvgkAfriZ
C761RL6LyVXQrzXGCYuUP8z3DrFtx2TpjN/ob35+XP98PxsYMlUVD6v5i9GLxEFEyPjwzm6TOq9w
+Y1bK8+Nxw7r+OGHa3//fT7/I/hhe/L/NbX/9lZcaq61EA6in1+fU5VOaTIUhn1mwi1eMzdXR9FD
emBtTozbfl39J7fIjVsFWf/y12/933xL7iTB3eDpeFV+lTJMLRwYBoz2uTNz+4q4N8MMkMB7lOYJ
Aoa/frNfhBPfvih3oAG5FzMtTJBfriGNZaifc2afaenwRq6kJg2otktQdL0LNqm2cpmesPt1DI4V
3d9n22jI2pvLTAt18Gt/C++wfSDIpki6UDe5GKt/xZJQJnGaT2L77E0YGEO/arMDDQX+5//svQzc
45bBLcyN88sNleSWXqbLYmPInTBb2Fr35vbVfBlyU7789Q+9/Y4/31DYlHF+CdJSUA4J8+dnJeul
0pxmsM9jnH7tzM7fDWal/eZq/vutw5s4JoQY/p9V6peLScwJQ0SztM8r58Jz7rH9g+2EJ2eshZb9
Ziv7RaD1/UoBjzHY8RHEwcj4+SsR12fgsTSsc25mZHtZI+9pxBozlxI3zYvXFuIViRMPKYfPy8L0
+Ir+rvU7//2vXsnty9ose/r2qNqkW/z8MWKshnHsFPZ5xsN6sooaDmsb+961xPUV6vS+0HEWpnJI
FBwWI/r28IrNTskKoo5/fZn/uytgc1gGpMGVZrL584cpSt+Zq0Ly8KKxv+g6feKJ3IizLYE1/P23
chzEl4bL1mL+ekfN0lONQnR4zhhFXDCp8Mhq5cxS7zlcib9+s5+XepZvfH6+7vo2Owvgw1/fTKZ9
U7at1E7xgkEg0BggvdSEv72skzffjxSo3m/uZePnJXh7S/y8QEmczeFvW7+6+2WBQpd5kH+i+50d
KGK1Eh1tN1+cSZsvWRdzXS28yPfg68zHLOGRqua+OdOWlMzrMqc9ri3b37cVpLcLyvKFjskaxKm2
GvB5m9/9SOKbJvFfT7lg43dZTbkRfZ1WJVvjz5e/phlqz+D4Tl2pkwS5pSg2W55iYnR0pzEoLAw/
yzJXaIWaXC7OzuCPvVNKK8m/y2mXQ9iNuZBovPq3lX7WG1oYbl0/XXmuTAgNabT1kkZ01BOVE+A3
+7XFOHopnVYd9ZyXIaWxUGbyuqjLTetqMhnQ9ky4z15iWyeFqguOMxib+yQrNbWj3+I/9WuqkX3j
x61Bq0nwpzmMqimq/NQpQgDozAcSxPjOoaxb3oMS7kya7HLPjErX8U8hqEH2KtHvpw13iLQN+QJQ
pl8PWrz6zmmilDoz5alUROFcpydYg/1bgWSZdji46RPQp+UCi2e+18xeI71VFkn20aAnuQbuajng
9yYqkae2bLj3GAG8knfK3W7npnhdDL9769BksEOPo3jFbWB+lmuM7q9124ty+uogJsxW6Cho5LP+
UplMvmCHMRbDeNTAPJ8RQ3jXZMhoIYNbftE4i5/IQsgOMf6MN0VnNKJbZzwSDcPv40+xe+m6ZH0y
R9G9Sd/mOlXO5D8xAe7eCkSHpKRiNtytHUPA0FuU/zTIhf+KFgjRpvhr6dSAyXhce343e9AZX37b
5RCyenvZ4cSltY9pZIMn9CWdPpc7G08RGogKorFL5gQHEw0p0n3SVv414sf5gkXdmXcMFjQnAilo
3GJl5a6BgSteXQeXbQC5WQKzbDYt0ajHrkOuBuulRinWHTp7bMuDycynDfEhFUyqe/ZFp0l5/ho9
WZIdQgzjNtWqkkspqh55T4PDLHIXgjqCvoiRUjFu4l4mhc9/6vSYP+v15LzMmjXfS4NJUoDjesPc
0M40g57GBAEdVrLerC7IWJpAlXgdm1a8Oungm/CnFUIEDNvqATmBeVwJjXAjM3Hsj/U41o/emi03
FJllxBSgMYJcKw0PkCBRoVlJccwMg7fBJkTXql6bIdK72Hks8Zzj6YLIXwQuNIxbAsf1c2UD7aCX
5vtb6wlAMnDycKnX5bEA97EbmlTKEzayjJMRbMcA00D9rpcdTTaSAKovDQ2wr569NlfCdIdbxKpD
HS4MSZB+FaxM4VqycMEcVPwI2iKfnbJQ3b4Ti/N5Xl0jwiVbXzedrpL9Jq9FcTjILDJy1CfIxppb
hlDGhFqnSz8mOJoCt+nlzQIa8dDWS3w2lt5tD3RnnBeZVT1oRrl+dPBBnOiV0AObJ3v9WJdtAdnQ
XMMOQK2KvFiMIYnG9cccI0XPeCbtooKRy2E7jDIOmuGGMQeutF3LGZCuF7q0ioDYbWGCA0Mn/jIU
nXZFbxHdpEq7/SKG5QvN02mXapn2bvGb6jmDBhGiIugDWW9zRFoOATDIV7e3eT6yVYvQDKfhMCpj
zwSQP+RptzYR3yz/Vkx/rVAWTFGHDJ6mD4sW9p4I8IF6DH658nK65qTrHU3LWERUZyO+zjjmjUj+
jSN7AHHv4fILSRwnGxJ/y86smuG9LBz6sbgj9wP08bBO9c+lS4CmX2YkfvvGvO+02MJ8xuegJ1a9
Y1ci1YEMsPTasVsQGuildpObmPl14/r1vd4PDLNIf7RCzeFE9rrQSbvVzJxHgjx0Me8aSTT22cGX
hKDHmvsW/iqrYaIYBIfN6huPi75yy+pMM0BMMBjfeQMITwwp6Uw3F+E5MhQ3LtcQJ1fzEhv2fI+G
VQtd4mCPPSBtL/QGESPCwupzBlC5/TVMU92hyHqWIFZjDmayYbWdqaPQvXGEc8bVeBylvckoUtEe
7dnO56MgJe9FSm7bjWC5hQGUdfliNm3CeS4dpsCwCPnkmU87WX3ExOfJr4sc7aBjbALC0u07hqb2
9KXypjahwa6JD0Sp+Vcq9bsjMhiIvzXaAPjntGA/0UV/ZdACStTONlfTwvLxXEJB1x6yVTbWET4C
0GKVIxehd7xLp6k95pqz7hHNyPernyDUoQEzvR+Fqi5OIr+a5fo8Ez9zVyDdOLKuuoA+fEXbc5Dm
WwLd6m3NsukhQTcg73ni8107FomPmtCdEACl5O4ELYrxkyOyDrkodAl6uA7reFgMME2PPXbjs902
yw1KBuvioLJHeF4VAzR+rgICA/oJT1o9ElE/G315Mytl363Qnu5aspAuVebhaG4MoNi4oHdgda1P
je+M6HYkkFURm2TId56VhQj1GSEMK5bKqiWiiSgEEeWVZ5+WafwUS216mPqkeGcMg35DTqb4WCC4
wxlVpnDcc7zKQbtYya1vL9mNglx+0vwJyU46Jt2rmU3yjCHAJ99WDGf8vxpB7X1HyrXBkrfXOMwS
Ym6gssCMHLsQicvaenQKKbEXW+uDzNL4Wl+G9V2f6vj3x2R6Gcq+hUDddXZ2QmIzC0KjdY20phhH
za0z65Mk0mvojlS52nWOfuk95mETtxoa63rj9ur4ALl5bid2+K8GUo6bAWXigeCs5VznXVVG0k9j
WPIG5UXK4nYoaExnoeRkwYhtdMd3iYlEM6i/hWJ1LHkvxQwcByOhuJ4zk2XU0sk8wswz1lNkVmqI
8cKiCewZYtJI9VvD23mla7MgGtOXhqFjvPe1lmw8mdhXto3k2iqd9dgNbnbpUNO/R4jUPXnlYu9G
zJrhirwowC1jB7aephsePXfxcU6EJBqo/t9QcbIP9WDdwlgbszJC1cHJeqVOqUuiMkLRxNmdqbvz
e11N2g2CXLjfmdVae0+zmJvVhOjuweAIJBxm5neHgXv3awxk84P0rP4z5AL3bXKg2+11BtnkZJV4
OEOASMwq4WE1X9cN5gwmYl2InOrlV1rJyX2XV3TE16zrT9Y0pygMmxr5+5yRomy7Sm0DLnWnlVO+
MzcaWAQYwD8l6zLPaDAbNw3EQJriuaDzD6PSHZ9TZ2mQBSRrfqe7saszfK7Lu9ov0ffB9dXepZrF
VfseNV59Dx6fv8eQfytq/lYv9P/HUFi6HdSt/7kV+r/BgDU1zcB/NUK/v+SfcVBkPtkQMeljW+CT
hPXPPqhh2H8AcXS++7bokNLn+LMPatEH3V7lUdVtvVOTz/BnH9SCeIvpg6k4eRvwgby/0wY1zZ99
ejgBPcHn2jJn6YJQjW/F7A99yapl/DUXzgREQbIpstJMPaT2wBNOo58bOXpQyfKW2mQ4FFACKv0D
9gTGGJzPqu7RrOx+VcHWvzd3pcIlMOWhO8I48x4yh/GuA/IurzNjCCWZHvXehqxXoZHwF/ahadKY
ugvTrMYrRBNVNzJaZZzJIa0ul5w0kzEjUM33ZH0t8CydGq0a9as8c5abhePKY261Ej+G86x1zXiY
CIDd4C4AWEQur/OK9aDKZ/YVATz7MXWITgszduGNA79VhLCb/B3Wfw7kpVoTCDOlM19WNC+vujTR
OdR9N95Aa0QLZKb9RNrHOFAU+Fail4d6HsvDPAL9ioTfZFdOlbTure/3RPJ1iw4xSNM4hzly6Q+9
KsaBoEAIM2llF0cZq2mfrwogPzU4f5gpOqfeaozHO1PE9Us/LcZlgkg7HkgbBIrSdUTcJOgk57BL
lhX2OtVhLtrxGS/78hSvjeuEKmnlfDU3mEzRaAi+KPqawXwGmNmCYzHKQ2cCTbeNYtyx2bdG0Bnq
eoIps/k1sN9QDlOXZMUEdD3u3Cc/X+Zrs59YIrPcbvt92in8MyO3egRga9HftSQtUoPW1cHqyzh0
GjFzCviWrw49XQvFiGqfzpqtmkgfGLQhQqyOWHtpiybj4O3NaZqgwudNSBU4JmD+e50fOpFSkA9e
Tl/dONNfSb1MYOfzNO6LOFM7fMrLa0V3z9z7qiJYvpnlAx389Azspnxu8GMFsb6d/qWW9BCaiCeL
TOXeYa5X0WCm8Q6RMUUuEzcyHjnuGeMuScp2v4xoGVNX+XezaFHEx2oIBwaHJwr+2Q0aqyoeqDZx
GAjiRd70XGuucJeaV32FHQO8dfyRpwGxPwwZ/1NcjZwilq4fi0PSt+YjHYvhalKVu0flx4rv13H3
gDDgsz4JLRoX4hpgdTL25wnIrhoXoQ4+gZks0sTxjOvKKe0TmVAE3tCLOIxd6sSB6FbDiMRIWm9H
p9SKurh9xAKjbmk4rJ/KviKup02WJ5oO1TFesbCFmqaTZC41RuQj3b+7pZnr21YAneHInJPWYo5k
BAgkoBFt5ua9k7Tk82h+Texjlnzo282vgbigvBS2NMNuxT2A4PXQN3j0lBvbQwDTQH8n0nYIFzx5
/r6pbRM6ooiN+PxNWjWIXt6pLYoEcnP5pTaKhewPsKlsYYQiE2kZ1HH/OdczOwLyMYUCYe1x49qE
jW2+ztPyAbICNHvOn3Pkj6ariKm18PyVVBrEkg7O/URBkvC2gBWGRX3v6/7Prvi7vDfYYPQg//O2
+LAN7f5X9Fo0/U97I+vC9sI/N0ff+cNm1rcNcP4Jdv9zSIiL+Q9sfPiaxcZZ/mlIKP5gcrhhlwmb
JTD9X3ujbf6BiAi3voMEg7Y+fdC/MSNEPcnm90OLki4ugwGdjdFh6KPTPP55c/RpVyCYAmhm28b4
zhN2tVtthQa3XIudKxF7oVM1Lxxmx4PXkIBhjItPvDXZXEnRTI/YCivmJeyggA+9Y5HpdNLiPK/D
usGz6Dp1uiv65EI4+tEuelAsNmYF1AxP01DcT6bdB8WUeBzuaRgaTo6srrN9Ni+ymUhLQirT2qX5
0NcIn6Q03XC1EiI8prF7rC0flALNggjqD6sUVqrFs94jjfxqyR59WjzQZ1j6S9444tBOwkbwnw/V
BUzDcGqk154JGUaNN7cVRDBrzSKAIsSETY57VWHF2uUYPE624uHtu8FCMtusTpTwc94qRzORyuGc
jEYI5NXWEuFcTILZclx1pe90uRl/RCuudeUdy9K8SN1AeAhs7KYqENfEmBjymeykhDnFrki3khKe
wL7XqSW5YZqdV5Pz0ibFFGRTCxUFUwEXqzqvdK/3rtDcU0V2B922uAoG25X72Uzm+jjXlgGNo6NJ
UCBMa4kTi6YlffJper2fKuFczRy7X2oDZ1vatX6kLxYiJol+SN+VTZoh/MenbujnETbG+lArqyiG
XTY1nvYZ3QndjqApB23dDw5arIAArm4NddHQSNXsniW0p3t2AVrp3foJJvkdCTbWTHE1ttOhMhmy
mK6YD25VY9PLDNu9I2++v2hkNvfBkmlkYwR4NyzkownRnHSE9DDfXCs7rVjJnKUJAjApR8VzqyFf
llqEO2BO1gPJ16tSN03OLDJFAth4KIcC/hDKsRCNdb3WJzeue0e9NGYsLmqVAGfQ/TeZlhcBki2V
T+/ivqgOpMR7bnJnues4TnvciqQCHexVqv7iY+JanPcYmjv9QYMw5cE48/MSnoqZVMNs7rdD75zx
ATgp6PMNGtBFttRicT2EBjmJHxpPzu+muV0rmq91i+4PqAvaQC2ZGUQIf3MOdwwwCHXRntJCZEVk
rkhwg56Ej5vCYGIKbLl9Eytk4IjsrvhSl6lGxLfLfh7kRKg8xRChqluwy6YRVnLR79ZxcsZ9Sep2
zGafNnVg0Fo8LYxYj8TGabtsda0knLxheVBx6pLUqKn5Q5GVPrbN1rE+tqltRmVSJXebn/DOARW0
60eJmwkKxnTgA+g39D/FjlMivCfq1GNGv/HegVH05M/tPARuSxJBYKPbo0HkG+qK+KX4KsWCeOVJ
V5vY5+kEg2SdRWRoRr/SpapdLvla4KoWVr8EBu6ZHb7k/jKMbn3fejI5uK0dpMYo7uiGJpw/5HzG
JoOGqEVK9H10+z8b4m82RPYHj8ruP2+I182Qddnrr5Xit1f9QzLjUQ7+KIuhHvyHZIbNkK4XlSLS
Ecq/LfziH6Wi9QfYBBOSgwfVF04Vm9SfpaLJH/Tx0QLxBK+tsyf+ne1w0978uBsSWAGL1kK/4grW
nX+bmGeLmgbEwOpK1LHrRRzujYuetusNMA+5b1pMZjgIXf1Tp7nxI1F16mohlOukMRA7dcocQ8IK
DJToTk3PaR1Dc4SSEniEgD16FJORm5JHtmv03g+NNJ/vjFobvuTKNK7nNCmfcA30O3yOQLBIIrxp
dCTIUW26mIxaln8joddz6HESHJu2ch6Geph/I6r5ZbLLL2BjALcFPwO/6b+NWXPiDEjnlHBBFaM3
CiT/kBARFpp9v30vPvcPt8j995PGj8oaTjK//OI2micd/SGTFfff0MamBhE1IYP0atIUXo+k/ARp
bgzR/mW/eaeftXZi+2ZwcbbpuEdPwfy1DbAOjsGQxCmvJjrIEevOEviL0A6MErKHEZnEYUnz+PK3
v94m70OGwc3E5HP7+j/0HnBtd1NVd+XV4KRLgWFb5UGns/9F9O8hMfz9d/sv9s5rOXIkbbKv8r8A
2qDF5aYWzCSTmrwJI1lFqIDW8fR7UD1lf4nZapu9npuxtukmM5kJBCL8cz/u0EniswPFGPWrBSMM
fJ41QDH3Biet9JTX3yr5yJ9edzK4//Nr/eL3+PZ5Bh53Kwih2fL1KzpmTEMZZake76tolFSnorgy
cKMnALQIzuhoisbrru6Mq6FJ+51C9y/XceM2//HfPLOBsG5iR+B/f+0JkUbjTVlnJfuqSzMO3M2E
txUA6X3glsU/gWV+v4acb04ak9ZLPBDmLwP9ugpgQtAluC8NpS6FXzerVuMOLqOSosipmSEUXh6k
/v/HH4lVlCei64LV+hXXTCRxiEP8x3vI5gQTe77NweoGzPtzaOnPX+wvd+Tc8qHblEpBzmEV/M3r
ZhNz4REbxPvYqMIVpn+ex6VeT8dwGqyHP7/WL+vtt9dySG9zRMJV9xunJ8laSm2gyO/VpAYaP4WX
HWi97Y3Vn1/nFwnw79exYFVh+5wvV/Pn27BzAUy6FMftsfbjXR4HAKrsQnJzATnLuYtiRqOLkQ0g
pYeQEcRaz8Lo9Of38Mu1M78HREgWOmgoWEF+vXZ6ImjkE1veQ9+Eq5K5BW15SgtPAsD2oQh9Z0XW
ZfqH9fybP/CHA978sljZ+MNh1/EM/dXR14cuHb/Ci9lkCesJt0d2wMA1ncskj7a1VeYNc2eEkcWA
GcWDgt1N/X5w8/GL4cKP+yjZbR9SmCO7ELLlARME/6MS7fLnT+ffvU+kWhyzHqZZ9OBfbi1y/WKg
okPb6Zbnvk9TZxOGrSTjfvzeEC9zgEMe22UQxmutGNKT3ptwCkksin2XFvYxaAOxH2PfOgea23h0
LOA8WRVRQObvz+/196vW1/k0Z+AaO5LfKqf0IG8LVLt4nxHOg7ARokUu8waky59f5/c70cfBNi9u
FFhxg8yWqB8eHvQ+8aFoDRLZUKgLxheMEjn94EfZ2M7dn1/r1+Wc68QnowlbDXxfgNv0l89/8puZ
R5OwnINWWIW+oD5Ult1ScqtshFmGyxIx6mh0o/eiZXm4JXPe/sMHa/ztHPv5ckXzwGKLB58v+vca
urqEscSBZud1Qz3t52Cyv2CcapX7sCvVRQPK/e5EIl7GcZfV5P8jsrTEkGtyOeRejw2mwkPQddMN
50SzWzQVoKplRUgyXppppk4yasQhiiuTlgFLfPZjJx/9SWI2kfWIvaKq3TuvGtODmfnOsccAWy6a
bDBvnS517wD66TBKkCkj5FmsI2Ws3XOmUhdKJS1m1nnUX2eEPd4k3rh3RXzr1GhkjBfBmIvPzNcc
5PwMesmCqhqxU41hU2XtRV20sLyZkAPg0aabqDLtN+RY4yPvMuthsKySwgrRYxJtRmF/yr61sWMh
OkakVZLoFFrc2bbD0gKFJX7vIhZvOGLOZ1hovrmk/IMfzYkPccSLKQPe6BiHtoMNB2hFuLL54nsd
nCjmIFg1h9q/Rb7heuPuD9NNWgS8fIlp9eKbMylNZ7D5omxmzZRohCdv/tnGKXgbE3OidRUPDUQD
/GT3QWFNJ54z8rGiZ+L628cr3KFdmzgrLqVVRemhwOcT7YURutbB1LMI8hjU5nWloqRc46BntWJ8
eqxbxQqFJUx7zYGgQUKDcq9joDMUYNiSz25CPW2Wta5H9zYu5qcOJV/jWK7nN1Zqevkqsfk9QxRH
J5cSjVVTefE78Uyin6Kup3AbUFDE+dThoZCElvXgw9vHb23y2WbkEN85/Zoboy7sN+YSswPRoa11
IeJMXRhFwNtq03q80ftqvI4nu48YORjxq3RbliZi5o/GpNtybc3XIal5Qa1rQrX3FPltDCzBYANj
ZIXa5BA/OSxnrTqFEP4FLJ244fjf9OqSOZquL1XGPoeoMKWxCX9Ag3NsUBTecoExW4/Kt2gI9R2t
AVy9ToodhCM9xFTS0ePZdQrt3kVx4nsMaZsONZkcqDRfB8grq7G2x2u6T6pNm9B6Gg6qWKNdOMtJ
K+oL7oh4r5OEPw7hMLd+SSBsZqOfDCtXh66ivxcRQtyHrbcGHZC+VW6ezn6kdCmEw2xCYSLCuLEE
vDpu9TixXhBLkLKJfOkF0WOm/NYKQBlWFs58S8PN600wUn9lA59I6bm1zUfylNSq5tOB8cMmiph5
D11UHAJukkWkdeUMogNKn/Fn0UUORjUFyDD1bYfTD2pF69gvNTjUU5jF1/XY+ou+t8Z5MIEdKTCt
jVPFDy7UnPXUlCZt6dRgdsARyxaVIw0yOAsKYFSkdJdYOHpGHES3mB/fg9J8KzutWSdaZkEjQXA0
UU/3mu4/Vy76D1OlUmL/8nmq4TV5nb2hiiHoojfjM8O7YZXa7n3fiyOhp/C5Jd63juxpPEQyYwG2
5z1SZk5nN7asUwvf5GLEsjlowBRXSrlXqVdNPtSrLPGagNleZYbN10pPy91kFHDyciLF8AFCKzkY
hY01TmihdwUBmzdUSGzV9JSZ6sFRtrXB1SKoKu7N4AgTuLpmo2RHq8FlvUg9XT4ANAnJJevD3cRA
DKJCUxI1pe5gOqUYNNcic70Nkq//Jcnieg/KeNxH2K95UXbRpzrUb31nGG69YZrWlgLcND9/nAUo
oT5axmWV3aAFqaXHnSb3NvAGc2GmOGXrib1I6o88C3OXqLvuxSxFOSRzW/BE8MLAA6TN0afj+ltl
bPM2gdLtbTf0NgyD0syAnbePWAurlTHE4JOAH9H9DKosWbVYx5ONk5jZkRBqusmT1LnR6cGa27DC
pzYJB6L246oFaXRIhg7J0iTH+2olY8OUKjcbkhKsk4yQ6uhgVezbF+bgNzvVZ1yYCXsHjghSu0ia
rdcM6p4JzTsb7B79S2fn/mdL2xslG7lhMnl2vKdxUIHa6g7xiqkjNCyKjv1YPlY7uIjBedQqDMOS
KmbQIOVSaytvxwk62AXYcjDWGV39tWTYThA7mQ5Va50AFOmngOEsMjxl2gwncrYwuYdBRAYXCBVk
sYUlLA7/SWQjU9T4YWMN9QHUwYEvNbgjUK1WPIRnh4bW2xgV9eZCJh7VAJLLykeRXDG7WwsXFvKC
7hFnO3gA+1y/7VGDY/shnZriJmwbyl2FkdAOVZknPsF4ZWXgb3phbHuCxniR8hPtWvpSkEnG1Cqd
nVN51hVsl2ZB94FzJ5zKWGEGKrZSJ18uVeO/kT7PaaZj8tk3Q4yVEGEXs41w/G3U51Bg8sEggt2I
8BGWkHXudL+41pVg2x9YBWa4Rkvy9ZRqhT03o8utpFb+BZwXIg42tyN9K36xEsKW+0kLpq8tx/Gr
1hq6S2sT419YZdA3TDRynul2MNSMQnrnzIm93ELs8TgAGMVB4szk7sIHMCSZvCldp732mxHkUNVg
zYoxLmZEYPcDTvdFD5z8WFTQdRKwtluodtl7mlceAe0yqJ6AGNIp5ibpZ+BkjDQxOhV7DZPBukxk
/eg15WvGr17XVWHLJcUMplw2QvVYAGyGoewxtX1I4WfKw1XH9RTlkPYYkpDfII2qF8mabzwGN2R+
MB4tVyAacQ6QVcfJF4bTyQu64t2jFvWgxoSUa8AzsIostZ0cBiS2n7Y3ht43EBZT1uxK8tRgEajh
si172yMY8sA8PPeaD5Jsvg2NMR+jz4jikGUbA6Hhxm5zjknQzyvsAqfRKc1zPDjdA7Sq/t2uY/8l
7ALiwpguNLkadeXPs+spk162RBHJdxgvp4NpJgF2Zbd/mlojPuspoV7N7yUO4SopmLKk4GqwOJwR
+OHPyApVw6zE3inkCPLMbsedDXL1BKZermRKT+CqMCFNLGXXga9jcYpgXSTVuDPE0B6MOithR8Bt
ZzmbVHjnW4k5LUfH7MhljzxGDNQhrkvKuJZho7R7pHZ9Q8kN3xsPhS3YpfZQqrj7KDkbccKI5CoH
mfpZ1X78CsWGSxlFST9FXgnSxjPrcefqFi51DNRvtLRonxjThivhT+G9kyvi9AW/FjN78GDgh12Y
nVO/itKmr7in7wX/7QMbY7FuhUtNQlrdutZjGCoquBTLq5CCiyp7pGuCdk1fu/V6PBiJlzP98fyN
rTDx1Xk7kZeHeTqyOQFgSrQYywI+FM7YWKTtYhmM8XsqzSinXNJ0Fx1ZEh6V4Q6rl8lIafiK2THY
cpYni47tb5NSMrxMM/dgNhl2ibg3FpnTbfwwwDzqmxrUcy5nPRnBrznZtlPGmyr5xVHR+VtzqugM
yya5tdt4vKtc6oPMzg9PSd5/Mq+wFgxhwBP1IPlihN01gIXxEGME3AU68oA59vTUlTVNSlGrv6ct
HFzO+Dx12Agd7K4gpRvENNEMbXOlt2NylRrjNqUng4568BEcqmETDeP1wCyXApDR3Tn04MAd7n2O
JlASqBLhAVGIm9FowL/LpNz4bfO1rbViXWqF2hpuXODtDF5roLmbeirdY1uiHagQm9DQXDpLe4td
e4PdZGKfEpzzrDlkWvUyZOoaFvWBDpuHshYnllwEIxm3R7dWn0kVPuItuaWga1uym17miXwL9HjY
qhSR0oOMSMyzWao67FaBZjgPhZxNKYX5Dp2HjZUWsshH5l665MaZLW+SrjyOEQ51KM8fWR+UC5M+
+nDhaJwIwqHrnpSlPsYeG1HSmZvKk9RlM6ANn/SS3MSirv2UaWsJbW6aANnE1tZQ6x7qDxgBOClt
dOVUD7rfd/fQfIN11MR3TKyinTcE6bKu+u5ZgxyyHoe+Jecx1FddV1ObOUIN00CxHhwr9p7dxs63
cVZBw6Whsd7TFoQ8OgAfwc4cROO2AKS0xnGa2gtF7e5V2zvwXaNsvGUsH3zRXW/SDlopEXQWKcZq
fWv25mAdWz/DNr2ooh7vtUnjEr7LKk3eJkRn2owSatX3YdZyRXsDJIIFqqadgIJJpLExmhArZcp+
aOdZnaedYT948QqwUzKjoxBNXSKJV1EaAAfoTPHihyn0BeFyA/KqjBgc4XMQAT5NtsP0C45FIZd9
typYXtCZ5pkGNkvxQlmSBp0Hpyp2VueYxGo8VzzjHv1KTCfNdjglx562Blrh6udEc+J+3QYTx44O
7GI5NJS258Z8OjHAG31NlDlcJ+5kXOlGqjZGWKeHKB3EC/VoiNyh7Rm35IfatevUnERC1evvRTG4
zqmN+vnIG7TgCSPyd09V3rN1kBoU4NKw6j17e3615oKTjcimzIGPEM6cQbpFx7f66srMXMU1278F
QZMbp1bL1Ojx7pQA3BSP/L0JlH4ZN5Y4WJGDKNBwyPc7YBLfJjXfXg93uwbVza33wrWY2aSy3xLY
z56//SeBn5m3usuxv/CSYEvSS5EmSMu3Jms5g0GJQiXwwW4Oim2PxmGTWY/K3bsg5cOM6wjgD20z
m29CMd5DxigY11YdCY+VzIA8L+I4CrYatHcIk0N6cFWbb93MaZ4KbPl7M2asTEBtVJcG4eXGiaXx
nHU63zrwO97zMNb72snHm3Rkv6u0SN+ptFOQfKapBZLA3wXFSNyXDse+asY/wKZKqi1bNc72XYfX
d9WnM5wzJpVEJIR7g6M2pxO9DlZM9J1qnwo9y7j+daVdBUVYviH+Eb+lbijyfXUMamjYC0MG8Bp5
dkD3yEMFIycdBvtKVq1+JprmHAmBMSFTDuKVUOnh23Wnge/YEFLV2P638lHC0blELfWx+KK0+f1F
pfjUSNEhinDMushu/kxkx5SNKfKF72o8E0HgY0OkXJIwUyczN+DgzlIcEDN18iBbX1N356+KAlud
a3MFtDY8Razo8y+UiXsXmoG2DiJAOqUs0PO9kmRS7unPmT478XK73nv5/G+Llk/LcEcuWMPyplPP
L1pPCtDsqho0/TkyHDtZpW0abOOG6z7S2F4bHjrr6pvwZGim+FSGjaiUcDVZil+ajFrxhpQIjo/H
ef/QmqNxFRiDOPQ40t7wHYw3k4i4dXBk8GVaHbNJQHDg/oziLfWadh9Uo0YwDBe73oPvFsYthwP+
wtx0kb8ExDR2wGLIt/DSzSvOLfVTG8wfb6bL9NBB2zwR1TVvqY5J2Gnxxs0mjb5kKivfKj/mpceu
6Q/UCop9i+SK2cTXmjc1hctQR5HD8ZEsAog1Rxbf985p+mVkgIcu2/Ijh3IA1lf4W8il4qC3fDtt
K7jZR2algg45FIs8wDvat+uwwPNqIYGfSkyiLzVIHmepXGUcJaCja/JV4uBIi3c+Z3ZJ9LAcbnXL
QfxgLIpDdb4KhhJpzikdJAXHtkkx+S1nwiHouEo8pb+HelK+MYqEq8kslnu6qB0B2VW6m05nfQxs
PilaCrR7xYEAYyZBl0XQztdgPZvxPacUhzg0YYP51qR2mkeQzfM9jn2+G/VffZdz8pIDxviMrWR8
HXvSDbiUyoI2LR4yOBdINy7MMqmujKbPz9HQdvdgqvwvZGTEZ1yMwaF3Igk3ZeDJZOP92UyON5Ew
xA+074NKvCSu44Byqq1arLwCgXsly7iY/paf/2t0+AejA4W0iN//b5/DinBDHX+0/1N8/g8Fa132
Hv9kAPz75//lePDcvwKMC7j4ZrMqrgZE/n85HjzvL2gDPtNhwsGBwQD8fx0P/l/zFAQd3iJIz1CT
f/XdHI/jgWMogxIfo61p8q/+AwPg7Kr4cf7OpEV3iFPPdADyy0jvP88YKGVPjWga9R3lNbiTP2Wo
XY/c6YlP2eKQ77JYPxDZXAeiezZSqkugVP7w4f0bB0DwS7L721sg1m3gdQxsc7b7/zTmKByXqlV/
VivrST8L+3kKyqumT9d5tglTbhadwBBCW5iT3IMvy/N96wFGXQ/mi92bSxWtchzQJx5Q7Br9TYvy
VXoEXWffsO30C6NMVlrPllwvP8hj8x+RTc4jpMbXpDHX8z9ONkGceHpoKFmMM3J5rOwO7QBFOwPX
Uveq0km1E/KjPxtccmOhUaaYfq38cfJZGrgm6CT2YUGHC6wVx7AbPLQDdSEtBXRB+guQ4CfHSVAH
Wo7NTXpla91FRnmHUQqJSAvaixu8GJa2bkLvTTW8gyyBMOfSwOiCFq4o4IgiAqcSx2HGLjC9pen5
PmGfu6Zbfo2S8Eo4Vt9Cg70JGw8KWv6uwm7ZJumSPa7cuoq3MbQkhy2ghBnUsC2o3gnT4vCR0zYR
kgK6ypvBWUgdIJ3b8GJqAy3/Opx5pd++9f8uLv+wuDBWt364P37jDv0f+fb+lv20nvz9I98dVARq
WEzI1BgMmdxvi8a/1hPf/4unswm+xZ9JCN8IHN8dVA5hG8wajPUs20WiYzj9fT3R/zJhBEELYpLp
/KcOqt9Hoy7HX96Fbs4VN786UBKjNO3GsrUdOww74Q7gEdkFdnP/w2fyb9aM3yejzPFBK+AIYwz7
G+RDGQ1uUtVrO4qdjHsahmEUouJdZ0OvZf/gh/jFEcVglMWZxembI4pmFr6+H6ewfBe0WfaWmCX0
4JotdX+icYh2B8XerHSzOPqHF2Tx/XVRJrAUuByvcdWwldSNn19yTBtUTa8W2CdrAUe/Ktqrou5I
75AOKghMEtF8hJpj4TXtwh6UMzvZaesCic63lcNN7/S9zUF8zCHuJTHUi2Jk3zQFtf6e0/h0RQQh
IPcRBttBgdPI3IkRoRixg9ZGdpGAS7awINoHo3XzQ9DX5UYT9BCIqY3Pdpg4dE6G+AemCsYgrA0K
s0mFXkz6Er/S4KIwrdrojiWLcjfFhKFlvuxoB9gpjk8njDWuv4wSq7uYTZd9IgsU18oakgeTgdAi
14VkBINARPC/X7JDHXZ6Ich0q8rc+j1B0ppR4tqIxnIhWU2PntEW57r0yXXA+3vTeYjtMA3AH6+1
YVdNgO4WiF7CXfqaWXw0fpZduSob6bJQSHZ6NTC5qH17ozdm/RKnRGCZg0XMiHCRTwy6mpfAMZ2p
YehbJhsv9xCYB8F1viTTCBxdt7L8vau98iXhgP2UBKl5G4R6EC0HvQm+JD712vhda49eEnMqOM8k
8bipex9/O7Sw6D2NpO8gVdryWpewqpfU/xRXzMC74wSSmAG1kss5FbSCYs61lygEcBum9jWFmLfE
L5HIR1zXDFjcdWPo9QtV8v2mGPV24/cugdaRHvIvdZZF2yiPPqY6KVchNJkjpjHmEoZyomzd8OFE
uZAnki/qiYCCdrHyWF2hjZNRa0YjBcfe69oqjROhM6nW7mw3dvbC1u1dP+TN2priFO5E2H0JG7d9
Tw0oJmsVKjdfa20cHPgIGtqv3Y+qlcvBGOpzPh9bRg//vsWefQb3CK0dF2kaPgQNB82KHfhWK1HJ
mKUTDBuHHGHF1pfUcbsAqtpjAh0L62AbUp+m+8kbRgfBf+y9WoJRYsSpgioNt7oVgzSv3Ki54XAw
GJgyPZtLm7sHRbY/WalNd5LRfx0zT9s4tdaeUjNX7+183uObdd5LileuIYdSz6ba9hYvDwP11r+l
ijNed456Rou1zqbCnmxOqjlrnlJrstTDHbJ0twyNoN9MmX3Jh+zJg19g7uIUfrmNzb2Ppo/cjWk5
En0HR9HtaKWC8OGXZrJQTdKv0jBLnTUnOkT6SVboUv4gp3GPYhyiQEc4rknOatidH9NmoL53MUKg
HUI+iKJa4elpknubkt2Qxz8Fon4/3HtTG60D/HMh0gqw5aUmKLjE6q0DmGn9PN8OvXK951GzqTOn
288kFuIPjb5irj/5myZpYnzXaFp026aDCm/71JmLz8u4D89uVaPvFFmdDzchaHffIhbHaOMYkGfG
Z0WtrfNilhR+JFCRhRath3oMzMeE7CLBZcqavC/eGPFFRS3N3Id0KsOuvkszkl2QRoMmfcFKkd4F
fRZvASWwDBeZ5+x6HSnBExMDK2GZYloMHa4CZ+w5hg144MlsaWguTmuBbTcFpzAi6DsiZehITN7A
ymYK4IIZFSFWzWr+vz3hijscScOHa+Ygz9EYSiablrVnMMDrMrebaEmT9r5s9PwQj0OwbrOOJGZW
CQYlGuOpY2XPHAWv91D7ADKRxowBk5eEzPNGZ5hJdROJNSGC17HmnyryhneKnTfAfTzC0Hb7IbuM
ll1+tckUXfFGYtKCM82hnIJMrehmltG6noZi7+syuJZO7L5JcGmIbLD2N0Qds4s2pB6GJXqfUd8p
1yaNrbXZJ3Ur8tFCvr6RKVQ9Ol6y4i7MIvA5DdsI0ulF6nbct/Lvvf9/d4H/tAukYuiHHc/vu8A6
fcubt+bnzPX8M9+3gcFfbEVcWptpmTZ/Zk/af7kGkCxc3AiSeJ3Zo33fBrp/OfzI7Adkf2ZjxPjf
bSAee3aUs/WLbRVZ6f8odM2c5ectjGHw23Rrzn2DrOKdzhvFH7xrQIZMMpOdvcdbQFOUo/VnZkP9
VqFmHmRYOTsWpoRmmmGYvlDB5l3hUqHNwDeM4bYoOkpTm1J7A82hnyiiD86KMNK9S2ozJG7s5quw
sb1zJPvmdkr6+D5rHLrOOoYLWegar0UpKONOvOTAXhkxGxotK2CyGzWfUXCcIJwu6HpQH3oJ3ykW
If1wYkzNu7qBPw00OT8Kz5LbzmoWAFnyU+GY8TKQAs5ukkUHg8nyPo8zICiZ5iLe4aM40CVOOZiQ
2GdKX25L6QdXE340pinuaF5GjeGMF6d4ZaZYP03UJYPOKaxqA1VPbsljhc9GEAdnQ0tvjBGOPTC7
ewDrBaqjwLxR0V/BZqW0Pq1pgvqRTWxokLzNZZ3VLR2Ohs3aTuMriUMY4zUx3K3DWe7LMPAiFjmu
RRXXpLq7In2o7MTFUSbtZFtmY7ILmpZOc3ugHcWbjGVrmB05pViAoY6GC85Y9RFMw/QM+t+6YL+Y
dhT51GcX48MFCypjYqjnG3pZuiN1B9V7NrskaKDwNmWPqO4ZKX9GOI4LO80ldJCBKrLU7r4gfi/i
2sG/EJRHMw/3ttDGdRdLyoqp2Fo1jiAwV2Z7zdf2EMPxJlYFm5O+rrZV1eNvA9wOXL+NgaPYw9bV
sYGCDcpuDOUpotNEuw4R1OBZZU66Y0n46DGc4uDFq3D4ELQvEVN5SJf9UN0Hwo7JMLn6ieccRRA8
0eMn0drNVdLp8s4u7HILy9oMFkNV6DtnlF4CAMeyLmry4lMY2nBnPI8uHLYs3m0OAY2UdFv5iEpW
P7cG6jdBzbVShK0rlomy5Uc3juVZuK7cUZNnHTGmyW1WurRE+F78XJWRcc7D0rlA3Fa7EbHmrGu9
dTQHZ27ALsJruu6b+4Sp6ZL2SrnPtG5f5mJutMkd/2xWpfmS4yw/VaGd4uqW5S5JJNT/jIaXzWBH
zrUsh6MZDTaXI9g4TW/hqYftW9T5UDqmMTXWZim8t8oavjrVmO1DgD6LbMqcfVEJe+P5aOaTl5uP
lp1+YBNn+KWFtvni+fl9QbLyscGoRldArl9gtSLwj5HQDg6dWaTDYV6fo95wjOVAIfobBWfJjRem
FVhoJKMP1ONom/f8UKhi+eDHerbsiaat9T7NjknIl4g7kqFiRzeRb8uMoWDT0o7BsQX8mHHfFvme
eLR7KECU58DUEJUJH1IvnqQXyzDkrSPkzp0Y2btC5Xvo4JCsyy5F6A6sl7bAC+/R7L4hbFitkNwx
4eRjcsvD3v6q6B5ZWmkSIUPhp4NUlD572NcePDSpC16jYskX6lEbH6UUydF/cEOqbjPA5ztWHACS
ZRBsnDbJtqKhiQzuuKRZ69IL0T9rYqCVw7WMS6KH1i43fOaxctD7c6739QdhON6Jra+oLfK21LWM
a7wMHeMyz/KfW28iCljqSsaAwqeC2vUpvFZNkW7xKVKkOqEqL+t+dGcKN73ooZiQwhCeFiDRELWD
oH+A28IpXqZ4PiTgBZa5hlxjABX2CFoBzhiG0rVhaM8JeEF/gVfAWmNiYCflVuzQ69xdSi1+Ypur
76UOZx9oQbUwCdK+SzdSR4E9++LQVrFvGgdljka59hK3uBA9L186wDXeXHB220R3/Bu9cbN2WdJE
dJ5FdYYamZKMPKW7ppsveAx4apwVlZxPHOXiq0z1r4Fq3R1PRLUkcdifm9AGn9MPyVWTuPmyxb1z
lWE0v2kTUZ0SfageNRFLSqGycg19KdwYTLxWyozKtdNU1lM6ZObOxaCwroVfbKIxMb8qL+xOgxOU
b7ZVzQ+XTtnPEb5IhjlGLxds64ONhfMEa0JEo8kUDkvNENGNYbD/okjIWfRhNd6RJ20WeeSoFbO7
ct2Mpn/0USeIK5DKJYqaDFxo0B4CprSYcedEKk6+bpvHY7tPA1U+yI76U9TOdToJdZP2zN3Lvud8
OrU67o9Oy22qw8aNWxX92ehD8xAYYfoKVj9dDZzJ8RnxuI25xY8Nlu8dGtPIWLqqg5fUdeNVlg/6
sxQIE6xMGHZbczWRa79RXaJ9lLanH8rW1zYUdjXXRpzLvWNrgqlb2GB3G/yHcCDgbOiVfhf1MRnW
3qNfa6LYbWNFXn2up+o9p0bjQ1cdy3+H35d6h9HGa27hfMQoSb1lox3xn5jEtnO6pqoFBSJOpmEy
6ejPzMifX5CMap79SRLedzg5K6LCdNUtiYu3lwoP2a6IuKUXY+nBkFRNjfnXE371GVDstu9lZKIV
DNpVTG8cCLHsBqRgumud7oXyH3SEYu7g8DmZ4wZxX6jQe9NF94mb8MUvxtvcoM5BUwN+CqvK9jW1
Huu6iu/NKiwPZeR5932Zmo9pMuQfaEDjUy34wT53Gam58QRE5VCG/BXdoayaqm+32CbpYTyx1aLv
YQFqEupgbBatvXaLOLoaTcejCGPs/JuqrSb3uXHFZ0dzOKHzfuCL41xhot6glpEU17fdxK5nmzEJ
PmGxhBVXsoCy9wr6lTGKdFOlU5gdfG2mhQ6JSc+elR6NcMoPXR17L4zkqlcwTWFyI8ZIHr3IMep7
ql0isYUYIDlXjA2OYex1pMC/+NHYaA9OJUYHuabHAFtoVBzusV1bWJn0aVsHRb7p3eaJY+iwqAkA
kkfnm2xD+wlD0LBzseUsp6yFnVjk4yaQHttJGeHRsa/QuxFudK1wFmnIU4Z6J23HXuQhV5FcRwRj
DjxBtDuQgyHdsNJYhrkxnQGlVOeab/OgWiSjKB7e7DSYDnXgaosGXX5r5ONES8683QIw2S1IK9TH
OGYWvoHZNa36QrQ7+oFtqIN+vG0QVpeTsC+ZwvSUEDreKzts91S8ikOdmfGh1WlBNSQ+Jc8orxBA
KCsMveq1s1y5pKBm2sZVH1PiQuqbvlXILZAq14Owy3FRRCkPMgGp0OFr3nVwe9C5TAimutA/7U6w
jS7Tko5AMEKW8QWCpes/NX876gADzP46UVGb1TKg/+a9+6+Un7dxO/3DIQ5y1R8Pcauv8m14q7/+
eIj7+2e+zwZR5SFDo2CjmCPKu8TWvs8Gnb8YGkMN+XswOE8Nv5/hgr98WMJo+eziGR3OE73vUj4D
AJvzFqR6B9sJ+vt/NBoMZmX7pyyOTmSNJKlOw9R8xPxlNpgmfZQYKqh2kztFzyCa8nLllvhcodWx
rxm9GqBoWU03sjDVXKXaL5lCBHPKpNxwKMvRrixlPAuSOthC8tTF1qoPX0dSf1ShRAmPcM4kMmxv
cl8DkNjJV1urfbR80tZ5CJFpsnT668eAxkk+xHgnModkRjvkVyObmLNMHO5gv9PVDlitoGeFzqiD
a+jpqivoR9SwQ3GD07/HWlsfaWL+v+yd13LdSLZtvwgVABL2Pm5sT+9FviAoSoQ3CZcAvv4MUNUd
JFUt3j7P56EroqNK2rCJXGvNOWaKS4hMbm20053i4MyVaJz64M5JeKjoeF+XfmQdqQKfUldq35K8
0G4jWTori9C3HQtOtKlhmaxqWroX89jC4R/bq8GLftga+NeSkC3Il+aVZU7Z1vezGCauYGwald1O
j7LXmoICyiyyp3Wpz4SA14hMTNnVWznz6/FgXjliRBjkdmdwPcWqN82rxPBuaQyekZJUriB+3ig5
4xhXNJWRJqPjpI3IP4rTaipOLa/+FqIzC2ajG2mbRU/QNQ/LJ3+11Cm4Pp4kJkhAsdUNat35EX6n
vq5FDBTYq3tkEMgckoTtl+vfjiLchC6gKSKPlkOQ8Cv5q9GciJ07u/qFyDRtC/mJflHr5/cVvj2A
x0ipRJlj8sATtXXYRVADQWSJdZL55voSKs5MAox27KxJPlcWnxAaYQN5SeT/BVgkEImbMFOVvQ+9
2Vt5dicvSK9pvlmZd+u0SUXWNWMLo51YVkPyymbXN/Y+oj6CdL27fK41SfWg7rAEREeroL8AYXCZ
UDDHftF02ZSBK3VxBR5fnBeJBCOrzBjtdoXbf8NY9kZoBhHFDbittVmJ6zbvQDh5IYMPEQNd4c1Z
pcmQrONcG0jtHKW/w6PPDiKqDeKlk4n0IcPGu0b7vTo3jbE/idjd9lvVaPadi4b4xCoc/cnixNct
c5WgSCDnr22uZbU1vIaQdzFO+oma6DQfKrbAMN7SbkIRZc/Y1hvCZF8n31VnqA1hz0SllUFXTQSs
uhyzCNPjm/9b6P9/Fnrb9lmZ/7MgJHjOk1cyLT/KQH79qb+XesOw/loCX1ibTfOtK/fvpd4wrb/g
IOo89Izs0IHwUfl7rQf2pKMQIV7YWjBvbxPdf6315l+2WLJlcIa+ERT/K/CFwW+8X+p1m3EjITGe
gzuaSecChHzfrqOiIcC7RyRYKmivgyI2DQwc1s8gc9VwxQAJ4f7IRnij61lHTWwNd5nVsv9u/VI+
vLt6/zDdfYNOvfvwLEdDvgDhOLj6aaY4y9G+ax7STq8zELADvYvSOI8yen+r3q1Ifx0HyvHVoKz+
0R0WDWNTeOCSJc4C5qRz61oMR93yh991+gV/R0wKIv7Au9nWPGM3Ad/9aUy82ds/H/FblMbnI4bJ
5WFg5qOMz/rTESfk2Dr+1J2LETTb2hnn/G6w2I5tqcPZng7TaKTrhDpjNbOBpPrOdLErhoYECoAb
3Q82yq0RJFqNC7xLWKu7ImYw5jaw91HGpfFl1uO+af1FVY91/76N5UnGCjkCVdCcRWw6FF/YcREF
fHooCMTig226hIgwTP7Uw0XnTNplnbfnIML8exzqfC2tjGIYXjdqVHqo/k0dGvm3P1/M5Vl7fy2R
8FJYMgE3eRb5x3JY7+6+DRDEQhBenpfebJwbWdyfl20TJIRE3v/5lz4pj9hruy6dcAS9MGd8yCAf
f6nGwTsDMK/OvVonN0HBxd6FnTeZKwhKG132ALUBAXtVkApbFV89NMtD8fFEeVBMlFeLJoPV4dPP
u65IyP5irL5s0Z+LtLefs3w5Bnsu2g1pkRXaHG79TuXyrV1auT/xYLUH5U/W6egIwFhMzYmCx4RR
3Amsbcw7vWn6WWtDvdY1MupBiVUWaUXCmfsvdAqfZQpcPraoLBuo15g1MFT4ePl0p7dL2w61M6MP
i+ek6VoSKLSso8tAg7qMjhhts++Rh5xrnGW8dSpMuQFNEfcVY99c4XvFz2tV6fAzaYT7Y7ApkI9/
vsWW/dtNZtDBQ8SkhLWVt/OTfsPBK6M3cSfOUksuwQbrDkj9buwWXGPHtDUgWlC/GorJ7ldkU9MT
Q6SKDqDe5UwwgiyXxXWd26Ag3VxFD7i1KkgfHQJXW9Z3zkKPDDGzolNYkJJgmBdHVdqW52phTsqF
Phkx+01XxMMCpTSHuNjbADyvzTS6pLAGjZb3rjzvAFp2b2hLZ6FcEn9hsjZY/QwDS3npab4QMUGd
Wsd4oWTOb8BMpcdEHvLQJfTHF6SmWuiaCK61NYTpl7qV3U2va0A4VdG5DAFlT4PdNG/Z8ahsF7oa
6E7aUuF3XHYAPZNSak/9Qvms65Y8yaqsDwbUkx/ogB3e+4UMmrxBQoeFF8omBREc12FnoOy7IFx+
3BBwKLeGMQIbzRkPRcEA3w8r3sIjLVoBmbT2L2j/Ais1jKrb86kxCTBYaKZe5+bfMEbFSIn9+sYm
vpgtd4oviNbf/Ow5VbOhLZ+iGs+8aKuRwPhMDrt6baMFpTq/YVXLN8TquNBWxcJdnd4QrESsxGvE
IsW+5D9FVrfAWsG0Du4qfYO4uiGKPRcnK/bvhfKK2wzgawP6NbIWCKwS8GCTdkHDpjxJ3VZ0CzJ2
FO546pA2m4dXvZJdAdItIdOg+RGHsWnOjy228CVpFp28nVUv5lSkHVu0vuv7Wj/vsq7IRpKM5bwb
/B6beNEkjF1TM69udFcTh3QSYqGzMntaIbfxR25XsYgzSTmKA/QuSm4cEIo6SPfOCC9ixvdutc8m
V1F7jOjyT522EzxRKqSlqYKeb+HW0WAdYemFlhwFINRooxgCGeEWf1DjrwjPIJ93g1fHYSbtGz7M
8xAebVAtOTvkwvQqpIftElPThuwKtjSnCpKGZpsVszSZ6wQEleCPH9iht5ctUL9iU0WJ96r1g5vo
a2xE3S6xvN47t4GXhsdSuB2pG0E5tnKe9q3O6hZTasVusQmxvUsYuG2ZEBHiFNMeenxRBzZq9CRw
6Z7kuyaROGS5reaDVhcE+qC5XSIMskLXLvJU11oueVk+pEXhFwfR+F0OdLFzruceJcAWwq1pnBDz
1iLRcWMz7nYhhpXyho+xOBKDaWbbvuYIYPHn0bwBQjDTN0+nWp0V3sSjrfGqNOvQMPpjAwk0X1P6
4JxyS8hhVHMt+xMceGL+iULJZ1DBARCSRZ6LhNYE8pXcSepjM8ukWON9CtdzH2ZEqKqm9i/TUKVW
IBJJlE5Rp7N2gkbK2ho11loO13frjTHFhIzEiaHgPvpWjKWe/w7REYoVHp9IyGBUCQnhhNtrTw3h
rhNyWd4j89yYEfkkK2+wNHE75crsz53aZ+wIY7A7I7CETxKK0ow/4BeCqxUmAP8e4RmQ2yNxWRKJ
oew5OTG6qLt9C+CxR4KLGOby8G77cmQm2TrEG6xIs06LdS5k1gak92wSI5GPuVLsLNIoHW5a21Hf
6yYW+8FVUbjxMls3yUkP+XvsvErHbdkMxvk81sK6ajvbuDU64uhXiv6px9BychmCmEWaYPsyTUa0
VH3mRaK5PlZfuTycaUr8jJu36IDGySKtBvUX9yZWJQdWwXY0TviC+fdMpXi6C1ZJ8lAMCAQHenOh
eZmivM2uTa/0LUCaOMDPurFbNp8M5i4JsyBsp2JKoA5VNc8om0wgDrhl3OXkl0NXrE8cFynE55aN
IfKql8yWcFtWhBf52cCrU+d0gK/KxuWVb3p2BRH/jjXV7Mp4yYeYcLqKmkCFAwa2sT8rtLhuV/SM
5bgdYauIDahNc1k0eJkCzogFBM/esk/uyuKeGts/ArRLKKzJHue5mCLnWZUExsNAQkQmulFvTyK2
uSl49DJLbzy+Fru21BFV+5F8tHST2XFsxYl5rDBi9ichcplhPTUu+SezO4ldbXJZ6XbKCWYoFno8
JGSAS3oL2YPCY9vui1ArXid4G6whb5FE1AEe4yNzIi4GXaX/oOkhsTKqjlDhWSxzU6Pi66Tq2hO/
yFJ7bZuNuSRZ2JZLKAepVU2KzHuTmyWvyUxIi3+woNDKnwUL8nT0DB6pjVpW7E1qa1zRka74ho+M
kicGtjrKej/vBr60YtDZesv0qfEH/1ab2KYfZ79rjB9dS7jZqkDYPxwSZfJXjYUREzulMI0cam4L
0x3SfbdzNQzdGfQskucHdIRYRPZWMQ4IHxQyriDTjXZGI0C1f1Y6o3WqdTrQ11iWxbCgtuo48Oy2
iG/ZibQ/YA6xjLB0tsMqi1sFMV4NnuQrMMkb5BRG8s2oGJCQk8UObLqrO6HhkKQn1jAOJFT5qIW1
+h5HjI4D4mwcBsGgga9oz4fzrullm8D/XMDvidml4nKklW+fF07NJJsQDN05s4zYGhG8p6rdqBhX
DD2aEjFGM7sFawcmxA19nxE/WY6caDd7kqcf8AjJTBMknDagge3IB0w9xm0aQ8TmdUj8e571or0s
8bawwJq1n269IsYvOfaPJkMW0BhZNrh3tllCsFfEoFlnVph7w7UETdjwceeJ3tSJ4G5SOEByT0SX
oZxs6lhcmqOeO4dwrHzOaxzxCGSNRmZW0YasGezG+u4sR9NBGeln0baNPfp1atT1wyQt3vsJKXUC
Xz52f7HA/k/39EXL3KScp5z7z62Us2es1c/lj/c987//0PumuevS49YttPS0pf/dSXH9vxA22cK3
bZ1i7mPTHKuMx/TccmibLJ3xfzfNXaJ6yYeg2e4yoWR1/G+a5vz4+5Ju8bLQrSEYDNOPbzrWp5K5
1Pu0KeKMdnRk2GQLDlZ5Go3RdFcY4xBEkW0H7y7P5a9q8T0/c/kL39WQyw+64i2CkSMHIfHJPEM5
iDhydqb9OKbNFW/3EDioTL7oBPzGz+OUFhwo4R6OZZif2xud3YI0Iv9lP3XkrypzlFdZ1dAmdq16
o2sKTSlz1LUlU+26VWTS/Pkk4XP+dprAzhceOu0gzvk3gF8/4USc3G5f5Q7bjVERpZi72F0HCkKG
oHFzHNOxYWAAQpCYegAmCyAk0ZKgxSJ4A2PFiFYVJISzlqoUJ7Jh5Xh1VbYlGZH/ltwpNrYi15Zv
do06AEd1i/+QbsD0KrspuxapB2Rn9OZ9jKkoCJEUQ0OxJeMNOe0WMldC9JdBDUbbXtIoN915r8vR
uKW1Up830CVuwQmMl53ow6Ny2voZHTrCbXI9pte45YyGMh/u876cdm06lqehQZZGEyYeypjKLBkb
6tVTnEz1IyBY/qAaE/+0xUq5ARsZXvuDW3Troa3ZGHCpqDUjeKtGEIJfFDsTLhpGSRfDE8MO85b9
H8bFEWWBLWcS5iy/IWs9AilRu0lzVeUDViY2YV2Qdi6sAuQaZ7MYGcHohVrDTG2OWW/KK6zQ4XHu
EWk40sgPkjTEjSG64T6FcXDPhtW54e6YpB4Sn1KasJR6JtovUwXlNXINniFVTndxF1aPjHG4M7Iu
9b2jfN4hhWdUsBljdKolewl1+lURmUjiEX9k0pv2wYHxfRrSMDrIqDNuadi0D7/GQ1WFtqPwuCJ+
itYNJpLCGuL0M7qyPEdfUYco0MvB3ECrya5rJ/ZXPQSyIDWr5oU138f3hS8kiFJzjvZwXVBnWL18
GckmufO0Dr9F0ueHyuPmTksS49inmO9bUTblRncQYtWtR/9/hs3kwoXZIfrIriPFh87xYnkO0NQG
NxUNPzMm3suAJNsW+aLiBg/zhLRhuA/xJ5z5cuCvEvGETo/2oTFyxj59ufMwW152TdoX1NIDMB/O
xbFSH1weAuIhy3gUh7gcfgKenHZTYloXkcWdCAffW1lljdIZMgO78brnumY4uwEA2VQJ4PvXHX6R
EnpiGF47JDa+2L4+n5Uqnu5MheAaaFGGJEhmWzA3HQkhjnGb4FVdQzEGA6Bxbeng6fu0Xy718ohC
1h9+4i7JtnM2UY3KmTthOdW0I3hgeiU8pn7MIzc85ii7ldb2MPqa4iLyXmFa0AmlhHTA/YeFeYhb
+0mH7PGNpN/+PjJ5NjHQkQlt6rjrLYspYugOPzvLrcFc2jyUi9t4jLlRjqt1W4bh9QU6IuvC75R9
0U+hcVsmZBT3JAI9aRBbmCdBM2jMsHoShT2dpCQr3ozewtbSUizNXqmq54gtHWE7yDgp7v2M3S8n
x045P7RVq12PU1126xET4JnypvYBqlB2PVWwA9H7cH0MqvXjmKdF4Cg92XcVKtBgDMdkZ+PQealz
zAw8tVmP/CH25DcDHdFpqk/UUo4p6BeRPe6ZD17mG5nzOOCS6V6SprceE6MssmiP7K609kk3a+VG
6DqFyiRVaB8VmiHrWmQwNqQ1TneGByqgcvoYILzN/k0iN9nyHNrQSIBuI9lg0rod+vK8r0BwdTxh
RwuFaqe32lWl59ea3Z9bRV1w7q59NcMjWNkuWCXUMuCZwnNYJLglXV6iCHPEoTCzuxaK8aZf+GK9
NX1PPGB/1tD/yGITnWcZvTBFjA/x7FAzG319WhWDopk0YP8ISbQ1klZuoqQ9GTsZbnPVGEci1fy1
Qf3B5tbGylhH+JRmC6KFXw/4N4APOKl31LJa4l6QJYm0ZNseoG/miNpGUDM6lXRBIiWslTx/jeoZ
LJywFyxWa02Bb5XXU+kmGxp0/kkaR/VZ66Rq68S8sDItjJNkCpGt+h7Sj4kbSZdTP+jQsfYYcdBn
dMKjLtTMALIPr2VppLtYd+vA1ApGfHbi7/vIuKEE89FLue2pUfoi35hc+5e2VsoJbOlTvBcz93AV
UaXszToBcmooWIghqJMWCE5p6v0hUj6p1iRPQ2gKHcnuu30Rlep3kR3xzeMD7m2HmM9cbI7dJi1x
xohlmml0WbulVxaPFKMaln5vfPKWQbES2XhCIuOAjzXLHn0trNzAGZ1pB4cPhIuLfXcNXjQO3MGi
gVALecXuDCJQbwv3ULO+6uuJRSRG8Vub7YrcqerMytv6BGThvKlokh/MsW7XzKB5q1r6pZkkRZQn
EFCTfaydZryblUiDJsUQ5rXlXuVrMWgVjCVnfsZYZh9orM23dVpX5MW2/n6cbf9Q9OF0iYF1Xg9h
L4+o+qzAMXMapk7GNFxFGcw5SnCXpBE2B5NBGkejCnzC3lZqQ0GuAzRIZYtpDcQ8/eY6EaWOPqmt
FU6Ig/1B28o4ryDeYJozNL7lia4OSSLgRVnDsI60yL/PvcjY5QlPvCMqMkeHETs10p6zitY8XDKl
XRfd6J0bNL6OC38d4avtx1A0nab4aaFVisPZPfXHjgrVUqqJVjluNMh2cXZWt7NxqOMC2FkSI3HI
51A89qk7WSvXVoiTTZW3J/GEYpsQjVT/WaNZJ03QpeZc66k+HGb8S0yLtWbXG7n9qPI+gUWJw+vU
6qL2pRApamiDHOCZHmFpRPajP+j6XsUZca0otGHeaCMtQKRgw/cqNSqakmrZF9TyCpFGvnbkUJJm
gk/nRBvznNiuyU1dHr8iPjRiaE592VYWbXhqyJWq7IQIEy9sgzSp7IvJDJP9jO3uu1mDnQgaMJ/L
vYGpsGyR0lTwHVoAoKndlqc+sR4sznX3A+U6GrxImVW21bOWD07NKvxa5kSZ1ZMWXtdACnkHIJue
uuhVwnVkLySHOMF7E9c2YZyJdq1Vdc3pJiLe9hlurTVNETso2OTFa8sZ6+9j3c/1Jra5SQYmudXU
syv8tfmSCer9lNTHH2Topt7atOMl9II8b9os00SGRVI7N2NGIbtaNozlxhysbJ3GZn5gnFGektc2
7y29pV6tFItxQ4eM7h9EsnVst3zc/aLSrpHJ9PeJKSJc2uw0Stupz/HbLUfhy29Cc9iWhpIUmBVT
pem1w9gPr9Jle+JLaVyyDJY/RO1Uw1oDFc1XG3yuEy29oKLhcCBgTrvY0Pr7OIEXsjKk5pXgq5pp
F+EaPdEHEK2MatU6iviWV2y2HhneEYc6Ldtf36ke3W7MD5DO9JWIcOt6xTi9elOd7MY5RJacJj7D
DgXedLKXsryqRX7ITF9e/bmI+DzjpmwwMMa4JvWS6zFtWywr7+aKsMSyapFg7CPNlMfQZzFkO4zO
WKayuYL+yPZeoNQn37V+aid0SAAQuNh9Z39V0LwxDT6Wbb+OBAsOBl+kXx+Ppa9ERR9XdnsrYecf
MJyzL1yHIKCog/0yWWwIY58r20WYjN2owqjQ2mIP1ugpCkseTNSlRxwFBJ6qWn7re8u6GBJzvFPs
uL+YUxrLhOzzweJDNoWDP4g52qeD9VwvQ1gp2r2WLITQFsDRVPOi6eTzXmikJK/5FPGAGQNPfNah
idL5Ti2QyoroXvbNLn7VL2jqbyXnx4MibpxMheWgXDIrPhW+US95RrAe74tCAOrzYSitW6+Xp7PS
hl2D+XDN0jxv6EDz4Ql7dlBpTfHqxstrag3ZdaoseXxLae1Du/pRJ7l75REZuPE7iTxJayq5kh2T
tD8/hyQl/HY9CaLwaF5QVAsHucDHm2/3GhKnSTX7UfJNwzeCYlsW/rStIMNyLYmc9WPhvgI4H/YA
zZl0Geazl9YPNI/pkNpslzRbRUzSiupsaEzrcajr8iyZ0erqeiGeTCuLxzOEauVw0sSxB93KyNa6
hdYsgQ1FZGREiryf2Be6gba9GQv2qyQYnbKBhAw2iumE5q4idaRX62pZYUyr166HqHFuNNud4FhH
6JHM0rK0lcBTwKbFYd+rKpIuehYw4EXs2SmWqUuijP9oxqxWEnlYsBK/7dVJY5JXZPMua4q/bNsz
NvQ+6KuVpSfOjQVma2OOYX2egUjBfQOxbIBsHeCVHe4Xbj4jNdvMnxoBlvvYkYk7nMpQRVykhLak
NrbduLGjLNaDvhZhru0F4V+EqNgmAfbWmhPCr1KFFgGRb7otFz5GdMgWTVc4L0KukA19uNZbMAwB
XmOD5ir2VvPE1632B5njY83XmD19o8fkeIawmgZEWH4F0MOmIiFenqcNQDXWTjb5lNP6nuqbJdaz
2gc80kx7SpK6WhK7m6DwoVe9OT+92Kq/T2mfbZukS3b9wO5Kx15LqGFHQRGXTn/fJfmT21A/woyu
H3ECC4J6pwVlu1w7P4OxepwZPwR8dLTrJjXFweDDcZWJIdmFWcyih6YuP3SATJ9HwM7P1mSwNzRz
k2kLbk+mm15zSSXqnTJ0zFe9ouh38rJ9KAFPP4yjIQ76yGrULbVdGftL6Gc3qMCa8xGAX676rTFH
CODblKqldMWKvZN7VYimv9cNaOHgrqpnu0XFRzDEdFIbVM/rppz5AnTMKR/MlIaSlHl9DgmP+XVo
sZp0YYk61OuojELL6tygsmfekUXrjEnV4F9idJAvCMW5Kos7pKU6XNkJcsMy5psoa0lXzgSAvhrJ
8SpWccFyaU8uDaDClN/U5HqnhqLN0taxfxoZdXNMMDadOhEXruEDusN7YAeVVw73mDMo79WU7Lyl
A+R7lJtFRn8IbwQdAlXOrwD9GBYm3lxjoMBJMLr1965Hw6d0OyL8x2KUoJATMj0HGqUtG+flqEdr
wSR7ScWDUeXLPRCKUJflVR2X9V3PMrUGDFo/YdXot2NTMDzHvgLLZgBiQ2LH8p7rFPDxaMkrnZmZ
CnBb8tgu3+K6jBBU0euZTjIBtWrZ9NLXEWAGaaxydrk7ncwRNC7GFd7p22MIl4yNRFRKfT/22nRm
RXQ8RDvJq7eOD5lzOadCkLpj0DmRBVVwTrj4PrfYUOVI3E770LHxqdMe0CKNy2BJKlsajlz6pZE3
J960zbDLBSqOXxsPjPTM64afAENCuFIjvTCPYd5Gx4d/LesF5MMGmKhAjy1ZX7njpewHmnNlxy2O
lJ5DXOeMcP+gKSVdml2/r2jBMTan/YeNIgDVXW38lEcQZqCh4A3xxkRjYV+YmbOkgug6LlFnaME+
N3QEZyuT32Zh0ShDdixfGFhCvde76a4kxmgVmk1+0JbmCqRsljUqeqCDS6dmoU8yInFLUMAzmcFA
IGj2SPJEN8Lg59/6N28fyTGjd1tWsQUzXPup495iu+xq3L68YLMkWz3b/no0odVua4vWEBOu8Fpn
FntaV/h4pI07HIKo/FYZ9NAwMdFT65e9siK5+2KwqLQAt3Us7prZ/qhyv3oaIzY7jS79U+WyzlYK
F9Iqtkn/0EvBDSH/zwBZhCkKpwOtCvB1p8vzLJtlGW7DqiWSIqcj6Scue96s4Y/zEZ1OEsGGL166
3uxLlq8ABdqT4fFIWHPf/ugljLvYCKMLF1fK1mDiGUCAoABgJVrlDqcTLt2vt+2th2wHzkCZXUN5
oYsE8XvtQKK5ffs2GKi8j4Bd4wuXJZ++E03UQbOtCzfSbD4VyveAnrANkXAMbhX4mMAv4MM5JHkc
LMrhIHZS47Z2MPwmPTcSMRF451wvT2fRl6e2yYtTLPcgZnv42LbM5bfNXLE5Z3i9MUEy30+KbXKd
0Z/Tq9y8JSWDxZZ17FvVevUj0VMQEHEaB28twQGHy8HDVnkEpKIAAbL9bFlNatx4cMeXTJGtrEbw
OR3FTsGLvUOoQBe0ynkpJn2onnKC6oNO0TMWSUip0LFxFg5zMpPm8oaPPQ/P2zI7ulwNOkdEKFRW
9EBVP+EJM4ulniBN4jg2goAAmjZ3tcuuHfsSLYuhHbiYOstbjD8H1Kngq+UMNTWe4FljOHs9Kvpl
Zj4WyaHEk3ZUdU4TcVkqhc5FaTKRXcyeicQfSghdL8j4Qvp8H8i+pTs9N3SnSwSSZ6i3jVsh3f6n
u8QCdBw6dueMFzfxKUIAM9bf26JhyyHbOT+kJS9ZAr7ggkyHp2GwuWpkx4iD6cW8KkPGNehyTAB4
/eQ3diWpBQsHjiJkqwotC9zj5BxkI4usgtd6j5KaHeQ0YOzpueEQvWbgH7TU3/7v24uJbIdPjAZO
/cVWfFOJcbMO5dyNl6OpTdsiThPIsRUvdMKuMnJtFpnB5sm2ane2V7OdzGe1M1ORYcbcjm322ltz
5QCxpYB9axQvlG7LpDJVDe3bCV/psIb/3+9oJHDGiiyUVO17z3oEyRuv52US09FQ2fQ2JEPSLnvv
2IVd9Uvl93+jyi9GlQbONirE/zyq3CLFTH48v59U/v1n/p5Uevpf/BW6zZAF2RFJadQB/0J1uX8x
9HHQlSOfhOa3gBj+5e8xQHUZwP8EB0AS3JJR+LfmG6E44G5Ygh4SLgfYsP3fjCo/6SKJhOIzxPpr
MzB1lvfxYxUSMeeevbrq96bZYw3D5MsAzDLZ9li9gKnp2k3JKt+zi3ijo767Vpe/CrX3c8tPIl9U
O0zylqKSYCPwAOAmPhTjUkazP8xjt1O9OWyIcHM2RmKS0uEmxf5/8VO+ZzMptcjg+1wpNiIdDKMg
rAifSbLLTUNRsrCVokUgv6rtPlZ2b2fFpVyqOoOb/lvGoDFmNShBXJvL5n9ElbBumOsE3ej2hz+f
1aeR7K+f4pwsxpemII7u4wVECN9nuc0FBK+KIn4yEQz1zus4kFBchiQvV9iOFvxMgLa5+u+mzn//
OKC35SlG/fepI9Bh3w9F3XU7IhKchScUb0rDkqd/PsXfnxHb5LkkYhDGifDcT7/SwgxqBxn2mEQt
p+HZLFviN0fpDpu0Lphv/vnnPsndOSl7sVjoJp46HpPPs3tbDqaIjY5G+eR0dAabn5Txrx7NFww1
xQlxGPWvtfVl/H/Rz+ofXoJPw/u3X2SEYrIlw/bxm8EujLNUeaLqF387+3/UR9wsCsg/n9dymd51
Sn79CvJbChCCGoku+vikYBAF8imzficYoa+Epp3yIb6YGPNDiC7sL87pn66i+e7XPt00jB2RjOy8
33kD7KYQ0hNhFYilCSVeVb7frZos+/7nEzQ/NVTezpAuFNIOTBY8kJ+WsinOHE8pXjsjdqwLIB35
fQTM9+BUM37ZKsINKEkrmDxywKjdHerHY007rY+aajfQxt/0o4n7WLn1yzgK7TA5ZJCbYSdvZkI6
qU8YKmQ0hf583MY/3H+hIzpZ4uHd39UiXhs5OLl5jRJFmvXKWvBMK3BUw0bT6LQlrSGD2mOPKbh6
GzZa1pM+U+j0hlefu5h2AgZd/gWyub/xnP/xybT/8dBYn5c33OZ/y79/1yxN/RxRs513COXjjRnG
Nqh18gyk54DWllF7Nyb0rgCx+/m6wvZ9HMu0OWU8OxC5M+LlG/QS+dcCxJ+IixBIVdcU78y5zYgo
yd5szk1n1g5zBuMCnzvsGdDKCBQb/75Hp3rfDV4Y+Eheg8bS3C2iHsLIBHj/vhqPpGy1K6Xl0E1D
m1o+t09iK7tDL9aeZ9YEDlvM9E/wka6V1l2ASJ73MiG4fLJyUHG04E/1eNIftEYOu7QEARTa02s2
ievO60gEBz+y75y4u+BvLrd/vuu/vyAe+iSBDYzkW8d1Pz2syAfsHoQ3N72Nz0m7IhzE0w/Q9G/7
OWQ317Mr/V/8IiJIXOi0TFlvPt5L0lgGz5+zbteQlcgkZ5Mb0YtfWqeNQNKNWPHbn3/v93Wbliyr
DXGlNIuZoX78vTbyh5J70+3SKQd1DYnyEFVKbDyzmdZ//qnfH1OSWAGZU8X7C0b502Ma9QwoFf4p
ui8DkHlNGoQl9u4XF/Aff4UWM9sU5M1cw48nVOhIVTv46DvNaWgJSNfX9kiqvcs/n8znxjDrGGcD
4cpjt2i4fI4+/k6GPNtAeY2rYDSqNV2wdOuMBXaytqyQIbYuWwoefBRhWC+8B9Svu8rKkq+WpU/9
/rfDYAuDO9WwhQGY+uNhSFKC5mRw250F3mijsB5s0Z93W0t1iRcI5uoHAAn+ptGrn3ml3GvI8Yrx
sj6cFfMMbI+Uri/ugPmPx4QjCic6Id/25x1HZGmaFsai3ZVRXx70xt74eo/WGLbSeQisJ4hpITzm
CLCDXGrTRV8n4CAT3Vz7Xlkhw89/5kjwzskNIylNPUEsMQOZdPXNVPYIt7rE3ttRrI7llJ8DQPpq
c/HPJ0AZKwRbet7/5Rv2bkENjcYvJuiJOyueriOAktteWdFdzCoW1NJN1yHYzqBgCMQXqymOyPmf
vcS9bRvHP5C3FAYjo2Hw8ZV/Vc1udevBWp3tsDwKL/a3qKSntcpIXxJpl9M6lvUX2yPjk13t12Px
7gw+PZ2KsS5Q0gmNnZZGZMD65ZHJGJmKmk4cWsMi32PTT1P9ICraKy2Rfl88BeIfnwIgxoAJPKK8
P7/u3sRagk+r3aVa3NHWApr6nW3VpWu15QoUJu2sYXxwTSN+wTHY9UMUpJWJsV2gbhmidmvqoBcb
FBYrlRhM+l2zr4OYH9wBBEgDK42Mn1NpGCyVLhypbGPrKT4hzX+ovbTZG4Otn2q2ke/nqnp2B/3G
mfghxpqo9rEDfaXu/H3r5jlUg0tmMLA/qqWPD41NnksWpiwIMs0fynDnDjTJtRlqVjXb4ot94j8s
22gsYemxr+cv/jyWavOMrEUWnR2k9VcfuyVfbeQfFk6XL35pqU0+7kg5rf9h7zyWI8eybPsrbW+O
MogLNeiJA64pnSJITmDBJAktLy7U1/dCZFZ1Z1S+itdvXJOyrMwIp9MFcO7Ze68NtdD0Ee7w3P40
I8IdVo0b2XySuvgxN6z4W4ZvgQXyzGnCnvHnsbbVvBOq1a/gyn9x98U4bJJzJuasM3j/+RXtY8CE
UaZL2u7mV7Ked5PbXnSKF+gnf+fI6/ziBvVj9vyn39XGumqYHLgBc/z5B2IRkRNVtXLPMby6IEDd
mHNEOSQ9sYE1LJ9kHB7rtJjCeG4YbgS99/RDd6th6hffnr/8MK3+XYy8BKt/vi2nLBLtZOD7O3p1
H+qNC9SCkNpGS/HM2En29a/vZn9x04RPidAJ0X+VDX56kx0/g1mrJt7kuZv2cWNEwULZ1S/OiH/5
+hpsMvgk8fKKn/utM2nEtSEaueeM3AWYaxKog5kfOBG8wJG8IYqhUCFlclAlIowJbAMKkm3aeVmc
X10j//lQ7kFeZ1omRO969s/f13EGA5zInCcz9PqWdCuhgm65ZrNIWUppaEFD3ck+cXtsDrnSf/G1
+jmQu16huS7SeISvygE28NNnDY4w2Z5K7/azIZL3xu3gPmMX6m9lathkQ52amrpa8QBokj56zuBQ
qYgNCCQVFWMuJa2jNo/XQ2LF0cbse2UEdmzLj3/9yfiLC83axA7CXSfpDfrmz1+JRPPS2cZ3tnem
qKOlkxCOkBR6Mcunv3hJ/uJHYfsQpLxd1nC8On/+UWlmyKYllbTvl6j8Etbs3i9VQiMMNVP/H78W
M6gtdNpXyCX8fFVrKjyDjSfaPajQ7h4CrIOg70bnrOvZIv5j0fgXe4O/uIjxk1iLMCKSu/55U2Eu
8LdqxU/CjxGHEVyehzJuUSF0SVh4KumyqJP5F5ePv3wpOV/TPOAYGNB+etdiSpQxFtvtnkDZEJRA
tOGoUsHV6Uis//r3839A9X+6ajJpkKGgqgDM0s8Tt5eLWsWLwUdEoEvtnBkyGgY3MdI7CgEamYjW
qdBhJi+C1hpGfHh9p6btMrlWCSnT5suVWuwYj7j4i2cTBmmCupx7CjEBNQKeVpt8Bx2nXSOB2hgf
kwI1RCJZAvHhV7ICd/WWh/5gj8ZuhFQwn3+Ao0Hyu3gWRZfQlpQnuPuVSdy0EFDEd5lRTs4Wkmli
viA2puWnk7EswXzGCSahHa/DpUJVUpc8yaI25lUj9e09qc1SbDW9MU7lQk5pL1U+yBu7rJR3LXoM
yveOROHb8f+1kUhcJ/Npo4SfV2FFZDC+9txq5cDZVp3tFH25DwOtcbDHKq0+GF2O3DvHndlt/CR9
LqVjCQJWBO+PQNdiFCdVI/nP2MSpx2wIL19lA8fJNHD8huIQxC7szWjBM4WXA0Hgc6mRoGLvgBst
bEp7Ha5SmMLfXfJmMzS9fgoWT9TdAzKJBpuyl9l8N2LKfqhS0fXbWWt996LX2Ei2sMljdWSInXat
N/npTgC6o8O4iZcloFHP31cdt6htEa3rP13DxoUKZHtPWdIWAa6V2gqkSAZ4PE1jH0pP3bPn3anB
br5FjVm8FJqnX/rKIZZfZtMBNwYN3K1/q4p5V7VyR2dhdYlclqgiITtLGHaPf4YqZj+ngEYNJ2xW
Y2DCosxyB4CiMvGEZZO1Iwv7ISxt3FINI3kOnbt3sLltfZE6e+EvNRZT2qFRq+KzhOT27vYIU0LN
dBy4w/eldcCVWwTOB2hzdLs9Ey7aOjBQ72y/7LYGUPO73KL5E7ShcfbKIrkm0Q4f1AU0INPoeVos
e29rxj01cjRfz1N0xNaWB1OWK4YKoEcFd4lQSndtS5sIZ4ieprfZ5n/y25zt0jQKchzTZIaLnrfb
qUfbzpKI3iwXuOpoJSF+GO+OCMmFlOm0NUYv2S0LXXszLKMwMmdzvzC6XqK4aN4qT+pXVeICg+1b
J5z0vvsioABrvIdH4bGwpm+rto9dQSBvVfqOlp6aR6yCcJum4WQCZkntxtjl9kz9mmpfqjQ6uLZ4
SNX8QqaYzh/K2jedil5KmPId38DSOw7KhSGoYdUj2v6Y+96qs+KIceLa2+qr7owhlVh/5i9hwrnh
knbacNciel+kwkYwWvKKdjMXy87KRdWqT9mOzcGz+vSQyhJkQOkNX0LSHz6nMOTzMB/w1c+4DnCS
WxzNTb0jrFynfk8ZiZdgMeHD860khzaFLoXF6LA9Fwl6EcZXgF/5TTvyKctmgIhebhx1Fc8EyPsa
P/finfkHTER8IbbR760T3u8dFED6XUl9txkJ+ikWGBWvmmHtsBIR38fTODZ7d+23mFycBQeLklVF
NXLn4sepwQxdaZrTQyt2vdVBPA+2dmI9q0uWtC156Y5XCl5uVYSLVw6PCVv9O7PIzMeorPL0OGZO
t7UBFdwYI97uOh3GZYNISTd5KvV3QiLMk+x3G+JFenHGktz9hhUwdrbFHANQweNuAW2TWLtoHPzy
We5TU1I5JYfvaNDDZfamp2Twyq+uWc0WcymNN5LjNF4o7LjULjSvRNlHWjvlvO+ZWB494LSvg+Rx
Zq0gdt1j61xorg/SqRJHUyBYs4Vb6WtruKofFJ+ExPLblwQgxW9YSPJdTn/2i9ua6SHrIgxRsL7z
XTrr8ptdk2wHCDHiMohsYkRqkXw5fmjuuY4oHTv4WTIGriMJbiI+rJC3nEr9bodjbSgPJZVvWKpS
jAGrLw1mgA3HbePHY5QGtS5wXZdIg7hxEirmRq4jJ1DWyYNeJsWmdskj7yQvp/ZM0pxf0V2RSGcS
FDxV3OvPgzmp8TqOkJhTD9dqTRffdd1jPhCJ4FFpYdj/cIMNvYkdg0mkPTlNktxmI0Izqztzy+LM
vo07vqrbql77IxWeg7GeRLl3XTe+JSY1uEFjA4jmS4TfNOLdZQm/Oul9nBVJ0rx3eALvxdIZjzLl
9U6zHM4zaeu9l/Ci0swxnzU+mveN3TXvVGivFhhnaSi0aFHMeWXTA+BfHlaDKGR0aOeNgbtkGSQW
obnpXoaE13VxXVxdtIu2m0UlvKykpDFOrI5j5ffywx+lfSuWVhshWPvx7ZTauF7ImZfzB9AFAYCu
MUcLx6810ml9ZXBbbsLRp9ZKI1vTYmxaPXyeUqsZu9Yxghgz3Sp2HT2RDKPNwlb1mxM7eQgOfVnj
RktkbAaPIdJW1mrb9XBcdzo2ck3huYT5eRA+hgpPw/FSxZjYMVmj9OtafKsA1eGv8WwmcBoSUSys
tjh2+YpM6H2WOGFKheoJQx1/4EdaK47Hog+zBbl2QwIEU6SHFQ+CM05qd8DWFQs7iKIZk1hHB/km
oTpTobmY9kNaYnCgxwyz1VjzJAtbzy9e3zXfrSzBzekvgLYbkl23s1NicaAet3sp2mW68xyJV291
W6Xr222CPL6yqbG9tKvtiDK4eecT1MUwqJEiFJJXzcuS+U6PtflLX2p8TROIAwCLXnSByUBGT0+w
0lkjj1gv+YWRfXr64aZcRtgTp6VjJb7VSmJ+LmUfFQWR+Eg37Ftkt4GQS/OLo9UAOrATl1D7NRwa
IuHItWmUbOdjOQyY2RLFJ2nR2o5LryP4pHHNSm4ptqgNnPtLfadZGUvcYS7WPKTEMXIkl4Gnxpf9
Vw2HEqeKXmZBW47tFx0FxvMPr9swSuPTGTKAQXz12nuuFstXbWZNF9AKQitLl9nqk8w6bo+IoP5B
axpeFoc7udzrhD+7zdoz9biYhXbxe52rmevQNtN47T22Rhb/Lfm0HmfO6wSN+t7ovfiW/A4mD59g
Qio9WDAyWTPvHt/vSov7by2YRv2+07CWDRwoVxw7sc4vJmr3mjNxtGtU1HERI4rK3rSntLeNLO9t
kV5/E5VNvB+KYjgIp+St4bZ5ZeH4px/FjdM7R8hmByBLPlHIDIZiSb76uOZfyaZpwmhorHfbj+2d
aIBqNAJYiGlNMCMHy9kbeAM3KJoizClSbDZQd+aLUVIKzxBCBbXIomeziAVs8Pqh98U1HOgULVLH
edt3XTjC/LkhZ3DSVTKcsrLp+LG5c6uPQDMAwnDdsBbkdT3VridHa24rkgMPTmTWR8rFVcxFt1zI
qiA2ttBSj3ban4aZBuGU7+a1HtMMTS9BdYoTKv0Y9RkBfeQ/VqjffRseS+5W0yWvB+tjKMSpTXWD
Sxr4uMUid1Y5RhNMvTgTuBbfmLcJKelT/e6Pq85U97uEzfIRY5uLWkaQ5DBk9fzNm8b4omP02rlT
c3Dqog1xBuJTTtv64I3Ld/Z/5WtewtTknsOLRJVWzIWeE07gzrNIgizP5THXdGszRBpsu1I0O6mU
fS4jihYEPOB7/sFlKR9pj6qli90a/fiiJD9E2ZF7p2BI4O+0yFm4kfgOF8Z5hgxUHNLUfZ5I62I1
Xn1FOqPcplz5lXU6Jtekj6OgNsxjBC31PdGjcTd4mr4Hbk5RTErD0kj0mW1v0m/GnFVhPM/OmeFC
fMuEva/sqd7xdeICXGecTmMHUKZf+P7XQHz429QI48Yv/QXXQikeG4jqZCB9sbO5dvGryeLZsF33
fh54l+wB4ODOZS7cdH0HFo/ihM8FqYlUXUwxWZvxMQA7TkiLRBJVHE1DTYYoMxkQ6e4gGWEEXMCX
KtdhoKfH7HtGucEppueyp2+Aqh2hwVCl0QIb8reeyOmOr+IOukTGoGbD2otcdVMKO3qC28GYIQZ4
0K6ebRqvTy+e3i1hXlreWc7wUyM9IRmEBy+3Ovu2bOy6DhLCeYgWxXKc53otktO47ZTgtvnC0bTW
xFMGrciiDByf74p/6SqOpQV1YXhWiUxf+1GfvZSmcPa2wQKe1VrNHWtpWGmoVJvu/Mhqr2aW2Zzq
3CGlw6Cj/8Knd+JCjOLUZe50iIY+GDyZXxe8y2dZAb6SoqZuCoFnU42yv2LvO28cmR2MSfNffDRT
zjnfu7pauU72ErQNUSGgcwlZ1qE3XiDpdEcCrO/G4nxGBCfemFiLt0LCSsuosnxyC6BT1qDibe+q
8n52mFgK/PWI3n6/YLqFAsY4NB2A9wzpSSOwKMLB1aV7cElhc48hKnyrkdgjEjq79S3rGwqdTC+j
FE8VBReh2rCztxKb3r3ZeuU9MPW82KQzF9CMjt2PQpp038ks+WgjfVmDlzxgiwvgZHdZ/TALILov
HRMP71vKIQcKCYXqg+ZYx6LxuKP4eMq5W7I7WwoDgEvMQvJYR0TpmY85meZlIk5xPsmPMgfoKJVk
iSBn+u1ysbZTyaWP3nSZGZS9rfiTWgAMIhodvdGdwCFcRKlGEG+J5AfFVmTVzWXwIdvmdvVQtBMX
BplMY71z436od8If2WioKeHjkZiKAaeuQIYlNIdBN4vr6M0GQOHS1TAVXUh7eW6HotL5GFXW3Ofh
IHmWYHCwS4UVLi1K1M2JH5qlopLndLF7zo16NRhU2DUjVVMMrzzyotEIcBQj68cwEf6s7bV5HQF6
FFIYnRMRkizRRRUSXWRoLSKHd0lbuNUFxaSit6EbEvzmKoVjBruK6iml+KmqtQBhjsLy335/Me1B
ixU+astIA8gBONNcY6GLgPNEvQcAEgdWC3ovYBfESw+arXqw8Y9V5Cwz1j04C1IOmPmUHxqDLdCt
2dqTscMZbp/nrq8f7BFHBW8heitFfu1apeXa7EO6hmLzs8TFMOzLGePHtT/0w9fgsBvdKBNA4bWj
GcljPg8mPToAxUrDd+9zsnZR0DSe/ggbR850wQpYbELxSx/MQec5MpXzrNMq4s1z5qnS0P9qaAi8
J3x32f0nc8hehldx0Hr+/FLhzk45vaQbnuxaJDTIzxRWXbH3VQfDSvkAgyFLkfoKCp3vz2bk7STo
wP7vNAIFBXRQ90x0NoGS7Kg7HUuUDm2Fupw2tTu+6oIDNzdh7l8BrfI0lVWeWhGFC/jS22SwdKJx
jJAFzS79psAb+GRkUBzaotZPaNLdYSyVdV/iVb7Cy5Q+L0syPo0mtuof+8B/e1B/4UHF7Lkab/6x
Gv6nnrCbuuuT/wi/80ayQv78ATM+fvzn//njL/5hRPWp/Vr1QzbOmBd4U5Et/jCiGrqAQQ+3FuHP
o4t6pen8HT7sY0TFV8F/RitCwWF3/ocRVdh/+2FPXeGpHhcHxOz/RQc123i28P+97RWgZegiQypC
mLXpU/1ZNiFH00hncs2rBcUuXnDGxHNPK7uJ8X2W1xAZ/G1TukXPicumQIYBeHnVzMIhZ58aBzk0
2lXEc9/OLbfseKaSx60XeV3H1YGVqzp57egyI/nOuVaV9tBWsgnqKtbOGBqgxQDifhi8ZnqC7dBX
VIpk2t5oWlAAMmsDR5JN5fGMndm2abXxh8jaZ62PPYm/Q04iPuQp1wUL9DyKJ4u4Nrofl/Z2QmuG
PATmomyMQysba4NCwUBXOCdD4IdSQAvoovhQtjGyUmxkABGYlLtVzddRFwMr63X2rvpvicbKui3o
hIbNYexmfVn2LCi4F8bmHh549Q33egbTJCe6XWDwmbrbLp/ZKcd5/70zewtaTulxlm+6g1U6/PzS
oKMDzFXYV55/mKVKL26c1CFos+XAdsXnuDiTu2ma4RD32W03+1wOZL5s6RQ0uBb6yId6Y+FIsK0w
TlepCbmP83chT3nqXieGH20Mq7z4AGPQdty9X6pDw+qKijSTBY9PukmQigvNSN9rSDWIkPOzzREo
GPr1l2jynuM2G/NiVnDebI1dkqfegSCH1jSVp4Zt/bnpMHpYJuufxd1padHs7KWtQkKB4A0ZHTet
7Rz8yD/189oZlJvQGJdIe56ttN5YurK3krY2vAvTtGMk9Dfk/uejWSfZo5s1y1GS+wtdd2x39J/a
O/pn5lBOuggrbLEb26OcRrEVbvEmbX0je2sYac8cXo50I3EpZVsSKthIlDDG+8TCmuQTQiOyrm3z
rH2spfPsTctVZjKExYMjdlqVUqmkL8nebcrvCzMNMWGxz4A8BGM2gpYBiHpqTf9TLBqclsG3Qz4T
j4WcNs64Nuh1Mb22Wb1TcT4H5ooayfF3D54BpU7Sq2P09rE1M+Nt5vYX4KQ7T1r+TtMTLLvEa6hE
y+bDCvQMlqXyNozXPvetjOqruBGHZBHAOtg1B3rBv+Nc+6LJvgxzd4pCp5IYP+qZgk6Pd7C2mOQd
Khl2kZU9daYTX1d6Uu4s751yB/0EHK4N7MbRHgthlDJQTiJCt0jTCzdgj2JMR99k+Uq+Sf3uUa9I
xxqun18W1xNstZdryb5652X5uFoUYe7lqoQKqLvbagL31Juafpc63bLVl7zcGpz1A9LKZggNOGPF
ljlHg61GkMYeOA0zJg45mGdunMjFUK6fVjllp2BPEhbNQF7E/hjaY9lytq3hStmZ/kTpC8l8jSmi
HEhO9QllNb5aDA7MefWQa9Z8FzVKPxn92quOKJqkSKx5snUaD2JQXzqU2UBVt2YyPzxVdeUS7eYP
alcVroA9vZs3msjfUzYbQVZ5xXFoKTNW3qCFLnyU62aR9sFNOLugBX4xRnshQyLMjGEBqen0D7qX
HhX1aSdvWVl2nX3ByNyyR7eIMvkA3JeR3jQhpn5jtv5vqi8uKYNpZKg7SFQILlkKOD3VPkuxzDuY
BOeud6/SkT9PoG0/Is0xSFQVcymVqyw7Gogjg9wkeLk2hki/tzXFPrG3PMjanA7uwARPjZ+2GT3V
B4i289ZMa2TEquUjFTvd9Wy6O1Wa3/3WaghBZhb1CtJ+iExcuKXrIxhRy8NXbT+J9nMA/7txlzm6
YYy39nphGKcITskuK8gVUBorYYjk666v9A6Jpd+SzHpzHPr8YpEdKR17xpPFmTt1iEDMlnNEa6ke
fX/4Rs8VIcvG/XSSkUxRlPYBZ5pH01BnV/TdTeOZpxSn1oZzXXFdsP1Geb8rEioiIivxAqALX8TQ
acv1RQR8QdV7ITCk4jQl7o2b6oqUbIfHjuI024r8Q8EhU1rJmz97/iMIgEONOnhenEztSIK3u94r
hhATWAlIdnmE0JvesRW5ygxuQpNG20nO4TLIjRj7l7LtjV7aDw2nktAhKnSeW3lkf0oqifI82pmU
uSkSbi9J2TqvRT69jJFSB3d2P2oSGRuCmjAvzH7cT9Wk7YgU2IFbDv5tXwxs+AjkUmi7PvHxuoEy
GfS2yQEuutTZQm+Rk+6mlp4TLmhsChPtm/LpKmm16cNKGypXCqXgoCwd15qUhRYo4wPX3/SU4O/a
xyz6tqNHtk11sHK8wrT2RNvtXeyO1s4sGiuYRGPsYzf7Ng7UT3MoeZyhgkqayjaNFn9ZWuOeiqqI
dhTAIPw0jrGza0QmQ5T6yWs4sEBeIdDJVXXXAVoPYYMsVkUpnaz6J5H2kcz5zKJSVoeJPY1YVz4t
TuznHtCby1eR00fGGppPX+ndRnbnj83KDc7XL1mdEWO3Dq2JSGKwuHfM6MlSAFZB8mCGQRTZ2rLm
6o2QuXC4Yu6GW3Jh+Hed7rUeiMZXJ8goki6dDBHatTdVVqQaugCM4aXr/k2j/H0U/sV4bZi6/i/H
6/1n3cV/bvX44+/8d8RrrUfy8fCbBt4jixn57xEv+28OcQtuNky2axyI//T3iBfWij8maUv/2zqS
E+Vi/Gb4Nf83gzSUyT8N0lj31hIpHkzHoYE5xFk9HP/DZOqbNeSc2isOlhe/jjAgNr3kmI8H76XS
nIeOejQQle2LVxov84ixQRFGlCiv/SrBsjQ3jxa1ske5CrQVGPmjv4q23aw3obsKuYwb3RfXdwc0
HDJvvQq+2ir94tjUL9oPOXgVhq0C2brx0nQXaRVcrNi9UAjl3Y1LSstQX4ItgRyFJLcqMm27lZpJ
l+AqRqMZB+1Q3s7StLHlIlhnKNfdKmHbMrLD2h3dwJhH9Wimfh7Eq+idrPK3QAcfV0Fc9vE3R5Tp
xlzFcneVzftVQM9WKV1fRXXDkWiZq9DOpnwrUN5Jh27UKsXPqyhfos7XysgIHAC26VbpPl1F/HyV
861V2G+Klg3cKvZ3q+wPwlAGo0CEpGLpo1/NAWK1CaSrYYCd4XdzwEKACn5iEQPTOMUHkK1GA5AO
8ZZ3dTOuJoQSN0KPKwER8zZabQpKa6dDYyF5T25tXPzVztCvxgZs77vSH+/peCovOabyq7TwOrXJ
MIzm6CbFdddYMWORNzC1E6V9UQgy8B9IlltS6wPLqtgyN/HQPbSWFj2YwrDPIp9ZGWml3THyOy2H
+ia96epifIl8thEMvP7zVFo5TLgaMIjDJfUqGXwAzmOOhIAd994dme+rwlrv8iawY7hnzaubZiyA
Mnconqu8ss92QQO7bhYgsAE+sFAzCvwnsd50V2ixKwLFgryR+qai/V0hz0mz4YooI9rQl5qKdVoV
WAK3XuW21LhC0NoYNT0aOsL5ecZPtGOczt5ck/VdOEUxResmdolshep7VlRuSSzXDzQSGzeWM9Vn
sS5Y2CYzvTcRCxffcNkIpTlHvjKjjbhHx7+b7SG9UaC+OSDGzMoylbx/Y8mBCmYPSADSVWHXehSJ
6FbxPKMiv3fKtY4aAP8siJlVD+SN+DPJMN3xAmoBvg+IyyBejUekWDI0PQ+JJXlWoV7F850Z89G0
gZjlB1sO/PLtHM8XKrF5jmWtI1I4igVubTt5YNECv228ggek9ytptz8K5mcOM+uYSfyc798+5bi/
JowQlAANSodbVl88N0aV3nAUZN8EtHlvKKv5hATIEKjq5vbHM8sIv4GNUwYPDyPEvY+XBAWODkUn
sBg678WKpRRrmXyx7kE5kqpHmQmwEw4U5SBdf/EfOhAWyf7JnUr+YBFl5tEeuIiEpOBmTjaSNM4o
srcfn7TMJgdOJaw/qI0xIwek0+hvPeHXt2NDtQ8zSoaFAP3ymW2o+W2sVptQXwr3HvSgONZ5NF0M
puGw61j6m7FyxYG5mKueEtVJK1fLsQkmDIRg2X/0sL8o1q2dW4Av87mNDPMS6Zl3GVkqbBM+kbSF
+nb05pvI0KNdJqi30cQDDR4/0Z1hoBVxoj3UC6Eixrb6gbZRf1/THLb98W6VY1k/pPEMqV7mUcX0
S8gJLgev3OwK+8poJZOi41Gkh3eFh1cjvlG3mPjUL/wPFqtXD0U9MNv1/JEtN7JKboZ2vlOafBxa
VuGDXb9VKU28sLlYT1ybvUI2i++SQSeF3yeHMuu+7NE/+xYL/56Fc2W6l0laLOeTfe8sz3EnndDW
J+/KwT+DN8Pe5lLbmM1cB55Z1Zee+5jamBaxRSM1nAvLxSdpZMaNM3ANzw0vBsvAjGa4hIvScr5J
Jx+odhbCiThZlRvdgeyfbo3JhPVdx5ihRhgke6fOsw2dzWJL+ROaJbbNwzDQIdd7eZuEGuz1Kp4C
wPafbTXU5xYMwzlblNxWZmkcLdP+rTP6Q+XZ99wmOfMOymLtG0evWmy+SM0DKkmSc6kouSgGVknl
XJGzK2H7oUutpIQONk/jOPWDsoQIqCdcPsrBZhuKvW219e6afnqoMtWcfDffE7NIAtteeINhAzHu
qmiTjXNOZNp4cmZGTHbCx3yayyMgfesASgwCk6dAuFR5xAGGhtd4oZm1rl9bXWHIq2r9iloo99Tx
wccc5OihPUSvulG2gcapUxnzlzU3lyb13M/URGIGiq+/uWjioZHnjz15oe+06bKSyTiApbDMAsA4
+HvwkZzo8xDtZlgWrgfWUBxiCsPZDVM9FiyIt3700JbyI2HvttUrb77BqziSkQbm0MNoMOkBr5ZO
bZcBEHFtODcF1/x7Plb0cDuRcWexP9iOpqpqVsladoDT0YRC0nAvDbP5lLaZbxfYrXNZ5xurab4r
SiPD1mOXkxnDix5B4NBr7vY+q3pyVuo3ks+vbcKRbm6jp9FoiK5aUBs5ceRBLTBudoJe07nSA4ev
IcJFFb9QyCFZG1hhz8HyihNmvGVI8D6ATw0XFwnjCcrUOkPQrolhz5lPYx9xMB/MyJswimdPmUvv
t5Ci/JT0Hn4iRxcnvytdNm2SjeSgofg5Ytzlkr8bl1QtLL1+40ZZfW8J3F5x0jJZgYtlc9Z5N83Q
AOjU5+JtNA3rxqGqPWCFMG86J11CTjbkY8s+xZyRVHYbRNjZ/I0zZfHVgBPJOEkzMlgxysW5gYin
dl7cljpfifi5dybt1jE6L8jZfrW8iay3WBpq2yHPWCPYHcwLo4qgXrc2Zy6xcKqyJ1Xf1BQhnAQ2
2m1E9QTtKm307BOFuiDfptl2kW1V4UOptJs+9uwjk0K+N/S63aYTvThUjtVim3TTV1Wa5q1Rxv3T
2KXjge6m9pvTAqAAH1SFqC5IR+4oQ000KU0QyzEvmcIwaWgnveYC1hhme6iJgQRN12dYqeYIW5nh
8bQKXMaieIdSCHm6i8Zbtnn6dRdV3a6w6m7fmqQn1JhHATPD9YTplXzYPjaBqxTe8pp1Xd2EWTXg
Dx3bLliM3NgA2it2pdCB3Xa52C+glSdATfsOx9jGVBRV2oUc7pacGQ8MrOTONXi384iZts3kiB0w
116t3r8xqCX/HF2KpVtn7nd+48Q7WLaggS3Wbx39PaECOLvRyayuFqELd9D6tnInHDm+mjdSH+1n
q5n20zjF8KKXh9mx3JsJXuQG/1a2J4C0h+FO17vRbeuhjj/bad5bPbe8AfzLdkgztZ30aTpxvmRr
lsnoOLbRVRq3FxHZdkjNXHacF2c6RxnhMJxDWpKv+NHl4udcXY2zq9gorzH6pDCafV6OWXxvOezz
+ArLMcYxN4oh3viaFnNLiFsot7mvxzM63FjM03Fi/l2A4iiML1lc5vZ2ltm6nWhMVHSVTxyOuW8r
9slOSrhAgm2bf0sogh/ExrGi2jxwN/yGVHWv6f6wKyt/VVTV+BDRDLY15kXexJldUyNri2t0u5d2
sdLt0jiX1K+1IFt6ylIxBYYgq7Pb1m3sdzlBrcnMank3pNFfj6Wr7VJj+OxiYJujbQ7XHruPkN5d
caLhe1yVMXmHjmqCPYKCGzOqsEfE0TBr7hskiQiOlcq+j308YzbqhMX9PjrBeXc2cabrdD/Dfx6G
dKLbwku4VTYFcWkB0YwFjq/108bOxRlo+rhBdftwzXHYiLbsboDxBUUtfksKU2J5Sf3TDLKz2mbG
OvTHKJTvOlr8h5vb2dU4VpI5XoqD5bDs6DL/QSezDnaYWUbDitrnxwX2qGRIEPOVwNx6Tz3H8q2g
q+paJuVvHEBj6pfMVqERAh86s5quw7RKfmvLkru+1pYf7uCs16yo7+nrSYddZ+jdK+OLszUx9lwo
AFwCZqCLlWb2rZUtsdwYdKeedOGzGJ4XvmmqGp8dNapz2wAIWgoUlaCd++I2r9oVVedZyTt+a52u
nCyddtSmcCvQ/Q5DF0fDmjmg8L0PL9a5cAyxbVyw8njf+s5tXherrN6XBI8j7hdLaFzy3bXWSB+r
x2p1y9qrbzZaHbSSCyP1TMsRIHMF9JVDVr06btMY762xunCdH4Zcu2IV22XZWOMiqPkIxQwlbFsw
71arjxfZa/X09n9YfJmeV8fv9Lv/11q9wIiwA9x+/MHu6hTu8OUdJszD+eoilqufGNPKVd6pknMW
XmOn1Ie7OMF/bK1OZIq7mG5Xd7K9+pS71bGcrd5lntgTB78odP2k3mkZDufih9n536Lq/0ubK2kg
g1zp/11UPX58T+r/qab+8Tf+2PkYBoQewDmgc2jHdBDy/7HzofXnb6ZlGTb8C9JNbF/+i73zaHMb
O7f1f7njCz3IGxjcCcFYJKtYSRUmeCpIyGEjY//6+0LuPkfSsbuP5x643XZ3iUUS2PjCWu/6ZZdK
I2e6yITYt/60SzW++D5uGnRmjuM7Qv+38kcIgP11BITDH2wQvxY+aZgipFT9OgLKjFD2jgjda9b+
2gFY7CSPJRIyxMnEcaHtW01mkVk0m8B583sggo7/DoTlW4yl9N4WmeUERmU9kFg5PTGnT46YzRj2
k+qDHqkmWh7wsGr9aq1R83V3rIcisqCicZSPOrhcbUXiWW4Vx8xP2h0VfJpeC6hCtEwy97YoPMtD
Ec74a9JeBsVsROuyyO01rnhnixHGNDep399mBEI3C9MwPOWUi6eWWfRudgfJirUZP5kYvNpFR2XH
HuklHyux02t4iE2R6QG1jYums32zmpQ1EEp6mgxhNvFRzWSY6HVlb/mitOsyZWzOcm/YxgRlsAlq
fJOJCCPb3iiGrUPoM51OMqY3WhybT4S4Lmykeg2soQb1Het3M878u65n4Yjh7yl3Ev9xcqb5hqH5
koHlP02T524GfQ5Cayhu7VSTe7tvzOumKJpDzzAiYMGSnIqhGg9QQ5Ozr+VvfidpsTCUbViOZUdZ
ZP4ur7Thvc1EeJhDx9pmpZGTa8X0XKWe8W1B2kjI6E21983kW9+bDYzxZHp2DG8siaNOSVwg5S+Q
Re69mmaPs1mkMZ9N9VQkxZPUeOlS1tjH4nHAGKs5Gwq/agNegAzRWhTE4pGWsXAyB8dYWYlf3As1
4ddF5lYflivyUQ6tu0UuiNiJCVS2Z5IhExZBAh5SNYg1NPyBeh6J6IwLaxr7lcu24s7OjOwyz626
CUdorSwY5Sm2TBL7En1yeBU2VQiN7Z2d5riLCK1I7ke3zU8OXqVTTPF0hnkBKiEOx8vYyGZbtu30
0Xl2DpNYt7qgz7T6u4+XCL77aBu7QqTjiRIN0KBTtqeOkPFqNblj9Al8G4BAjWwTElAZwfOuxdFg
2lCtkk7opLdBcnQbHz5dA20fdrQ7EBTioZQmrBsgAUImEwNAJnlW6CJZm1E8gNsH75lpBVT9qjD9
41AUtPNdDYKWhrZqtv5IcJXklxLSra9aNbePEc9FggKI2/1eMbvbeF7uQxZl4cMi/NNVwPHB5afA
10EKorHWSIidIK4GFtL/rUh1/4mBVLYaGnGsQ4aehEbGDCgc/X1wjXyLcML9AD6urtRUDCCoh9jd
LdnkK9ro8Rk0vXXRslBgRPbCbU/schSU2TgfSTGwu8BjznzlETxZrwlyizczLriLcEgwUyxNyCAC
DEDEKuYe1G13APqdnQcU9itmggq7Uok9MQ0zjSY5So5ajSrVKXyvIL2Zt0RQLKQYk6hbFn4jK8pm
mDeGGlj5deG8SUZPPQ6TRGwwSmMbOzpiNH/mK+ns8Bx7ZXNxCT4wQq95SDLNvfOtft+UlroZqRiC
ahJXTs9tzWTZnA5JWFDcj251wc2o4XAy2KR7tTffZ21en4t2MB9Mkyw4dMByrbk07/3YjAdvTuLw
UOq+uJ9SaQY+LQNMYP1M3UkLXY23kS2b05zWacDhqV+3PV83Y744IPPX4lCQ/jqyRh0Cv/HJrN29
rm1ZHnBXmoei7d1VYrRFgJAVgCJf8o44kngdJvWDJmqUGbNpdfc0WfO3Qq/hH2pi3gMatm/FLBl+
NwZTJDqQODASJ9thT6nXSchBrpuqOyZxPz2WuW5viduJAtcb3LOOKI3BLgeRDwhjHaIIf7EqPd7P
mAADjShRht3drDEvcdwXHoIgJ31f+2akUluRyGQFYJP672moVUQbJtVdKxHoIK6BhCr1t0gV0YaI
IAI3iMYDD9WyL66xYb6Qr9OdmiK/a5mKXsW+WwZW09RHNOLdRZV0ASMk6YtuJP5NGzeZXHU9uRE2
y+JdYdNJUqF6a4J4h3UvYvtbtEx2SKH66JmkBRlnZr4KszEOGvS2p1hjDlLVzvhU4zYMbKNWd+Cj
fMaTlfuCQ517w3JrvGRs2wldmc5l3GscWKyxMTHZr1k+oAYWMrk2wrLcKb0y3sYispmzqkfahzAw
x9ncO4NbEyWhhXgwEmPC+qG8Q+Hnd0o3DlQP+spvLMPdZDoJVGwAHX8tkuF2rLPoSZscjOp9wfLa
LeNLmrdzudJkNH5lQy6vfFCZV5EXo1vhcvT3nJsosDv91ALBvFOqv/RRgvg9x4iFXSYLHK69hxTi
5+L4WnFLAJn1DbwYKooPvqfdZUyP6ZWbCiWMFUYBHkxvn0xuD4iUpFQ8VkWge+EJ1WS2qzCGHJbR
KCMhNPtjjX+AG4p9cYHpg9UyqRM0iFjYwuIUOQ3H9xiOb/B06x3JDe5Rsdr8MESevyMX0K6dtrlt
LbbVeEYf9dmG4UQ4C40P6SEN6WY7rxf9RjpieCQQsb9CKv+WqrQ7xCkGe5klC8SLGXmvli08MX/t
VUIfx2Insu+IIaouanFo4WpzBvgkt/gTzBeWzOMJtfQQIx8NhycjSbR9rgbnVNRJemUmzrayUH+h
jWP6YH+dtNFe6ZgwN0lphSsop/kDaS/1ru88eYP+m/AeFF5bXYbfPJYEyEXieMd8i56LycO+hZJ1
im17PNZEuj8PPukZoh0qOM6YAWzXUd/x7T7ERVmSApuK+yzkV+iMjF0NlqWVm1rngVN1U8fGa9jS
NhSVjZurrk45pn2MENOJICP7MZcZCxJMTxtba4Yd2C4fGHQWvjb9PCE3SJpXuhRaWL/3mS6Yw0GM
SAxYfb+OBucKci1jG9GqZkvXmPfxm9Y7bC1miGTCS9WV7yOHy6Kc+J2jqOA/4TYvhms7ByMBSgWR
uy7yx1Rzy3uKquxYSo9HvWPQECVj5qU3FSFIOxhb9TUmkG3hWvXOm/TmjEELP/PkaLs4tYutHpvR
SeCe3TRm2u8jukYmdfgQLwy0pkNs54xdvZ6YxjQFMGyPr63BWYt1zql3tPfqpmYLFGQO+UCVasqt
443TG3oeDy64xMQVZuCMSQOLZLlyFymcU6npo8zi+tUFYKNT5r4VkU/chhl9L/pCblPmFMSWl1pD
BLjuBUWaaXs4tiT3kuFepAhesvJcTyb7mMx2cdgVMg6wcnxibDERYKuRR5qL9tbxl/VNlt5Q9wYd
0Rrb0XQhe4c1T9AxJG6Uc4A5J9Vm7Hk6dG5N/46C01l1c070TMdao3K7aIPJvCFPpCcZO89uHayf
FhOmmdFP2C6rPxPpL1/1K2CXaA9QP9yIskcVwxoiY6XWtwE7i3YtyX1BxSZC8SxjvfG3Ro/sIFH6
rYDJTcDuHKU4PzvjY6pFfoNLnQNhIHPICjNzG5YKrcq9N4V9iq5x8OLqI+kL5B+rosz94kFMcZbZ
V6HjJdmxmzy/ehjngU8NpfykafPKL6mUV2mDAZbcudwQQ1CiZ17jOM1IEI2jcq11YYoClI3vtxon
4+fo8xtSIzjP/Ay5XRgrCfMbasD94dSsjAHUE/6u5KofPHmWNf82crvqxeLOI/6q2fKK2P99Bhg9
I6IdGRZ1tYrqqfxsQt04V8nkHVxsLtzBrPOvRe8+KDyPK8nW69PO6zZcKaHqIwi6ccMmoLlrCmmh
ukIIqhGIdauPMeobVlsMYeOx39s5oVKcBnCGJdPvyqaEMce2WEVRku3dBskcRgnzqJctVg29oQTA
sLNhITStHXcurJXQeD09qyv4e4P91KLJn7CCI45lzq6ZK1j9pO7yyd2NYA2CJO/ml9EJb6IURuBK
z/3pniVatB7SKEG0Qxreea4jk4y/tl03Vo4eDGu92yPOr70bj6cwS3B2G7g4sM6t2rosrqYiTR8i
L+9euoVm3bC1u55LFd0Xjmq33vJhh/CQd5rf0X05xPxca+EwNjgUpmHjEnt+mNNW3odhoXdkXfOv
9izWDlnblHdd5OPqlob82sSN8Wxgj3suq+hrWAj9ZJuoZVjh6IQ5mDUOx9JnItQP+lH4RX2PVbRd
ghjqUpxxRti3ZSzfhGpY7tRqglSuxToh5VjIkyBRkY1JDYPCTZbP+VOqs8by0jHceaZPaP3cG+aO
Vqh7ZIAzfg4YrYMafSjegKhe8xuV27RheLSeGsLEGrdzmOlLtFloraS5Bpg4viuqPip+DcR9U03z
RRKkEqMbzZO7JsKcpkvFJhFLIRR5TzM2BEb6BzbpCdFnKj0B60kOheWLa8wzNLCTy8Wka++5V6nH
OGLSu3INlzfHUqja6E42P8EeZ/FkDKMeqFSoG22u2DJAD8OuNeR35VInWYrrqlGsWgxCz65CM2MU
T+UbJExW92UaGnjNgOrQfy6FrOE0J8eiuE5KfbGQKPQKBMkhAGvBf0CZ70avuDGytLVwers0Y9Lg
KYAOuEUE18cu4258Va761NjVjBfDZzvkxqziknLQ5qeOrIbpgdAWFr8rraPh7S693lqCMIOeMJ96
5VvNNB75SBoP33kkyUuwWqNiT/N/Ibi3sc068VpF0y7UhHzI82L6+tP455/gVn5P6yHOFdCuA9SQ
qozpjvMb+qSW05jmljFeA0511ppvxgw/B74R0uo8VunRq1lYuyE1r6zM2Wp2s3ViY+OJ8Fz3Cn1x
t+Gt7nyV4nr+u2jW37As//jdXDi5kLSAIP4O6iyMQZZ6aI7Xdd1ci5paMdwTBPLXn8A/exEURTCN
mOfq4vcPwEm7iaZ3GK8TJPnLf1wt35ai2v54mf/4PP5OiGZhz/jpG/kfPo/92/iWJL/MJP/xI3/O
JB37i6dzcQosURi7XMhPfzo8XP0LdkCGlYZnL8NBxpV/TCVNk2klbB30YkCEXNNDTsaDrIv/3/8x
vC+k7LL9NS3ISfyTf8vh4TDe/NngwSzSQ5zGr0VmJWmz3m+6NFwmuUqdyLxv2+XYrlWBpWIw+D0D
tcQO1TYUgTjJib0UmfkQx5l2x75z3pW2Bts/T3iWIXAHC6GH+UgTbgSdrzEemwayGHSdP4cJOZwd
baiSS9pMNS1z7eDPi0Ea9DZDxR9YAQTh04W10bj+ASqoTHJ94QOovR8RARMbWv+tVJpqyLYf7RuN
/SCTvDzJ2cB245sf1fObIIk1Yc3LxxbE0YASp8katUWUI6+cmWATGqH0rYvGmfEJpjYsivPLjGoz
8OsoE+h0VPdtaCIDSUVuHyLu7NsodvF7awnSUWyKj4sQLVv/dL38kzPsh4fmJ4/N8hUsxC2+VV0H
RrfA6H+WBhbKZvgYgt9QjeUfHAvjQ21OPAr8Cvn/yjJlR31uFv6lErV5KkeTt1a7XkUVkekIWuJ0
3gjh4LFW/XBWoRNfmzCESOPMtKdSOu1dPKOVcpI0PfdOB7nPW8RFqHy8XRSTltG3VnXjec1jl1vA
NmumXdHIbCU2CeXyP5HUyve/ftP+r8NwfEO2LpYLmMeebtv/g/ZXY7eJQr0u7+lQwhdj+fajqqKs
MO3pogmdEWxqNYciHTs8DSy0mS4Sdtqy4DpP/aS/19kSe+M743QTlXZ2NVYWSvSZv5MQfr+ZdWUc
I80cb+LeNU5WJKeL44Vf0YeZgNlRb2UlOcdulut7Yr1Av2mNtsuYgK5nrF0bpRdc01anD0ddWZ9E
O53GxjT2zDecPVGQi28Q+0Eyzdlmcsj30RlFYsV8yWs/vbLtavxI4spC2WONHzUrpIOY82bfdMaw
CmOGH/XQb7tknO64KbNrMWjcTC3E2Mz61LEPwiQIG7ddZylbQY9+L0gQQvTrhITVxSCBSk81SKeS
JRqxxBU/lXxLq65M0nMRL05j1NlPMwCyb17OZhP3MPKhFYsOSQKnMLZl3LZ7nLPJMe86/RziG7l4
pTGcHZanOA6sPi82Mlbpfgao5QfKjsw7Lemmm7Yz+EDNRYenyFQaneXe1DJ1SxZs+2THrXz3cQOf
bLvx8Q1M09898n49s3jgU+i5jIctw/L5Lv2FRfqTlpZFAGyVQWh3qOTVLRCGcqcZLcK+aSQsR/R+
AEmTa6ep1AdEHFhVHVmJAYDS+JOufLpedN9XstPlkyBweJ3Hub6TXv08LZEmsneLx0Lyp2RD4wBd
GizMq3z3p4oksZXeAYxpnWjaIJgx7+iOMwI9Z97q/CN9KQ6TgONq3g42S3gO1Ipmzqk7Y+N0mrlJ
EPnyZ07DdN1klbr9cdmSN4iRJ3HncyMd42TUVfidMBn92dOK9skHlfdUakpeo2tslqDJGOsAO4Dk
vdSzHVNqrQj6ye+Zl/Q9fKtZZWKTeTFtgi5R7/31rfuDRvnf59Xy8S87Cyikrmsu4ujl1v7p42ew
26I9aCCHNBiE1h0cwdXcSO0+VT7vwEhNhD+y1RhrJcxwnKn2awLUynjaeXrC48XiHmR7k8vwyiNc
+i0bXLYHPlvaCOlJE76gpOPNLDLUg0x67R+1zL8kqP+zN2Avj1eD4oxq9Qfi7qc3UCr6GQME5F3u
qm4zpcZ0LeuIeZUbYizHZ6AIoh45L0yXI6aMHW3jEl36poe6czRGN4Sh0lgczHP1Zk3COLkjrILY
hOmxZZMWPuRC4haOywiRzF9/+D+ex799+LZgT8q2TVBS/v67I2pN6BBG567CSFLS/rbhd67m0Ns3
QJC+Goo0m3Rqp5tcDOWuA2CA2ros3YNXJ8MVWDdcTsgkD7kzwgUQUnvo3ALuw2h3LN1lXxIL1CYn
FBHTZWQmioG8HdvvA48JvqLEfm/DsT/gcvSY3y4smh7bYLkTg2BknAJ8mRYNZgeu58kEVLXXPGgh
LY3XJvQE6dUtmYk1XfMLJCm1a8YhRA4QsysrRcm4xTSnb0ZEoNDKLGxtQRWbxobMP39rVdm7gaS3
ja1SMiWo60NuI8IjwK7B9s5TA2RqEoS+FjEk0GL62Yz/s0fSxx6lMe9QdKDeLVKLfClTxp86Ab3b
VI/DF6684ZudF8sJsnw0KVnnhKuos60vbnW74OSrF4wyY9rsQa+ZiqMWcZNnUaQEOENSkFE8HbLR
JAV30SpqQD9OIAHatYNG9DqFvVD+zYVAkfhL5cZtCA2YmoHlK8tpysHfygbO6qJvs0HeIRTqSCKH
YcLAYTmb83FCpcX8PiBSkzcAFinaUorVby6wM5TpnEmbqGgPsSbFGodaDkoF1SBkLz3JggGmxTL4
KLeEGC23qyH095nYtkeO/+7dRH/0rU+Era191ykE2C+P4XJJOXYeiHjbMA+YuQ7s0gLKZeVhvs2N
ENiAr3CZeog51rOqxQGY1SMSYLp3wdyFNYaZ7HzparesRmZgYr3efzIc5ojMSgiRFTiWyVBQurlr
91gRl5Jz+V4ZPHRPLTwBR8vQeU9moja+NT8ZdV2uwQcxmtHnuCCVmBvCj2wu1tRsiZvGvvMBjrdY
N8OQXVUY6PfKz7GwocaSO4WSrTozlrNBP/RZ/JXnQPK11VIQyFiDsNBVSZE+ERnpI7zOpBvtY+oW
/PoWpwFECOZgmi+MOyLilgIHHMiV7k08qtrCXTew6iLWhH23QRJe6Lxd8gZWebWwM0gw4+/Drl/w
AzFM0cBzW9te58ooH6Koaxnx2zx1lJFa77EVYrONDLfOjhqJNpQ//nwbdUmlbRTysPeCiK4o6GQB
+4+TXQ+0UhkM/8fsauZCQJE8os3X7DlGAGlY1rNRkfjH9dSrW0a8IRJvkU53DbXlvtMwW6zwd6rv
ppt5B5hKGoPoInPxT4fMlOCsjBtisXw23m7C7hJa94rdJVdhIqkyVxMA5c4HBr9y6hAHnqXy70KM
dyyi8iRwKFtxNoP5Qc2YFddCFPHFZNPIsB+I+Kr1Z3X740T9T2f7N52tRYQVzd6/Fts8fCvBKbbf
vv3c3P7xU380t57xxcWobSz+KsEf9kdj62OdIp9A0LcawvL46381tpb7xfUM0CW2qZOrQz/8X42t
ZX+hFWJQQkCFQ5QAvOh/C13wG5GeECsiLjCAAWfH7kU0169lCiWZpcWjUxL8mLF+2IGyIhZyE2oj
+/iuQFayMlyec6fOnOegAFO2Zr9s7UQUir0syH8PnbAtNksixHUrbfdhyvRsQ3IBEtrIhSg/Ntam
iNzpuZgmKdczEwA60dI4mLWeBz29CZypiMlxKD57os8PqM6inYMceg1sQAb4FmKc3OQazQMyTpTP
doWRYYKnFEuyOUsPTk46V892Lb23smmLQz9FrCISl5ZNIAAggDAY0oTAUhBw+3JOcMHGJMkSBW13
nC+mWz3HRi93+G3UVTvkfryOTNd952FcozEpcEuRJh5F56qZGaimnXeaUqXfsUc31yWxyxhL/LOe
4pX3iih6zcnEZuyXDXslelCBiQzRDMK1bkRY7seE0JLGmm+rumJBWJrl1qXVhgw4GMhsfQIVM1Y5
U3bRPORIggkn/pHR2+RRCywok859o1tYTKWtBzp98cmnljn0rdJIfVbGFeHJ2lXeIr/JTInsUUvV
uk316izdWMQbCSMOsSIONCOp7Y1pOOIUhYWzw5RawIhAQKWrVt3Wg9meRaKFK0hXD+5UTB9z1rub
dkR4E4qsvVXA/dmsuPkWH8+01uppvrPxSr334RTU5fxKj9bujNpK97C5zJ2FTP/rQC7sNk1Dl4x7
N5vP/WymZ1A6+Du8eoqDCbvPhj3lsE7YHO1bt2moOc1kPZO1BYTSMdGrdIgl6CbevaYcvzOr8Ldq
sdcHEtjnhvvGvrXnEYkN6oXHGCfcI9if+Y25C/yxEu3JWauy4QgHDCct8oN4lfgkqtUIYVbUicgx
VAa+X3fLG1iY1Tkfjcd40uoOjbQt9/CGs9upktqVV1rDjVk0/tGWiQskLLcBdSWGVoh9r/XJvAV1
rIaVTz5SBj9+Gq8Qzm/T0kR2Q8FlbYHbeIFpUBsBbjSL/dx7KSmrIIJWRDyj0IGCWqyx/g3mOpUR
hYRRJNSPqrhomrP3HZnhMSvluXHNN7hsIjxJ9iDxsTbyJzdpxF1ROYyWPUM7tElvh+aObjvNUHf6
Y+l/oLmVySYKZ3Wjhqm9IFTzCtJ1rFCd7JIVhdf1j+wrrUvjsYvvN5jfH8hySTd+Q6pqlJc+UwVh
oqqDdoYwKnaxeIBiSscgAY0MMUNkzaMJSjhjC6RnZccOwRWVuCpZ1bTaunDohW44KPnci4Ec1dBN
S2CtFaOPFxVjNUclr0XXchaFeGLObUqWhc5s3BLi0oefIM7agHxKjAe6zxDM1uyN3uNUQrqQYckp
kDX5jY1meRpyAFJ656fvQgtnbU8Msl4dHByCKEe8vocr1TeUHOEU9/YZf4T/tZhr5y2jTeJK0VH7
YQdn3LEql9aH7E/7c7atLtuZIaM87OdSIKXTMG2sOiMM/U3pZLwkydxMqooJoxxQ76oIkOYAvtJH
IKecfbxil4WLm8tHILAukLuByYMWW90IbzYrl64ZK0l3zHAv6OsKG8cqEpOINgAp3ZuJvfrWsUf+
p56TeNE4fMYEGYfzQz4S+N24GgDKrGokaxVcl7uU5L8zWFb8PQn4btDf4drJcmRRZm+JHaujeAfh
2dtViC8upZmfcLEZAk2OU52m2ImPYV2LbTV2NtWY7ZGOjWgSLEhf9ngAUte88kSzc7QSxrjX4RM3
IjfZNBGZfltUZfq9yMmMd80WgIfFaIR5fFlei7iv7rxBuNedK4cXBzjtzIjFP84W9WkuG2OdTXa0
65pOLWrxHhhIgdjsQ87ynWcUwnTLdrejCFkGDQkh26Yu9Xs47OF2Qu7xCJynvSXyPeThUBLwzND0
BuSstl0YUlcDe4gPRerlBR3CuhVuROmfhnuAbvpzJoxk3SLxehkMCcirC816nzpyOoI8pAdyTEpE
OUFIHef0NaaxvnJIQL22o2lLPYg9iilMGnRWbNTLsMTeQE9WF1Im0g0p0Ls2L+tHxTqZ7LYBZxpb
uZ0zFI5cpQb4BoUTKRhzgJyCOXW6bibTI52YI95Hl7uuQe6sRl7/nuGMszIXCnyE3OpSzxHsBxVn
Gzv1ox1NrLewKId8ZYx2zNGo7GfLkg3PQsev3wbP7M6GUMa3oTerrUNE2wZFrrF3W2mh6uH1TL+K
1jXL+C1Mv3rTlF1+nemj/MrmXJ57wIYXxzH8kyeMMsB6lp6wcSc7acWEFxF3Tn597i5ClVespskJ
NGT8FFa9fh2GBtFpaetSCSwh4r2HIagqLIRn1P5dkHDnX5xUTDsi9Jo3j+pXtiBpGTZ3tw0kDPK0
C89FotT6t5kbq6ORZtX72EZyVU+FvskA6BxiPXoKm5LI8hIjUl4C2GF9b20SZH7eSje056kM9Y0N
0e7sJIl+tLSW+TlPf7meNNQMthHb6WoyukfNRDoDHCdq25Utpo2vocVvh8n1A8nGIlA+EruFcNSh
WvVMpD165hpYYrnvPWXRPPTN0K1B8Dlv5oSJcrLx7NGHpZwETUOeKXeVO8fiHh2wF/HIi4okih9a
d66T/9T3/zuEAmGL1N3/ur4/vpXtW/tzcU96xPIjfxT3Ppm28L8EGs0lD8/8hU1mfoH3RTKCt+Rj
/phC/bG5slG1/7GpotYn+o2FBqsqin4WXf9OQc/W9LeBh8+0F0kryjuHpsJ1f9PPSzKB8jSa3GNh
1sRTkyQEm8s1RoxgQd9Swkik5CrkmQjpswqvq3I2HOBUutb4hDLjGrjPkTtqxVXbumyuNxplih3u
vbCHEtRbA2oAIXMFwznGKCC2RTMU9njdQfJjtAL8ZrQDjJNoe7ZdmxfuabBl+5FF4y3WIhEGhqmJ
wI5dsc2RX4JvkJwnpprvNU/RcqsOY2wgUffpkuehmaqdaTQLl38ycoDlrd5QEze41/e59Hp5YSuU
3Tcy9F/aXFmIJFtJ7EvTDGl9BNcdw7Wf/WcNvlXFS8yu2kwM7JJdDfiU3cVcFhtcjN5NJkv3RdJl
syCvxlfkKekFjCSPuX5mh4ScA5QD6ORuVVlEwCAK1XCeqYI4b3Sar7Q68tlsLbPCy5/4H5XvfeTT
fO3pDWkHQwaVgr+E56F3LcDcib6nxzM2XWr5wWRRKOO28eVtnwLZDfR5JpNsxLy6smu0Iauqrxqe
tCEBZaPhDHsG3cWlN/r2K2djeDCbedwpJeZbvzXnK81PIcnMkBW1Vchsa8/0KvnkenBu0wwN+2ao
TO0GqZ5HbJjLtLCajBPeqfIhhv+yU9S3l0rZIhhQnVSB7XUmT7jBfNLY7+F/k6Z1QxB7v/ZJNkfi
LMRhSAzFjsSZKdt7CFuGWfbg5BflFR6FrTWypKQ2nlCfhVK9anNRb70k13bITRQB9qb60AtTHGKa
0Hulw0PCQlSdKjCaxQ5SGJaEXrkEIW+nwe4Yq6z+/O8uM+0hPmvOoqjhKVH8cDYOPhzwq7Ruo7G8
gsPLs3MtCE1J/a3ZaHfIVdDRoMZjoAdeKw4N/eM/E5P/nT2JoJS/OlEP5WfyVr79cqTaP37mz3mJ
/UUwq/2R8YVN6aeRied9wXrIwMKyfrAel9HMnyeq8UU4viAjWzgcisxa/vuEFV+4lRluuIxLfAYR
3r9zwiIa+fWE5Sy3DH4LMDVMBjzz9+jv3mzjRNENLkTpaQ36Pn+jVMWo3Cc6dL6YTo3EinZmo9Yz
1oRex1bMjZvirNzQngKDOOMNkN7hU2DTuVEwGF59nQkGktYM9jM/VaynKuxwlarytXBYiwLMMW9w
KRPsnA6NdcY/xMYuSwskrq2fu5AxvHsBHfWumfrhRh/eiqpBBtDG2VfGH1CZsmTQAjXk1JWZXk9v
eIOKiYhejSm0ZlEsrieavollLuGxm9qV2XusZYjurKagVZkBzWHBnBOQAHLCk5/7/XmB11hbyKsK
7WljejAPK5oBAJBs42C5ADST/hI3QN52fLJSWooNEVYJNVeZuxaWkqz6qJFUvFRUx9d9O+s8YfL2
CF1v/EDvXL6wcAEyO3jRfER8K2/nOo3eWLmbhDdx1LKB3A59UQduzz5tSrzxWkHsvjjWXAGl8abl
HCxGQaB5kl17VjHd2rmltvXcree2OnDcw1uXGVD8smebbM+70UzEBZSFD3/OKj6mNjdW1lR4F9cx
0GZ2aXdvMVuAaN+2G7al1j5U9NqkCKBbdjo69HRW/dGbxiQ8qNaQV4PKoe/qkcNUOHGkOHkcdWXQ
aHP+1Srq/p7hAF6x3iCRhOAk4zkhNfG5Y5xyqEcHZHvpa6dR4Uxmce0SnTjbwTjRn6vI6J9yIHFQ
CP2i4Qhv5JGhyfDdx+JD7zV3WrZuc3TWg13mmxprS7ouRx/BMF7A4ZxrU2NA6+uzN/nDugug3NlF
SYG8zSRo4zVlkJ8vhGHAa5m0oguwzdKA7DYnd3GdWU8mNemtrxxejbKkuTcwUG9pVu2jYaaDzmii
ivea1eG3nfG0m90g9+NsDHdRXJCCBVj9RSuj5oonoP9tbEbRbF0dMwLkzdFLmHFJ/85PXTWyno4q
7TmNLPcSAz/DGcR0DJppq7IPuwbVuOrhl20iXRVrH/0GRTeLAL7HDPpCG1/ElLbn1pjjK8H2yd8Y
1YhPKyxt5DhzVKy5XAkltaS+RIpU2P4l/9z4/+ydyXbcSJZtvwix0BhgwNT7jk46SVGkJlgiJaFv
Da19/dtgZFZFRlRlVr5xThSTEF10hwN27zlnnyoSd6DqemCDVVFfU0xjCdXNBd9yJgUrZRbIo2Ch
pmaMZCZsDaZF/lOVVtR1qykY5tQjGBJMZn4pTTIquAYAGGny45zBwgFe/eM8Ds58Yq5OD83oPVgQ
ITesTfTacaDfwyYPnib0tmGrpj5/Y60w0+geDjmlLeQH11ltV2RyYAzC0ycjPSdWt+7Y6wBlSMyr
qIvp0hHO2wsI8ytVKegiGVVZQThkW98h1dPyfXkMwYJioSHy+GUKR6e4eH1npg8yAS8SbESte/NJ
aIW4mlPJULpXtlbGYezbF5HH483I/KVlq3XGo9MOpyEqvbsKU9++4Am9yadc7+u+mG9N5dvYVlip
Vr4bEUNS+Y0dMSGrMZ3WIkthbjlBvpW4rDZswlc8vZOV1cTXgumoL7rFXZBchvSEpsVPcoxm38uw
2QaJ/eZhXF25qXFKU3vV04Sywkmk+DHGuJ7A07zEwhF0qrXV2uJt2bFlV/eJKd6Cvo424LeIFIyD
cZeyM8Cxz9167s2vpdXVOIpBJGTzj1YNZ/YP+TrszHOa2N28toLM3Jkq/jItPa0Aql98QITHwq8/
IFbQ1pjYjybrSrLyNLs77b03pulD15SvmGCxUM9nCW1pV5jV05A4BYsiCazRnInfjNmwsct8gN49
1T6kTNZYZGoYjwfVQJ6KvTtwturUOurcpWG0m2mS3tvOQCJVzUSNhC1NkthZfGojKRJ+vVq/YTRW
d8E0QjcdMXJxGZ09Pu2LGbU2kZ++fDSpRtobbmksRgmuJoy417kN05DrB3OOT83VrZnn4BE7LqZg
4jr5LTOmkcKQ9oesYhOGbgT9sQiaraGw2MLunazlNguNiNKoOXrGvhRtMAPSn0733FZTVUUpUTRf
qbEiHjZY7RedRf3acEnU2EFyc1uj4SuBHIAWqa5FmxVrYlfF05CH4c2lVmpFNhV+A4u6jcPHFIQm
NWi2E3/Pp/B7rMzmZtdyfLCnYDonrXIePZZsT4DMCzYz3kkRE4UDwKWTGuZXV8XNyjX4I04nYMke
/1I7kx/jNCgOkAETfj/NOwxxwa4fZf7LU2F5RdlTvcYH1QmU3bZX4so9xrikXSLxt4OrfAQflm9Y
FGZnR1L+5rJK2qNnxB8iz/luBZVSa5n1j1yE+TWozPyBYgjM0mxNt4mn1cayzAcJ5GXT2SkOHu04
Dzla0cbo5/reHa1v7tB6ZNWM7KkIoFcwxVAHgV1/p0Y7s7gyYjQTzgWsQQTdY0wKDFXuUn0Cjvhs
DF5wctU4QyNKpqPX8YicMu0djZzh+Hdj33+UxX+hLFq4+zhZ/u+bB4re/3RI/vwLf987mL+hy/xV
VEQ5FDa2eZv2esmukvXA30/Izm8LVxE6CCXkywH5v0/IAinSW87crCpI5C9/698RFZ0/YRzxXDiu
gP2+WC9s6Th/sp7NRdcNpUwowGmK6WykCn5tZmePk+NmP4py0EeGTcZLwiJRxD01zK6OU7Rvaeop
brRSGQ9WJAFtxPU8PLBfD18yzdf73CTT9BF3pMGPVeNQWRCW3P/XtEuAsLFYt4c0vr/MbjfeegCC
5BbmIqeJKvXzH8Mwu5eh6f2XGOBOy05+obN2vmXP5CGIA+FBPMYB6QVidvk2xR5IwBtKNju8wkGt
IqvwszTlMaKt45oG0/C1SxrxmIVGrzf9UIe/OkcX95Ex3GXEziCEYzN806HTfBc48b5OEXKlPav4
F0S9GjhN5IIGbCf5UBPC5sg/O4pvejTdadlan5oFXUiFYdyqMiXPJociug6GHR49lgIE4JRvJaux
csQFy26Wrk1uGAFJViJvmg7sQ+6FaguCK36zZgf2mOMX/l5J15GroICdMFvUqXFiQADpq+iQjCC+
wR75J5eJem9WU+1sdAFbvogj+ooons0lANjYpqyDBhEqwEjxgz8QVfBjtkyYAlg+JQn4fOjPPAeQ
E8KsOfVhlm5TZdEZZldoGZSBBOfF2sGDmkcZCJXavwrO6zz4B9k/DrJoDhFGiwN1QYopJPS7dZDg
0FgL7dVPTT52J0v6xhogM29OkENDM+oyv7fQkE06NnR6j02wgshD5vI174F/eb3o/DPIFoIfsZ6n
iec5UiuAjLDbRPCDtgim7T1RWeS7KWkw9HgIGmKciM7jx+tOXVo48cqLp+jB7+pfVPLN/cHsdJNs
DPB/v+h2yQU0UA3QORG6+yhbjh0HTGf5C81GKbp22Wwx/6VLZ543fK+tgKFibIdNVZfuLjCcVjJy
NM7OqgIGr4mG93vdqSh9aUxYgMNN0zwMP8nSWFj20hqSx3GW8QOR/NnKf/Dp4jpaU1yY8N7iLCIX
d8GDN1eQJT1ZhNdIEdkurIqIjegGglUjjrfZsr9EPq8BSGtDj/mTUBPk/hLzwrqzrKE8hKW1cN5C
9tF8Q9dDYMvT3NE+SAdLwdebjmrcwHQYZaCsS6ulE4ccvTLrYt2ggu3SGHXbkB2+TgS7VRs5xSbP
rLPdBaTUTISlqRKPJDcO+Wi6F12LEGNNa24ns5wP3oR2wOlnIo08iDnclH7LFSjKxrwabjV7G6V6
h8R1SE401d0JObbYwoCXtCEG46Wna2szwqDYN27fs70rdHP2WBKeSGUWj7MF/XuVVJ67R3aEBxKg
a8d8MbMq/QXz5wum+pWX+9kPv63EJgWBjqcpVc9Gb+dXTGRyrcoGAXlyrSf6x7hr+WQGmUtEsDI9
jrQEDGPQepG/HmxSS0OfPRAUfQlEm68jzRfbqJxD2kWPHllpSItWCnubFG2amIO7Yv7Etag94s2Z
t7zb1fiM6TfemMMcHGUl9BZBhTy6ndqPHkVysPl1tmVocI/wDIqthzFuWkVC9Xcu59RtM6Ukbcm6
fXVyIXDnISfFGeeOiXbFk+w7+cyOpT/Xo5dP3KQU9xSOKdwrEzc0PkxqbFhyZJG+R87gnaPg6UEP
3BszIncH1oYC5TuA+2QZwbSNFAJYaOt+3ZVmsabnkCbxJGuuRQ/PU7aFf85a+7vpMdMQ+h52E+IP
6dKm20IuAPro8Kbc6ApiZQLhmpExynm3bSfli8ohLPhIaP3lPcfPAUt1orkXN195SWBj3afKJ/pm
4kwdykwziNjm1vQxvKVC9ijzfvHKNOI/xB3JiHXEx/+aQnGx3Z5QdzaV99YA8HzOI/OZTXT+S82i
e5NWJJ5kM5W3Bt/KdiaFtstr0d8NuvOPqSlAb+dsNrAh2Dk33TjpnxLhVCc/Vs53R3FJo7iNl8lu
yjvfqhXQJde6V8pFoO7YZ6hinJ8iq/B83PxWcu2GgJM5w9pFuYSjzNhNsbOojPylzy0zx9cSUHWV
sOglstFLH/ybLyELO9EGyiOrkrCL9cnMa1qhWBkRgsrDLzFZ3hiXtKu+cfyD4a2NIbnYuIAOykZR
xzc3vRddj2vBqfWzMzi0lIWpZA2dJ7hmZKO+EOin8wRsyUWPFbi13DNRdd0mfnS93nrCgm7DAk4h
6o8NYxK0ufhr3dQK2qJHjkVVLM24MTUHnujT95gKs2cnFiRZCCNMW/LzZEFtoSHv9h01V92t68G0
MZ87Vte9mo23HG5nRpjMfJ3BOJcH2Bht8hU1dsGTdpXX8yTKTDLbulp20SUcgC06xmJDGiZ4s+ak
f/jd4G3DbGYMxjYsqVgVTDhtO4arKJ77/WgWzyPepT2tltQ9Ezw98lHmiN1lfnOWTZJbylMfGfWm
oaRo/Z898v9pj8wRFe3qfz8fnxH4+o9s/odF8u9/6e+LZNBUMrBs9sIcaZdl8d+sd37wG3a0Ra6T
1LMvebP/OiU7wW+WICFrmqaDc58K9//eI3u/cWZHX2PBbHmfrrx/45Rscdz+Q6aMLA/JKLx/Lodl
HHj2p//+D/56x3Pi1tdhdBosvp/MtZa8jZR9oZWU3T5pOJ0M5ntqjGwBG7gLK+BuASzGoTu0shj2
DiHjPZsQQH5/eBv/h6iVa//p/M4/jbcERRPcl43/8M8b7glzDTUjaOkSVnd1H/DYuPe1x74KsQ1P
jbW4az59NklL5WvE7s2oB8gAn34cvyytmwIWj02n/vTs6MW+M386eQi+WG8FLdYYfPLF7MOjw6BL
79MDxAprMQQJrzP8A3RMvRG/+4Ws391D1aeVKF5cRYS+FodR4ObNo/9pPOK+weqEJWxwgiRuLcvq
dDu1wTMq4eJbCkbfeaAvrf8SVHQrjm1T4MvKgbSs+jFt3gt83eAnacTkmEFufE0yiYOjn7G32A20
d+QnCCs0c4Alwt2cQtm9gQOEgxeNu7KlzTyMjH2b6PbURKm173tHfSRm3N4HhTttvFSdSSWfaugj
z7JMaAsOoGJK1XegDugJnQw6URKp2VjnbDyvjXBmej7jHdVCGU/c3qoeDRG8mU6qVkYCa2ajszx+
JdZQy5XZu+OdwYb0pmllmnCLz2o7JsN0iaR+oqA7pwGpxzimg5Ks/YgRYednhoBgAvYhqGO1mlyQ
OOzfMU4+mn5WPw6QQujE8IsHd9CSNJZD4eEdD2HlfEmjlrU+4bJ7rZstxzJ71wT5+Dyz4iQM4pTH
yavdPWnmclfLLs7WVuv1a8WBe0kxWIfJCZeq7cBYOdqEtQLV7MipeVxjhfNuvOvNGTxTu0tJJp4i
Mk6nwPL8U2yZebQJSzN/JS2knivJMa0ZLQCNWW8wHKhEX53Sni7OYMofkaRWR4Rds0UpIOpoUx1J
dXi7pbOlg/1FYcdOY+XCIpLV8feMyx4/aDutO0xrK416+GhKcsOETIazOyrsbyIJWKTG+RaySwn+
ABSSLjuHmBU9Qb2psSe2OBc3OdTdcDfyQJ3XGmPsq8sPWYMhQpP1g34LdMH6bkdpDIVjnn8uqOe7
Bvb4xp+m9iBqgXTUcd5+Q9ElfRmy+jvag5e2m2p0ZiyxnaSmGiUXXUC6SuF2agppowTQbwe8NZg3
eZRHesVaynh2J8VyVxh5R8dsa50D6jxdUM4mjTwgBtSqsPL4EnGiO08xNC9HgChaC0q5UjXA3Zpt
N8ULGIqPAlIJYAe6X571WJeXpQyVt0832Z2LDkYEhWYx20+Wb1fsN2IVoVsPe06IDuikDui/pDPQ
3cus8o5Z134J4lG/y0HTTjoqcQwgj68Y35iIawsUE3fC8Q36qk83ig+YelVEusQJluCQWaPujjNY
jFZ+K0MZ9Bu3aUGTVVBJhivaijiShsCWg+9JQjcZuri4zBWjyIrCseFYRV5FTyQ3EXBFDGr3dOF4
tGYmkX2PbDLevBZCLcSGeMDaUKr8nhgicBbbjzG+grY1OEVadDRTa+JdPW4H5yKGj7Dqw7x4QVBv
gIA6XbWdQCXfEZdqLgaEYUWtGjpDsigOEik+31h9Ijbmokh4n+JEu+gUg3aBythx/JDYY/alXvQM
f1E2Ilo5N0U9csb8FD5clWUfaYTPjMlzkUYYJb0Hlcy58UqNAuLJtOgo9qekIj/llYiS+nYnFtWl
1TSiz4U1voFkQmtb1BnI7iQgEWy04RkALRYVx/wUdLpF24kD+hvkSPkCFVNIP6HlxTfLte2v1VAk
j3KeCmrtWhU9EMqvgZ7SYZSvbSIs3yoiODi1gBC79HKAiw0X9SluggaerTUNdx26H1KoNbrxCuMf
i8qMcyNh5kXLcgfFy8HVGn5xf0cawry+ayTsH88IeIkoMLGtcm/epbNDHWZGsVozoqFxb5iO6aKr
UY1p8QcXHfd5vuQZG2UqkKkfXfVLKQD8IMQ5rH3yYn1KdnK2F/lOoeSxMuf0N3BKP3cE/z4/NsJb
8bnAlcKQ6vBLDpbcqtj7SB2Wz6NP9U7WTM4Lmkx9TDGdPAR4AHnV4sNGnOJCdDPnHm/xBf8ctxw3
v0SzH6I7klSma3bluQZob6swNr6J/66uRXqdaQPaCwwo/AU92fdk6JDMxkX+dBchFECivaGHHA2k
5Y/EN41v6SKftrYznYXbiHxN4zHyqhsMH8MiucLNlJu2qKb9ci55zxdplqvUddbiU7GlQQz1dl6E
XAX/LEZcddqz4y9isOvEqL6W0lIs7Vaz2CASBc5ubmk02EwIRy9e2nXltllkZfGpMM+fanNEXjYE
yLao0N2nIu3HcsST5S9y0admDR6lfQO7mb2w6OTjguck0uHeINzzOJveUzaF7j79VMId0SKalYTf
7tSnVr54ue7DrETy6eLq27yI6t0ir6M383nBAEN1p0+9/Oa4TcHPRJS3F3metRDaj1xEe79R1kVx
O+NbtIj60ae+z7kLrT/3QcispLSz76xj3xRFahuMyQ76bBrUpxSFUrIS8g0WQ2jl1LflIRhzo2qK
R1iR3bVK0/kmPCtB4BtMZ+Mpi81Pm9vUqyr1SGMbD2vIHndgB2NMAXzFLgn7X3eDYIBMMApMoKAH
BWreUrsQsvb4QEdr3v2gqZlitBGckAqAx7GzBapZpFXAzKo7sWrHVh/9FCs2kkPvXUh7aLGqk5xq
rcnQEqNYmg6XxtIuBCHuIzQ7UmMMySBI2692KmfjhpG1EPuehz655kpDpOEaCLdBRUXkkLY8CQSw
xOYAqFFMNLuFMdQeKTh/VbnjP02TJTZVI2FlCnaBZ7/NuNHGwULUqrw8vWvjOZvW3NoLpFd/emmh
KjwiDctvDYxwSG5otauMBP+HsELs+GQ1y32jWta5RlRg9o8tzSOjwVq8T4raeiCQHRdUaIHii3oJ
VbM0RbLOzcg81n6am+tyMVcrp6e9YPrddO39bsH+z1j3fxrrFqbBH+aRv6BC7r4n5T+EqdiCLn/j
bzOdh10SdIjwKMTwfMcNGKv+NtVJuMa+ufif8S6gc/zBHCR/E64viWOjR/iQrxEk/ma/FA4eTfZZ
wEcsqmJtEAz/xlDHS/zjTLcUL0CoYE5chjpvmfn+MNPNZJMcCJOaWoDtHGzd+Y7Vwx/ejf9pOvvL
SyA0uK5vYQ9kBv0cK//wEuSKc0ghgT4AEl9lmn5L0Iq+x1v6X6P0/8erLL/oH16FXeo0uTGvIstv
yvhWTT8791+Nmf/iF1mMrH94CZlUgu8aL9HrmzRvQEka/S/4GaR3/mSHxVjGUU9wB7a5MsiD/+kT
UbmBYWhoWnKvZftRSc8coQtAopAjL+2GOKawnoRsx/rw5Ciz303Kmbbsba39PA3jPqnb9sWOtWPB
3FI47zt5s11QjBvOhBAYKcLY0W1qbpxuGnYW0IUnHg0kUyXs/ec58yduo5JObm+Qa7+qv+EKwGvi
K7xS1nDoiQtxYo9pGWe+2WQGld3we2fcNn21Ir9TnWnVTPGt5/JsMoS/ES2iFDt25/jObAzvzCGf
AcM01DY2XKwJUdFTpTh1+YZJsL9Qs62/kEjON2RtAaXJ5sMjK3oKE8o/fKMZSDpoLJa2uojM7r5M
5SxudClae6OX+bbCe34UxdK+01tiB6SUx8JUW3e+SSUplMaJLNI0PDqy44dQjXaRGtBKpX2yG8Os
rLsQm9yhIn2wjqo+voXpMH4EHUaQQTvQ+7xwQggcGJiNRP8cSy98jWtU/A2xev3FG7E548uwfrbt
ZOSAQEX3y2jEkhNL8+4FWDRU4MnrxG1g3oPHxxvsCmSF2bXpyKE5irWj63FaDrsLgpjTcUTGNBey
s0OvAkDHDqGTPJhT40qn5s9O8bAe567/kerpi9D2zwAN8G2yWVyL3kheO8ohjuaMJLNq48bal6P4
qbuqJXoEEf+QNgzAaV7zIbih7l56k59XkCFcp5PMTkXgqpeE0vk1rDp5LthN3NXFGG4dMI/7ngc1
y26YhxHBsk3Q1i1cRd/cM+Vp9DIqjdYBeMCtP81mCnvIj4D2CPvAXoMXsLW3bpq021PqmJFOSYcn
6Bn9U8fidq0B3XFh4Ny45RHHHthx2QnqDqYJg+rpARPTvR/wdq4agJ2boq3tjc2989qNhFSOqe0V
MAmw666oxrTCdd+G1iNTYnSbIxI9aUlrBn0FiXsPkSIl1hSZe0u04XuI4ogsaRvh1R6DKlxnsZT9
MgLQ9xaG4n6OiVHSDOat0XHFaa7b5tIYhMKtQg9Hj4KSh9BwjD0nVudB0thyGYULUa/RN0qvFOcy
dzAPfdx49rFpyUn0/cTmHT96+N7hv2G9MVbdyjF6Y1/Nsf9LpJn/y4jCbq3wppxbtPT3ODBJs/WN
wA8HjgfTShesQlzcvB8hSsfG0tOPnKrQdE3GI9/GUW0eLGXNBypv7EseReLZxCWxDWef9TENOtae
jAopKOblV98OByZUN76ZRWMeBlbwlNb2EyA/oLnOqoB+9WFlyIxUdhRXCErj9xZ4yV3ZR8E9M6zz
nAcdOGzmfGM7NZTdjTYNa86Q6R2znP+QJm35fY7d8dbOQGqmNO6uEwTjizXJ+Q7hzz1n9FrsrcYF
qzN33lPNdLWhFEJjOjMAVbgmOKlVg7JLqMsOCdXQbUfJqBkSFiw9z90k6Jyswkbzl6BvtljFBJKe
Gpz2P1ztqYM1cBMCE672XBruhiCMi9GyVvuuIkq3UXWiNjxVmBFM0Zzz0WOUi6smftZ2wTEaIi0/
06UImR4JggK2LPWJf230bBO2P81UH51ZE87r3A2TZp16JXRCt0iDI4FpaLfsSjY0hQCHgu6/o0aj
Yr+/rOTiLEG69EhFrn3ISDtOCd0WP1Z7NFoz59do/HnHydQgedSH7IbgTFKY2/E+TBBVIYP4ZP3y
tnlHxui4jQ3ZjfoTH8yrOa877gLfYA9qYLRSHrDkDD9JFuidHfnu2S4tSoapQvZXvpHW36mztN7Z
3ECMyIMk/KWCHqCGwjjFTjo7ff7vdum5aO4CSOsUwXTSrhzvR50CFfLnbjv4GbgaruFPG6tPIikC
gfD5kgnUVfz5StAuNBMmXDl5Z75nWae+0oGgNoOLOrwSrWNsP0E6Zc2h3laQO0Q5hW+piKuXISmK
/ScuiHawcJtoixJrY9HuGhNS0dRnJ6/qv7Mo746+JKLNdgDQqR9m5oEZM+Pm2Q7XoDN5+z6pMK0V
JHdexmhvGeAxV7NVTYfKCBhM/dpyjsykaEemPxQnXAJQIYDyUsEpUq0PkJn4B5sTMAtAqt6TxRrr
tVODviWCcMmqXlAtbu2DqxgXDI2ue14WoSY8TSBaVlbbD+tPgEudeOO4MiY+et8hZ1JJiCh97sQ/
Aov/O8tTfA6t555D1Pd95METZSXHnEslhL/nNNoendrIXsaA/V8JRuppwXBs3QXf5DPb7iMKI9Yg
rPRBBeyMDJJqD6MHgpIEcbCuAsUwEiJ7Oe0svtOJlm/LmgucQTM7aa7otTQFoqcwy580EvVHW5nq
mYJk/cKFFD14sRHdd2kfUOFWgOQSKoCNXJd7H5vBa8eBtMOAblM3MVK9uFZFGezt0JgeoF1AMzHM
4edQhsaXQtYhu8MutTa+4f3tc8q6Kfw1m/xjJ+GMO1PU1tUlnfEcoYs9sCCZT7DmCXS4U/JW9sq/
BdT87mgad786/Sy+Dq0hvqZuPV95Unm7uImNzQyRmky4iA8yDKs7HRntY0XoZGu3ZG7wlk/Xz3e9
o4pwUynfv7cXG2VZVjz4VHoGvG2RiSaAUvassCouxN2Et+8sm7jclgEA7WLuHFzNBezq1hR8iWUw
n3p7zu9Df4nqsgLJIO2BvtK+pW+BIYgYM2+cNca2q1RluC1yGeGCY9+1AhWU3ZtNWhy9efJeg5C1
ZQdExMXuyMOQ6ZiPXzf6LqP9+M5ie8P+MXAACc9ZzC3Qsh5jI3lvsxlsVdzMEA7C8l62WkOJdTHR
zQC2XkymeAqRNZYTjZy5k1YWXHJsIXi/ZXqPvZHZ37Gzk+gL95yO0IMsORrbsK2n+0YqHt0yRiGS
TWU47PMLmW1syAbJyrfiYMuzaTgGLUu/VShUfUdRd2mt4QZVz2T0y13PDYczUCmRI4Td0RtEc13b
ewMc5VzfzaNVn5rQG3eObcE1BsZtPP9OKGQvx4lZ4KrKB24b5ieACOAp7Y4qwUTgD8CDWToAVLLK
/MXsuZyKWnOsDhLr3YzEfCdoiMVTM0LKCXzoVlMC/M0QCouW4ouZsEI86WnUtzaT8uSNYt763dxi
UoGLzAplqAExBB47gm6ouNNRladvpjfxnTecnPosIvvTs4A0TxEfy/1L3xm4KfhfH1KHvQ7e+SY8
0PYo9onp6CMLGkojYJouv9G9jCeb1CZgQABRUIr6pHiyp4wkup+WW13Hxr5zK2pdHHe2v83l7AOK
L5sntHH4sllinKNweOjRvFZ4LWmPS42fPljCnSXKV0hxFtbgObzwa2Sb3Ky4c7qRane+347bKoeP
EIYJyXLOJWd8wW2PU8qUW06I8anWAPW7mErVOqlIj3vFhyyND6Xd+8mm/dKexmI5tzVH9mdUN+rk
eaxivW59Izpwt9rzRgxrywRQDuqBwo7MfzVKjDvkzyrW7XTobfxxMeM5bUfNY2ccSxc4RC5rfl92
tYJTlQ0OG/fE3VQDhi1ps88weYP6yGHyVw6pZai/8beopzY3I6xHGXEPMJnqg+qpBt8JACgyMRYU
dnyOU69+KOlYfDUi6nh5qhdsz+r+oyb+/SStlm0ROIjs2A+zBmYfZBCN4v5ADxxaGhBd8SD8Vj+k
kdc+1RhKtkPRSzpLprbYeNrzthgBsAe2MOzpgk53Q5Mxkpt5ckKbm6H1dPD3Wl2c4fk6B4Q0N2g3
YxU51Kn6/ZRlZ1W+c7y33qB2+ndWgBd+3dqUfwxNilnWpkD4IdRzdexmyoApqKP62AcgYBeFiU+c
xfTSpcenSIGv+y5i0RDExjN2L6wuvZUuVV/gIdo3r+V8hZIW29fZD7o3JD15gqFcfg1nuVS44XB8
MZcnpGcVwAtiPz5MZdmf48QXd3Ghuq+oT+4B68h4wk85nKHpZx+dSMHwxRYfLsTU8GGQdfGjULjz
aE8R3+mSqVg9oxyeLPJzl7bDN+8ZCx5jHkrBrKsI8c1GJ744pSy2Weha2ZINiK+VMf/MBum/2pUs
6bzV/jqKcr20DVGCONANyRlP8yiEv9evejzhG29uuZOleXpIa6LnNX3efLw8bU8zUwVV3I5ejZa/
iVQNqSQpno08IV1BVDXiLr9iceODnZ4Ziq36a+ukzibzckjappANkg8n430VeMVzlRXVpdO5fWzb
kKMU+K45jNhgZ7Xfw9xWowFgA/+s8ZNeN5ISIyYpq/f8l45ycNymvb9nihlXtpGEX3LH6C48FPMH
jorp98lyqi9pkzWvdV9Pcl8bbHpXSdgkGSrcYtAmVEGXgNGVN+FYY7lWENi/ZXA54N23Y3oa7P5n
NPrjqme9c5kCvzw7nGw/yhojNn1ragMH5qqrAf1OOUa+7zLZrEc+qgsAQNw6rHS7q7D96JpyGFql
Ik8VxTou8I/IC9eqxQLG9/8HVivECJ5pZGLYTa+csKP2oFL9Q4YnYSOiPH6ZWuXw4CKCShI+vKna
qd4do/4mUjV+E/P0pAm6iZ302Cob5Wjt00ZzZ68NZ81XLX8iFA2YI46b9tE1c4peQk9RYdSbKPoD
dQlc8SgjldjHRH0vdkbGZgWKnIQnlvQD8YzoHZeBomvbrBAQDOToaJLPjDo8T6Kg+LYQ0zd1FHwV
E6UTZg3PnJ9C5+rUdE8iET8kjeG0O3fze6RDSoqy0Sc858zpXRDocU9xEO8Y9q49cvzUsl/hTXFC
+VUOsXhOBmqL0j7hC9sGiBklZ6o59oKda7j7zontB2aQF27I2f1Ua+/UNJ5adWPnbeu8DL9XQabX
eTv6B6Nx0qtHGos1PC03KxtU+gEHRUMd61g+lmjInHCNW1EU3bHz5+IWJob3IBsTvhGkjCs9N84v
K8LwV6U01rZ9AtQcH+p96U7xJXcz94mK4oCWm1ljNX5LabkJ40ztC26326GGSaC7ybyFYQ9XYSQD
W3VZBSzJyZ867rhYJxdMRDCY+zbvn6OecMUkTe/kRNW878b2G0BheUip+1iPHARP3EiNA9z24cJR
Tp5GyH5XIAoZ59+q/NV3VAlu8q5+d5oUeDF4GAg0UM2z98pMU/NsAXg8+2OYbtiWjFxsyn7ubWOa
14DH3eAKJRlgf1U2lAc49Jy6u6acNKNZ3AbXcm7z57IIylXhzsE+ThThcFZYz7BCfkIG6hEYOKq0
jdOeTD1+0ItbnNzcLigmchmSmgGOEjD3Y5EE1mI6Phjo4ye+/y5OR+8FOhOI0xC3M6fCfMO640NB
h93g9FiazHi+zuN46Cfvu2QEAfJ0cVvzxhlqqX9nTWT0vvUhgnw8i8p1tl4DrA2LSnsfAckYAiP8
FXuO+0Ca3r6pKfjVTMJ4ifjqfbFt2cYbV1VUigXtFG5wby85SLfam8HUY0ighI3QPNmakg3AP1/n
/nULagcL9jwQkLAX1MQ/7lo95GcI7n57GAX7u8FgGZfUFddks2ceL/b//NX+sgUHKmbKwHKAn7KS
WoIG/7DZpUGOc5JsD3MVuQin/JEUADLyqM43//5LWbazwNBs7Cl/diqZyqtZP1r8YrEfPU+p4JGR
Dtad2WGB/ucv9ZfYL78VPYKEGsAS8Ip/eg9pqqAG2eGlyrbsL1neLY0XKUdOLt5VE03FHgvk/O8u
yXnR/8femSzHjWTp+lWu9R5pgGNe3E2MYJAiRYkiJW5gzJSIGXDMw9P3B2ZnXxIRN6KV67ayri6r
LMkDPhw/fs4/YKys6dThwGktBzUjH7kEGIfemDCL+DdwS1eU7HiTGhe+7wj0NQ8FoRm2vqFaSDd8
XLWE4D9JqVReNqKWuEp9fA6U0omvEkFFE2ZS+VmOGhXEdAo/tSkI+vPzO++Kd5qtMwUcrRpY3y4k
FHo0i10zBoYM1SSoPSdDhpukaxYa6L+dH2Qhivw2iI4mvGOqc6/IFh8/ctC4LhpXVF7TULq1+5As
IrB1/zYV6uRNI8DyrgW2XFQkyeeHPrV/dGGZYpYvd7W5p/X+VLimMWiB0Ku5SDJupQ5VmLoKhWBb
USFD6gEZ2BhiX35+2FNHXzdA8iHDBCFotg59P6xeu1ZhRwxrlyiYaln3Daj15AUWu9a12b/nhzt1
9nViDHLls+rJm4z7u65OgMaUhsoGw9WN+VCKcs/jHwwGxIwLUUabJ2y5YQBjCoMXOIFGXU4omoB/
r6U1tf1f9dveHP32JxjwYaVA24afbql7y5nUl9Cfi0k4//2LTYuqgGVbhi4M5Ng/zm5i683UB2rl
6XZg3JvAZD4hIldeGOXUpLKEc/tKpfH51uR6N6kG8qqtkRF63qJAB81zbbjjAIsjlhfW79QpNBBZ
cAx0GGkxzj/l3VAJLsjAG3sCKnanG9EXz0joP5/fI5fGWETSyGyExUVdeZpo0ESo9oaT3Z8f4uTm
YP+BC2Qrmsg/fPwO142dvhJN5Uly109Bq4qDQOoGBYQ++h4qRJgS7bcZSg54S6f77/iIH5z/EcdH
T59tVxAnM1AgZqN+/A2GKSGnFUjJBxr0igbA4RqoenmTKjHKa9LNN+fHO55XxkMYAxcVU6Apughu
Jc8qZ5R66WU5hjOGNd6DGbQvpBLHe1Gnhw5mmtKu0GHHffwoN8CDGp2J0oMEAJ5TYl9YyA6fM3oZ
5z/nxEh8BK414F9MHVriYqQ6iqZxdAqP0IbFtlJfox3xIKv48fw4J5ZJsw3Q2KwVketN7+Pdlrdk
luhuZRfeFKnbKn1RnBQHoXyNaufh/EjHwGoHFPe7oRbhghqV5WcAbpDDdCnc50awQpzib50AHAK7
fPo2wtnZg2j3q01poC+mIm30A2MSZdtMotnGdH/3oqaMlmF3BVXcmJKD6cQScDKSJEEfTp/8lHcg
Vpw6jBq6Rbyrmm0qEK442B1C233RUsEeWytdU2YDx4gi5YUPXcpuc89yg9PXA0ZvapBBF8cPCpKi
u3nLnNZh8+RmuXqrdc4X/JWil2xqoUukGD9VKSr2QxLsbDQs6FlbV5YFdcukM6uVMkGN8FuGReW6
sfAcLTJErB2MOygsZUVSbuukp94YwWb0q1gHdtsXAJ46yGlKrLTrwSgMj952v2kaR6wZJ0acUrFv
EgMsQ4xFI1RvQFUuCnmTHQwoHBRYhDqBABmGdZ76pw1W68KldWKvCRccAggW6D9i6QrgZ11J9jEy
LzHkvE5z9StWffACzLiQffb13ju/5Y4THoTAccfBvgbYC5Tgj4eoLJCZxuASW2WnAQwbFdhVgJm6
sXTZ7H1U5W5CSq8PgJqD6/Mjnzi+ZHPqTKLA1+/ozVEFY6eErZV7lLnG7x0sHRT/pPZgalb86/xQ
Jz4SgAfRiFoH/7dMHemL8t4c29zLuoquCIQKpPJnKpwS59WVhWGIs65psCOeJSjanx/8xHeSV8F2
RuuNSV7yOHCSbCk75blX4026L3vEx4cAqEc8Vhfuk+ORkGnmPNkgjGBrz6yVD3dzh5oV7MDUE47z
NI64AAnMTjhFuv7b25R0A8AUwCheH+pSRE7ORrZB16bgCtp+A/MDCZf4ru9Na0fh6efvTqCh6nyY
mGk1wDkWWxRBRJkbaclnmZnuKXLMC3qI9HTqVE/qC3N4fAAZjNSG1MCkob28vkqwIaHVZnyZYjyE
uvJUTs7PeNAfgt66kIMcJ/wMxbPU4tOI+ebiu2ALRzhtAsTQZbrVqZW6BUYpdtpNAMq7A2XKS9no
6RFdUlF3BsAtxbwVaOFOMY9Yat0hQc+zGBGcnQ2H8bHDBKoVN7+/dCTes+Cgy9W5vKLNmndHgxS0
p7TtAV9PzzASqNfqhWGOExsDBzuehjrqUUzm/M/f3dCdow5RxF/twX5XsI8GzysHbsTzH3McRRhF
QyKByAzfdGafvR9lUMQAv1lLvEqnokWlZ53G7audW/dx2dBQR3ALVakLUVJo/K0fXzGMSuCwTRwq
iJaLUWG7Ni7PvgQlZzDQPdrj3HUywb/JpUs/5TSx63F2GFEKdL3XMGYkbS/V3jdDGVyl9JF3kMAf
ptEsv7htkmwCKUkO5rQAPWnzGlic9c0VveVhiWBe+PUnF2ZWk6AZ6Lhg+T9OGZCEMKWzkXpUp3MU
bTF1UgbqnOcX5lTcgyY3l5Rg7B2lnJmB2VAeFKmH3jLA4aLz1ER7cOzmUtZyaimQcQFVaVkoZSyW
AhcSBHXLnEA0SHRvFT+ExKQOu/NfcyoCWaQAjkCek2LH0ZypYghaJQE8VEM1s7mmBhOHi7pO/+xi
wMjnhzs1eXwSShw2hEoEPj4ukdNEFmQHjuiY+D/nuasi6z6r/Kfzw5w6PDNfEAM/6jf45H0cZqiR
gpgKDk8aIdObjBotNt9EHBsZ4Sownb96FJ+vqBbWF66qUzEPRKxBXk2l7OjRQ+lUhbDbJV4AZ6fJ
lZcpxjsnfpTx9JWDeGG0UxueZw+GgsbsvbCczZRvtC0ElD0ZyGSf4ftw34tY2ZyfTO3UHmEScV0y
8GUAvvRxNt1WDK1JyR2l+V59jEK12KExAR4NX56U3pzdf4s1p1i3RdPdlWOe3Jqpre9DB0znNEoc
zAJY11qJiTgK4OAx2ja+9LrVTs68zQubk6nDr10seYU/s9lnGbfNYNAmaMoXrZndpXWnvops5wnN
C7m2ERW4SXNMYZK+w5LFLZ5DEB3oeDTod2G8ThUJ4XaMB2GL8R3nJ/LEPNLTJgW1bZ3i4vJCTG1+
A+Zzhdfn0085ac1OlYAp/RT8yoj6zjnI9Inp0N4wxjgQUCBepjFCg/qIUiqpva/9VCk4IGyvvuDZ
k3s2snvw4q3mQoZx4tBpGh07MhpurKMUu6vScUBUnc+Lze9hFChrAWqHPkY1rXQxlt/Kqi83oDE6
7/e/VdOoYlKRIkFcRkoDfYeocurC4612W6JhQlU6vacaj2RPEjyOCLv9ft7GgHMZAG6ySyj7eCI4
K31TG7gbKWpQrqGogUrI9ea+L93Myywe0ue/8ETYZDxyqFnrk2RxcQIzvzLCqGBqhw4Tu9So+g0u
ceVGBxH7b4bCowqDSxJGZ3mJSlTZmizniaa5Rf4ZLiJ+zHZjXUetpl0IX6f2qM6BmnkIc6V/kZJ2
QOLyicqAV2ftQxsWv0wTx+Ga9YuC8t5pEU34/WnUIV0IE4Y7GeJi2bSBXhsq/7k3zXZgqt1/qTC8
l9QBLgx0IjBTUldNXafyDI1jXs93KaKcehBgPk/ANDCfggETval8uPAtOn/HIlX7MMZiT2D8nMSG
wRgA+rUVxCZ5qM3a/CJaC3+XtK+ZRRWz6L6Sm9qKg29FX0H/MunVtjCbKP61CoL5EZ1eA/EJRde0
be+MqRfpTXVAOCW8Fy46TfmIY5sv1XyPuwFt6cQZ18Bg/avQxElyUofhs6lVYHUhe2lfJhdLNjXX
6mRXZHW1Vzu0sHlADcEdfCaywwJf1hy67F042OEeLe0RXzsgmp0eZp86peo8J3EfoiKp18xwssuo
FSEdC1DQA5yI9nQ/ya3fhiZg4aS/KQwdd7wobnfnp/fU3uQWx0iDziF9isXetMoajRCLvQlM+KUc
mhcnlHcGhhF6Vsx+RMW/OHbk3CR7lO9pCC3GM8MxR9B0zD0YrXPN6bYXyVXf5BeS1+O2mkGtlMYW
uQllOncxjDEkISrqLipKanIvMcgDM+j8VSbfaEJ/ApCybk3xHFT5hSfTUoONCtw8LlVaZpTH9TIh
c2VWwhA2qYkU4/Q9REpp5VSGcg/RRU23YGZ445Rm5m+bpCs3KZoNNLdzAnkpuisTlL8Z98qVrmIs
qTVGvvYBhrLh5J5+Jx1sN/7TxBln1Q9AARN7CjZuoyFDDJl8E2j+V5EY9dqZTHSUmtjADQVFsm3M
79k0qfwF50P7jCgbHM+hL3cwuvjvs8lc41Mcb23FFo+ljinV+R12KqZbiLfYLm04FmReqncxIlJr
M8sTBK3U5mWkHbnCrm+faE13YWedikXvxlkmRp3s0CrDXMdzzJlQSL1hjeLF9vzHnEptLN3mtSro
t1mz3vX7j1FLvHtLo8o9mk5YSeByyWP8qUggpof1eIF0dnKwWeqaxBd22zLttSqCUZ5yVpTQQmOj
mPadIXcgQMFSN9GF6TsVCCzK/twWUPaOkt90HHUrBkXlVXF1L2obkUp/fCrS6lcTgVkIrQszqZ3a
F3PPmwcsEAJ72aeZapkyv+Rp8ZCGsLyEdnCmqr8S1OI3WNaEqDGUzRqHVv1LpPqhNwaQGoIiQr8p
cJKdWxjjNxtKEPQMPzCmC/Nx8ucRECkjUb/Fy/fjSqP0XCtJSJrTl/KX7gaPoei+pjo4kvM76uQ4
Nk6MZJTWTJn7OE7dKWMoweN5vEQl1ZzmJR+VflO01YWL9FTaSnEK0IY6/5u9OId678LgAHvpNXBG
whqIa5/fV4UJX1q7w3ziIUvdC4WKUxv43ZDLhDWejBSMnpp5yOnsUTP45Rop4HbrUBXdhTeHfmr/
8iKlSUb6yFt48S5qZs7/NNgZYUaMz00oX/vIRTYv1Zw15dtgrUglQitHzbdROXMNFG1GZlaA/tyu
fsIkAUec0qm9VsBYgNUGzyhsKnyM3GLj5Ohxo4js7Aa7dx4dk6iJSmUNYEqpBxRh5tJmIV7VXkBn
KZzNINXnuGhvgeLILST4X5HT9ats1KMtasziqwR0zWUvzAu76dQsuDNTlxIH+3bZgE1TWSOoKMn8
5HQ1NRO+UKrxZErzmpopypljf2HAU0s8M7MAytgUW5fTLmMtGEuSIS8qXQTfZItlO1qMzkYP/BTZ
4hmTfv7AvGEnFgkhiBlstgXHhWfmYqUDBNzpkqaZZ2WTuw771vpqhFq3zvXRvA6LNH2UAkPR2AA5
+UYXeHOUz1r8lBsgfXtMFkGun/9RJ+adZGOmQLsQA4+evK41Oujc6amX4OK6DasRp6+QtHGMi/op
rrQJ9ajwz/NjaieKmKASqPrMURvBV/ExdASDOUmkzAkdkw+UVQ+MHYBUfVf7Vb1HnQsbaMsEOWmm
WxfhIBSs6wTmhfFfYsL/X9Nq/UQMm3nhwDE0njnGsryPdVJgZU2UwVuOdVojM68h0tPpHmx1bl4z
M/ZVE4NGhmJVo0xDERmvPvqo+Lt0n3u9V3fj6KvfQ4PEGxtg9TtpMbb3PVsKxhSSlwOGaUDyf42A
sQnZ3daw4nALVtjYVEreeKFV2lvs4+yNE1yLItG/Jno+3HFsIaEhpT09hU7rHlLV/qG2Y3LhYX7q
++mAwUG35w79snBEuS1O60bn+9Nk+BoCS/MGa4iecCQMd+cX/dRQAK/BGsBG59pYJCA0ncoSsZvM
c/HD2cjSmdl8g0wObpgGT+fHelu35Umbq786r1euweXzP1estO2ziMdBZ/p479Awhuw1Gdrel0W3
ye1Uu9YK1f/cDKK/FUIJ7kWjYHGvp3Ivc7X6O5X8X9XqC6rVc5OTZ/F/18VOyDfU9ctfYVv/apr6
vTTff/3Jf2Qc3D8ITxZRykRuGJU9ds8/Mg5vOtU6VTTHBDtq6gSbfySsxR+kDWwB/hi1NLLR/6fj
oP1BfY/klIqNNaPrfkvC+nhvz01WqpoaOn38ukU8c/URJL5UpIdF0WtYBIRqB8tldHQu3VqnRhIU
Bqmhguw6evWmiM8a06AxkoCxBXXkWSJGvUIopb1QITk1EmNQraWGBjpv/ufvXj+oQ/lThcoZMDjs
TvxWvas7pN+scrpwLZ4YCMwTULU5AKlH6XTHWXSLapLeWCevSZq8Ikz6GvP/3+2rz38f/v8D1Pkz
eXRT/9//OD2MyTOXhzXls8UagQkBW2IO0qM24G5dpyyxEwfTkgzRv5g69ipRh647/adlMTCQambA
ppJobuCyMqhtAjNcODdVHl/4KItF+BjnqEZQKeNNh4Pbm4vR+0VC4ttRkEiTXtj3CaLV45cxGB4h
4j3KrnM252fwOA9nMJ1WF/AMHKWXeAIF6wXOZiE9t6ydjV1nYFMdrIoLJXpRnSBbRzCFV9oIT/78
wKeWjp4hAMO3tGm5dFZVoJ0c5tKTZVR8bUHzr0wXbi24OH11fqj5FjqaUOovRAVyUE71x10/tXE7
AnqRdKgRAckg521xm/W/nh/l5Ae9G2XOj96dLYdUpFPalFHcAc53NTx2Gb5jqEL+q6l7N9Ji12P3
HhZdzkhh2o4ba4hfpgJdjP/B8VKPP4oOl+O8eY0bYJXmvfruo9D7Np2skBl3rig2Uu0UdNJkM3ye
jGzEPEYtNppbaeg+mqanVkOBejj+KXpp5IeupNW3xhd4QKoCnGBV5JA1wihb2zF2VrO0za61k9cR
HOpVMGndJ2nX/qqSU22thFuUq0LyP0FuLNuqSS/WLbQKzx7K7B4fFfGU2ALfXuxInrusGzd9Npie
byORUYzwnnuEnzeJPaCWUY/Ifa0SvKE3XRkYV01Do7pN0nxLKph/hR5qHOCw9X+VPlFeayx+O0S7
+zE2iuveqbt4HdpOWCConaLGCjmX9hu/RyFJecl8PjrpGrkr3EDeBWIqNg3ILx57uo81ttamLtwA
vXH3FvTdXakChY7L1tkolVTWmcrXTRmBK4NcsrabXCDzSHAJgwheJWQqeLuIj/KELBpk1zX9YGBG
u6e9U1xrasNrMIO7isOxgpUC1Z8g7MzrIdDi58Ap0kerTwAk1br8UVqZePL5drmyIfj+kJnRTvym
DqfR0JZugzoYTvCrwTIg0Ssokz/i2WJikF1n94oSNc8+UwNrs5R3Vhu/qhpr2sJeeoJ//zrUvf+1
sabiqp9DY1jXxfWYkvvuqhREP2fbTUMEKqzhCyhR44qI3qx9hAL3XZDqK9IA7Gqhl+eHKJidfg00
lm8DXbp3sRXkryj7abcaCjJ7q00pIAqld5zV27ZPa/RCEKhwbkKLKUsiJoFKNWInRohbfSmDB2eC
zAfGP0qeXajFq6zsiw1CHDEa9JCIJ3jllZXuo1yo8pPWdtLdWKHffQ99qbhboXW1A/YwidDRVPPq
BjLG9ORA23kY8iR7FXZYHPjGcQtb0V9BOig9I8bItgCK/6AjcBSvYRCZ0CENE0oK6I4O4ueQuTcV
IAPqqIIlaPwhQeldyAA1uiBR6OBZ7mNdVhw7Q52UdWdwxU1wpqGmyZldB88rfKTbHXS0FvL4xeW5
v8OZq/sEulTDZszt0n3d+cOXvnK771M1JXvgyA3tAKUS0S6GfzBtp9hJcKCogx6J+yHR/gRcUv8U
E2cLk+RR22A3XX/r7Eb+CGLDvLbHlBg6FPzYqlX0g4V22gifO1LWWsJKmGGQPJeByA9o4ebbaqgF
TvfxK3KZ7g0akfqBH6Lt0KsYN8pYl/0mzKzwFuWEAV3tdKbRskKtztUHcjpdh07lbJCh8r9iege3
NsQf/lcuXdPLEwuPPSu0UHvU2u+yHhFExrWswmmdjTD1Tg5xLXqtUQpZlQrc3VpL99DifzVtZW/C
evial8Jriu7PNhyjQ5ZbYtv60rrmKrTvw5ZDqeX8LFVLu09dU7nbIOGc0+D1V0LayZOjyeka5tYu
m+xZx3+QzTrrE8TfkwjDT71J2dRERXTOU4nDSBu7dzpJ5a5UOPVJi1V6h2fISq+RS5oqolvWN91e
m+9dafDdIotfolpx7hy6uxgYIbqgd41GIafXHmKEig84/TEaAfW5dX3avulYbDraS1uznjhGmVO6
ICJmboRSpYh41sScEI2me82qMIZS8S00CZRVRfxAXsK+nyLUN0RVjRsfHT0fWmbr3MOer260HlYM
rCO2YetW5T5Vsxafu5ggJtpiY/UMXRVF5UUQAtcwGfq/Qur3mHLkcHhrWMcADrdVlN6BOy12YY/0
TFhn8q4u57y6EMV1qkk2U1+G6PRmmkFTgdmJfLffZIjJb9+ibh9GP5rE0X6pPdGqm/eIqU7abeI3
0W1sDsGuGymAI5cQl/g6NyaSTuauRkpkDd8TbVy8IPYIsA54YlvFt2hghibbzzeDaldrAzEgYF4N
kTtVqwrAlJU/dDLw146V5wd/arP7uiX2KAHRo3c59EmXMefIJ+70mF5HgA36re4L9U9XQ9e5U/Au
TIr2zsHv3asttdvHIRW/zA2UT00V3emR3n1X4ri+G4ew+eTH0xO6BP0T/ljOxsG4A+tTzfQmN5q2
eYhCJfws/3Oa/LBLeO6RHr4WwUwGaaJvnOfHqlMDTwABRJ0oK9eNqtNBG2sBaGoM9gT3PzHMaPH7
4tKby0NXShSmjzDM80OVE3HUzNEeIlWTM0CjB5L9FmSRGqGSxhrseHthG2wh2MW9na8higytR+nQ
qPZ56GI7Hsp+1dRujPdNmhLMYh55JVskdrO1FqjJVd6XqouIgD23JOFYbcaunBC8ljrVET0oGxUB
oL6chV3EtzoT2aEv9eyAYq8q14XTlge0SttNq1G6TDc+Tuy2dT32YsjwFFLTiviX2b3/pUSXmY59
EqPZYERdFh4Q5ETyf4XSUOccjK4t8hXKszq6peTi1IlWExyA13qMQ5R6cOr9JU3QDFoU2FeDY0tt
3Y+okpDdmFho1ANxfXTmKgT6P03zGWsu6P6xgbrGunaCmPpeWBkbFM60LiP21M9OoibNuhjSr32s
D5DgNQtbTZJrI1pJe+wOeYrrXyTVPw2n9WQcxyj7IWhu4EC2E7jZbAgc3T0Sy8onTc+VeNPYGHgq
hhj3nFOhr4oYUaEWSVJPlODJhtJ/SUIzQekOW0SB3sQGIRztOzWwAatNbNxWQ4BuXW6IFtVbXDFv
Oa7BX0FqA95KtFpZpfbgkloqyhXuJqqzs4OM+GZYhG8jIDvhtYQufQ8fFgt6PthLKNJka2c0u/35
BPu4AORydzqk8LPrqg5S+GMyWk8og7W1mnolF+jGEj1CwbB6bJqa5AnIgEW3I50anEEm8orERTeP
A29eUwsLcA90Lz3Ujsqs8++hQgDsDDDxESTVDlDfQrcy9apMQ+NtvK4SYmpvY32btl/8kWvu/Awc
vQxpy4DxYSSUZGfH8MUEGJ2ZBb1Mva4kCcsRquKC4jrO87C4VrBPutAsPe6KzQPa5lxSB810hPHJ
KxIcw0pmtDn6YLMORYHnad6hXlhlLw3Epm1S06K3TKf//Hbt9Ej0WPtQ9Nou1FIF45vUfEFxpdsP
CFxdeNgdl3r5faBKQJ7ZsAyOHuUSLgMk2DbxwiwzDm1XZ6+FDtV/1Td9rWY43pBs417KQQpjrbmd
BchXWsIvlhqJdsRHkMrkB0eUzmYUvDzrSOYZ8vCteW0gOXKT04C8Saza3TZdGclV0/omppBEZR0J
vGJr4Kn0Fe6X8aJb1ItXLv+2x1navh99jQvYHweQGVEUP7/dinkOM3TdT7Md0Pm9ccx2m+eCjBJ8
52zns4TZBC10e26vxGuAnaBDUBerZqDT1OvG9zKCzq+QNq6cOBQ7s3LNNQyQ38XO4otBrwsIM0vC
Nl1sT5AbvUUrKfJc3tt7EyeCa2n0l8LAUcWCUShUQLeARQWwYfEkbaO28628iKCEkTxbwGjBSlvN
uhQ4J6+sBDWhMebxECYkvefnWMyVgg+VBJcUBRHsmbyLgvPyOTxqiQHgrqcZXPeB76W4nt0oeLE+
Zy2pcV305njnKqb7mBvjY+KO5asizX7bjB3KkU2Rh5gvBBVyxWXaOvo2aCTpJALkHvm3exMXef2z
9LECuVJ8cHR/V1z+t159qV4NSJFNcqZeHf0FMPIl/1Cq/vsP/eMiI/6gj/TeSOa/S9Wu+gdcWQ3q
NsUzKuMWnex/StXOHwAHaVVYNEGhgcxb9R/JYe0PlA+hM8ylSw4NHNvfkBxewnCpbKEOYIAEoTNi
ACBcnIlyQBm/TGvtOpcGyvTrDkfmwatMCgV+qObgNYpwRBcnTjSlJ+WFPDFIOv0V7WZpviA/mQtt
g5zonB6ZWC3DW4KPY8TXgSgVxDP9nLNV5jWtvHczfaKCO/+ydycKP/CZJT43hwkcwFgWv9yp2z4F
B1Bdw78dvmhhrqxN0rSbsbPVW1SMeBmfH5CL+WhIKFTznU1d36LxuGhaKVGKiB9mh9jdujdFY6MO
lnbcLXuAfUGporqrlJ5WqfKHC7K0HNat0dmGh0N25+/MAD2lK9+OZqHBDuLXCrVa6iiiQdbPySNb
3xZ5y4MPDNJDKiDK7g0/L66RIYGQRk2HO0JL/MpalZjPTGu8gfNkh4UFc61Y3fAlnbiKBHrrL+ge
FvUqLh2GcilHBNvK9udHh4kgBIxNhaqExYqQXDd12+6AiIyfRisSD5Wmswl6nau30kmFRsC6sOEa
FP0qhzrG2g4wTMMaxsXMiqLO8FkNjRSyaRiIBw1Dl2kV2TXfhppQ+UMJ0RINrJ6fMSC1OyBTK+QP
0fXI31iFKMO7Icz4Re5o6lckPeHwrSpn+Sce3UJ7EHGo1XRB6Ujcgh20lZ1lj5b8LjCdDg9NVbP/
gjqdKKeh5PJlqnLxAElWDE/S0QblWRcNMxfVcERXI8+24qqSDhlmBwN5QnFIYehUdvxT2aK0vEV7
kxt8mEoVVz3UaMLPPv4dWKajOBhSqND5fqi95gt2fP5jO/Lm6dqKP44XCw+qEmoEaC3+arUumaRo
NFgFy6DV9T3sSX08Y1KzbMs86u3ajHSmJVJS6hiD2ZTT13HCXHDdzezsa9AaaXiY5iWx58lx0Yli
/ZBZunZLhdpKlDYKFsLQMz+FAZJ3iqOGKAcPHF7656hhlcjsQgupRg5h6lJgWVWgoO1N0Yl0a/h2
gGtSqSFB1w/jg9WIBjtEl7dZFiP8h2hoW7wEcWN+GsfAelQ6W7vtO5l+Rs0xeBEURzwKx4azjkRu
v+RB0j1JXY2HnTaxZcNeHT53fdc46zCec3psVBGBFINlDlu0XdxHBcBmcy+iScHyoLPZNl1lM719
lFnVndoMJu1/M1Cw7MvaUtdQgzMcZLSpGhiK+IuKLWsX6SQJr2M8tvIH/zGLX8EDDl+iTKXEYdEy
XxcBe6QWuWjXvJy1h1HMK4+/XmmtFPxirFWC4yZlVJSffzAzHC4bKeJpn8ii93e1qsj6e43L9hey
eQ6CMtlMcCQAOu0TpKeuTTFRFfWHmvd+F1OzjH0x4Dlrll47G4Xe6Agb4/FQtIxCkQwPco3T5m6H
IWZe0IPPfAS9eG/kYSKqh2SaFOUR7eypvGlEpVSfR1wofRx0dMLvhLef+y0y1Cz54mOQ4A2ZUpUU
Q3X9aurmJHIaM+aSNyVzOag9aafrBkwEPajK81MnHcga0Ic6yBLU6fptIyeDwsIhqco5trr5UDSV
wd8y9DoxFH9W8RC1iqavHc0Jre9D6rTiLvZdAoUTaG9GH712G1oOySNwFsZUkiAe0O0Mqvi50qo+
kCsELJufOl6syVNFhNBQ4PYxqLkrsjzHqnAIFPx37RSVz61IgDlhQaTGh7q0WfMmrbTbuJn04clp
/TL5Zdq5ENSgRlyPtpnaCXGXcf9M5Uq0aPpd+blwUL7FjUdVr0KByTjmMHN9XwFi/RwNE1jrKHBu
c5AQ382u9Wd50K82WH0MpLKi/TYWo7JF9zbcsDHqtd4G4ZWeuv6GwnyUrLIIEJSmayMy7nZmelR+
rBnaHJdKRBmdp+bOoACQYyUkRx9Pd9yppHTUx9qUYq1n6rNCqWfV5LDYcQ5EUBPTJMdDSy/4M619
+9cQoKGDF2p+h3bUTdtX5bhN0mq4R40leDb1Lt9mXFIb0j79C023/FkzwmwncpVyE4Ls6CY1dvXZ
DRAwtWXC6wQB8PRTJIP0m4hrHHzVutlNSkMJoBvAjKP4iQZiL++6dMpuTCoc2xZT8nvCunyO3Tb8
2hnp595Wh3hflSi7lSMCXCp5576LiuhrUFvpNwg5dbCrmny2dSIrSJNyOqQ46+zQuIhWHexm1D9t
qjeIVhcPXDrye25mMtzEU53vnEgtnkLLmqcWAS5sCcw2X1t2O9xKa9BXAZUY9Cft+jWq7GqTtniF
ipmvheS5uEUM0zY2oWrmSAjiTZxvaryQKMhmxd5Jy3HucunF1azSuQtM7T72C7lXgdpsEBST3+Ok
ovo0iM66ynl/ddsxs9vbsjH8r9ibWXulnhLU3UDiIQ8wOeB8LOtWCZvymoA9egBcx6te0VzAakm/
HesKcUxhtOuyHWMvzGvroYu66aeqpvE1NoHTdZVX7iU9q0VZgZQIphL/envjwzBbPKPKItNxIZGo
FzeScko+l3V7nUvIUCgJx2pXXPuccu98XrRokr6NOqN44COicAWP7mNtwfCn0A570z3gHCZ/YCFF
YJCNIMc4P86io/g2DqQ2WI9kezPq4eM4XVhYbe0G/sGgTk5MVStidj7IH+bgEzB+f7C55ct0wlA6
ggxpnGElIAk8OClV66IIjas3fIASte72/FDHiSw1EoCz5OIq+LdlI70MXFuiLI2knjVqt/nsbGsC
cqUS2BTX9YzC/O3xMGiE7YjypYWQxKKpDfOPY5tmJlq5of/49xWUI56FFHY+d1Vw/mJ6z4+5eHqz
dnzcDNhFAI3FWybrYxYYDZbexqFCdx0zckUl+SGgcgPnA1VVyoL8qbWSdfxnlZr28NublEagyTyr
QJMFrPOPm6fIDZwV0sQ6tG00yxMpOt5u/SU+9vFRYBSwcy4EYFPwMvk4SuqLPvej2joEDfXMMcox
KXYuYlVPjQKb2UHDgXLGUb3GanRRmgrf8oa8sCI6SHCO/8U2wR9HBwTKa4fn5mLGkpLuMHLB5kH4
VYRYONQ8LDl6evJAOrTbRg7ddOFJdxy/iOnEMD4LhhnDfpy+POr8sU8t44BduPVda/GnmNSOVKSF
EbHNnVEVyNNPbJHzu/M4sgBEBDKDWAVEz6MTAb89UieJenTScrp9nPmuGwvAzBRbzgVmzYlPZHMA
bSIHB/S7DJY24lgMlYnDUIXZGp2K4nqq6ZCmxlwAn19ww7xrfv/74CA4ANvMExoZnYoVZ4jj0CG1
gLHkGaiJVHXCPQ+diyf9rYr28V3uUp0AuW282eMenbS57aoST+jW1q6zirXMhNVmq+kX2U0VnmVg
dyhukiYPPXkdvb+xvu3KbvB3FCENHhcFDctA1D9B9+tknVNO/99JLHmJjn0ceGGj6JAiiEig/pbM
jTwy+2jEkvYgMkrY68iP5I94ULgvYdKz1WKXtP78SmjHZ3em0pNXUooE57asAwYp9RKfO+6gOAq5
7uDovB+QnGv+k70z240b2db0q5wX4AbnAWj0BZlzSmkpNdjyDSF54DxEcAry6fujXNWnyu5T7o1G
3x1gb6BcZSmTZDBirX/9AwHxBkdm2sbres8z4yKGUryMI87wGysL1FV0piixox0WsaNKyvb9TOrm
v304MByAOQlPzWKXfMcx/0Lb0UWXLqPPW18tPkW37uSfjYRhPW4qdRYyf/sdjPPLuwepcH0bgHJY
ojid/P2dF1m3Fv3YdI92jLO0noPBz6JmmaoVT//n2/9/+jBwIzxpcOj41fQPNkeAABiXf4XI8y6v
8c7XO58ux9FbuqR//rBfHjVXBpuaCGQo7WxnP9VFVaEZbRfrMyENDo1lkhHdSYZ4Spf4zx/0swsI
VFi2y7V4gM/Ikf5zZUQMRabc1puoIGTa3en0cEOk+V2PThC5VXdu8xEkxE5sqC5TyuCvbAmwAEte
j8FGqGtKCF4ZahPNEvPGpX1ZPEbYuuYCZYF6WTsdNx3ac1HQHL9nx/R1EzTVv7sRv3tNMJfhXIP8
+XMplGGK33pV153MhRH2xNDoXDG13yc6eWj/fNN+efn5KNaAzSgASO+XAVWf6GY/qlSeJKaJRx8b
hpK4CBFsMXJpzmugye/ww/X0+svGCOYfQJVcyfW+AQH556dULxUO+9KxTy6WB9+wHRhP0o6D53dA
xPWwoCTDrHSeGqXM3xwA5s9LxF5JmpA1LT55HXo51t9fM7uE4wDVJj8ZBkjSstFz8pG7/Yz7pWVG
qMT8N9coCnszNsybL0ECGwOH/yQ7mP0MmQMf5PmqDxUo4lKseI3A847GYiCyOlw81pGs3C7fD/z+
O48Uu5rfRJzTIYCSxKS6IPzn3sk7aAbr8iJYjeph7iV5EaMk5Sc03Q5h8qSAxrqY+fG5ADiCwiHG
ZBVDMIW+xRe5kBvdKKr7CbThIt1e2yvChO5wKtKWPY7yzJfHvl7QigtTx3491zFS95yBeC1SuW/6
wvYM2G4IvjcNeh8a6CU74fxtRPZYOoQ9DUYq8I8eBD6TYN/6ODWv1pKvrGpyqQCPhtYoja+TJEbn
Jtdy3pdAtSsYOidFejfOin/2NAGdzSXsAf2KJErigIsKXVEtFv7rIrw/is+xiEFegnKta0TLu5bW
pTN/By3PpqgwkpXaOksVFMfE19S1Ja4jvYOoVGLpnoixv+/g/1QbGEW83Y1RtcW1WWC0bOTQG2LH
RFhdC6y6bhLXbYorPITuKxE4XMUE4WT5Zrn1YN9KYaxQ1IQzeaj0jB/k0p1XZ+LrPrQQmxnVmrl9
M3I3RxCNAWwuKwgy27ntzMeDg4Bc9UsKEO5Xs2tt4S/yGweYcJDCJtK8hcoH7UERZLREolg4tQId
5oAgA8rqCKCdRqe/GhkxCJuC5ZLe0a82MjJmb2ojGIT2cRxlR1TJ0I9atLR1SyyAuSrZl4QVVNcj
jYTpTZl3Y4+xMR1T4t7IllcGjJpGlmBaPo5uy16hGjJDxrOgjBAAlHw0akeWe3LNWGBInbBU1zLJ
2fBeB4DZs/qWxAVqSF2mcCfD9az5jB+twqeVAAf1PeiX+M5fRpit7xCcUw58GStVxqOdm85rFqdp
vO0IZ4Mq/f5auStrj7gc6zh5Vu6/1thuEB9BIMCjoYyUKSinokBABLcikq7DKhK+u/LdSof7anYr
Zk6O+/AGOXkadwpu5N2P0QwGla+xY62FRGJT2xFpCtHUyFckVgLPhy3WGwdFWNQSvR9/njsAMqZg
V96NQ4DVEhZ6pvId+SI6cdRBwmtatRqThnK2ubGEcdvEIwdmkt13teCLGDrYya4tzQ67ekOoz4Py
LG0E6HGK4uo3eOzcOqo0Ht08r+01+C2bv/kak4wtfHHTvp+NFhQ4namN8Zw0Jq/iPGYMkDZEHgGD
bwKbaQ7MULu3vI8U5gXex47sG4a4ZTa2GgnSMbyNiC3cyU+l7EDr59KCSACCtvhAEhDeTpWuEwpB
aIwiI9oJl2HMpx8n/n/PSX83J0VtAKXmv56TXr5N//HSyOJvc9IfP/THnJT4VWxhcQ38z7Hm/5b0
BP/yXHzbVosaet6/zUmdf0FdWO246bpxQFlVx3/OSZmu4lTiwGumoMVy/d+ak/5UOKJ3oUbFkZSa
GE7LL1pNY3TFqOtJcxxZuVlU1InzwZJTe3nXiP7l1vx+sPn+WVjJApasGsRfXE9Gpg70gUZ99FjC
l4VE9Us+WMHzzB24EYhUf1MJ/VyXrOU+2bXAFdRC+Mj8VIFLDQtQwGk+r1rHRJPecu7mCmJkT57X
se5jtnRLQe7D69V8/OeL/akfXi+W9FwwPaQC1EU/t/xC0zvVdLI+LgwtvqKlZO8sMXu9IWVaXZkR
BM8QIn93yT8Vf++fyt2yQJXWEfrPYvUenwg5+V5F0WKoO0Jz+q+M/qhkgnXv//erTcbFFF5YH/CJ
dMe/mG/muqZas5PBIdXi5uz5oDXY9gXbyreYU8aj+/LPt/XnuT5iIzgC75QaPOKAFtfm5C99HNGk
+pLEajwQ24WzAB4znLPL+2jTn2waq3mgxfRRkB29uTCuYnTq57qliYhStyCOJPE679rPJjlbcnSG
MYSi1xEHGahPs+n/ZhWQmfxTccz3Xe2g3v2NIT78rAcltAPeY9UPB8djfvmowQuNz11S6mKXNKAi
lUiM6WRARigZLveO8cg7OF/XodXB1JkanLLOt4h0g5SQWB39Fmou1lIXQw5+72VVRqTQadRNJnG1
HI1LZercB1GsDfZAjCGUSZkxHp9N8P3WUcZFkx49+uAx6Gu1GZLBOvCOM+jS4SJxBHjzRwt2tisX
kqogw5v5GSq2ugM74kRDKl8EB2om7SOYRwCtVJqSJRejU6pD6n1oTsxlUsPAlwGZ7coXzXJ129vB
aN+TpDvdkMRDW+piphKO+E8ASawbgZwr3lM1UjBrE4qaoBDSZ54m2pchN+ndpG4df1ScCpb4C75u
450OZ7OKArG8TwbzYJsb0nn1JdyJHwVSNcaMUdNeXTWhGY9Oj9AkWzIKQfD4mqlIoF4oaSlJmANQ
+r+PRQdbcqXERiKNQDosoqDO4mczLyjUB38CyBm4j+/VEZ5YxuPASOq6QC1/Ju3WeXU1KtQsgSMn
rImyEs4ylUqgNECRd/3Bj7Wa5gltQWpl03CbFar7WuaozCC3crEmsW7dvpsYXEXgCEV6wv06q44r
F6PqQ/T3/rClkko/puMUPPst++mmLwZwzGq2WSdj7dqvTedTfSctL79AXREgE3puy4qxgl1nrAyF
njOyEzpDSdZLGRJmo+6GYaYOHV2TW8rb3b78GOomDTje7g9mQEpEJZIShqITQ6xrttJdQ38tA9/v
v03WCeNFH609mXWbwKcEjkQd6Jf3v9PHcR1VtDHsG0t60LjW+9Trx82UBMFuEB0LmAxUf+MydWqx
3iAR92x0I3TnsZuGTSGUHxBR7RnSCnsg+iHsS1/PLz2BRC3JhFVhqocWTF4miBIVQUglqaRhbGn8
QF1mhn6cjN6D25NUGuVv1/WZtp/1IZ82AgeD+Nq2Nb60KQE6OIumhIXdmEswv4B8Tl/HmYRoguy6
JbubZs2cPnbc/nTfUbDvOzOtJ/JhC1QrPlV9wwQiJIPa4T53j60Vp1uVzWkYk921C6wyEqlQxwmB
2K71c+vi+M0QwX84xIQZEFzdqEe3Gpp3BI3Hrs0X2ylcur/U+IS5jcC+e3bDflbGB81N++uUii5B
PDM6n3u7CGzWVzdZURJk6jx6Gm60fpNUIVZ8DdV6s1x8OSRfRce26VaZd6qz1L3gbBMwwF/s+cao
pwoqiFrpk0wls33dLv3XIEvXkYqGKGnD4g5OdtyrmpJ27IIQP6v42aq7vt4Ymv3Up3jwZVK81oaX
X7DfcuyDmCyaLoOQkTKU73DtXDjd1xSW0RiyL6srxxxr2WSoD7FRizmlF/D6eQWVHSwVnwlkGRA1
JGvR64yjur6PfVRKbdHaRvuCzhZCOflXr6rxk+fccdkwG7N4JLY1/4hajBfrnaAT6x1zAPwbjn67
pmEFcLs2HKPNo+tAochyRq5cRrJjfOs75CotevBx6VrjcyU1DRsPBuP+0arkYjFmbzu1syAHkAeL
bv9tSUbHxd6sOJVBG99MWpvcEeOZ0vkGjx5BYc9lL1/nSq27f2Y8d1WAhGTgPqkgZ593WiM7BU1r
fh60eJiiEg7KbRtM3gOwY+FtmNgfIbpr48aahBEFRBsQk9hIH92TWX9Qq2fmbrHN5yolYb1RHUY8
EP9JoILcS9JSaTtjWFlxfak9zX4rDYu/33JiySckRmb8FvhTBqIm2rjZLT6dbmgmxYAQpSu0m6rM
Bm5dFSOK6J3k04zT8iGza5/USEvf5FzS3jNaXN5mM+5eGuVTi7S9499YqzyqMEYeqwhgoGRlZ7NZ
2GUiYWRhxjbTQV7Ix+JYqBq6ca10u69MmYMbQuXY3oiA5bAQhFpfu4QkvERp61IakjrdJGljXLCD
Zi8Vrsmengf8ntHk27g9oiukiuDiZRmwD5JHz3d6n2Zlrc2/SIt1kqcs6Kdu2WaM5s2C/V6ODL7S
kT4V5moH/oHhxk3QllqUI4IvV1EHmxbzJnUHm4l3ySEqZP+uDWskH2zFi/26zPhvwC5hm/TSNVTZ
A0WCxIVII73rp5pEh6Gd7JtpGPS9VzowX2SvdV9r8k9b6AOSFWEuAn5YyflIvij7dPXeZc+ioaMs
e9Tnp2ymRdn/+Fo/YABBsqR7irUVZ/LQpJ5FCQw6kkR514/UvpXPMNhYyhoy02RinBMOc2WrW9QY
AEG6DJqXyRRt+sF0VsA1q1YIexpXwKOW2eyRq9CWHaeF29uAp2WKS2sZTr5O9nOUKJvxZNHlgvAI
Z34AunVe3NRgY52llt9MrVQZAUpDvjJSjORx8hZCSxsdioi94JvKvugZD2Wj6ad2SLXvvRSEoA0T
2iu+M1VOpkG9IuyTZeGXkpNcYLv2aMmVnp6sjP2d9GyQgURl6x0VqBVDACmO9aH1oW5Vkq3qIV6f
aJ5bPKZ3PLBEDHLRDEHX0JuLjijEQSuWbUvfifVVfY5vFveJ0vLBtTJteBhJFCNwPpvSJPWvZYFF
NEdVGyxWy9Eo5mw3E4eaGE+5T7WM9GjqnZCpKxRHvXG2mW7HRRTDNNr0UEDhM87mvtICahDPZO5U
2DK9WBWm2wBK85b/i42y4SeU+dLe8vjFlUjW9FiMqfZJaUF2Ilg6Dkf8ACIb/5tDAlc+nBV8Q2xD
HK5DuJsa5y4wm+CMIiqORGXdJz5bOgjpAM6WALktRhVKpcSxGcEnkr40rjVcqyakDJEhEkSEJAUV
Se9WxXcgLWfnj018CGD9QQUS6FJ4AydU8/X3WkL/LucPgbKnI+uawmAQ+oegb/UPTjWPm5FAbbeb
qwNGv2JLbRw/KOT+u5xDdJOLdNoq2/5g6719q1DG3vO0OZdrVZ44+aq9zWyCGbzVR37lbpOgvB0w
3AtRwMwf9LlNngBkhhfZmNalweWhiaDYUkAqlHtBSc7cCAhpXKn8SGPWyHN3mHCcLGvE1JJ81gDQ
Nay9yY7JN8yXb45gKnGxB17hHX4eU7qpMBFcXfq1EXSPE7gj65XgcPYjnR2C84rdsM+b8yBM7eha
s2hvu6JkkVYpu03mSlbkgvoY30w817q7uZjyLBrXke0/t1Frl/RXyJ7xDSaIq0jExCf3F1/qZUR7
xomH1YDzXvSPCqRWrnzAf/6cX7ofPmidPiNJwYHqFxY2CHE/5E3fHsp6zSEfEC88ik4ykiD2qzm7
kLvS0/t2+M+f+0vrv14gvqe4OFir1dZPXSIteWnlDS4YKi9dVDmQBKtOQRKcvHSFlKt6vqIkZy8W
41rl/vOnw2//+e4yd6cr5gXnS/ysx5i7HPTEcDEgfuclL740H/11183fKcQ9JtnwAFtJW7JW3iRo
sbm/f4X/Rux+h9ihgQMr+68Ru9usrr91Tf/6N8jux0/9KW0I/gUxBGANAQMH5Wqa8ydkF3jvfjr4
xb+rF2Ab/ae0IfgXLsUoYejOVrKFx5r8E7Kz/l8gO+ADPuWvC4zYLGgreP4z4l/9D9+FT38BQSyE
PBXuo/q51rUmFQNJ7a62UUYdkz9lqHZb2FbfhLM1tnKncNQlk7PtLaJCS4+k6SWrYYbP3a1CZxmw
kVsobNVS2vazETAP3Uyd8Zb4ZvJUqcGLssR1Po623d+SztrfLbh+xbusyXGzbtBH3yYT/5FdSgXt
XstTkiL6vD57IG2o4p37UvbWm8auOZ/hjysfSpTZ34x5YNdPVhEP3k1HerweDaU7DSg7K2v4mr/L
LcxOwWZv9DDIkdrOHZkrRTdzNukW9hPW8DLlzgQ7fBgr7bawMmed3mHQuyt4tg/421VuZJnYFOCx
FmdPBgdmmMBYJwA8yyFE2i4dBw6D4sG1B/PYeX26N1X+tWSSvs28LIs6XWSkEUDE3edm9jgXVnHn
5mgODvwV63ZGZV5temVlhx7bbRlKZJHb3tBeVWGrkIa0mo7Mdxjt1IG1JeQoQGPtkx0MtVA42wVi
yNXQS+d2DChDjH7wjOMQBAKezhLEz0vlew+t58SPEsTKB2LpLY2qunXKM/UysxTivPNP4yRTfJNN
LypQBXIP2pHCWNUnN2jKc996SFeGasrWWWSMmmOep3M/9IkfaUmbbr3MXa6iTuxM38cJW2VhuFjT
SvhdZj9hkTct9YYCeUzJiBX5zp/j+ECZZ35qF2uuyLnXlseg9Eo77JPJyw62pvvlM1boQ/2UgFJ6
+nZgKqa0LZGxAbUzbOZZ745p4tRkdeWlkxmvSbfIhCdHHryDD++26uyIktO+LEift0qP8f7AyuEI
2/Tqp7G7DWgWoqJopjzKHNp8uxGABm7Q0wT0nR+uYVskHzvmtC1JQo6k8unkNe+xUA5Fs3lMBnnr
rGn1y0QDkDUXWyxUhA6h6qqKT15R72pmyU+alt4rJK+h5GN2yaL6EHeVF0Oflh2k33gXj/MDnUl3
FASrbxdX5Dei0vRj69jFro+FeQrwwAsLBtDbTkOJT2mdnWzIXzu6zOxMSbQcdcGrabql+RTM5ue6
9+1IGIkX5mkPQkO88K6pvb4/geXnR+aobxJ46yQzOzkTcTdslqUip62d9xDeo85uh529tNwfTWwy
II4oEVqgoa/O04hM42/OIj7hopIjZGpa7K50MGJbFn6k2/5EWTYnNyQtY5+bYW4sSI0AH+lCo8mM
EGJwHNkyN+749vk5d2ZNUrD07RFJ1vCtXY0dfMLLEUan00G0I6YzjLTqZOkPjRCo3Z0HYZXXws9u
FiPeB3LQo9xcHjOXxHK9C05eMl27IDtCLTA3vj5vk5y7n5B35o/2UyfE3p/VbU58chgAFexkW/bb
MV7wLoztZxc7gzW6utsYVfmttHUZmvXk4sOTDg+Zhj2tMOiUe6KrBUIQNWf+rd1ikpFXRGTqjDBC
LH/te33AFKdSskbOME6srRa3TJ6HS9Jc1UVaGgwHX5ZfFg/XPcbywclluzwNEo47mWX5JQ36/ICq
Md3wVhj3SSruR6LJNZ+LWpr6onw7p7FkNyuG2KNHyDvt3Lamfc1M4Z6atk8jHhhDSNUGmBukn3St
YwBpqu9Uu8YBKBtSQSbKkNgWzNCRGpzQmVrbjm39vrcmup/FDY5F7l1jV94jXNF3bBP+ucm1yYu6
wu0/sq8MG3P0YpBwqweeMYcxEn3R73Ue1E5vxAAH3UmvllLBrVQ6eiSt39h59dIlphlBosemodqR
XJ2GZFt4xDh1146kWu4QKNeg57vcKiy+XmO/pnZ2KayU00EQNFcYwT7L+8cS45KdWS3xw1RMt60m
ZKSMPn9CiPbkAFyFpTa+dkvwiXb0aA6OyzoeWizZSxUirN51kzw2br4PzDzmLgr7YhqJ2E++/FI7
s7N15NId8J19bEllYgEXcI+rtBzPjpj0C1DmdQjam7JLn93CXEKzXLY67sUhO+0Wn53PdjDRmtpO
VKx7aav5d35n7TtA7avi0eHLMBK/wDbqfy7ixPhUksy6kZbHq6bZcEy88RYvg+0oihN8ln7njMI8
Szf3QzG2GUKXoEmjYi79PdYRyzFt+gNOqKcxi4t9X+oZ4J3WIi7QdhxmZbTEAQp/EFeIHPZgf7E1
nhdJmpp/mRfdvk8rW4O7IsVtOYCyzNPYbNvcSd9a5drRZA43KhOcCVP5ZNjjoY6b22BcOFjzAG8f
2T+MMBcRSFdfRlUTkTd/yr2i3I5cD1Kfpojwms3O42wdDeZMOzuNSRJMHGe5KAdHYbwqRLsZGACc
ncxJdrNmzWE3JNZL3AwtqK1R1IwkEPMxW2BnGiurvku0EROFRqZu1HOutRlG4XPj5BvyKNpdPbTD
jZnUMbosE7rBoGcrlvuUatN6PE/JpnED4FbnMmG994y8qv6gJ+1IfOFc2lgdzEs+XOtc849BVywn
NVpPttLbN3z+teQQV6iZdo43WTSLpUHwg20380h3VJrbsQ++VNp4Z6Qethb21F87p76bak1jxkKC
PW3dB9z1PnbSkrtBuc1JLO5Hv8NKWWXFydSQq0E1HDdmXYrPbK/2YcLg4jVfDLmlQ5BHIirNbd6M
6d4t3Sz0fUIeq8LmYrvxJUjwE691X7tN0Bc+40o1hRgi+99dsnA2A8Kb0Emt8rXxvfnBmzSQscF/
sQqnjSq/8p49b8k2WuzqEa5M+WOd1HqoJuiOgYfBq2Xh1aXs9SXigeWhpaxiJ1Cs8F7z9RI4B9sq
/wqC9zbrmncNgnr8aHXjVkc7c8HHysGrhCPby1sDi4uMfBBoLNIOW12WZ/wpmkM+DDY1Qp3cGmZ5
6AswDs3x2i2U5OaKnEkkbLfpcK8Jyz8snis+aktwIJFaPY4YWe2MIAuyKGC+c1MzShWF/4XducRg
zQ02sC6Gpyw3zm5tBfs2wKTHQZa5xbOIAwI6zAbX3zFKHWZikdbkJtooghqIABM3udEBA/XdfFNh
JHWYGkNtvFR8KRNS9gbFkOCubUfjgQ2yQ+I5WKUfuv2Ulnu7TlBCVXbB4dVp9YtAbHBO3NnZldSC
z6sND/iVX/qrE8lsPVSpZbxBgXLf7KxOQ7H0CalFKWY8EF23MNWKnYkHFupEbHQwMzt5w6KF2YAN
iWV+iGlULN7bWg7xKUVcU1F54AKVjUmK6bUBk/AsUTXtimpMHgLgD2ncUmhFVT0+y2A54gvyFeK5
uxctOQQVDPftgCMwcrLGDBflBCGH5J6ndnJyu2dWjJtF2TRMh+zh89jbWBct7RDWbWxtnBJnIhkL
zr+iOaR2DYgXt32IMrU8WD3hfanMsW3Rp20srUue5hbCPtKMy9b1z4wq6YJ7GOKFFyAMTXflKOQV
l2F7rxtvQ5lSMKFgItA1foInBpQozE2s2Rb2Yy35IY7EhiaPkVvM9dYTuHrXrLsKT62QltyIGq0G
gLPHDYpAwXaSOSEz7DHsBEYPS5F+ngJSPinwd7rPLa6C9gm3i2aL7ylavqw6QwWYN7nhI3tVlIao
Ue2SmXHLmVg2x6axrwFysL2bWF/KenhCB+cwdlnu+4o+xeydeadQLkey7TetzZTHah15q0k17uSi
mc/Q5DtGVVX1pPoOypOZc9TNBHAzNdNCq0HNlSKBCM28gQtXLU+4taFhRFkZZU2cfS2ksTGUt2BK
xSoHbgxnnTASV/nxk2eUN/hE2RdpY103iPo7xW8XFmm3NfKFAZJWmDzSEXFyl2ICPlRP0s6zTWkP
yQ57wmBrk5xA0e0Tua7l5W2RsLnMmCvuAt0RF9eP3/ROJpuATNp9OhXqXsyAiUHnGhGe31Q9Bq4z
eptfajUPF1NvoqoR5Mh2cmU56fMF2OmkETGHkVJjRd44IpkJvOmGUc/Xhn6jNLQX019ek9ZlbtAN
N7S5MzejQAu3HGO/GLfoSPdl+l3zBVlqbqffGF3eHkQh7wi9PdcqZXtMhR8BvOm7tqW9Rf5q7a1+
3JuNY8Avy8++QTyun+t41PlPDqOK0MqWV+UNX+IheWuagvXTWPdDf+s18VMzLn1IO5V81jSTxEO7
PPbZAppseTdL4H/yW1y+gqDZFxyOTEf89hLHJlP3WjdubLu9zyeqM63L9agflg6o2090zLmaifJM
uxug4PhhUamFIyGPuVxOAoFYqE13s09qmGQFf55l+s0qcJyx4mkOUwvSRTjZePWFqVO9lExIGqy4
jYrIM5MRj2qskgKvwdXNTGV9P/Vmfxg1JVYTvWKfA0NLZrtST6MGB7cXczIQ1kJXpMlpxdM0+CXU
xHQ8UlUXGFOm9d4OaiaU85Kc8TN0d7IeHme5MIJpgg/MovO7OtOM707WDeclzdxTa/lQGMq5OA1N
PO+cyZaPdo1jE3DYKz18flvUNg1+osPfSEYGu01yY8GxiwbDdG4hedpbsZBZZDE22uQj3dLo2dqu
h4e8kbAKYqtGpVlb9jr7oalaXW6yrk82YBsahHRyzBnMRW6bW1szLeMPLjwHLMDnN7+COFuZHjL7
kjtGUXtbDyRdyHw+kgGE0HgaLwhmKSu6FOl4EXzG+CjbCN9DqV2lyOhbp6YMkstmKvj1XYBFGu9O
4irKPbr+HZbjhLcoM4L1nO9ShhlH6kaoSDXeCmU17tiunC27+cyjd+ptiSlljgsPzZR/HXLN3tMK
g7hYKn+BbhFQSdt6cctRzSk00S1c5i44k3Dghy35Sxsz9pyQyN1Ig6QaNoYp8CXsdNxgyuzQFbYR
SdnmxM50+rkvRH/qGuu7WIZbUjRluPYW5pJdDHb3rVqS6i6XPMamcBmdFebWKMsp0tCBhi7DXsbv
vnae7PwuM5EjF011m7jec+MH3Z76WpAJwvLvlNrVhr4nfHtcB1P0MqQL7YYCDrDmD8jcs/7b0rRo
f/vbGcZtKOcYTqqFil/QZ5kWFAGtqsOpT7m8ErjG6iLcANiVHT0+kCSAg0PBtN9S82niTY2GFTrX
h5490jEkmZ/j2+jlb5nnHH1b3Cm8Eo5ZN5sbWsgzW/Qz9vz1zh7UllaLlQwvN+ohGIS8DfqFlF9z
76sJGGXh0IWlic+CccXe7+jnw3YZ3SISAj9EGp2l/ihsDdhkmiZ/Z8IKZe+8mnMyc0Vjvy3cic7L
n/AYoh3sNR2b9jYcQAQ2RpxNp5R8z9Cx67e6b4L7PNF4kL6zF5NIN66ylicoZneknPYb1Rrmxur0
HbmlXmhLmRMt0Djaxi29OaTByR+rOP3mG+LSLea58N1XyzDhsb72RrUfev+7HOeWNjfDqM9Y8oiJ
80bkdWTkbb7Blup72zOvLbXicyq0dCtWsu7qkViYTQOo4oOVLHmQbOoaLCA1FsoWvBbzJr+TKRt0
1A3SVQjzbe9DNYzmSaOmbxHCE9Y6jTTlo5glf4mTHIuKCsV2K7Z1p2q5SXsvnIR7bivjjDto5OYK
trViMrgDxUEzVw5OWCyGJzihZzFgO7rIvY2TXxBCxZPHrBRQltnV+rDpoAFVlMYC5zpFRd4/arZb
dbvKR5+9k1oxyciCFL9OIWbewkqYAw6gdmAIM4RHNTsMtZmCabN+M8DufINO4BU9hp1BB2Lx/wev
339rLq/Vt+5/rIOALxQX7HNp/z///sfux5+Tb83qQ/+3P+C3mvXz/fBNztdv3VDyoz9SJNa/+X/7
H//j2/tv+S0S7+i/QeK7LuN/pHv9HYt//7k/sXgMg3REVKuj2eo7vwLufzjiBxgGvRvhm5Ba//AX
svjHP0B3S/8XPkJogQMTnqDrOf6/4ycEwP93zB1xtkOYMwZlrmXhefWz6gk4WDgFGadH5obLrZcU
y04zO96NpYL06PSpTmSag8ksDjccRIaYCzscG7PGP6GZn5Z4NU/Ft8MENS/IhQwDY0YKUMSmugPF
KzYeaZ8vS1vIxQy7PBuWc5x588C70ZpbC9uc28BL9APfkk1uTolQu4xpPX7zcn+dY2XZspOpFUB2
sC33ipmKF8k8Vnt/mqDwe3zf1krnvYce7dQ4inGcW6v6hq9JSlY81e2rFdTLDk13gS8rJP4ZiT8b
fmpTUx9KxqeDfDCw+9ROPlUWk2RgXu/rmFiJu5sCj+pWH+Mk21ZDoiRHTao5L6kewH3DSCbo03PT
W8hlwomadroTpkfKC/SdKbksgZb6u4Z83OQ6JbqLKquohB1mSYW/otmBW220VLeco2GvfzMx0sD7
pGTR1nugSzRokJcJ/JlTdq7Y6DCBMSYf6gAGvK5BlHpYuTFsXfyakrdqmZMPozc320ZfShBijzls
CF7kf1oG1WvsipPaIhLx9oO7bHr+tOpl5BcnF+PFo2zsokJPrEOJKok6HBfwKcYa+X+xd17LdSNZ
un4idCCRcHl5tt/0pCiKrBsESUnwQAJI2KefD6XqmRLVRxVzPzfdoRJFuDQr//WblvjUUBXHsi3t
aySPiC/UQbdDmBFy5LPfUBU08CTuGhxRGDA6sPHOS+utNavofvDn6TObWf5sJ2QYBkWVbCVmNVuT
5t43q5qyB3Rv2GarqdlVylKHpBLp2YRKvmQe0MmIrmCXBjCOU1UZ6FhYFApRPCQYaN4PE+YVdMbj
YIvX6NESo08BUJ0nNT8GLHbtxlKqe/NqET2U5CLvJk7J5zz28RkfTXkZ2EW377Ci2WJiVFAR+9UG
MmVypH+p3v04B4Nsoza7GzDAeY0Htl+KgNm+UXPIBmEyYV2Q+Ma/mu3Kvm87cOoRyveTdAr4WNp5
8f1Yx1vHzd9TWApP/sokdjHqO7Clu+eYoy0g9QTLVI7foqgLXxfQw73SNay+IYnNKxDfPlsQgYhk
dDe5Hi8HN/FuCzxmD3JY8Az1MSk8tchHzljm+NdRHYgXWAThjQiqkbJtNGeV5cUZpzpFlV93jx2e
WLcQOOtTLkt5OWL7dIPXDH2tWHvEFibiBmvs7LmpkuyFL1ocp6mXl329FKe+qvRNTsLWu46NH22j
Ng4u0lYud41nBg42K/k31WLYRNBbqCoM8hDLAja35JReh3Mr79Vi+zg3MiVOxdRGwPdhml5UHD5v
e0CJq6GV6ReET9OwkXCIrnU+pNcmyZvHHs/RT0Tz6At8jaq9NaXqBUQze2oH31warya5B7A6u7CX
YHEOokzKO1wGojMZXePRLHaMkk6Fhxb+9HdvwNsYGeD8ZcocotSVda5yXZ6NF13DXKl2mIvbm/HP
FlYVnx2lL2fPnoE1JcWp23/tqxFhT06GuI0+dVN5nJiE6IZjm1bBAW4LEV2T37zpyOsv7WZMD4WL
h6xfueN9VnP0TAj7PNVtL+8R0s/PPQSed3rrwz0vJLqd0G59AYUX28Edyx3zxOzqcspOI35tR0hd
Pl7yfZ1/JmeyQE0nmC3WGrAY5PqrtOg6LGEJgjBFttxP/uRCbWnNXSDQNINOzj7diSHZhBynvy9O
QhvFxuGMocxhBtDhUU/5cI0n/50GK7xxaid+dkLm/+Kp5jBJ6CAbe07taz/N7WtlcnVj0T27n6cB
AqMgx/6qrgU+3MV0WzS9LjaCiXrR9zFWuYC85TaCDX1OEc5d6JpjRRz6OKf3srruG+CaQLLUgHji
loZMyGlc8cmfaXBtbcJNtl3jz++4VU2cF60Qsk7fZdmpw2f8jW4hjbUsv2AvwR6gqZ0/Mo7N56Lz
0GNDenkUbdY9xIEJbhzwuI3VI+SE8pQ3n7uqV8C9wXI9UBy+6rqnTSvE+FCkNYgesye4qsZx/jqD
us1bZH3Yk1feeGHF5XCMOjHcDKaVF07hrA45TfM0el53N3mcAWYXcZZMp+SenU1Due3rt9BUwfcZ
eR7NDgO/FfunryAQ2R5HJ7A0TMhHjJAv56nzdoGwDWAf97lVVke1LnKI5nZXDK8aL+cCLzKc4Lb+
YqGqStzmiYRcs68D3IxCr0yjredn+ffKRTFI9lzzJYwr39+7sGbfZByHx6qZouteROHlEFb4AU9L
e05UCCydYyo9O+xvIGqmuDGurW6zsOyuczGbfU829EVTW1haG9jlmZuDVxcBp8mh6r+EJCRsHA22
S/vOok/eybG/13EXXi2Wmr/Zsi/61cid7Vrxji+L0ViPSeL5L9iusvTkNFioe62sWhdt4s6XJSLI
1A7rW3qZ8oaQxopliWCIPCxmsckiL4SPBEjGmBhTLJ+VhXOeIIgcA+nwNcfQ4WCn8hXPmPraiivv
UwgYvRH2JK9Go1yWwdm5Q25qb+Ooul4/IF45UhwXA4N5rtKdyhrnGu/w7Bw7uJC2SVXf1VAKPweh
GfYw0YBxm9o7Wn4GkKjQ46DedTBYSrudVUuNeZ7d3Qde7L6bpC3MRhi97PpxUJ+EBymgajrnYKMA
fCT1InE5L2r3Lo8aOG3OMKn7Iq6CI0Lrejva8iqM2pHPXro2TAYgUtefLpRxwj0KzeYb7CzH4C4N
FByZJjjRfNLbrujmbRXN3Z1eCn2Xz7o54RfrnCaCWLeLR3tlHBe1HCPRBl+oBZzHSaoMx2lPBt/D
0upfyjr0DlGun72mCPZWpu6lAwOY57MNdQdpGjhTj+AZmckw5NYt1LDKgUyJzUYbsWk3y3uq25Ig
nzQaL5x+2nk12xsByDFD0+VIk+XeXURtehBkZl/2fu5mdJbbINvJZqH+gI3Q38i4bzj4tk+Q4stb
XOxcvY1oFx3Z76rDgGcwp3SORlYqghPccDi8IpjYFYL0hQLNB/HNALSbOTr1OovoIufKgb7Yivzs
FbHYMrKx0qo1PIHWnTKojXZN+Tp0eHxx3Hrw2zbZjJCkz7494wCWNzQoC6T9DA4VAG0uCQhk7hxz
m2UF8gvF9ESlWkG/tMdPg13En2HVF58RPYQHyPSLu6XV1Nzq3KjLJfepVmIvOtuBhkcSY90J16Fm
BwMyjs6Y5ILWYECWXWQGigXtNJH2lJiqPnH2i7tvkryRTuFchv8EVAHZhFeQ6PMdusoW1jfdWwwm
5TUg6XyjGoBYlad42MbNdAHjf9nHFP7PCyh35vqPsY/Teu+kN7hxCJ7SvSjzQPyRIlUD5yCtsomg
M2yCEj8Y6Hjn2QqqzTAmctf0VrfXcnltkxnowroPNYCeSgZ/B9c1AcqmO1ObajzaxOttc8z0J44I
l2khyn1BvjafRR56fLi3nFT7nSwobqwivYXGKK87z30RHU3JaTD9Js7zYpfnIVhgWfBiypFeAFqj
DfwovUFjW13QtZb038JDEsMOpulwm8zQyWWLyds2nNDe2H7VHgTuRNvFmvCfzHu5g8DLGdwtsQnC
4xoOvXxBJzEBPEJKQBN1VJEX3E5+ksMZrlAoM/xeIYTucbyMHkvT+SdN1sYFALZ9nUAz3w3x6G6h
0rHNdUl6TnWAWVlnli1eFN52dvtxo2sT31Q4Tx5Uns23ns3DZWGxTxe4oX6jWwMYCMvib/yx/yBr
/Mg1hOjtQLqgb4fb7K/BvEkEfJD2YXrOyo5jnTUFtCeWkFXa63P/k2tXzTuxlmHFlg2L9fcX/6jf
XC8OgdNZ3YyIB19dff8uh4PJRSdk0elZTHX7vmQkZuu0SIhWUPnD7y/1kTPKpaQgGQthvE204S8e
FjChfGxNuZR2mmrPHJlxUZzj+tvvr/OLqf16ITdw15xKm8TYj7HKeT2jX8qD+NxrcGNsd9yz30/O
vqhSc9e0OeYmg0rois9u+apXz3lWlTi5taJkPVzTV6v2v7+lXz/xyrRz1xj21evro6yyt02YGE4Z
6P2r5dou2/kos9X91S0Uqis7Ttp3Ykf4zqKNfliI/x+T85/xo39icqLsw4bjA3i0/qN/g0fqXwQj
KGx0/XWO/g9y5P0rIAf2h8n0v6Ej1/6XD5eAyUReB/Np/T3/hpL8f6FxdQAIBDRmzG/c/w2URBDC
z1ASRinsXUwiurnY8Hkf3dRa4ZN21cT44Ho2XUoyQfzBbFwsVgFwfXd4seMywLbWqx9SPVc3K+Ny
04TYv24r1Wd7EaT2p8zky7xvnSm/TSiwiMWz8OVUQXucVCovSLgR0NRS3ey8EDcm5oVyaSJgN0x+
mJdcDsVYX9kxVNNN7RRX5FTkd0Etw2Npq+QYBVFwdHOq2C0CuWjXsZQdlzRpz1BL/eu+W6F6kgYt
FBu4nWzKMXQuSbfyv6S9g34tIN1ky0oYb2XSk+9ire2nqo4e6sZFz5Ba43Tu7bc8X+pXuCXh9ZLL
iAJxCg01AGYiI3zSQx5N/u0YTSE2JL4iNT6Javu8poOc8tax3kd29++BTtWtzKrwTDZb+y2enKjZ
JqUWd2mie6KhZPvgdu54keWBje8IWwM6ncz5ltk1NAcP61ooa5JmPI7AN7FdxZedXqx3jtnY0pP6
gnPG0lTnOW2eB9CXhwyFzDFPwuFzoo35pJSZ6FNbS/u22g8/Ay3n4AcejUtAjayHD6VwvgorvMlw
mNk4dspxwVN5QPtXtK8N1io9yMf4haWe1kRfFW9FagwKitQcBMew98Xui6vUbm+tJfYu8tboizZa
lksdFcQqe0F3CKawc3YtzWvUHHPvtHzUOH+GOgEri7fU89uIwgZLk8XlLIKI7LnS50FRmRECHfVX
IvWsU+bZyZGIlOIRY8HkS25SNmigQUkfeKrrfckJU8AmwVYK4pXM8ZtlAMJ7dPvr3lVLt+1rWxKI
JzAGTxZWyCKG6bkdO1RZxSKp6DBjHr+nsMyoOabVe6sq8C/RWVLdpdgob1x6yldxWy87b5lJ5WnD
8loTSHflWFJwkCxHyE1AGTQ7KIPjJ/LtHJ9jUey+NdPoaqAfj+ZxQTudsLxyDdrG6oTOIc28sMJ3
oPTUfRzNyXYMrb1OStghKE/81rtJCzW8V4HMz3YLB2nMYH7uhq6fIXwk0+WyQBnEIsRUn1WdRc9W
6cfWBfTOJturKhBfIZN1/Saxx/5hWEY6aQMK9BcDXktnsGr6e9FXzR8trjhbpUfxmsMYou85m/mh
w5Q2PLl0eLtNG1KSps7cbVQpASMik5CS0EdCPsnBTi4brMnf6BqjRgEOneNtgJbxpOMq/CML7OA6
96bZBtrL1eMC1Q0CGIxliNUQ3ood58n6ECZV+YoHjPoM8vxm2aPe+bqVBL358zdPt/CkOyHqah+F
UfWcxfSptkWb0Z4BZmhfTABPYAP5WZ/DqDY72FEU3AYA/SpxJogPpr0HAFXgKCnzmVZOQyxQ6+5D
DIrIPQKIXYa+g3ek050LjXK/jKa5yGsRXHh2h/23TLKQ9wB6U/c9yxp8mmBrKW0fh8JNH5zB8o51
aufTzlImcskcae0XJ0+Ig3NZUQfH1jOS7TLNOODq4hzPsrmBUYURErnM5qENU5cXG5TZF3LJmpnW
H3RJVrSoP0fxBHcxtEb9BygxfrMujmMnAprQUoFqdbcuApb32gtgjHYiGzgAzxaLy0LWU83xjrA1
1x0OVpg0fxAXNX5r0Gy+zG4lriUnuHJPEEs4b6Q3t9FWRbKhoFZRvgsdXcJyGSOcnS2yFIWtP8V5
p3fUciNswTbFbjxvdn4VXLh6NoSaVUDOSVdQG6fROctZNmvhNsfJLh85rffHrqX0TylsIMC0mAtj
YD1XMF8Hf9/Y0/J1kcNU7gfhN7ta9mC9dTJgHW+H2e1kE/HWX7pF41cGtu+o0y+LFdMknzkV5PZz
OOcc1WH70Jowz0jGu+w2msAo0Un5tyLD3HsRRfvgl4X94IsgvmNZnDgP5MuZWv6JZmf10GCf8dAL
zAw2dppFTyj4qmc02iFsI0DZiwTzqaeQFDoWKVLhH0KyaO7sfirviE8AnYlLbwXIXXy9YORC1IBH
B0mbZZstbzuVc3rTO6qH0RY0HIa7srzJlM3t+rl1EF1BJ7/DsoupThdpI9rOv8I73r+F4+1ce14V
QQVYTPTJDVv/nKX5+EhDMMTeaaDFKhdrviVssC+PxmpqXLnm6Aaprv4EbTk4xzz4O+xOIrjm1jsS
R9Ef8DJY/uB0PhEl1ljLKRYF4jakuFBnTL9vTNRjz+2xHuFisVwStR6ckxRAphyzu6bo8ftuHHkb
1bD/WWTz6GFcopX66ly3Ux3X22px1xiyvr6LsXQ/ru/zsa0ncaWyBWjctYJj1rTWbZ4PA6wIZ0Sf
oZbka2Rwvk8nWvybtplIwfBsM1/MgKr3Tt6OR/Sz6jyIvntqo7q8A+AfTswnf0ZZULewnALIqN0Y
4/69zLO9QwGSQImQqrlH6F3SZcmk2mI2L/aJl9qnrCncW+gK0fUSqOncsTHi4eSMN5UK3+06Ve+i
k0698TqveU7hhf1hj1F+7mpLH7EatEKO7yw1DL+ETdotJG4Dth0c0iHL76DTjn/oIBh3uRH+i1On
4a0zV8y8ZF008SB20uMyjmQ9tq3j1J/wgHjG8B/T9SFBi4W5dtOLrV2FTgL+O6qX1IryT/judc2d
39LVPMmAuILN4vu5R7KAaOwrx4cUBANRVHZDKkOS6lX0wZuvnWX+1DbxbsKjZj7IxA8OWvnBNsEh
Ptpm8Xi/CAcivWmLrjz1xkqePS299NXxmeIop3Pb27eo3+NV9bz2sq+FmDi/H+uYbM/+giHroDcP
cHywutcmWl6ofacvcP+r92yYnCeFsORRNLG+ID3hsamCeV/KpjwHTae3QU8WW1BPD36xvLAAfnfT
5DUz/kvQj/0bLttUEG6L2Kfz+pdAWdnJD8LirhHFfnRL64qPgwsZGdo0BUzzXS7eAGKjmxyUHUon
puh9SiAYgMC99MZ83sIHTZqNbmG2PoZ+3+7LxVnuE1A09KIEBpXWjxP6/x2h/uEIReccz6P/vxbu
/xWvXf6TEO7Hv/jr+CQc4ugDTDgVtKZVzcg55kfvHTDnX65LEBocJVxmIdr+dwcevyugEH48wIzo
z479fx+jPP6KHtKqrSOoysYx+39zjFoD7/8mgltvRzjCc3HoIuGHY9kH6CMMhrkse9v9loBTZ98L
5ANYDoxEvjZmZ0zmzE9ZgTnpoZtlQdpgN3veO+6XuroStVc3cGIsF233Smaq8w1+F6sUOizyNa3F
Li26Fq2r/cUnbnOKMfIY5NC4w1YSMU14Q5r1OA8BGaySgNjWxFggdkVcWmREQtC8nBUqDuzYAFOO
souhD2ymNPNUuy3GyQqjQ4UYRINidElExs/fPuR/AKX+lAD+j8LXXaPfpSMwShL4TUtsWn8Ghmo4
mbXpFu+bxkIGa5YyDhJSGVqXoJNrFXuKS04ircrvqJjT+ZFDNDYMWychCBZpgBjj6fPvb+lPx9uf
bolDt1j1kXhjSVQ0H24pyMijrOGPfhU4gOTX2k3j/GJxcXtJj4kFXkoARZAmaJIwO6ACyLNJ5wig
bF3nrzhXzBAogt5bmzY2ZmIQp6N4QfhUTHyKvcGocXlKWj+ypj3eEI1/syy54MdK5bKLbOy46wP1
Y2n5QYr5D+/5Z1DM5cC4jkEsj5H5Kp+58PNrjhKY/xa52d/s0Zr9Tx4cyPqBVJh6ufv92/tZU7xe
CI+2VcrsQUEJud7PF5qLslEL7MKvkq+NnhNFY+7COLaZ4ZMkuvR27GpPJsT/eoVlthrt2PAAK6L6
p4xHcJO/z7v1TshEWDXdoBf+L9pqITnRqSnzvyJCaP0bD+aeQXNXWmAdF+RlLLSxfv/sv7xkoE1M
9OiYCBu8ZF3U/g5yWqgngroIYFz3hD/Pu2bWFhm/Q7jQDf6Ha62D8G+DlKdj4XIFaB8rn2T5+/la
TgqsrVPP+TqJuEvdbw7E5iQ5R7pn3OHYtb7iYvYRL/wDxvjrQzKGiEsDgAo9Ft0VNPq7ppfNv4V+
0L1PSCsg2WUcCIeHyCFm3PzDM34IsVwHE+6BgKu+BzeKpeLDC4VbLvJxcMqvHfYvZXDC+av6XGCP
0lBOB2Tn6ttJLZFdXtUpEbj23huSfHnKukBrEpQLFkR4lmhfoSpmfoA4IaFVXlzlQ9zSqO9H10VG
+vtB8MuH8UKxYnl/Gk8Tiv1h9RAqD50JFcd7Bd7EXbTkr2TfBzFb3nMNllHLXVQONUHUv7+u+PXD
wG4Heglt4ayeyh8uHFn0O3XrWW+LZwkHz6DAS/tui9dd0tpbQS4XKcZMkzx4nZMCQsyuadtW0eaw
iF15TMtl5LSchNNi3uJKZOogOdDMlxheuORM//5umRcfBjA3iEXeOk1U6IRkX/48jryYDmLZt/Ub
AhGHqZiFs1nuOn9qGVTLbMdkgqtOd/6NJaOU2dTh5sFmUPnU7cle5W48vzMASZ2CXc+bYfvDOwWj
NuHW2fcfC7AbaVYXb+pj/5mcRhUZ6mTYkWYzIKjh61St8dmGKykGvkhSRusSTeMm4YIOAaAEaAOe
TS/LvJL+Ns20wOnZObivsMjbS4qG9uC4jcf8xvUjxVPHR3H4DYW4gHUqTdQteNNGynsm2Zuh2S51
xj0KGi0VugDAz+e8qzWt8B5TluVpwWJ1eITH4g8PXcZ/GTdJlbGCbBL8b/lmTjJBSNqUWI5Tombk
4THRIxr2PEy9ZqahY0sqv/I45WQOP+mLNOJHUgyuS//oDVNi7g0er2xmM7bALMEd6op43mex4tJW
Oip+nO7nejUrnrV/I2kgNi+orThMRS5hqtcF1kkwowR02EvYt3N/0U89uvot+o515UuHVMyXIZYu
bJY21tf8XxNGDrNNh40hWL5GkZPnp78ewENrw6NWyFv8bGfbEe1tjnYVw6+b4nURK8rAtsp90xEb
VyJ613MJJRhKOUZuP15CoxvMAmUaeSn6Wyes4cPJZPF4B71MZy496YTFcZY1zxT/eKtujm+b3Hi4
E/MDIxTunCjntieaHO7eekVpBVRts458Xoueg4bHW2VyDJcaiC37LnNiA+F0RX5WPlRQloIAIalc
h4v2OPDQLq0greH85LQF30yi5+NfYRUUBQcTE4guLyyE1vN7U04D77AmnnqNRl+7TtGnsMBMH8Jz
gNRhPJOfOuADEi/VWrtlYpL83exTLfIQmVrVZA12lhUIC1nj3HHgDKwCezy/Bh6mdlZOGpLPxuVP
cSgbOVyobnD5LfVcu0yFPsPnla5/jOscdZhTG25p5un5j2OfrffiqgSfTZKhAqbgHDY5I0VyxnRP
gx/+GdJXphBOcEQc8JS76dyQ8Z/26ALQx4GQcVvwl9d33AzoDL73AMu8ziXkdFfvCkpA95SZCZT6
AMlyHaJraT086rDifxsRFkzgIKP5ekPpuFBl4KzOPJ+JMVgXjwTt52vWyHad0hhH8EtbyLt8Ca+j
blxPfUIOj0GaO7yFpA50N5+wlumy8hrcDqOYfdOu7i/bhVpsHdUyTVvwwlytee5TWHhTS5zTowIj
UMMO0+dgXZmSIsmWg29bB498di0PJp9jF5AhWQ2oYlwBlztvhvrjbMMOv3h3r8qxmCsKhbH2ceLy
hrwFlzVFY2/9KJPpbY0ddURoV9avX7hKh9kWB1jE3UCqN07iKWFbbWPqbjsVXWeNl3nU4dR0iqyO
b9O4IQEyrxV6cB6mijK6oJ9U2URudVN3OEOjOrFTdyz2LMQsN3sj42xutrHua6U2PXU7lD3iMkxy
QiiOkBNH65xl1n9fRs+iT8NiO/PMKptyui4QZ6Ykia/yOulFgH0tjX0GT0p4OyPRjBBYDzmuDPwJ
cKxjDEUybfL4sl4ImtaHxhn6FujbkyyVXVPxlnZlzveoNpNtiR6pwOgDYx8yUGq+UiXohiX7egZs
9/HWtNdVEGMExci1Ux2Z4QB3ZeQnOcI0/J1po3Vdyu2hnO5Rva8VIa54McuTdief92cSi9Vh4C0y
F4RjOgbU0IDr1me+fjN7lyHtF/cU0g3gxvE577m0K5Dx6QPLJdsRsgUaVLsy8rA834fEc/ISjOlB
zTaT76Ug3UHYzqwPc5hYLhDm3Op4wxKF36BuDKaj+7BugavA59YSy7aAI97LEGL39V/nEFb99eWM
dSNrdSQ7LSQ5IYY+J61zny1LCzUilPGugTAd7V2b2L5PUTPx8GnN5j8D+Y8BdxzQHuYt1WUSMLGz
fqGcPoVpv77Bv4Z1mY7r3xGmiVX8diG9jzv3a2td7jsLlulqMUaQ114GrWrx4sAhFmEDJN6UmeuG
ECgErF+BFMhJWXZ3cFcwi0OdIWafIL6xaD/Z5VQ8KgdIljGEHVpz4VeoLg5+PfT6XZfsMZctDT73
OuJO5bauACz/AIn1F6w4qrr46pIN0D6UtV+2ryOA7ngLF6iA7WkVpHgBU426QkpXKfTGDTLVrj8A
rIXDTdsk0VRv/NIuxZUs2FbpJpgBmhDfCF4Toq5mIYS8GiAL4cwGIElJv7QjrAIX2zxHARFZs3mB
Ydm7n/zCzG68RdtPrOMGBG/GgQwfxEREjNMoNmeTsJMVpAQW47LsSPdY7PYQOTRiLicmRw9vML8e
bVvowwCTHikrBdryGGdOgnQu8E1w0c1zH26ka1CSzoIVjhZebDoFV8sJsu0awdUidC/iU+BIs2tq
hLgkz1W2fRSjIEY80pjwYIUWFEtKs1J61p1GHuV+7iFeZfXR1nQUmr2q7Wl6nDCOMdcW1nPWg2u5
3fJkKkb1xmt9v/28ENtYIbgxftBqZEgexiMbewi0v1N49eTHKDWELCy1G5b1RhHyDVhJJ6hrwjdR
ZmH1NXF0jQIek4e5+aYyT/b9tofkGGwc2XnGPpqoarxw14MvFv4xKoneuqEfTP/yOPiasjb5loT4
2ih0tWFOXxdZlZkXf+9LI634pnV4mOzur+rbnovIF/D3yxrHxbFO1w1Vl7LU3udx9rR2dzoaW3wm
ahzHqVHmISDdFkeakQnT0rNi/FcWjNP02MppWLcVxULC5G7QW7HXsoEzHRLXX1e40rPXCjPFq1VE
h2wuxhhrStnpMbxcGmI3zRbxz8DW4yVlxi5jKi92yOYIcFGJDr1Xr9WfjwcGa0qQidU/GOJpWahj
35Sp/0xoHHkVR6GtIFfH2DJgDbpvPJZJr+uo7DEv4C0dXcejCh5tajcLQ9ERRfBlFqbrphFZYzSy
h5edZ9NmqfxFnpSLUTMZJFAQWFPKvrR5UOqSELzJ86CWsCCWBXI+GHzSpTQZZ2V4QboK1p0zbMaJ
O23jJODa5KkG9fJpcD0yqbe0+HEr4WBWR8ylzquBqo+dytZ1MneDgh9xMqG4owq2IK1n1aq1XlUR
JsNPjkG49TaOTVUfaLgE1VVcZwPbotF6raUqHawlC6Ym6zsydeUb8b23ujlXuxFrc3pr7IfgBptA
07KHsma3Hq+fNXxeS6Q/4R6/K9dd6q8dDL9l3mOOOJIVzVdwlGlpysjiRerYzZDUzinmn9+LHgLs
yDIDc09v+85KGD7/fhM0Ujr0uTDmqEiDKuE31iVmhO4uF+TuwFe2inUophAyOLOUU+Q9E7wK9vTj
M7JhilVwgG7wkchRGl8H2ASCb9R3A/TGmzUFeEzwvcrsSL0MmEtl+SnRfoy5k0s5OjwuMFB4KgJg
VvCpbSFRJ2csdNeiwjZw3lAUOvN6kCfugsFSgteJCaNIuw2wUkFZR+HsoANkBax123onmz7tEN4t
JqF7ceWTy8H9zIu7zgMIDTaPOuQUmY80gtYpQqjdCnhVEEu6PVEWa6EmCo7GaSPWASajPm2cI6Kb
gjobvey6uybDELNp9mRt8CcYf1SBvmzXetOQQwOBv8gyKmsoERy1o4UYmnnLf19/euWCLHdjEQZs
lyLhvpxtkgRraZj7fbwW81Kvd/tjetDU4rtgO0m40rHtWPhKtL5yiP8YEACh2vBEkAfM6oaxUGzT
mZogO7itu47donJUdV2OIh7MLi66UPQX/IJSUtSONZ6aW/xvS65VLS2PYGui9QArxFpaq6HmyBcH
Km1fh7ZP0YF0ea8Ni8s8uvLKHYXBjiTy6MB8L21nPQRm2uPEZotp/SCdqygvOXjync0MJ+FSjg7n
Jz/Annk4To5s8tchERMvJfpR+eBHS59+39UhxqnHlE48hcFfJ2JS3+i/HqY4tjl9VXGDMP0Qc2Zp
97NlWdO7HCDZE3VFLAPcGZ1wHBmSNu6sU+hr2T/6S4HdL2JcwfvHg2g9dMNLXKuwdhLrIT9QMKXN
JtY14yPqopivZkoAXZw+Qrw1sGLGFJ8aRXn18sRbX1fcRTQc985NoCu8bjg/MJx8j8sD7UXLulRq
1mRYmYE3mWRfBRND/yRCTNXeYSJTR/2YetVQrKVVYZW03wk8o1PZ7MwwdOvAqMYVP7IiOa9DMrDD
EZsWd5oqZBJI4ZlCnrKgZW9HEaxTnNNyrK9psrkUr/OYxccoqab+3scBoTuHWLAXJ3gvnCnY2Cyy
6jkEmoGl0y/yml+jXHpqio5ntVaixGWzikNn+fPUSHh6zixtskGwSFHw93hqg1yRIk44zHoK/HGw
KKJlvekaXQxUC2bZjF+nwTwiu3DRdjHQOSTZjP6Rfh6fNBX9eut9NbET7idcfo1Bf1O5+XWATdX6
g8vMiKKtty5Yhs9oERqddymufJhkdgudgURW+Su69/WEPv9YOdTUrYUuURbrqPw9avQfMKMQTFCR
4QW/Fmraz5gRLN5wJJFmfJswmGM6YSBbJN4O75IGaW3XtzzvP1zyI6oGTBVyPHVXOI90lI8466yr
KrSNb948f1y7Nz+GRkF4IFvX75/u10tB26TGlWvDiNbUB2TVwf6esBFZv6VutK5Pte9KkjAnFmvW
rt9f60808O/4sQA6DoT0nAAe3K9dqc6GVTAWuXybZElC+mWflCTAbD3jJkzDpC0FeyHuFywaeOJ5
HSDKUDRhsdXG4dwNCrF2NhRH3nXt+bEy/9X7WMOs1xIp8Dr2hMBvRv70+9v/5VVJYGEKW6L9OI47
H6Pc0JiVq4Wf92pSMXEfbFDrsZDNlSPU7y/1y5iTAMOKVhCdIAcHiw9fhTKKjjsF1KtKUPnMpwgn
vvFJLME6RfwoRr/5Dw/3sYWCqYcIfMfxuKbnOM6HK7ZNJ8MY/P5Vu8m6RpmJyXbXp6zsDygQ1j0r
UtT7FBMzf/5WkCzT3rLald7598/+8TXTNf0v9s5kK3Ik26K/UuvNlUuSmbrBm3iH4+COQ9AFEy0C
ArWmvv/6t0VEVgZEFqx846pBVlZF47gas2v3nrOPBRF3nqrO8SDvn8g+a4au9wLxQE+Co+OIvmt8
cjMoQuEn3/n9VUaZrvNtSULg02iOvWte4+0tXWHExkOb5U6yRws1H80jLMJs8qE5V40ff7W3xF+G
JmQE03ZmyEtCEUXT/NV/GWM0MWQ7F8HLQ0WMCU9QBfecZY5FceS++lWZDlADomAMvaWTWCE748c/
wGuiyq9vIKUWaHcdEiuAVL66+fYn4JQYpkbhZA9lqI94H5llTcmarkfoxa8S1unYoRphz8NePq/f
P5vimtXMLS9lNyQgnJIYOV8cFVtzi4fW/8hbnAOM5bQwpS6SSOoILGf1yhWN5iJpNZKG1drprXmz
BK1O2u4q9HVe/IVgdaIWaZyW5pHRVwMsTtgHWbx2KebN5jRitOyS2pdoc21Vd/VcdmmV6XCKmQF/
3DO7AGt07dRi3uIL4MH8WM6PBn1Nac+qmcCum3s4bvNa8ZmEJODwiVXMSqLXQc/1J4umojOJN4qA
3LMwS2jLfnz5f3vgMLBAzLUc+CXi90e75WQRavo0foVLK6hZg6KZj0De1MwVwM+W9ccfOb+3b244
S633OqNx0QI4740JDMrGpqzdHlQaAm6xbsF+EaqIgSjRDnqt8xPMQv2WQ9Rg+HNRqBHHxP/58Y/x
/psLASqYlZPEXf7hvo6/f3nyM7vMeu5l+DXJaX/uIiyk6sZMerM6N+vm8PGHvV9B0BdZjqBTZAMd
xhn47iG3QbOjbq7rh64s4unWip35sYhjiBHZJ9/LfPdK87cT5ytdosjkHPmqv6sOgn7Q0zTrzBsC
PQha8GlfNnBQaaNy0o3int2BjBUwCILm1NjwXA6W8G45rFkVdBraurRgOPLM8/sC4yV1qDEhkbzW
o4ATSuiwCDyFeRzOba1Bm9sAbgNnJiSUzJ7bxMjE+N2dZmA6QsJosRcFgTZPioxOzes1B4IEQD1y
3WhMYSTqgdz/o+vNNfBYV3TeU+mI3yemlhU0nsKFctOqeN6ZwffPr5zW55ycP/6od/YA7iYLmOWA
ZsegQF///fOMg46eqiH9a1fmr58F5M8+JNAj562JpZ4l6MfsHWLzfBIE4zB3SX/+r6oDmRJxQNC5
uJZ05n4mZ8GClc5UtU9HQUviVpvOa15VmwlWoZL+ZBSIfMU6yXyOx9HEotZtfg7+mBbNQyQtjU3e
ncnVJ36ty9V8wycr5lO01+m486M10ZF0SGNGs8L5TsI1C/jDTsfCn68agqjmk9GPERpvJM9uzMyD
fc/HdMlfOBqqpwXy8SV1374uEIYlk/wZlA3FQ+gklr3dE0q+Qefqhf+UdsK5xyVlmRuT8ejWTnDX
0eMPm00gB+9sdKPUh9yGU1aZSXqLslbvFpnbZgxNA7HwtNGtYWI05Y3P+bU+pkON3xEzgLmNvPhS
MWp76gpZw9StiB1YMsuxLzqLcDQcS/WeHSmEUg1CKllBBBPY1t2i22FMxS9ZpJ4uV3QNk1tt0hoO
BymgjSW4maNkV0o2klxjSKJVt2qKsVwzE09v0f/KXYqikeHPnKzCJtIzwmuM9AHVhIUjOkCG306l
Ttx2UTnXJvvzY0FCirXwKzukhTHHmYCryq6J7WxvIyFAEbq6JrOVRt/ua9J6JFNpRfXFlnVNWeS3
23hoY+hOciyWGfOiAXaYF2mLdoYXpvD0mh5k7sIN4/iudW34P66Pv7Tpq/waEictMWloId0+DIy6
rV/KZtS/mWNTPxjOJG/C1iIWa7DVWeLUERbvMTr7+Il4u1jzQDBWZjGzKBWkSaHw7oHIaf84pRVk
z9wvgsZIGUrWdpo3MbdNt28+/rC3G9SPD3MQys3bPDXc+4qE4BdKu8rLnm3dUWiEBp10VvqrC6WS
fSdFy/kvyNUlI0In+aQe++3Jf/2aaHUY2bCIv5dNtFbt5QSHqOcSXhOm1rQg31YJA+Hbx1/y9W/6
axt+/ZbSNBEegMlhQ35/iBxMMrdAxIbPRg8uhZqH7QLriTKi1RCmzlVmKv8qqn1IthDPvWIlYN+m
J11k2ashbZB9IdazLyq78naZVjo37LfA8ugrNrdKUbyYTaaKhdkY8lLv4uxFteRGZrRnLztzNO+8
mHMqhGp080tCdS6EmpGaGg5bujcJszgDQsVWr7zxOc6DhlFCi201sPRHfWjEkgh18Ukt9E6ExyWZ
ywDKIK4LdGBcmm+XHUNz6kG64/Qs2/nih5EIodnF6XaYBsKwvPSr0LwBm3DA0ANZtr0FkGdlq4/v
jDV/zJs748xizVkPYiAcs513hwBk4nD4aRg/By2DA9pp4BgH13K8Vc2UBCOBVMPWUc2AHVorFNOe
XG1z+lb7rpidaakTaBeTEcitmEYaZ5XvPaiIfvqySrR9NGbO+ShGdNlKXNMDTS9yjZu2sBmMjcup
GRi7xDnpMk7hOVeUjR3ccxm9jHYcHQT2LQzftDyjIC8ulNWkwDv8mgxgcN03cJiSSy2Dob2wB2Nm
qDV9uxBgsa771AvjJYpuvgChxN6iawJGAE5cgjh32BO/SEtzzyPsyncGXW1/djtjMPr44s7X7v21
lXQXMONzmnXM+f37pepraQlz3x3/uYykddCIUrgtIjHCWCgz/WD0nCU++UTjrfCVp8rhmIXqFj3S
nIH2PlrUIOkRGkARfwfYJne0zTQFZnvUzmhU4vvXeZdWwgqq50LoYPiDoTmPIk+/1DpPbD759r8/
WpSacxiFazoocd8HrVS9smrwGBm2OwYMnNtz/yHHyN+tSjVai1I3Ezocag7IItsyBK0a2tY2RA67
ok/ieUsGnqQaV7nt3EcNBiVav7TQM60O94mN0L4UYjjYLd7bwHIC+BYYO/sFmfJmSIdTV6R4Gm5O
3s9kFScal2UTJ42292wDYgutDO3crsPxiMeO7Sy2omIDj5CYnZy4+HPopIzANQE3F9BsCiKp62Nm
uAw9b62Ooym1SP2lMYfsFA+6IN/BQS7Dk8i4aGnT9TsKL4IA4qCoAxI1MFdqbOycgDedYt8XZB0s
8qiw0dW6Zm6cIk7pqxMdivldU+XRPVycBrm9GdHqgWr7WePr9/WHJ2U2wCJdI2T4t76eMJmEJkOf
fCcQR3dmClf8DZXHyNSQW8aZynme6taHN6F9G4mNxtRld4X6fzywWGopmwXKVUlv4O07glKqVvXk
pN99ZY/t6vWG2FMb4mlM7WajT513XcIT3Ywkq68Lzx++4vruCp6Tybj++Il916B7fXtmp76O2nJ2
zr9X7E6qBYc+JPH3wNHtL6Vt1Fdmqmkrh8buGftie2hT8JiFzNQpNGcwIZnDRvYauBY5oYsgmVj3
c/K+xAvK+ZKwyTJKvnzyU/5WMjg2eleLVxzNNIfKd5esU/6ovFK23+l6l8ENlYVV45zDU9rWenfA
GZIwU6qhTazcyspfwkl3ksXkm0V/Ipy8vrW8NDjXnT65MTFnMiFhF9hUcZVyuUlTWEoSKn4+b//1
WXziszCJ46HZ+J+NFvs8ax6zN06Ln3/mT6uFLv+gUKAXSk9RNzxL/Gm10GiU/6FLNLq0k1lqKSX+
7bWQ+Nt1nV9CnMqh99Wg8dOyLuUflEcW7CeTsSYSMeOfeC3kO7MF4eC2bjMvI8AD7ffccXj7Cheg
YJG4jeEFCmDkAIx3IO7SI7OWVmkn49bJE5HBdkUqg+FHFPuAl2qZQq98rn1agoD+lFksXT0k6zSc
SrCuEKKQO1Wmt1ZZ5MqFVMV4Tl+8Su+iSZbneT3pzzEJWeSJcrxvF0jwnXE2m3biJNLs/MZpGsc8
rUuv63ZIyap+XwETWYdNAjNmBD1M1A2doAKixdJgDsPITzvXSeyLFgh7Aoin2WQiEqseOhzTuOFC
ILPo1UYcs67xnYDvFhI2sc0bz4UtsUbzA8VW2mG0T7u8P4XH5Gy1qq1OOQ3H0EKjbLjsSo3DVGuu
ctO767NB4G1IGxjlQT7/VAQR3A0WtivRCkISxuE89Azmn/FkVIYBTdjw0QrmaQyPzBGVRUXL2Aom
dFrV8FX8ZEL+ihY2QiXbYnE3I2sn46k+InyI7TMGZ9YTV2Q8Sxj8+9X1ZBfTaVPJWpNnToXMZh1X
BqKs3h6KkwoNc7pGVt3v81imkUxnPDLtrWxDloVCrNPLMGzENgbGlZcDiSFF1zpncBIzwPJLg8m5
CSsxTNoYK6VH1qLZnRpIy7wOPJUXR3aDs5FlMiHvVMMrsypMADQdFoYrDDnDERK7NjzjnmYG5AHk
fxl9ZrDiwOHBUsYXkkWNDcY6VrRFAZLgvuhT0gRK5XXnPeUccqa24EJViR+CIG/j0whMtVgjCL3E
wFytddpwkPaT/qIeSabQCaLmsYTTvRoJYVtqpmHs3DjJ18xjp80URckJIrsLIyqGq8ZuZQR8PjVX
kQe6asm+EOxcF/vzUgquNmoK198CNATwm4rROlUDkiN8bPVjbhbpk9mUhoBFU9tgtcuZg+j66BEC
QtrRHNaesasFaQ5SBCnoHVIMKP/bhzCWXbNE12MdNa6ghdm9CB6CSupnQSzVhlpeO+kE5YzDx+2h
UBYnxmQMl1neGDOWHfeuRAO7UKVLrZyYenI2x6HMGoQasHliZ6ddr2N3b/wY42mTynOm/dMOtytY
4lindm1xAFaCqCfEW5s2DQ52CAFi1UqbPcWp78Mh8R/wXnoo3KYO976Q66RMsh3yxOKGXOSDxZjq
cn6yL+Bx6itHF+Q3lcZ+ijHuY44kolEUREVGBawCKQr9JTdG/SK3kuA+KKLprCplf553SbqtCdVc
jJEdnMRxN+ueavIRy6J+NvukPqG68r4EUgP/KVzznEzc28nULzJB3KhD7sV5MnUWUJwSukFc93dW
mfe0SiiLSEER5ldljSAJsXTlwaJPdXFlm7JdG1ktXjTHJamATO1wk0xxc9o26ZPtSo/4sFntq7Vj
6S2SzpZfCtEPIQEbXf7EeS+4Jkch0OG8VtY3ggGik4xKkL+DATv4SHOWWgD0YPB32uvkhdC7JDsj
jmOUG0i6RBa424HsyQXaOtDwLfXmprECgwe9baIzwwvba3BonOS4PtfEV17yWJOlYY7nCOK0pZX4
3lZzMFHBcSqdnVtpkYcrPXWfBzsLj17qRtvOz7NnQCLeKtWZRS8Kpev2Gq2yvkC2giA6vmpU5ZLD
O2vIeLq/GFpObWj0ownpTvjLvgFLrcODGDldOgvHKSPCnTF/5q0uHvI0IDs9bMml6w0ZrwaGBl8t
cmZXwiimqxxKyVI6VX9HPgFnSuIa9ybNiXrROcMT83LictDYvQQw72FcldOagNP6ZJCmuDfJheI8
CvajQ2d0HDMr3xhp0BxNGOez6Er/gm5nSpaI7pJygxwtQIxR6o+o0auVHNr8KpZa3pCME5IkRzN0
IWF3vQA+17dZlzlfOWZO2mri0VpPLDnLsBk7utIBuclZzsrv9uAlHLez92Y5BfS7NQGQzDBvghL4
pdtb4S73quJYGpyEmlLHcD964fg9GqvmCyeLMl6Wph+uakRzuMkNoiD8obQXhgEKbKqQIS6lWX5X
ijAnyE4etAAz35OuFC/pe1fnU5b3l6mjrWEcevuyM61oQQpV6J8KW0v2oW6UiGzL+CGtO/M6rtMC
8YE7ftF7owbjaIfelfSGZtu5gCWJR484WPmyZ/Af6RdU3smdAjF4F7hZdYSM798WiR+dtUNJ3hKD
2RujkuM61PP4hGbkuPYZwCx0YoPDleTbwg9sTL05zdKpI4LKaW/oT8BpjWRNSxFL2tK2ZL6GY6Ef
S2C9Yu3AkdhlvQZuhmY03hgYLQk6FcNEsSsF17Hp7+UA4h4nkn1C3hRNVyKkph12EPvJ5O8naN3P
omPQ0DG1Y927Gyer3upyYqN3MwAqixpD1wYGp33uAKW+9p2uCghmr+yE2DCAECu3H87bMq82dUHD
5kcj7r/F8WfFMV62D4vjw/dv1XsfMsP5+Q/9rI496w96aLC+gXDjkMPc+ld1PBfOFjXzPChBeUGf
9ycKXAqKY06dHG3BgGMfpHPzZ3Gs/5NimKM5xe5fPR+LJFsK4rnHya7Fk/o6gf6l5zPrr0A9hN25
UJPXhbCLKtPkKRKyjMfsvHMi+uLqNJohESyA8CKSGR1hYZc8rWecRKpcyBIZP/6+mnET5gyeGF4Z
FM2Mo5iltx1i1orArylq7+UMrqjcmWHRzTgLr3GjgzmAuEheaRdFB/iiMMJ6aY2WODQzFgPJYLnR
O1fB3dCzYzPjM7xXkkY0QzVId+x38pW0MczQDb3s/dtWDzUTQ1HuXaWhq64qs0EYCbADyR3ojhni
YZfWdAUbpLoCpehvYF1Cy/CbYa31otklhF0zChDJskPguJahBLcXQYe+bglLe3QcVW6jOvcBxGJm
PZbs4kf6leFdqZIWoWEe0xYOOnPjhQ7Vn1WGmMzseN1hU+Fd1bPhvAp6dvmyvsGGSB41BSh+ZUlF
udRFMV1nTZsske59S4ahIs0LPc0WMV10XkYZkKyssOqHKJsoAUru4U2axOrg9l240XCT7CqFWmkR
UvOv0s51lnGWkMgU+1p0NL063mppcEHgR4y+f0gI8bTwStmet9X7nHIizNrzTDMiEuWU7S7Q3I1f
WBnbTYIEcNmAS7lwSSrajvDz9k6p9+csiOMWBp54RJGR78jcar7QU04HlkEtWWdmQbBbFRL9qViS
9oj09E2JQhsBb5pdao0uviCLb74SSJu+jLASr3F6RCubA9AFomPtICK8PrA8aK4FIHHg13ksua66
p4XabQy3yFYZazW482Q6oSjU1pqoBkhGdX0BazU/j4dmwFzURcgieXAA70IKfyKDEn5TWRmwIbRJ
ZIx8iW5aS6qLy6zGnbSwvbJZj76aFkrPSTupGXvRHHrszM49yxDInpClWxwkQtxlmxH7rZkTM586
GBjS0xRfdxS/5wVz4m0aFO6WLTT9HmdBfNQLuJlREkwXiRUXxSK2fO2JuB6XLmhQ0wcue5tcQIQC
7VmGPY/1Kwx3EefKhcCHuEJrzYTTUPpdNcTDue0lOpryut1jfqM9nBdld1lpwfS1TDmsMPYshrPC
ouHsweu9cEu54NgUnHSdA7FKr5sr2NDmOrFEQ3Omm4i0MIzMAU5VtrgLG8JG7bqhOVP3mYZMxLXZ
pOPYPzU9ozq1RjZnOkiGnIjQLDnlwnxVtywjBXUNpHEUokjHW0U8vFboeyc0AH+2XQG3A7jSGkZo
eaECFVxUoTRXdmmLhxSOVbLg3R7uaj90gKi67fgFFaUIlkWWauspNsIt9aXatROEkYXSnN5fdlpp
dZusoAqPfaQdpLRliTpoYGZvHSODaezYuV/QOSp9VpIIEO+k8ucUC+pco6phLyZHscsnVkRY+9hp
t0FX1946xtfr0zIIhpWIDFLXJ2xG5oZI+YnkRLcYLs1UN+6q2s9aLFJmVZSb1M4tfdgz13KHiBsX
KAiQGyqTQHnLoB9tkHCDTi/si0+ey2jfBI4qmqtmps0RMqp423dTYZJMu2xccj2LlSTou/9SxUPg
PsmA82JGhnCq99aNovNZOmu3IHhro7VtEz+PtDmM5ATpWlXR1qHz89864LM6wKEL9VGT7CrMn7//
67ROH7PnN0zHH3/wZy0AXwRdIlQL2skIzbxfwrn5JVaQWYPjoJz4tRQwaa4Z9J1tllKp2zMK8s9S
gL+O3XzuuBEq9U/Kgh86mF/KAqSs7gw+YfSJ8RKOwFw2/FIWlITFVIocMI5enGjiMcQTmGCqxw/q
Ya01rftedd2eDT5axG1xnwaWdqr3sNXzlrGcwl+5KmqpLj3cm8e01W8tH5kPsgBUXbns3dXUEstR
GQxaJLxgTC+wdd3aORQYHBbmYBzjocfVIdTe7tO90PoTwOg+qgsLICGjmgVIL3fRVdFLq7fRQXEd
l7Pie4E6kAJeQ0I0WIxXIn06yz39SHMcyUPVQ9/A9GslaNTlyIbURC81sRIrBQti7eTuwRHDCVbR
AttG9uIlsMAN2AWDBTkoIojYTPYcsI8yHs/0gN9VxdpiCKPHsWjyVQ7f2mqSXdoZT7lj35djvclT
P11WxCbe+aXckiRtL3qCgddMEambyDkF13afdOmjo09YLIL+Sq+S/XwFGtW6OCrSl7jARVLTa9mI
FE6/UKh2WiAojHi660D0V2422PiZ7eAUjfgTdCnvxAhnZRG9M7xOp1OazioaFLo0Ycn6inbAUUyU
2sO1HY5XfSHvQ5HsgiF9rMr4MZ+sA0lyFR4+ieuBLzTPOImxPMqUezWKhsTKAsqkfIWe4GpCWLqg
txfT3ONCmSGmON9ihO3NEpkomTP8NHTKTUFSE0IprmWoHlsDI4w+TuS9Yn1Yzp8FSGVcQwk/9rV+
bEy2h3A6M9xgzgLTz/BMgq5JwheBxn1tGdE+SYYzk5uzpc5DoBPxDeEp3lLF+bPdLKXbRcp4UvNB
XeTGq9CT0zlWnl0+YrSXJeZfa7hWurUaxqzHnou5ys+jxwxN65pwYjbj6awzg4gsw4q435LR3qB/
c0tx4fWRsbR7YzPCA52sttqWA/aZkukvLSEeVLEFfUpNQYD4MmmYPbfk4Nj5iBSZ7ZNCxBA7z+FJ
gKbQLEpTkTBR67dZYDx5oieYe7YQNfTTDAdHc9VeyyHF1oGXhUYLjVU1XAsfiHYSkRiQmjnnexv5
vWEQ9v563TFpHTxP3udlFm/osB8KJFSbZv5zM2ksHIAX9sK+j5xq3MJjmcjwHA6FqRUPlIloWmOG
nJXmd5fC5rFLh8BfjiXRwbi4um1JDDAJAFZ3CjTAPR06DRRbOKbrcioULLlihGafdjuMmfXS1FLx
1Bj1w9hV9rnhJgUEwiGPSrmqIOTgbVEl1jXYDI++k9OQYO/ExxfLMrtFx3WrBs0GjyNJ0l4ok3i/
0D+A7nvAdNstkyHFnGAznxfRqmjGiqCvITRAiOJEX0RDRafzVQ7jlIdUC48ZKUZrDui3OTiWOb7L
oiqxHodsJGM5M+H1aXG4JueGwosot2Ly7I2KFNHSY+4fjYZGdpDx+E+x+ZQbRI7XJWKOsMOQPZg4
rpyc+zb7QlsOSIvSN/TVgGz8QupOi8mGh25MnHtHswH6lfj1u+pF66szaX8mYH070J8NCcxgPBet
DHZvLLTzr/+yigO5li2K2XwrOwZkAnfx0neHQ2SV+8k3PhPcv9Uh/fg09O8okaQuoWu/U4h4sm8B
bzjZFjkhtjyDvOB01jpwbvlkCvt2ovj6SfPwxuHDmHpyYn77vXrHGUTsF/nWbJJHz2c1nJfjmHbe
UtQ4DU75N/0TeQDn8l8PyvO1ZOQLzxPrBeqT98KTQGSI+ynrtiPxf2urxpmHGpQWFhHIGtz6+fum
Kb3emtXtl9rh+GPb/VfWqmMeITD73/8RTMx+/2xwSfSjkXr9ppKgu99P8ehm21pVhDbmyj1CWwA1
QQAiYXXJFojRU18TzJr0zI9iYgpWFbMDjluoUWm+Btl01gYdu66wtp6ntCVnnjUZfmTEtsSM28yz
QCCSfxnvM7vaKNyFgwpudfymZPbJA2AJWA05PnJIzsXXgDndUrosDx9/0795hFDL6SYdDoOZ9nuR
kZlGnspNmW1Dk1DiXD/q3nRUU1V+ckXnGeRvV1QyBKS0YoJO5f32CfJ6wx34RZ5VL5WnxDseRyOS
az1lEc5sDwO6i8MgMNRl2o1Hp9HVZUj65FJOwUs523nnUgVhOw54czgLNNr4Xt9ea559EFV3goaS
CV0RqWUQ0OMrB3O4DyxzPFGBWazheNCA1Kv6KkuG26Fi2yddQe6ayFXr3saLLrPoxUdMtsiSdPbC
ufkJsaAvKJNv3aDdIEBn8y7ENhwRoIQZsA+IcZArB0SGaJbNdjo6YykWpsnf7bnaQ2UhwncMaqyP
b9jfrDDQpWbWJSx503qvPZwcDQi2JrLt1JOSRTkxsLJZhWkjJxbbjz9rnsu+rUk9VATsUy4eKw/c
09t7VuEdc8hSyrZW0l0hp9up/LMF81W+8e4zUCvQY53/6TEdfvsZUYgwOdX1bJt7XbGpI0JPpT8R
RmA+RRO6MOAQu8SUW08zD9jMwrWTpTtt8O8IIvrmwrhcmIoEMjeNxZajGJusx+oEiGZvGMHLZPf0
h/0o2RIVgsTdEv2i1af6PI3sdecWN2jFZx+3G5ySGTUu05kZhA2gWZYeaiCzQigEhhSv9FA0C92M
XqyMRxDNxr4bkl1iBXha7ZgC1eipfg0ErVmIBU5vrvLMJJFETJ9oT+XfvLE/ZTmsw7Q1zbcXbO7q
DLA1sq2RclDoyFRYRrStFqaW8J1DrkBEubVKR/egLBsPR10xmDPURYNc2vUT8ryYe256f+oXDZy/
VRvq931ciJWrO9M8kTr4LWba1rcOoWfGK6tiJSpyfBhOPN4yYH2aan1BpOGXQVAdwgjHUa4NQM31
W+yNpHlDZzoRKdzXor8KLLtdxBXPpyxY+GobZa+nMdJRPuZK05puvaLqPhHc/81Lwp4x/8cQHqe3
d9eoD0oUN32XbXs3W1HiDAun58eBuEFeWvDJHTHeaeped0ekmrDzsGPBX3v/TpZSjCiFWyKAzTpb
G3ZNTLEf73x2Ks/g/kw5j+REmB1saZYpqGf3UZDu7YQCkHhje5FnGBUi1QF3sGlrRCmaIdzn3+rE
ONc69yLFaY93nmp/yNDvi6J+UvF0NaTjmUKlwwh0OgtE8kjUF1Uq+Od4IqWoRbM25OaScnXd4a3a
NNzS1+PlJAcYlBa/0QP9amsNf6Lou03htwg28Y2fDu5wfD0E+RnK+75JmLC0/XXUcJB0k4DgypKj
njX111XDsHKUjAhFd20mxrHUoh0zSvwVTruCr4WZm3/RFP+PDxliCQ2P5qGs6vX8GtWDdcid/hrr
HAcIK9F4n8iLTUuqJd2P90OZuCun4HdXeAXKGFJI1vjlOXlxTxVRbX3LBY7TaB/R5ll6A6W4TOU9
ioKrHm/AUuQW2QFqp3XxbsLnTiorL3DTpDsOxSfKZ2eJgo4Hk7fD7pt9algPId22XWJYh46RtzAr
HNAcjAjqgokMQ/CMFv8hbeS9Cfvyk/3Y/pvXm1oH2jmqGZ6o99qtdGT0bMLV29bO+EQ39KrW2fc6
jlm+xWs911+vR20IUMAVXokw8zuf4UEYe8KHGSI8ZaUS0ItxiHngFVyC/hzSmYKSyAA3W3sDhsnU
qDUOaARlLgIZrcssDZ6wrHn7ovJCUofZF0FieudQXKjyHTQVGmtM3Iy3naDc0itRzJSiFu05TebU
pbIOOBiyH4Yi54agGDh1YibNHSsok4AruPTN0mvTfde2V9Jqo5M8tYd1VCWEFgFCUWF/DRMQtJCh
TfQ/xye7JkGsoi8HxineJhEAIDYRDpnttaD9P1fzjfPn/vrfDttnHTbBMeKX8mDO9P2Z1TuHBv/v
/xy+d4/Pb1VoP/7Inyo0g2GakHSwQEMi4v+lt8ap4a/JGu003RGo23mKDYOI3X+304TFL2GvpeWL
UO116PZnwvDPmp1w4v8IV0XP/LZ8QXOGYBPLLscIun2/WfvCRg5dVhWYXgBH3QJssNAjGBp48inV
V2PIarAainxHMlJpLHKj7NbIG2sKQjc9ac26PKeF1pr3VjglrFFpRXrCgHZmaRYljfmWMfat6GR3
3ySqWjXBSMe+GE0mHp3LwKloYgK3bRhFJ20/GletqPOvWed3F1OFSpWQgGxW2EwVu26Jh2cTKZls
nSomtrpKuhYSytic2B4/4qIIGRlR2uZsnNoohqMcR8fehAP8iy2qWegyqFL1bxDJ6hHEaJI8l2S/
XUSB1alF36vhwvdRMizKwOe7q0KxCMZDlDin+VhJxEsGFc4J3XB+Fb5PYe5aNxhJm7XK8TTQMpYe
pcaB9F5+QMplf0I3TqtciUvTLfJLD1rh1RQn3UWZkqWFrZKlOVSMz/06J8Klr5yt8tKsXMYynwJo
8c1whNSfMNOX1dAUe5GYN8BiGmcqiMTV86bc+gawTNZoMxDOCZlYSbBxKtqLnO5jVWX6Msk4XAtn
UpmxRGShncrayFmniqAMyd3kmJ5hzYk4SqWMM4pU1uKqSzKakKgVsRVZkd8N9Jg66flrRoIV2Kg8
qNSGwYIbYJfDph8sLS2MfZRIo7ZB92LU/dKqG4GuDhGO05zXTAgByZW67eRbve4N/8ysQoxgpay7
+cFxpu00xBbZrMPspk0U/dVuB3usLRD5AydrZnF4XXc9ez+Wz7427gMkg+b0lfHFmFXPTV9CLKGH
Ok2pf/n6Fv93wft8wfMwq/5n3e3he/+v7aMqCISrvr+ZKUC64E/+OVN4jX76azbwM2AcyLllOSxj
On19zmvzcvinuABFAosTVidMuFTws172z4mC+YeNN3fufNB4mIvKfzJV+O38xqkNYzGKW5ZUvDvv
ztxSs4eA8Ippm8zSUzHRl6BjffvLRfm57v7aK/mtYJk/hJbXbI50+K93tXaTd1oB4nrakl9aLgan
nlah0zlLsnub9ccf9VtHiI8CDEMLgcadbr23wuWKIWcciGk7dBHHnDRCm2gKH9sW0rKZ1r5VRqVR
qFly4blkdH/88b9dTpcpD9MZhxMAN82aTx2/NPfMlFy+HtLhFg3/tamcO5eg0Y8/4veDCx+BW9hh
BMSo/n1Hr4JZhynIKLeW0V9jhL5F55kvW/TgKHZLntJ/P85/c+cwiLzdIWmx4S7TXUQxtBSQifMg
/vqNRFCSYoq6cCt7Ue7IyeYAS7iz4mDLfDft5I30+5L0n6BsdGR2eawWQF0mIruSij0PMQbSMTNg
bk7mTnLa9iR5LLu880pm+mmQLxjhxhzRS6OY9XzeokKncmrGSnwz4/6EEW9DVK6Lx7RqdPN2nMmU
JJq3akX8hDiEZYviL6REbPVxuB3RJJ8j5ewDDIJOhV6s9NQ1yPLgLhodOHY06y79ILcuLAyvV7aF
zLzDvsjohmzHtsuMBRNgf0XWbwnI1io3XTtNp8yo922sdRuh1AtGpKs8kk9ImC+x2ShEzK7aFfrw
EJAPzUfE9hrZl1ooEU+rpJjKk6S0OAFnxsqq4/47utaS0je8KEZbYxqCjliaql0j8rAPw4C6hThU
f8eedvt/7J3JktxGtm1/5f0AaO7oMY1AtBnZMltOYClShKMHHD2+/i6kxDKRda9k9cY1oalhZCQ6
x/Fz9l7bM2R0TlVCt6H1akJJht9R4AWPE+i4cJZpSrZ9Ez92rp1vex9lSjDEoVetjfwxGo6EqUe7
VEzqGr3ztlcrIcGfxysnFm62Q2TYzeu0Ow5OTLH7aZ9gf3psPJqSiuILV1HiXWroxOKqrCVS6XLS
2n3Cbmq8qGzQt2Ul+Tn+NJmPIL/RZOukP1JFIsrR4Am4qiTBRUWjryuY/DuzbLJ9MRLlwgSdwJmK
CROuIAnVsjf3Q5KLZ8hifjgPaMEx25v9W5+IhoGAmNnmLl78SDdo2ZVJJTeRC4JNNRD2Nkx9gtMC
OPcSRUrf1wuywkK3lyiYrTcSartHu7eyY2Moeb2id4/YqKsNQSfJvu/K6VAW1ptCTIugP+njfcq4
8UgzK7jHSpUeDGzN10tsVHd9jse97edrWFd1sw3qXOxxVjdvlbsiVhMXHKicHPiCgd1fkaaLkX9R
7l1Cghr01AoFSQdUM5AxQdiZIljHeZmG+ExMxFpnjvf1nD2hUkeKBEr4YBflcIX7OdskakC4Cu/0
3ohGeTAtIm6kqPPjXHT2yanb5mquBCY4ETvVLc443+SOxtYBDCsW91bUzO+tQRxdzkNzGeLUuOpi
1zxYE1s5F44bfYACAzjRxl7YiIZvizOr4nkxDKid5hSBnlTzec2VePPZNzKziIEWRtF4NSEsJt+l
RxYZGOqAOgeKVEbIChwPdFhRj9gItCuugnw8L6aSlzWoZh+lbvBcVVWKFCkpQ9dT7yT0vQSS1MG4
68RDArHxaA7WF4/rCq80/gzIjxAljzNtJcu5s8kBHCLIu4ttMCEcsbw38MLI3U6hXjb1PQLOPCyb
5VsS+62/USKb8YnHwykiVGknDXE/zf2eXll8TA2i0iu6UYcl48fGkds8afy10Nza0Qhr9vT0gyvr
vR1Iuaig8+3aad/UsfXoOHWwThp0eSq9ob3rjdp6Z932T0kxWgchFeqlVcKjYHVB37Tr5SbKs47E
+qienyoMc5AQneUkp4C62HTedEVKm0mLeDOiW93mdURsn1AX5LIHxQtgUwxYAjZxjMk6L2R50xb+
KQegkRWKyIZIEgdHpLCtfTTGeDrCKDP86zjKfo+I46Mv0+683rTfCTep2Q9Ywy1AgSLYODnPHkuC
e5vMKJfwOOYntzD1kZSdLKzGZXxlUG8hr9d8syCGmnYo4AAUv+W0+iuMfHXCCqSvi31vLalLODBu
HpkXKUZFJ7fIzVPdDhY2Kd+TO31jw8CAktYCp7ncZtpLnx3lMM8JSBxH/5X3W2lPNjsCVo/cb9h0
LZ59ya1kbGitLwMqNN8AEycQGjTeV8hZMYz4gOveRE568lPfA2E4yUPpJMVOmzYd92FOjmZmm7Th
AnXsk6q6goTmHJ3OcW5dODtHZcTxF9/ZFXEyH/JZcfoHUlsweBchiQc+Yr45f4T2JLdoP2pCebvM
/Gw3kEvHonjp5sz+Mg2uunG1u7y0pQU0IYHJk9Za3/Sy7vZZkXLnEXF3REugN7nLTcbL83uZtSbm
Aw1CN47aE+/H8TSkFmtGQ2a6e9XJgg1YaOZt/0dd8d8i/5+KfGLvKWr+VRX9W1fjlkzPqvypuv/j
I//qarifkAyjCmLsabnWyv36s8JnaPGJHh26HaTFsKpWYfGPCt/9ZLprshEtemS+qzjoXxW+/ERb
2vY8tMU2vm8R/CcVvmX+UjEiaIbxAh/CESZTNfHrAC9r+yUb+yC5S7PASoOtJcW0Njkz9zaIatu+
t91GtzTbBDnbUYRf1NmMQ+JuswgX2nTTfOyEPfw3m5YwvM56UH9sl8EwGxkDdgq9TT2U2RG8vRjv
Vgz6t0LUo4DL0uK922qpfBamXlYxaaHKzPzhUAV2vEOHkJ4LaKjfrbhUvG5WurBhgpdhEhifvcxu
NlUVo/ntKLpwd0SHGOR4aAW5IGMuqYgntdy+R6mhCxroea0dMhBs4wlW82+ME1VYrCVeidYaj9FA
rveypJcps5OTNzj9lzHtzZ2N5NPdEESiHjT5gdgmqmm+o/CLAvxkY0E6Qc0Rb3y0Az6kr7wOA6Fo
9UTZnkS6NaN9dH9LxqF7annq0xvHnAzYB7V3m2hBSThjb0tYKuc1/kRBjQCkGxANKLpkRoXcdWXI
lZhfoxmVgkEN12/mKYo/A6aK4CPCn862eJeHU+JG6ophxfRKbKt0IIxN4hSX1sBUIGMFFbAm5d7r
XBVvPGySL7OeIErjB2m3vjfQ425LUWFKwKmyLaLFJ8h79AAe5GusZbokBCF6E7ZorOxtqykNvPmt
w4dEDaO5s7ZmBoE9DHI1hYnorV0rECTh1VTfPZ3bOxUzRyPWhuFRbLmh0yQ9ZkPl3TfME2Ja0FmM
YKOr7jN432fMQLxGikbeG04w7sqhcM8RbG4yArXjfsPfLsOJbfGNZ4J92KgZ3Dleijnw5b5BzHLB
BJXO16LshVefWdJHv94GcJV9f8eJsIlIGRRCVztrFHqrMpH2RkCVite4lMTVgANa+4Iyq5QJoHDp
+/SFJOi6sCDc0Lrv25hrtcjB+1zUZTKG3gpPf8714LE5qLCdQZljx6yFYhdgTexsQ9ckAPUMIVkH
F8pB9a1Ak1MzfgA/SxN8JtBuQOzbrqKP6gYOe3IZyk5duVE5vpuFwoqWtWO/A2BZzKcJjp2D298s
NUJhV6jjnKIqOsLxyeWmk3OHhZLStDsKXXj7Mk6SO+om6AGgqRUVDWJfnuzI99ZJNITgkNYclVod
1cNwWdD+N6Fp2JR4iqsZ1sPqyRRAshmEGmUQ37klVCGUcn3hXU9LMd7krSMOpKf3oYpR53HH2caw
Tb3aD5GhJTdGVeXQm6IoB7YKx0yHRe6Pryaq/ENHujHFrmgfyL9Ml3uiJL7Ciy15prDb0u7EluPc
dPDql33XqAJmUj9XrxOhzPbGn3v1uCxwDg6kw+jywH9MV7l42XVHVqKZ928wVSfTccEvJBCL3EMu
lLkOGSLrRHiI/o6+6MnpXf9iJU67fB4AytTHMVOyOulonkK/NuSV1bYCKU5q3tvlyPMY2UFakLLC
aub0xDtmcwPnb7L8c2oQUoqrx5imC/CQ6sqz2hLKXq2R9vpRu8tlHBlbbK+y2gMJZTaz2NY9KizB
ThI+QYiqwbyq3DLYWX5qBDsDWBZ7VnAjj0jTk1CQ/sN1JjMn/U03Xvqeis54snQ+vLUChDnMctvm
WaONHRrpAl1QMqo76Ti2t9hI0naHsTLWV/wFm9gaA6jfBmxBPccblwgedca365gFYHLPqQWa0twe
wql38Rq2LtW742qgVOVQD0ej0Va1i1bQL9gdp+htXOk1ck8fr8CjnNms0p18sbmFaby04G83gOvN
o+uP3j3pCTJkfDeHnanY+2LIFdCUO3PH3oMQ71X/+VBGrX2TE50wbApAGPIamlN1vXSLmx78prJe
mw7FBsGUAVPpZJEhCTm5vx0Ypbco40FGXdO1Xkm+MBcKNDh6i5duiu/lNETaJLskn5f5WFheB2J7
a7M1is5Ny6pxY/uZ3H8UCf+tp/6pnkK6/49N0/Pvuv19/qmm+uNjPzqm1ieG8i69PPIC//Rd/eia
OnRN2SDCW/tRN/0oqch/XAc6PoxQmFsMmv5VUln+J/h6iNL4P+jgwJX8RyWV9WtXjNGrQKWE6IxJ
LLq6X8RuJjSRwuodfQwGI7G2pbYwo8SVzq5UNDhXk9DN8Dl22uhciUT1pwGR2b2qoYgfslTO2Vbr
IS82KsOk6kU9fMNeo9Otp5iXdWQnSLRbcfAy5GJxgJlzITn3Js6kskLS6aPHySydV7ZR7zmR5TE/
6nFgv/OZGfxyT8zbI8HlKRwmGqybys2jlqUYoxSO6+W6Z8i1Jmr48qElmoBMnU68Bhk2sY1hJOZD
WY7ZudVYzpG0JVu35oOjixXUdrzpppiqNpRAJR6ixTR2RWsE31tTV4KpiMWkdUAYdooHZi8be8rq
d2uQHenbbbBFJ0odtp4ouNREGXnqN64/Cmij5dPouTGrZHrxD7RYg2qbFv1pyVJ7CzKOD7bOSP68
iXsEgloRFMHLkJLCsC1zX7yCllqu3XoIto4ZLMdCTMuREGywCUbPt0t/JKIqNWa0Q12wHROyqDHO
BJSKVFFYk8eWhrFOfXqKZh0bb31vOZ/9LmWe4vaWvGi/DcRhdGT+PGe5BzA97uWrLtamZDYJflpe
qOnWr3Pj+6LGYDtZDZIkMnW+GWw+kfj6/uHj92vX34o7W8+blD9PZt5xMUo87luAjeW4FxoSYN8j
oK38eqEfx0kmzbtjsRz6NYsnMWkDSFboTd+RgXVxsfkS8pPLbDniA9LWXjlelhysZW3fpAzhUM6i
yVrs6jRokkc2XTqw9Uxi87VGBu3uZT374sCtQn++K7gX/Do7Q9ZvQ74d1XLbOiDy0CN8xoufP2vD
yj+rWs+vTa3aC/kdwWO6DP5eIYNwQxp7RDk4fXyFsl69pHNtbfIAkCcjgGQVQmWEDHd0Q4eKg0wX
HGHOgibm4JDsusGIDbDADTp3gxmZuOBynA8+CuMD73Pr++haI+oQXZBIIq1lYqZmkpq9D3gtqpss
r/hZCAhq8mdcE+mKzeyV3OdBV1666wg7fyBScL4mLyFD9ZEl4dKJ6Lpwi2TakhnuH0Dayr3OlfUM
ZT47FP5kVOQNqCAPpy4p/AOBn+3nrrJf4Yj1l8IRL8wX53RLxxLLHzk8xrKDKXBdxNECWle67j4h
Rw4nOmrOXkAwwApsm2QW+/qWUV11R6Blcd8alrsf57m4cxJbnvu4BEpiNmyQIKceF8/tdpBDl7Oy
mywHuTBa2zF3rCfYFzTdi9mfVtYiDyqJXBu7hTxRmoRObfFdZfuyG6YdeWBEvyCXWXBqtMahqa32
usdeeYvNM7vCOubcwQAwSageOv6i16KEikkaTTe+EdByCdZafpyE9zosRnIdoZ37Ous0/b3sqJ5m
Lv1SB1lYYqwZoXJWVJ9zarnsSfjM+4JYjt5SqifknVXRfG4C0tR24yDVrleDlcBdLZenyZkF9rFG
3Qw0Xc+LqKtnw3Xmg9l4wtxZM656dq61MHblvDCfJQ7QJluvJLWiLx3yilgo5KbPRxEOrjtfjSiS
79W0tC8Bx2+dmEpP6akuqrVUX2J97iNobkSr4qXLRjqbm4JOEcffEGazKK+SoN5qvdW5qR5dD4gH
UwvICGw30ysUUyg4sbugdklNN6HFWVMsB8N0UCIut+NcYNsQzQ4RkHmq6K3eVHNvPGZZzuLfm4oA
rnFKLb4i74jz9hfNwBvqiAeWgX4bizkgJlalFkHw28fKghQy+h5MBbrmiieUfZEUfzxFtcuiNZGg
9KxHNDKuIVhWB7MCU+bNvGE0ZeaBFAR9wqNn2jwOo/lAzDpfBOthCksTXOgWo89yzcYdX70ajaC8
4bU937Q6g+5aVUu3a/tyudZEaf4hkftvufQP5ZJFV4Z56P/dfnr+XRfgnf5aK/35mR+1kvwEMxj9
igXNixnrOiv+UStZn9it0mCCzwTdyXH5ph/FEkoaiZqb+gXjGsCyv/SfzE+0sqhtbIcSh/aR958U
SxRdf1UImwx90VlSjqGE8HDPrf//LyNRX9JHSSofN5CPZLFQCr9zjAz6L+fkfxlUrnPqnzTCoKM4
RrpsiIs4E7/MsaN+aEyLsdexhzMrN4MI2JiwcfyyLn53BVEBp3yB/RRyD9dvf//d6/X6ty8HHOCT
bkEXkJP98yEqkHwM7fzgGBPplSFAacdwmCTf64jsIZVm9R4HRU0np0yssF3m5PfJ6EqANdq1QrKC
ls3cp8mhGzAvWI3RnPsVEtQSe4YpII/oGpE0t2vjmPKt9aKHglFK+P9xENC/AkQHwAcYDf18EELb
tUUdFRybZTJ3ExKcfWEU9inxxvmpscSwjWTmWTuj4L1NB7F+GwOscE4Vr12tJJjoFZjTXUXzZSOG
hdSngPVt8LP8RK8r2/vDKB+LpEeEyMYv3RhQuQ5/fwzcsv92HUCJBzRqSG50f210tpBu+9kbgyOd
rzHUYsk37JHng0f0zt9/0y8tVZyekq4ug0xC6H2HXcDPJ8sZIKrUjAOOgwXSBQ8+F4+MnLPurOZe
OMhM//77fnmIPr4PWiKVAbf4Cvr9+ftM2ZZlgfbyCC9a37OitJulj4PL33/L/3L+Vo4rcHAfV41l
/7KrCTTLRT4aPiLlMTn4nLUa/uQxa/3Hv/+ijyiMXx5Xx8S4TVHLuvBvi0IKyiYYuQePeCHy0+K1
TMcC7pl55sLNBQ2OjVTUM1XVZQ/z4PiXOnez0E5l9KB4A10VjtPca8bnycYdGDfXcuVoDxSFx5h5
2bnKy/mQcG8+DbFXYkFahI2BLR0RJtgxXzLV6wDIN5Nja7rty+guyfHvD9L62AX+dJSIanACoPFZ
VS+Idn6+apEZ5Vgl9XQc1wkOgDZ6UetUh1ZKtq/WSY/LyId6gtnPOgXi5k2PzMr6/fAxI1qnRfXH
4KhjhNTQi3uR9MZvnGC2v3jrpAk43k7L0fws8erlG01O2paE+vwRKFewVwuD1W6dXKm4NEO6g/MB
gZxMicViOcuO7jrxins45cM6BePtoo4F08adFbvJkQbgvK3WuZkybXlorcp/1OtULTXSAi9Zo3BI
xtFXxYtnW1B0nhhtMkvMmQGStMicrlgndkPkOrt6MG3MpHSd3d5ltNfJuDpmusqeO9rW+ToBpN9p
3MJtnr/N89xi12BSGDNtODiRzfgwdRUplhnxhMY6XXSUJR7rvi1evFhl34GTQEjNRMBIcmWpwbaq
BKlKpZpePb/MQm+dY6K3yk/pOtukHnVvSXHyQ1AnFNsWaZm3aAGa38o0d94FI1J6veB/GZoa6/TU
AGwQ2nES7wxPn4uCwjZ3ZbPLzGC1WZLLGtVopyaIq5t4ndEaXnmgxL2s5zOEtweRb53oErnD7BO9
gaOok7FE0r/PiuJCT3N+Mj7GwqAjlhvZGwyL53VuLHi/sB9mloyf1D/19BDfdeS2d8xf2/LUiT7A
Zd1aj5lNshOTaXoLeJEh275X69w6U6aBIWACYLE2kp/Kue23FYAyLs3E1nqdf48MwpVCqRmhQ2Ft
G04dQW4bWLmdj2PN/GYhOsW8Kev7WefXhDVTNa8T9yHOafGvU3j6tf1WC3GuTfqyRCTYmzSY4s9l
Gl9HsftFrfN88r7EQ7TO+FPtvsxI1c2iLMNRt5CnVkVA50T+3tJaXrypH9lJohyohgUNgbCQW6aN
selWhYG3ag38tZctyTnZErQyXRmrJiEj23o7rzoFY1Us1Kt2gYkTEfIfggai7Rg+8zLyQl5D2R5p
gIv4YUySkLBx86BJ471ylqq6dKteQrMjeU/HVtz3Sev5WC5WaYUw0/p2+RBcyFaivZilfSI5LD/K
VZnhVTwuroEiI2Nuay5Zv2M3qjYkUWBQ7VS0nURaftWDHb+mkey/kQs8v1qDHs+F7w+nbAgYYse1
fdHCqA9Nl0VbdMbDqZc8X8ac1exwZjqubDu8Vp7KJPAWgFyNW+wKERebyVimJ3sAs2gJU51EFtc7
O6+Yo88YbAILab0kTuSS0M0BE1Tgi8OPfEnLPqvDxJ2ac1CLLHSrfj4YLoEETSsyFBvD/H3o9Fjd
EDOQh1FNUbCQbMzewgQtYLLtSGLeHHKJ/I0p+nonhtHcccT6zBbWRHBEv9xUYr5i492+LMFo35o8
qDczKp8+zCIGVxtRV8PvMtUjYyaxMPBI9VflTTGb+sR7RgpVXkp8tY+GoL7Iq1oxCBypTgZKPvq9
4JPjIOW3I9kXNLRk2zghdnrIY7t5Jf89CzOxjOR6UhcaTs18P5PWaWRjva/joH+uujY/NcwHvpGb
Jo55arP2aA4SsQddpryKzgtb8eM8W/UNOeXR2Wtxfcwjcs0tezDQJPTFd4EeOHIS4G4DUYyh01vm
runAKEGhim8XIizbDS0XPmMGefsSuy76LG3xmxCHIA7D0HFIhivjTYd6mRFjljo7K1DOrWRh2C5r
dGjdmctRpG6+Dbw+OlOrOEx2XEjlfq7Pg8v9Ki01f6cGHp6TQbOuV2Zzpss/gDxxbPMgmb4dotJw
rhCyGQ8zX6BIr+HNu0Rew6/N+OnLCDUgRm6lugfmbPwT5p4HpoHN2sSTr4gHr3AhpQcyOKpDm5KI
u6FetK6ciQjYhkVB6t5iQ9/Y+1qBZ4Xj726HPFX7yopIgS77RxkZ5NZ1XYKAeXR2YAPvdFQyIs1U
PBx0PczqwOn3sq/a9ht10W3R0D2acX13U9nPsJC0CDUdqOgSRIVTs7LOyKhK37TVzTSaU7GcPl7v
/92w/sOGlbiBtfz8vzesqyj6+vcp+Vr9dc/658d+aCbESk+zXcciExBuy1+dIALqsGO5tOnp43vu
qqH9c89qeXwI2fMaNIBv46cGP71/9i5Q2iSCCpMt7X+yZ3V+qbcFaPJVReywA0YEhJb458qtYVS0
jGReX7TZJ/O7DSyVhdL2OuzIipEjBcOI8G9mp1G1hXGqTFU7mtkz7uVqTASrfzt/01bcA8kQtbOd
0nlYrqbS9X5H1eSxyHquXppjiQwPfusmy8fZ/gyVfvH7GKWfacIfzb2SQpi1FrkzXfMlVcGtIJyb
QIqqp9bd1W6n6/mzVWpyvFz0B+Itt8Y1XB5JnMnbWFUCY1viG+N28j0keQM4UtgeBP1lk7rgjW1q
/7MyPfyH5E+Dn6EoLuyOKjkt66J9bEn8kDsfelguXpLG65b+QMK3z8ywFUUprhI49/2OJtdXZbR6
7zX1fOeYeelt10BNPurOxvKlLoWX/OHg/O8D+I8PICljf/sAVrpT/2/7rqs8+QUKzsXioz8aR84n
vMGkbvnEqZnmx5P2Z+PIB+8NA8lm/4Lwm/YQG9wfD6H7iXEF21+kRGDhTZfn809rgmV94q9KABdW
8Afz6D95CJHr85T9df+ERcyksYUty6QPZXmre+svrSNv5dbqHCweRaiqN8QRKS9c2pgXkzloGG7d
UKNm8YWn3FNkzrF9ou0d+ChAaVNuzdFdabcL3dJdRZ+iAa9XyVFv0CoVYiOU1X4rEvaWsBbtUw3d
+AaNon3q7F6a8L3R9eZ0VRneSUrxMcUixHPKkAsqo38JVIRXq/Xrt1ospOsOpNzWG8TM/oWkdvu9
1IO8YVJllKTe83rHxosN6mDmntK7NjPWj1hRUWwzuHd3ZtMFz8ya+OKR7nay6Vp/eognJ3guEjk9
6NS0ThEbhQ+igKdvY7PEcFs5uvLPLsSab60v5GNeFszdpaJvJMuVjVDbQLBn2lP9lrqCw6gDG8WO
acb6KKQlH9d18N0zgS1UpKocrUFZT8uItbe0Kn1sLUGF6BatJD8a8+emZgP7TMXBj26apIYYHKSk
O4FlbL+lGsgOq2RlPiYQYd9QHbMnnyzNX7MnSUZb5Tjvc8znECfzCzhy5Lcl43m6o7iHIxutOpre
cmH5YWrjqO2M7/Qzq37LU8GxB7mzDJt+FNaNayfFVUlJfWNlRnrxh0iy/02m6zRKBuQeQUZd7PEZ
z1jPJygddiXFVBguqgqT//LHBc2JitdhnETBs9mvVxgp+nTHJW3bVwA78NPHOprRIWVYEkLR5lly
b0C7qTfVnPJT6kHxp9+CGdk6ec95GVOD31FNRs4mdLYNB0y0FyeU8YUzHOtVo/vCrMa29nmxMF5C
NfFdkV7Fnmkog+c5Hx+6pXVokykXFUeURACn2/Tew4Jmb6hqsdrLwnwsbW5A8rvWu7bgRs+QeET7
uSabaA1q4E9PAZbkN+Em6gSOQHac/LvXDdwNpm65soHV0dJjPGedyNFF0pGTXt9A2Wq5+QwzV2GE
Oxcy31h33whBG+Od6Gp5o8aGh9ALJi5wVaM5hL0Yr68xDOHzuUwDFHxZwJRjN3CLwh3msbxUqOzs
44cax0gH0wKPbPF7J0ufQHHMounBYmoSbcoRx9WGfVH7bZpsvrIkDJmX4nqfzHgd3/r1EpEgZ50K
p6/ffNnyw+AC03NkALzzIHUc5mEIIFfJ+k3XafT8cQsnhsf5zVr0vuvDvmKL3yJ3mLCB95ySkZik
uwmBCXQTEwOjgs65Xxtyz5QenLiuqi1rW+c+N0zvieoqL9f+08cjwdCRvM+ETuB2VmyvGprUJ96N
zdviaShUzqrrofUhH+2xip6NVAzGpm5TNI/kbxTbXHs8nICoAEbhujgQjzwO+BoKDkckdGE/BDUN
SFGeByG4wQB8wB8jOT7eRdqWjwMkuMMMrszcYOixTp6qggvxgQG9DpdLiNSQW6KqZbqmZ/vaJ9K6
VdZd2tAhCw0NLZ+Z0BKEIq+9o+tosRd5GlycBi2jBfZbw4bKOF4LdtO4X1r0WDvgDzxhDMP4hRaL
Faswq1E9zO1EQkNKXGky0xq1IKA/ZAHLM50YVE4FyfHJxsa/ccoyBlBpx5IhMDU9dk7dcwYLe3qo
udETqGVZ85aJqAGT0BLPTV79o2dxz7tUTNGeADi9fG7pvdnHqWeJtBYOeEIZCjcrMLlQuWnIx0gs
S32OK7LFd1ZZ5OoMqDM5pIKWYw89btkOI1cpJ5DwvU1MlmYZzdxTjGq5wWd34bLqdu0LjQFP+FRK
+dgA9HhMgYGAs9cFMT9wSLlfZNuBkSs/2uMDT0ThNvImqQJ630Rra2wWULZ2Q7DeOZ6kx0K6gubH
mzQGv8UZLPcE+tmdTwgoHnbuPZ04Mr2ic6aPvfRg7n7c87YJCHsrOo55azbr/Q+QQ970yRA8U9N6
HKdYlz2a7k1HZgTl3h4lH+ubbokeZ8K93o/B3PrbuvGDZ8NauJB/LGlpK5MirL2RW4lujO5Pqd/S
d8EDO2owwIa8s12erjzP6JD1I6eX0M39xxNXDL79vOYPQ55pHK32HytrVSnpHkblN88yscryeYSC
l704gHyRxdrrKiUHGge26pz3gGCHXdo3xb1U8PBIf/pGFy846XpVr/kNU7DNHMWswEG+yJtxQYm5
gRLKE+wjmpCQ/9ByqlsyGecjyw9kvlDGPSXEBp03A123WoKrgvQ4oHhehCyVrN4gv19SALAiQd+x
zTsjfuZVqqnPma6f7VLw1GT9xFrLM6lDxRKDjHY00ZHBS3e/VWXxXMVSn7Ft9ygFZ1jf1CGWfgQy
dqqC9UXUumX+iPq0vuId498BcRURz+5g7XXDALyRsrtxhFVdtSQibAdo8E8JIYJ0AcvoS0P7xDCr
Bi9xQC5a522Fl/IMoGGVhTEeu24+taqvr7w0wJ1xJ5RdbYOgeynhA9cYhPYGcpu72h42aeE9RFjv
xcvs5rXBe6IqgMaSZ1GwqpL8ARSDab6FsT2sRY0oxjWXkjBg9AEbt7FTUC9mcZSyQc2d2LW/hTlo
7bPSRJnnJcte9NN4dlKVZVvIrzOk6ZJWHOlLc+4hXTUSJMltDwvX9FRw1Vn2cusj8D63acBrLplg
OE8GlJhilE+2HKprQ7jlbbJk/tkzI+5eSU/GVT6pGn5arx2jCXUfmtQrPQ0wbJnJkJ5sONN7blfp
0+wVT3bqNfklb1r7vskUgJuuHX3IUTpgMGUN39tZB78pH+VDOwbmZuEm2zWOl4Q+0ob9bKTBUQzN
EM5TR4/Nr0ljsG14zzj202tfK2TInC/3W9r55X7pYV3PeSJ2cTI+BUFa7zN4fgcvGr/Qct06Ser9
FhNe96CcuQxlDq3WyjwEYJ2j71vBaXVBae+cqZi+IlB/NFL0u3Js22s/Uct9sTByq7y+2FezYR+i
YMClF4DKipv2sUFVm24I3vQUjdymuu4WZJdZVlCfjKrexdQN577Q8my22qAlXrWnLOjtS8WMBCbv
VCJgaZASuOiHaKH5OyNgx5iyYuGiLbI7IOQ4DP2zsWTylpfATMk3lHvyV9xTDvvvPq6srVXCnzLZ
ER789Q1hzTW6UtprcKK4YC0hbG8tVt0QR0xAZodDe7UwQ2ai4iFDiXWp5rx7IjjGuMwFfNKN4Xt8
bqR2/a0bCOYLI7zvZ3o/zSFNuuo1pXynvOuLAZcNyaqPdIL8ozdaJDS7jdjy5vXCzLf3vefM+7TK
CqIxPO8dItLrZKyiGqin+FK1bvcGRKtqwyARaM3S9QcRZWrr+BmGPwKHwgUz6SGKVXcaSudbrWJ7
Z3aSPnQt8nW1kqeZbJP3SIu6gVvZotWvzB3VtaYSTEQZzpnIdh2+2seoYUVh5dfgWwmM26C/8+AD
kOlTKKyGrck0w2GmM15Ub2AcrJH0Bj0LCZjvJuwc8TCMWS53sZNrRiYeo9v0IYkkmOdV/07aztIO
8TcW/3ivUhp2iy9rEmeGkghLFbHLr4CsM7pUBguTTtyjn/Xjs8Foyue1F5kuQiVJfB6IFZ2qZkfT
orqmEZ6ECckyzzUYjNPizgqI65ztF7S6qHkE/5p6RCFAinga4wnAkrSKyjbOCV6MwWQhLZLgaxBY
8SVuihsER+2LoYL+ijwQkEdlu+XlFX0uehM12tiuQn32LtDfm2ZOXlq37gVNxP9h78yW4zayrvtE
cCABJIZb1FycZ1E3CIqSMM9IJICn/xcou1tWf23/vu8byxEKisUiCji5z95r4xI7G61YLHXkrhWA
igemqKFBs5cAVenaABmGQDPNkjYOSWXW/mvUFtzUoyzTzcztezaDCGtktxBMyzIIqxurcAwzjHvD
1FgxKWiyX+lo4alrqWwG55r6NoQJFNHyojXZJezJJOJENmU54ETurKDbScUMmnREHZhkewYRd61g
3aRtU8xnUyzT/WyxCmcWpf691YzlrDKaf+iH4OgsOdhbHKBXg8fHAvanozNJ3wLOVpodozoo8ODX
uDNfFmdR/SdnXpZ275QB00hdkfkDOJrz8P1Jcrj9cUr/OfP/AdD65fCOGOfwQtgm8ypWie2nV6AT
wGGLNcRHOQWAMqJq7WRUgYisa4HOFTNsRs0htdMkBkEbLRVqVh9dx9UgHn1TiWuSwEyVf/2q1r38
Ly8K6/Dqn3HRNTzvlz16ZasIY5oTHyuD0a+dePpD/quZSdfMIDYGi8lHlTjjtwYLmL8xinywPf/z
29NTCLyRzNevsmI1e7mqRtgmci44CmWinQkPknkqM34hgAMNpmjts8nzIuMk1vG7AlWF08xpG+vG
cWfsWaGZD3FypIy0OzYtIuX3PpKcYahH/bvO3f/jlyhXvKUH39806V/45f0agzg1bLK3xyoasfQG
86SgjLmQYsNOBrLdIBJiY5n69g0yzXzfDmgVbcJZPq2n7r4E5vLXv0DxC7GH6wnkJlYiyFegMXgM
//myMmRrLIq5Ab8uduXQBWBxPyBJPfdIPCz2jPX4qzFIfHUEpp9m5HxBjKMrDqLjkbzp+2Y9g/HO
/vUL+w8e6PrC4CAG7goBx0GzWkZ+ut690WzgHbTJsXFxNzBqcvZSACjB2sCWS0mGPFCG5junmUp3
9ASE4/w8OtZ4r5wx6EHV6uDZNGdOy6AWmIvFwDHWSDlExQ4tm2wqwRIXUb3O8KvWUwUmn2yjjFBL
cq8j/TAjDH79cSglejzdq2VVAaq5me6TKAUNh2d6ul3nuDega1xbC0TNPJRewwnor98O6z8c8oKC
ecKLAt3AcakI/fPbkQijTefRMw52IrkHWvVSJWdfrUcd+qnFIzf+4HK2/NF4qKwF8WQqE17WnKrl
YQpc3q3YFpxO5AI7MwPLw+3Vsfjv5BVzvPuQh2wLCmuoOzjll0qrOD3WMQrYBlD4GO/ise2Oy1zy
3Sn5RbyhR3Bd/XIg+Prxw/5Pif47JZqnC5uR/74KuknSPy+BfnzB7/qzb/4meUCACyZL8UHI/5dx
Ef3ZB/zFnYf9Ao+Qn9E4pGMJs3ITFVi8Vr/jv/Vn/7e1M4dLjhAsX44t6xca2F/SwX6Vnz0yvWRJ
2CWDF+aY9ssTLNJGTHxQyhOVjVDurWzJ75PVXCQdZ9zQWIapmETFvuk48wg9RWcfG+9rQDLrSVYI
w46b9S+mXbHenVis/PRO/h8P2F8fZbw6y+TH5wVatgsZ9c8fMLx3XYQDzTllo1O/ycSh7sZM1t34
xH2xhQp1CBoW9H1DP3v419+b5zf/+s9PMn9lPfPBxvaIt+ljP/Dz3Q70FNK4StsTGapPZRuhP2iV
Bld5gM946zbSu4QqUwFXnF3vYnKC9ImVfvp5Wqrlq6d6jlLNMtvnuICmlruqOAxFp/Jd19bunZf4
dMlMjOqnSJfDpWjsZk9I1wmXDv9CNpVABZyxL28Sa6aN3RMjqUWf6ZAciedtYbrTE+KrxGhDe3An
7nuu9Qo9AXIDklvIbY+sXu8sxOcKdY97vOIk5VSIaoPtk+lt8S5ugoj6bzt1zBcDP8+O4r9HNS0d
3QgYSTk0u0113ZFq3RnJOnF2tT0eZ27Hm5zGGrK0A2vpxdMj+ER255smqRIadqf5U5X5VCUYcHsu
pc6irdvNwwvRZoI2qYlzPQQZMVFwL33mcTuf9zoBuz4FhDEMx8I+RANFe78e8+7MnhjwFj8ti7/a
dJnnPLPb+sglO62o4NmP9uRTmcJH6X4C2UFMoG3dgvVgMjwKkrm7avC0OgU+db5YwKvhfkqVD7De
1uCTU4jQe2Qr7BxVNCDDEwhE/9k58WJfwIJB6IjjFMpnzvSOS2IhPdhkhnOUo2UZYeEwumspP0GF
9XeJdKvbvOqmPRscShkV0LzQ6QbgP7E50bKA0WPfDeQQZkS7AzJo/LVNLPjZZkoj1Thu+aQGJzB+
5f1izSPRpVpB7MyoEPDl4L0l3tAcF8xTu6BohuOcdnhYB0bQhQJti+kdAWsaNmNb9QfSPYImP386
EyaOnu1sPUXoRDdh4cnkm6PN8UbUsFzCtPLKbzzp8jq0FnzLkHyqMgTh0qbYsxZph67XudmWz95D
EhuZfa2AyOBAAFXp6gfRES5pwtaryKpHrETiTTZFWJR9qpe+VhkPZpqcuuxgmbX+ihxa4l7OE4LL
YcOi1byibLVL32DjFM0xqHgG3hDMxoOiFizNpp2Nn9wpxQo6S2zGi2Hjt4gCRerbE60xvFeRwgzT
BeRpN1CsAXkOqquMHZng+WqcBd5I8KGD2KmRkfhhtut5PpJmYXtsRNWqCVZdGW87lcTNZxYALKRB
yBBaYmlQoePo3DwSxEp4FGDM6RKdNgBk7Pqtrxm/1pmLS30y6xO6e35Pe+x6M0Sfg2qYVjfZoqgn
UXUb0M8U8N269WebE7JsXbQIjQbTR+ts5PQvQ+pmdCOlI69+ikGWtTU5r7TWDVKCrF/1SIVWGMgR
qQHeqU2qGCHKCJU5qS9m1inzKoN7bF4Dp+c81lhN/YaoG8gtuiJJjPVWHvCTo+ysUABouNxHc2MY
r6fUWp6L3jbSepNre6EVdFrNncuWJ4GY36RSHPbP/pia/JHHwB24jmYROySwxaLHTxUtHmlPwE5W
b2oeSi6dbukvaLJ3r9te8Io5o9bGXtO/mYVUK+H68q3ihh3QOLEWSDH89iKbkElizgF1zQcrpev1
ppMF3Z7sF2u59VFgT1BCBgxqI+Ufl6UBUIVb4qK5dsuG7agQ/njttBRTcdCQkdpWfed9Rg/QBNIA
rQabAoaDAH/l4nhC2/Hx9bWefq0p57xO3BkAChmuOox80znFCDS7XPf1l14MT8T/3NOI2iXXGJW+
U25hF1sDhP148JF+Qff4AIwZBWlrcmQW7QWBqKvEHiP0HYNiu6TQ6KXIrC6rKyXf5VjRFTHaAqeQ
pljYqqlbgr47XToFhEka8pJL5S1dHw4tQsTU+o0ERtWR4aYS+RQgEdGT1UckbnjOLPzIwbx1grYg
PdaWnkVNZA8XiMUs2IN5wCd8qLQ9c/cb3azbch+H7BhLZz9heQr70u5f/jc4VkM6zH8/OAZMFH8x
OObFG7vetz85iAgn8EW/D4+BQ7SFpDHDj4BgKAOms9/NC0j9+IRckCee9WEF4q/+MC+sDqL16Mjg
YjHv/du4AGyRtIuLYLJ+3T8aHNmn/Hk6EiZNkdj0A+ZXiyX6r/GAbszX8h/Rnp3BoJTMKfYDIhfw
uMHHuAzo5CQDiKnhgN8HZ0/nKuOJ1UeG48e1OMVO3ABQ3MsySKODQSlT9wiDo7jA35pmt4NbdZ9J
nXmvcnGrcyLi4mLQmbUNDCQd1qBpecb1CkIoD2iHHTOcnU1r4FZImpp7vmqWQzmLAwUW4yZeEqvZ
l+y/gtcxnW3/SIc6p/uhnd1Po55YVMyW9FB80+SSTyAOKBvbULUJ4sbnuTQYySeFSaM81ri5431D
j7N7iTSZDPHeKErTWWOPaTKh5iOeAZBIHEoe9jjDl+aaDBs/bjJxFyIEN2dOdIR3ZnfTrqRPF8pg
hUWLSuvWigJL0hvNHuXat5ZI6TAqeD/bMJ1LhcgXEWvRWzWOOCpFQr3Lu9ZFr5ddnkAxN0NURYne
WUHmoApLdYsxE+5FpV49gkYJYCZw2K0m/tI6YPqyxlk2uTvSKbMhb2glXk5mWtVL9hU5fe4lfYsl
yRf8z6AAARw6Y3yw8inqrkkjr7VbIOhM6rvDJTBscDoOjqo+qU6JYYyHGHruQ057DruW3oT5Tune
nSi03LtBM79RVg6cDzPBZs7nhBgu2xuKNvNLepbtQ02F14kFtjrk1dhiwa9qkNdjoU7+OG08lYDY
KysaqYDA3LAPr2jdLaatSynd1hmYVzIX732/BNFdV+ryBfvnAHQElEK4GGNzU2TuU16X8Z3NOuFW
J6N3R2/y+Aqqd9rGCHjnrkmmO66Hmp1fnfJknKJbqCTzC61Bq49TKUYdNjVbLVKPtqM8ek6ayT7S
B2TcUMwwDSGrh2A/ep19GRFXOBhYKRYg8F0+P7OPlCHbcPepdUX1wF46JzwRJTGLk6y1pw0LOG/a
UBa1nKoOf1IYDH25U6oaTpoB/aCLPH62yaNfBAsl1aFopH5EWAJ77DcdDY2KrsbvQjsMwnhr2UOx
F6xw8tfksDAl3nKe806dlo8ZNLw+U44dOvbkXQrMFTHPyaWACtKp8QYXi3UhpokyH4cBeMhmftfw
lbs7JvbqucOKjsfea77g/n4RbTduhsL3z/ymyx3BaGcz941/teDPucPPn5wrZ+oeY0IsnxT72HJN
h1rvWd2ZF8ZS8ShvW9s762IK9k7WfAOhGR2FJF9KXToaUORlFML56pPpZsXLzID1YushlRvZ+vlL
i2txq3kaHyGEdAfUPmsXeHrYp417oWva5on7FwdWF/NNFVTyrKceHh1dFlkD3y0wbgRR63CR2BA5
BpjpbRVlE0TAhlmzhhbIVYzElEh/KsJ0MPqtY7Tzrtaq2eiIcDTvy0CJd5FsYsPcNLLX59oMqi0H
aevZ8Qz7ZjC6p3TpHrLG8L5Oss4ZZIK17JNFsYc2D0HlEba0c1Hig7g0B6YsTtjR1kvjU+D03tWs
u5aPhuofFnrQqaUw63dXUR/Z6KW+haW0fGnRAukdgPYMqFM3VN7HzlOcUKDltsRiQ122M9C8IL5y
LKFeB0kXKlXjG7xXJvETAVonm7qzSpv4rbeT9FuhGZX7sb20VKR30tXTNhkVJeJM9kfb8NikTFrP
l9YEIsfJXc5vw0CdF+7vBLYz7op9x3TFzsT04SJlfc/GYhBIfeu6eexTHDGYgPAhJKXOpqOVDNN9
rVdBjAoi+2EcIv9LrkmHhSpd7QBEuIIdHMz5HsIJmzS2VG8Kn9gFqCLExXlY3Wxq9QPFooqwYvkJ
tEHtsDhdTQcz6vy1x6puDmNlszq3WS6xsYNWWTLh0puCw80g03jdpz3Rey3rzWBO75QwVPdCuysL
PII2BXdmE2ekndj4BfjAnenSGFaegN9QkFl38nttOF/TprUuBdhEytJbDu1FkO1apF0+5PSM6ynx
rwI7zy/pAmcUzJb3BN851bqMcM40PdVm90DNp7nxRZdsqogTRAobYZ8iLR3MdAnuWtHV1JlYib1x
et0fYyO5LvIx3jsqjbZd1QlsrdI5ZCx79nze37Ol8u9bC4R3wqD4GHukzEXSNWed5RAECUAVV7IG
SSr7agSBY8ZHQ08zUnTpDgeHLfodVy75KDPQtymS7Nd2Yp0UWo0obvLC8Z9jN3LOvEJYorrBHSgb
TotFLsvbMjIkrXEzZVm05m5MlKTt3JvppdHFXuhWFQwlNamto6bh1erA2xY+hKLRyz8PvfiStU1O
itxaLkddxlS99jq5xS9PDWBf51sUVmsz21P/XVD/tVNiVg+ZSTjrw9dRxygfDg6KrU293ENKxPEa
8Wc46MBueRVpdwM31Ba7bAmIAwCsZe/fJcZJs3ZPHTaklf7SwaX63AIh2MeE6b+W1IXt5oVqdm57
n6HGfevytD/ZnEuwL+TwOiX/F0kvCGfaq0ihDebJRO3d4rm09jiaxOXSGNl7kPmETIvEOMDLMCAc
RMVdNhQ2O+ws3YPRb0+KgWSnQA8fbafu997E5GXoWh5yKxkv0pLKR8xzrGQHYRhbGg6HDdj8cWeD
qHsfpE43vPZH8K9io+bEPWoCC5tUXi2Obo6VA10OSpy1r4V8b83mTimf0YHOZ06Ly4FbtBHOtvGJ
wqo5TBLAsmm+MGEUprvLzfqaepI7z+wPAO4Oiy4V2LNcr5rBvQ87El7YEu8pIvBDuAjEAtMKFxet
wv1SxPvIoWuzNIz7oCezVbgqODpzxiLaLu+gJtyyuE1oEDTTcKlxm7rFDD5GiS2l4MWhp2R5Oyz0
MDtx7YcyUbAwR3vhJuzZN8aAc4J7u/c4OEQhlwzcaCDFtzZy4XLMsJyp2APjmzaSB1me8Dyw1Z22
RPCeljP7YIPLr+6No0uPwp1LEQ0P44UOTKlQ5IJGnaayC6Bhx4Qv08U/l8N8V6TysxN5T/87S/1/
naU4yfzlWer2W1X1RHreqvTP56kfX/iHGdwBK4/N2mP4XqlGPmeaP8zgq07PrR+C0ofevkrNf1AE
LCiWlOGi4f9+DPv3mSr4jc0hpynhC+AEq3z+D8R4y10jF39SnL2VBUWnmeWwGHB/VeMpgeuXsjHn
IxkLCoNgSaJ8ykLTOxNN9GxiRRQ2RybYtHs9uG0QWn3XnbijoWEuLWmNTVKYNGi2/VBISkclhhZC
qwpx7L3hKXqjXYAhHIzMLaWykwiXEgY2cMO+x1QwO9vFLSxGIbtHAfWWGYMSz3imKJwRy2F9IjLw
zVANV3wJOwqTT8eyPEWWgbnLwfa96z6YJ5x72wdMx5BQzA8qiphWQMoHKyX/4KbUHwwVbjc04Kop
2qqkOqbekn6DuxS/6wX8ysTXfJJznSlOfeBZkg9Si/igtrDNpfNbrTCXesW6sH4vLsYV9ZLWyXA1
avAvYgXBRCa3lrAewMMgP+dwr+Ns5LkGPmZaQTIGNmXQRmXArNRE0ERW5Izf8TZDRsYyA8HEPFcu
LOUKKMLRWoE1VsA776wQG70E5e2wgm0oUCvvSOPXt9mKvUk+CDjMddWZ8zNsxBWQk+vE29P+Zg6b
zi+vKk/E5o4CEwbHDoR6tqnwqyHuD5cK+k4v4+FBwAz2D6xBoPNYOIQb/D9Ae6pO2c9TkVv7TNn+
Ab9lBt1niaIrHAVA022TA2ANxUTKsb+nc9zPdq4byTN9xuZ3SITVzinFvTferm0k255o4AHQ5K2j
QAWvLEZ7NTCo1/U08ITzc7oZ+0xughLqe+8PG1nmBvrVUB5sEqFn7Bdk0pqsupNMrFdwh19Sjh5b
jCP5Fu7MvK8IUT/MSrY716DVSVNWb9Zi2OR5lt1HqjVvlNF72wgv9AmhD4IY2mbpaCYUZdbbaKnR
E4Oxjo5ZEMk9Ven5d/bO7yIKDHqdsYlDuyrEPRc5Kha16Kd+ESWw1MAmAS/1Nse9sXUreVdztW1o
v74g2pqEpLcJWyf9p4WURLhMnkGQ1hWhnH1eZQ+YMlaA5oUSKUUAifEJw0V8aoqkvZdF01zNbMvP
HtbRbWYkMzn1acTs2WHYH1uuGy5bCvHc2To0CL5URCfpNjMdjudsltDx0PnuZz1IkrCpU8cH1ynn
WDz5BDvTPcsTva4jxOLQQZvpJE78e+1OBe1hsxH46sGycqkfJBhD6YQS0594Fg7Xws6UWXrhdqZ3
hyU0Sl4mZyEAq0RW2PsqqBF9C4zcfP8xvaYiwmLJ14DSKTLB+a2LqOndOaKmaQyMeZWd9Jr9CguU
AX4aHMVOdSBK2Y0PY5o6GiTbxzIg/tgM5LY5Zq95PnRLtV2omaHXJ5H0Rs6NGyzbsWc9tOUyi+PX
UtD/RsGxADuaG3XJ5Ukfs7mbwB7hDxTpxI/v69mLt0VWATxtS3vIY1gUvvOqamLo714eiNx95T0K
QCoWaqjPaPQ2590qIlfPH26UnzKzlkhR8D+H6LHKFZW9Zst+dWMNHUd47NPTj83l/9blf6N6YvgR
f7kuf6jVfwlu/f6lfzyr/d8k/5Tnuj+gPgiZfzyq7d9gPcufJc4/lE/5m4UrhXQ6dS8Oih375D/U
T/q26H+RHiM2T+w1VvkPntQQFX95UrOeN6UJudrndQisevz9T04YBVKv6rK0poPFY4UTELynxZuQ
+iEhbrgHE+MoVhaZfxekNhYvK63Saz679XYsEh80oK1w1kep/YImMt+Ccqsext6NPtP8QjQHh1SD
s3ORx6ZbLU90lsgL4tyUT+YVFFk9ARfeIrwCjUjQae1L2M3Q4fjMUkPnSPuslrZod22QshPo5lkL
slEuROMFqfR7X3K2J9Y0O/vc6J2bhLXLbZ5Ezsaop9HYma1hn6HFsgREZa4o27ITMvbj1EMjq2f3
yqKHotkMFtBZVdo2z0HfPtE6aFa7qWjHVxMAaQAnLxq+8V0Em2OnYp8dqaq3EahaaGIeM/yPVA6r
QrdDiBxqSqp4mB9Tk/aZHVbd8nvKL/wo8X5B3pHEQMSSRl8XVxJ7zzELvzQLnlFy8VP/4iC3vFQa
GlGQm9NtNJFL1yqqHhtW4TcDuMf5YmqnWHK0pB0+jBLu2zz6CxFB+G25/S1J499NOa+rpXwRP7CI
ojI07TSaQiebvLslXZrPIvb926jA+xSixJliGwWkcQjy63rv+SUcSpS1qSmbm1y0wa2kWAlV2Qnk
sef9248sAi+5+3JGSpLV9MqBa0pGQnKprOoHHOf+nYH1npbfhCbHGapUKUjP0NFIyAOfwwljsX02
ChIz2Afqm7xrMRgtPDl2rpeJMxKA3uABVQ7dlpbsj3SUDfzMwt7bVdp+oV6rfe1YCL0waYJFDpYW
tgk7oP6rMEp/R/ASNCG33eBuAu4czrRaPtDxGN9N5AxjihPRNTeS0gqG0h6zEXhbbM0YBN587Oub
vBfBZdPYXrxXswkLecqq9EjUflhOsIsoI04jZVxaWHQ1eSSvJMaBfxbHNOPbcEokz7Qw1o26ZxUu
kUXsCU+/bwg7FJ3rPlXMqVfJD/cqTG9kB/+Hr9X9MLnGIDhwvBq/+18/zLDzhzG2XT2yxoddFoII
1tn8w0br/PDU+p7v72M4VWzJI5rgh/PwYcItPgy5RJWx4rJekejrq2fXi2LjAS2Oivk8uvLKkvP3
6vFNMPtGq+u3+DAAZz/cwNYPb3Bcml619VbPsLTZ+KcLtmJzdRRHq7fYXF3Gg23CZlhi/ZwiJW2N
IKmvMHS0ux6DcrY6ldOisdgeZpbwMSUk+pnJLnaPfLyNx2r1OtddxxpAYQJrsIzghk5XX7S7OqSR
p3rM0hWv4TibKSbqUVlqOw/TihYxs1OtTLmdg+q+XvzLAeUR743oUbTq6azTTO08yth2zgA0nN30
Adq08VUu3GmKqNu00XKYfDAJcwrSmdODd420/UDUj8KeWK+OBPksupUMqgDaL7Oqb7Rv3gvbtiBY
UiWNYwTgpdOuUTh0Ox+j4R5b7Ybps7owq6b/ls3etblY0SuAIX2cdFs8VC7lsNlY9+wSHPwWRT/e
ChXZ+3Y1Euo0mQ+Ou1ynrQ8Jw2H6TpK+2M8CzR32Zb8R9GlvKPOpG+zzy2sdIcQS47hZmu5q0IBJ
2I2MG9Aq3aGN6A/IAA9eoZLpG7dnowD2+wsL1/YAfN3fpdEc7TEpMs1Hst/UgqYsUCtkgMbROGck
XS/mgryI8uLP6857Gwu4+blHSMIKVB0WQ9290Lejj2YZD0/0pQ9cGNo4xN30XXVucZhJYuyGDn/1
KKzos51LSginNd+LeaCEOkah2gkCkc6PdunIi4ow6j4IWKzQCEj4qlG5c/YjPIeTYXh3qkmCQ7rw
aMpKgBuDdJBuRnfxrue+rVDeENmznd+mA+JMGz0HreQjK8tox7M3oZvJByhU5zW6OU2KnxoyBmy9
xy6MUsvfl2TFDvUyNq8NdYYvyGoGkWaSy7Wulmv2UvXF3OruWNqlf2fzF1e9Oxlw4eJnD/+kuREB
4Z64x0TAqCamEFkwF2c5ZfFlkJd+QMe8bEkzpcrb5PDx8IUBzt46GqVV0p+zGS1hX9uIxRx2kwnG
PJh7cGmRf/AaLz8jO+IdaZASW7aQz0Nj9qyL+qrdpgrt3LS7ezfK6rsJnMu1ndHU6FNHhJuLy8AB
ZjtZ/WYSyXo07KJw7B0DzrqXfbNZYX0jg4InkyAa6bsh0pLnoEt21OOJDdmjldsVGv5UJ2q8T1hr
fJ0gI+yaoPUv28j6bATqe5pW8Sc0C/pnZqoee0c+VY40SLz0EDrtfAWC4fNf5jZ6ijvnMNnZ58hV
777VysNSOwM5WVagNAJ8msc52II8srae1721JQCl0TZPMHzxpAmr+RZHHjSSzKi3FmmD42ipqt5Y
y+zs6MwTtwUphV3e6/yuEu51FeOFgYSsduVgoX5atEQMG510GoqfKJfreB6iXVP2X1WWPM71llGK
+YI2cwim9khug5TmFuQPWnew3lzh4q7DTOtvBlqRw4mn3A7IVfpm5fmjYbls+3RrfgbkgAc29b1v
neju1Si+070V+l1KdMXwXitSckiu5ESn3PTOwRwtl42pWF/aVFjFdOlyUjjrKo+4dzbNDjoEePt4
tI/ZNJcne2xO8FmJWrniKdVzfllwzSOCumIvup6q7mzA52ZmBwBUzbkepgdnSfq9WJKKBeXaP5Yt
Xwfmz81gq/qBBoRxkyJx0pJV2jN95NXIAgXC61z15X5S9GV1hv8egSomaxa9mq20b3CAkpvwJcr+
wHUl30urFNR6qH7XJGlz0VRjfaFa65tXalDBgmA89Q9shouGTHyvj34D07Z3GmeXtkBqR99NDkws
3r0w5niLByXbm0yPN1blRVBo6nPHL70uOoKZ5nUy984GwzSXqPBj+h8ma9uJTFzbTfYE8Nq9j6ZE
HRqdStpZraq+V4mCZk2VsjeS6GL1Gjo80i+Ntnfhui7PA0HUddhsRXWDdyfeODq4wJv0nZaIY2uV
7KQN8ybS/c1ScDRNBgizvRdmTfm5K4IKM+P0qHt124iBBVp1xbSGy91dZj73ZM3mWeXMgCreUI3H
4g6sGkY6O5U0xHmOvMSM6F+6ZVth6+9Ca8agBYq3XG6trsr/x3iFbvz3dheb4xtntP9ud3n8Nr31
P3tdfv+KP7wu9m/Qr4FqiMD9g3vzL6+L+5sLhsNjVqERDN32X9qsTS1R4PJXZF0cE/MMFv3fT3yW
/I0QDPBKAB/Mbmvz6D848UGI/OXIB5YCWhQHD4tjKfYaK/jzkY/PiwH8qTZPurW6l9FwvLAv5nd/
sorrhSjALjEEt62yzu897V8RwsC2OGbtQ1MbDwSp+rOi3yZcm0hR6ZRxmiPbjQ5jnSW3qmqNN+VR
2Be4tdkeHT/yuJAlRSu3FWk++85x0twqWVIXwjstovOtawhdZv3Uk6yk183Il9o+NPmAKIUDgODs
BjDZMgEMDMahdMIogjRPfC02uck3RMHbp8In+ktwg7S4OCfB5FrhakIZdl5iOv0+KRyrOQ8AAQvu
h1WOQh5OxPVIvJfZIs5ePbPUnuOe0qSlFjXbKyeaUCstb5YnhEQJwy6fUy97jGbDQJ8RXj6224QU
y1tWRf7X2M3I5UN+IFyzW0E+I/EzkncmkOcuazhUEIo45FNtXQBqWXoijgFdixmIOEhafIz3I47a
cbfUmG+3wDyPACib16lK6WUsKnug827ydxp81yuETQpWbFJFaZ8+xFhN+WWp7KrlBnbMLP2c1RhP
MkxGoAuD+JjrGO9uW8bJSzqlHD1nmpU8f7qqne4iwf/x0sdltWHjf2uXE3aiagw4Hcfu+zBFOuyU
fiXzyfEA32c+2ad4yp+ncajCORDZGbjrlzilFNOOcvUAEAn0Eue0A+cjcupVvQZW9KH3EIx9qzrg
w7qHN/uMOv8dIs5wscBYDIM8vl6wLuL1GV7rsj+XY10d8wF7KmGc7bSUVtgju100jQnyvV1ukxiq
fG7lzyt/hepuo97l5fiNXZwLIn6JbnWA0YaVrBEGCht6b0fbnLvrwRkdhmXIfBYa/nYcceHE7Ni5
keNPjFTRXfkDGDwPzNQJG1VKi+YiQ2XEyWbp6btiaz8eylGmX/ykxVGBJLFrWmncx83s4FiKv+Eb
rm+kMTzw7J4eAGUWB3LZKY/eJj1W+QqXSU03xLtLgqyS4P1BW524LyT7jkziPi4lT63ECA6jq7/V
kvQrB1mkY+4dISuQlD7HKf1SszndjLIqd2TLqG8xyx7ot00HYkVPKEkcl0rUsdghf4M8saZHISvg
f0X+DOvktADrD8u+oRppMF7kzMLAzqfsnLQSd2/jpN/XxozPavF4dg7ktbVDodjYug7gUzO/LMdc
XbjuwCdedX67tZ3F+F5jdsNZApBIhrXnmziRs5Fn21xOBiV+prpHQdHeQ+Hkza1rApNci9LT68a3
3D0Dr7+LPIz1VBCq7LF3ywGvgljiQ5rV1rlSFHmzER/4blxYeGgiZFNVtPbGjMbxlipusRlHLos4
GOlboud0/to23FR3sefMZ8y6hJwHPWsMDlxa0wqSN6dNy6tdowZ6+C7gpKSc2CN0r0mp5Puc9VBc
fB20HMbMttHX1Nz3r73karHCxIFpKMbSvEiqoDzgmGuwIRjWwbRYtLY5ANk5cw+wPbhLgLXb1CZn
BsnZIKQNEYJM09o7bC7FgXkJeoa/fJqI4Dx7aTNdF5lBxWb+Yi2pGVZFXu/KlpO80TrXmQnAEcZ9
RhFA+jXq/W6bWk36XHYZTgviHOmV1c0j2zBs51u2B+IWAesJx0zOxpfy58sGvuRZBJgcPXu8HNHQ
7h37/7F3ZsuNI1m2/SKUYXBM95EzRWqgxpBeYIoJM+BwTA58fS8oKrszIrOjuu5zWZqlRUaaRIIE
3I+fs/faofGQo8t5t0s33cQ5kb9zGRJ00scJjzHiJnsbwcrYcegzrz3Sz7Zd1HHq67qOoKmk3vJ7
sGYY5rRXy1OLesnD/Q4xIWpAeRhNkZAoOdyhKUxBjbSH0TIT8hOXEXQTzHiYI6+6IOl9rfraPYih
DL8ou734WjDKbnMcG07QffI+Bt3wMra2MxxJawpQGnLuXnWW7L5HjFC2mdEZJ2Y0CbgARuuVOUOX
qTU67jhYJvQW60Ew3aSoHm5nwxyupzQk7mTqQb1VzNh1m/Fo+Xa/ZdAe75NQ6JU52sE6zLJ+JS21
n4xYsQZ312HPqjU707RaSNBrE5P7scuFu/JGEktia7zvgxkTdUBLsF50CVwb1G6t98bUgMkwh4iT
tTbpIobll2nROJjYAtb9onuQbc445kMMAWWvfURPSnxywEC1EUW4abvmyDwR/achv+vGfypTv97C
6ex3ZithG03hjAlF1Jw+dLLr+1JfGXnzdUkNoNzsEcMVuEvG5dRp+9WtTWWC8okvtjKnbDcu+o55
UXoYi+ajkThy0JKSCxIzTiRNa1r1eVYgVs9Z7xrvbV60I9WiIkny7s2u8/zkyoiZ0wQwOHJQrRMI
Ayq2GNo9sXPJeszz7wjPw52W81ssl7CMD7kKqMjoOqpxH2MGYumHRvN5IXivzaJTd1FuR+tkUbyM
IhjY3JnzEn+F6t39zonzm+jSYle4FAyDFi8lZghCa9vmuQj4VbNC2yk5en9XsGQo9TN0liyiZB8i
v4Eoll1Cu5ZH80OYk3d8DOh1+jIyNyymNat2OrwEuELXonMe0hSy8BDTfMp0wLrupcVnbDk21iFk
Qb0ovV02+NMa0Ua1a7O5PNuWPW67aRbrwZk+t0k0rQbG8qsx5D2MQDi2Jofm59a057vcIUyQ3ZTh
NzTaHlLumEve/gBe9JXHPu9o6lTBY+O7/KxjTg8Yro4e0LM19PH40rfFeOd2UfbqZ96D63njGnHc
jbDr9uD0QeysdZLJLZp7Pmh6u+KJLiXsQZezBZOprZgjz2YC78d80wPonHkRfaXQZKx1XNs033RF
i43vedFL1beDNRNtx+jx4Gs3eBvz1nzFz/Elk1F3O5uOkW2HIRkOmeycW7f0Bprgma5YWWU3IHYB
Bg2UhH6263JHmOU9rBv3Ht9/a65ZNQ1KDFvaa1e0xfdWOYFYHtSY75QoqQUBoby9lJbLI1PRgj9w
yJ37NSI7bwN990GmU7/2O/MMKj771Hqh+bmKm6tiBK0ABTaJ103sfIWm6tKGS+0v6CNRGjOxDPMV
xl59lB9ixDRPGONrd9JfzEW2KD8EjIuUMVpEjUxWiz04kDvE3qeII6K/GdgO9MEy5ozb2Rv8r1Hs
l+vEbv3bsHPTF1cqcW31qbtB4Vts3dSRa1nLmWZOQ0+57pz6XjlCpRwPzfYGthlwHDOq0d12skdZ
pIKu3DA4QAq6iEIB22S7aBGL4rq0t5L3te+UZ+wzbBzlvvGL9IXVLH9hi+s/FaTEPORZF8Gm9dOj
6Y5UvFHjXTXVAJokNdoohy4xFs+xnWbTaTAmDFUzkOAQ5BjDahOzh0yL8IqcrWGdlNrKV1pUcoMe
m3gYE31tR4LgixnM/VdXjsMhaGuG1lnW3Yo4UU+146qc56/Ouo3DEDsvXWa0VFfzc0gseZ1xfGhH
lLassGvOSUTIz6F0cF4Xchq2acbzcAoDUZZbxs3e0xgFs/cphn7FkJZYCaqfXoQ8iAopM45tOv8i
F96N5+TJ6+CPKEvAszwUcwU5DtW3cV1UOn0FTFvt4JKQW17OuqDjX5kb7GtxsBKQ7gIsJuixzUhH
Fzid1UGXLK+qDB8wQVYUYU3/uVqU3UbiZzuvm+OT+tB+f8jAu3IoH60EvYRj+vZ+XPTi2aIcJyI8
2UA/LNbSmAtGMEq6u3FRnDMMU2rjzgxysiHNQRhaZBpVMxFCdlYdeqDLd7Z0ouk+8DNV3+oYltwm
xMzaePmaJAabYqGkRQpGCkSHzSDgK+VmuiBMc78ZxQNQlg+8KTGOga9aBAoJOdOAU4GhFloYa6+F
EYoToFIbp01YR3WAMrfGA3DoEs99gYVW9htYrDDJ0IFI6zNqpGhjGlkUn9NhSBtmMKbKtrgFR8I3
+0Guc6BDrD4Qjc/YE+ShRyxwrxuQSSWWuP3skgo7dJNxRW9VHhX35KbvnPQsM2KpIrv3v5fEKn4x
q6VhrlLa1Xtdysc2D6P01bIYXpYY4egyeuSotfNMp5LQi2+wp+KD15eU4BYTn3WTKv8ZVYC5TT1W
5y2inHzX2u38blJYn8ZJuquC83HtS3Nf82sJR2+6i5Sp/JRoUd6Po+VezTId1zZZphs3sRj5W0np
gMVHSo1Gg+qgWcxoOf5XRbLnjRBNucE2I55aqsgtkwuC1yor28bsdRTnCLK1rbptX/hHer3Dpubg
ft/FabhTuWm/u+REHuBeSSDPyKShawcrH9XQPo2dYaNqYJlOWnp8vW0yfi5CvAyIpm8dnYRfSQ++
HXgneEdMm7GAPR0aq2gopfr4nHOk1SsLyceW+6bZyVC724aRBOlkc2GCq0mT7RiVIOUKtvFIG/lb
S01PJrtfHow0chBzspNUo1eR7FLQBQPrOCG+dJxdHQkkrqFv3HbOPN3LMTn0jCqvNbQNhneVo6jA
jWJLknfyTUpPXEdRmrLQNjHjLOysecvC30tivArC2vH4IvTNu4FNZ5wuSWeGN4OOMaDR6jzkXupu
mVKxYLY1igrTugsCbG1tC0h/3S+ycJ+pcFUDt6ewa4KbnLwH8AZAf6wiAoqP7uYVH4UPQ7iFVlCm
SflqyPYVcX++SoZgL1xtmaD6hq+mZmMNUnM+TpBQ+fwQhyCu7PqVBu/JSIfZEKotHNdz8U5qYrIl
yAGsWaU/QWU8JXGwmeYGm2nxqc2G5X5DMbQl5wA3q3acLco+e1WkYXSVpa37nuPkIKeCMHVqZoKl
llj3YgsDed3HQjdnNNgVd0vr7y0z99e2Eum5iOP8jv6DaW56gV1oO+A6v2k76m0gh/amWdo/Omjl
MWyagizAgYiOLDC/jRVHtIw0ugPAYaLFjMZG0+vTEZDqS5fo7sovMUOSUwEZrCZvNpnkkaFXwwZs
5FcMR4fLDB8cxFzzmfMapdhUpRj85qw8Vr0ccpIR2+mF4QKW6WG8dlALPFNKPaZG06x9GGqnxEOa
0OiZwrFOMJvPS5u9N9SmGvq30GquR2tyVqCTniuDJQ+rPQxzD3bi6DrBS6KRUYF/Y8BtBsMaA4D7
ONe5y5Q7t0/VlJxTo3rtpN8epjZ5UB4x16yku3GiOqpiiWG4tl+dhAgUZ6jE1xal/caMFUG8Rvms
YSN8l7I05l1cBYSq0vWg+NaSHMDZK+9JBSShtY4za9PJIHobzJ6Jhx4GwifCabxv8CowMgsipjk0
IMad24oJiRUcQs44GmF074T3FQtWB1jKrT0uL/J7xgVJZ/AklFvPzNUVbfDVOKdYx6c42vBVSf8a
Fr28HTxBk8BCnIQxOk+tFZS4AnhYUFjttjcTeQNhODjyB/5XXgXf7di+J6eBxQOK2RVwgvxqctlc
8Zp/iXLZN/vcyOHxeMtEwgfY4Rb6ak59KHKm9azYkjB/YlXq7aUXKCta2mHvr3zLY9DjQvOLUlT/
tkslHLc2S4Kn1TAeCDw++EPzFgfzleaGX0NGYrITG9dRyOx1LhDeIfy/khYWPcgr/tbPveJKurT/
UGO364pSH3W7tteRaM4qHi4wb7+aZcodH00uQ//q0ggU1jRm/GMlsK34RpfsObvQQJxL43a0xUsK
tO7URYbcjMpL13HhVKTEyXib1qV10NBsNsrt2yNEcJPORVfD+QEvNkbhpSfL7ZBFSNSTenrLY2bO
djc5Oz9X0M4653PkDtbDGJA94Gnm7muMauM3t/WHB9Y+5OQebHLfbPor1dCMMq1sDXAf2KsKDPos
ZGBulZnnh9CrrkVXkE09O6Lf2OkYMtOOrZJxg5nkV1jfGTnOJIqkk3xvrbp+dWFxlItTdv6Czp55
A+GmxnvtlerWNwvjkLHhKVxWvgYtlqkzie72GgFylmxwrTNaIQTeKafpM3UWj1Ysy/eUycptPToR
0b9J/8VIve9IDyZwjxDGrxra0JdZCxIxUn+s1jI1x6dAu/2dbSdivlE6qMEw+2W9pwtaYqvpHLkY
egi6RDHsM+pP9UaiOVJrJAYS+xPJHMKMjBsrVS7yVzaDQxoNj1PsPlEhuA9NFBPf3EzdgecAIYlq
mdKFwfMYeKzwSWU/xDBT18BUbwOrjd5LvcR2lVGAlNJGplBwSDdOo01RcyaTlTQNMnlO1BCd3sUA
1daIpbweyCTrz8rrCI3Zx9GolyYRIdojvTBqmhLhZcXhhvJurCUkOa9Wz0qK5tQ0ZIasktoPcWwj
cN5PAG/XE+vCK6HaoXPDLMp8HPgF3iZo+vmlz8Ec8hhHNI1oUIPFJBHm2ullf/a5e8CKyhHbR1Ol
mC+khKFKgwdGQR9TMaHIXFl2h2JSdUslxCrzCovNf0PYCeYr77PuIAOwto2hG4rWQOCTiI1iWIvA
0Q9uLzuaTyaTMuDIZsA3YYTPxYfwIsGLRUhRFOsNPbXpfsoHTU4nD9p2BpYIL7Xl4K1ttmhK0FJu
Bkd+R4dabRkRXIiGxNSO3PNKIpfauLIf98BHm4uOB/sly6jAsesvulflWndts/D2kGMF962r2E9Z
y+q7AgPkiyHS/spJGvoyC+j7Wk1G95JLw7whyIMkSkksMIfX1rm0buDfh0bE8UUhtj0ZRmJ/BjKV
X3VtMKBAdWiGarvnKa0rltVV6QYYO4KWkA0CRsin9kfBjtWPdAVXjgrj7IYOf8d+EiqnOGWWPbmo
p0eXb7rMCN9WcQaJur2b4xa2gDdJe4s4VT+asx9fZYKlsioI/CiIwX6NrJZCbfbAvdLpUDdJiOCN
CKy0eek9t96NBrtuXAs2M26pDYeddGvGbbaXBroTQozKk4q0fxxGs9vK1svP0sJpQGVvmeeawIAn
0B0ddAINMw2FE/lOSkQsJ51xkXkjb2DjBocSe/K2HWa5H1tm3I7MuUsMNXbXAZL+T3RvAZDCcHg0
qe/Oqm7GXd9R/dPO9OnSGMCEE0Tp4KUBSDLLWMeyLa/7LvxiDBbkQ6vE0Ji43cZAGHsdDjwawDwS
ZrvOEepscIcRWx/HyR2uPIKjCJeNCmywnDp6KsY1/WZ11UIvucaTlJ+J8fpMoKu1HaIJO1gwvcdT
SRi6gMcVBRltRSsq6ZWp6RkrbrTzFfml0iZ43eBG3yeDbNeDIuwTyDQ9mzqvJnsVBvMGoZa18dB0
rjq3ppY1Z/WaFmKC8pWQJaO0B6TEYowb+DV9YAt29qZy7aG41y666Clhs8ncRUgCFC8/G36zGV3G
N/RYLSqNOtlZyHNWYT3fuPnM35vRpXX0dDtCESP2IX8OW/uTE7NYo/bdpsKZN3RK3sMKS2AYM/AY
0VBvWqMwNxWunp1t5eIwihLpe3Y/BxAqyMBA5d5jVyaH8BbrI8G+WfMCWja7wwNwIMLlQGHV7Qcw
MG+GZgxi44hyTPwX5kyFrAE67xGhJyukHO9lmDWXsW8uqO2KaWXWAVu7tRwEk8K4JeZxwp+AsLIh
RP4sBuOrMPz+egmwWinW/1XKGIxGTyg+dSOz9rjU50FKfVRF8x9Kw/9tbC3QzvxubP3UvSc/Ta1/
/MA/p9ZQEAhyMcliNP+QFf8hU+YA+g/TM8kGtUwiO9EK//fUWiBGButgBX8KJP3IfTFNB/3ywmZg
2PzvjKs/nEJ/chKZAapFxyTe8GNSjZfm52F1jUCCOgr8TchYcaaRMcpp2gHrCZ/LUjjHXGOnpgcL
qJmxDMrPaUIxQyzW3dRU6qCwEC8CDY2bBTjfRzxDMk3uHatsa5I5hz8hCnL2abPnrENUnIjGe8Of
gNWu+3AIQvFEpUQg6KEvAY948Qh0ZmUWkXEblswormqV0Wlc23hJg++O9IHiHUZU33o4xj5ui+gY
YW/MrkI/aIYHOfAhPxhV7dOZE0RPbIk5VPOJz1JQkcDVX5MQB08olswI49KOIVKJeeruVSmIWyAv
5iYqy4Q2HgvZesQV8FiVdvI4d7Vz4KLqTTH3xucxKdNHkmAoEIDZZxdduzedpks5o1TZJXXUv4cW
JkTVAldfpdSma88kUjisBwSD61DP6GGuMqRQrs++lDP+2Y4jVOUT8TNlZa2xMeibJM4H46jHeuGq
50Y8PRiT1c/0yuM8WyYt0rX9vZ0uKpshMuuuOVhmHFlkNpcM0HN9j+cyVddSt+y5OVuubZfDf7Kf
/m8rgot34HcrwnOqYtT6P/kMnR8/9Id3AR+CIPfJQzHyYTNESvI/5gXkLfgGQpwIAd2KP2lZQqJq
Fs8Dq4Dn2Swt/61lQebCbyN8kyzR4Ecezb+hZYHt94t7gdXB5zzCr+RdII/5hfoXDHCva4xGhyBg
yDSi6Q9INYS5TjO3Oaejs9Xg2KcqAMzOxCN5IucO0dbCbQdl2984NUHgoWJG6fqRFW2V7wZ3yUJ9
Vwv/va6gua/Irzo2UfcYgQMP1lPfvJtURird0G6Mn4BjVM92x4IjyxGz/oCl4KsbVeRWJJC+iHRx
3ysTgArFMF0bR1LTrJj2h8+dVxvfcu3rJxS5pf4WQhH0s6u0FeMNJ4StKnHmxzo7mVkug703YAEY
HRGTxxsbvbjpOxYdEvpq49EQLg5HpHvDVtKiXvloimlQp41ApO3oG0tpxgl5ErwVeRHYp5b0Yj4W
WEoHS48xyBmLtlHuLUub7dTbKBjhm1iNidymzT+Lcq5OhAXi4QpmsXGJevmksrbaulYkNgbWCqJP
nPEZNNN0T3CMRbpoS7BGLUt5x4Tb9GFwIetlUTReiexDsYG17Skx2wTjMxbyVTMPjf8sW6TnnJY0
jN9Z4WLApBXBbY7CJR6HJNHOvm2wocDHxx3zqJpAvPcso5zECshiIhbI4zDHPmpOpHzKBN3FHLbI
cwhzMMOrD5ZzDIIcu4RcpgwdSVkLDZCAkRbp9jIgajnzOaSuM03goM4BIGE0h3m+IS9iZHp7shi9
LysvfyzwoeHMpMnkrZqe1F/yREp+xnWm3D/LJVjCDmGDrN2OblYmAipTt/fQow9isa4lMXDZj9wg
5sNgzqqOZBvCRLH+qWAR+YdKWI+25XIZZT+k+9Gve5TpXUh4xhK/IDGptHvRoRpdKd3Op5AhBtdZ
EuBjxxY7YyZmLugDFsGABjpxl89EajC+5Q2MEC1imgYZn245RAT3jEtoURwNMBHcSTnA+kC4ig2F
rmffRMMS49F2kRkfOznAao0Z2nzFtAACAnE1IgnEroTYkGRa7AsmPM0ak/vQDqB/l4ALjpf8eu0t
Fx+QKw3ly875BNWo+Zu58Z2j8Aga0Trha5lbAJ0Uq8ZaGJKLiLAr3AXp4J0/XtHze0C7g0F2C9R1
7s1mIG93nY2EHo10hIO1I1xUWWK0h3lPSKl4NyeGH2sR6/rkmUq+NjYCLCCBWh3iNHPF5SMGJXca
oE/ArlW7RYFMjExjp/z+2Cm4rInUzzPEbu+Fg8lkPH+8y4BNNz4Uk0Cc41gub9aVHneZgRP7JlQF
o/Mib+EXtd6Cs0Oq1MwPKPJrooWL5Su1ETTwmWTLhK+bwoX/0SIoVzX/HU4LDvhHZo9Rg8LO6yVi
JyxJa/HHghXKz6DnitK0pt1CLv/OmIM7MvOM5Z6yljFd7BpBuSeIjnLIt0rdrxOZa/i8eTduupBo
SoTp4725hEkN2UQeFHcaE4u6x5tRJBWgw1CE8twFpNFKF0ylaxsNjXQbznFf4tZYT6r1FwhFdMrC
KXzmy2R0s5jE77Nk6sixUa18pQ3RchLLbP0wcBfvM0ZfO5TU8DOG2IWY17VfMgOjGr1QkpCKsNAP
gccg1rcVN7atRsXF8AGcPTKiuTrEBw6iPRdrRQfv0Nm4YUUHkI+Mck6Hro/MJPS/NDIjO8mq6sDZ
UuHhprBbHEhxnIkjZiI+30kn0bPyfVaQvgH/6NvleMtQR2yhRdmAQztnXNlNRD+hVEIeHb3gnYog
SUjum2Kk5LK6L4aaOdOQQ7xb+UT5PnHG83fGqKZvwi+dq0h16SEbAutr4frzcxD32t9B3MrODX3G
bw40jsfedacjpG6oQ8TJr+vUeIKxop4pFtsNIm+ajUVI6hDsF0IoSK46WwQZ83e62pkB5qkqNudv
RJdgYSJfsD3hGvYXnLSPQK2cI+cVShDdTRimKM1t3yKkWOXX1F7uxoWADf5dd1hK02j2z27c3ChP
ld9cN0yQzweoxVG0N2j/Ox3cEEB+T6KJrTHqWg7et2BorXPBsbe5kHyM085EbTV4eocOaNggsJTX
I2J8UI19dFcNitVk8pHGGbK/p2HBoXeE1tKFLbIv9ETOWeYcKZ8i6dTPkFXVQzGKu8QdmvtpwWWP
cWuRUGz5D5XPURUKTxfcNgj0seAXJNrGifkptkd9ElHwOMe299K3eJhreEVq745VHfJ8SGCdDIfD
LdbHg5YhZba079oW9bfHwNTdMj8ySWeameFETWdeEDvVjOZ8c1tkylq1GQw0ZkEdgR0QYRkT41Qe
3yKpy2LNqNBFo16ivjlAhSsgdVqiIE2uqdeBNrtHGz3qa2rTu2YrdLCPZ4JelmnI4+BBI6bfk71p
tvcTjLH+prPNt6XJeC1bDgUrQMbSA8YWdWdU5NlmIJD+YQoNcZp0Zl1yy+u+w1FVb1MY18277sxi
uKSeisD4qzk/xkVOV7ZRn+xpji5JYqGS9HAUQJzghN4BDyigEwy+B0QJpOatUp23bW0HRcgEabXo
Rn1uFldN5E4MhNJueA1SL9rEZeLdhTJ0b8mFhoaTVwneBlyt8sY3ovyajCi72uCINy6wWt2NL/px
y8flrwbh6Su6RtVb2nfoIGv5FPXSvMpN9dyxJW6Z77hwvsxXy46P2Zi1Z2NyxadxpF3CMzcp2uWt
tY2MJDm1MfG9DsHT172vDkFPOzT37Q7RAq4qknSkFucx6QRXGJDtmxCcuYEf19ORnAxC67hVTDyP
5RjUB7uwXiK6dqu48Ggh2gQ049temvh0fyzOdayF2BQSTaRv7ISISmLReNi22cJ3ocAaSJCfdC5B
LLy7AGXDQ60Es3eFBYLrSUAIzJo4kw5OkWIshbTjyTMbGkaKho/laFJACLQGrluWDygihwpbZ1bs
7MpKN0i3MywVi9yVhpzLnJ225V2pFUk/CIMeTaWG09Q6Cx6ZHxxwNlyzAg1k97Rpu+nK8OJ05rCX
VZ/wn7aQJ6w+zX3iljSDcXiMW2zqmF2TsbauepirF7RPhPhG3hEvHOCqPJ6eCNyLUJ2W/XPSJ4Rl
g1d2XQusXqyH+GlAnEVXWKP1aVrnypOlPmgT/Y4Ik2BH3BrfA2zdkRiu0kS5Fvi9R5pPnsD0RgsK
aUC7RGGkPbtjkSB7Qx1T7CUisGcG1MZqgG32gMHJ37W6iTLCtS38IwQ9buAMAQREiWZqZUHX92iM
wgEBEoLm+1QLzKMETE79SStBq9W2NY471lPckDCt1j7rzdes6b3v+DHGbZp77nxIwq74In2frDMV
RttiKa3wCCm8MxO54fSu63VRZh5G4EYyjB7QzfVBfz1Ky95EBOaspyWiKCf24gTvfriZSad0ntjf
8uuuKhx8eqA8yrusSx2S41y8KaWOvXvG+PCAXCNcdGAZZUE1is+5ZZvxjokQ47/BpBbMPSsndVI/
xEOhz8zE2i3i51AjeAvoNVIGXMMEl6y8kxN/YjiLUGV26GtHInyNwbXcz9EISg7R+K7J++nstq57
01RJQ65E0xgbFJr03euiO2mrmfZBleo7y+3ax2QsGTw0JxnMetOEdnNbQo38AgianOyuUVfW4EZ7
FQfPFGrjzm/VZvCVuGT0HYqVO+Q5aBNdxgWN3nm0dmk4g2YaBcGAqNcqxgal7c33vWPKzzovC+BW
oV1gBED7v3IqJqKVg1MqRxKOnhJV1J0RTvOtkcwqRViRuv1nepePsp+q3Ecw0ovI3pcGi9sx0t6+
SRz/vraKF0lKWnKqisaPzk5lvndjKK+1SyGXBtwLR0JYIOHO2ZRvmZUljBY+QrrSkj+pEQxKFd3V
tFt3Ls0OhUUR6dPLvOR8CUcFsX8X27K5Y/c7dj8ywf50kv8b4PzSFvtT2wxQP8Rx2smO5QlLAOn8
uW0WIwKd7Ji61ldKHEeHk6ibJvbjPJE+GirrXyXIuFhkfnlBCK+BawvHNwWlwmI6+RNHAKPSRNOr
rQ8VDKkzgnVAzyzM7zCZyWex6/4LQB8hbuIh6J2jUtiWgVmD0iuv0aWRSPcRnkHOvVC3pVrSWA2P
GEBlW+HzkBDTN+Q4UFdiriLKttJjphubTsiBngDkB9tbIlobnatD2veUmciD3mt3GLsHTNzYK+bO
wmW/rjzajG8z5wl8VoHmwBZHxGmmTrxExrFiPJa+I1/HYmq/cstU34N5qB4caGULtngRgJAVI6EC
CK3PMWcjY1k7TQ5YlhFdZkgz7S6EzQyzPK4VxuSSyxG1JFBPkaqnMRQG5IAuZ+GPrMHff+lLt+Pn
L530XUGnBsOASXPmly89p0KGTMn42Z2W8zLJZZwNeovU1B8ttS/6/8Xf6r+5u5Zf9JcXAhNFGcAg
0P717goUJ7im4IVQ4PAVywDtXVc1fD88e0sq45IAHBMq4yHOxMfy+8v866sHphOEaMcE7F7Urz/f
apIeo8+0HoVnJu1HbxyDTUp+CfVjoQ41OF6PwazPIcAYS45tv39x6xdcME8WLXDbJDfZ8kna+fXa
R4zwUR0poKwW4q8VkZ69uPbzhozXrOXYLKwlwHMQU33q0DQj81dVvwgCY784IMyxHj/e0H8ALf8K
0IJage/mf/fpvbwDpMC8W1c/jT1+/NgfYw/L+weLJNpnNwgdmpbMNv4w69niH0tjkXvcZrH7g6HG
mMS0AcSyvvKouQ5v4Z8+PeECeuGUQ9aJDf4Mfsy/M/j4eT0VHG49RtMWcw9MejaP2c83+VzPDSCp
HgfFQPLwmv21v0BuBmgBKaB9+9MH8y+f548Xg39NGosZEgL0l8U7dvWCPOvEJTE4+n+EQk/dED7n
KcJhpEIsebjtxHs4ZOrw//HSYGcYPXm+x4f683WmRm7pDkHlZQ7pllWY+1nqp5FMVMo/69Fhvov3
y1S03NoImNq/eJx/3ieXK/dtQYs6IDSDL+7Xl7edNK5CYFKXAoQpJZpBjYKLo2frSevl5fTS7vn9
Jds/LyH/fFFuFcHozGMV+WWvrCQ5D7EM7YtrVywbZKAdbUxrzc7HHvcsO4SbIiXAgLW7ZytJur77
6tEb3ReGx+fQEDGwl3Tt9KHF9B9t55lF1wtsljzERaZ1Gj5SsNN5oUYQocUGrDEROuvfXwfPxp92
gR+X8dF4ZzwAxl38gg4KyD6jfZHYFzqW3Cs9aey6WHpyQcsqV4BTPekcGMvvX5XhwV9fNeTxwEDG
C4e/3DA0Ev1Mu8q6ZATJPP6IhvOr5LuZaXQlS2KfKwi9xrJCW3hK6EL//vX/+mD6FDpI/zyTCRkV
z883LJkJVc7kygKgSZpZujwwKNvg8w5kB//+pX7Zaz4+YccKebKWDY/Rwy+LQDT5XWWavXURaajv
DeRL+e5HwH3kOARu50K8D6a3PJ0mXWbpjzws5I8y7cwRNf/+3fzdhTumYLVkGIkx7JcLt4VRh40Z
mZe+a3hIBNTv+oy4yBxWaUVA2e9f7e8eErIQl+eSf3wKy58/Z0sS72s4g335yEBGn0mf+KNz2y9p
3njdaNwN9EhJtucu/0gXLodQL9Z5aDholOf6ZHjkhcf0d2O4rjZt95wkZKtjVpMkA5noQOx5ytD5
EIEbAlUrdr+/iF8yBD++QN/m+zPxlMM6CH55RLIijvoAn+wlijLmGB/x4h/3je5Kws5VaawLJtqv
gLvDc4mGjBBayAHrdgqbg5xKyoc0F00BhnZGbmpFZvs1UKa+//37/JtV0IfkQD1F3SgYpP38WRvI
ngY4x9YF4hMfyMfHbEka5NaS890U6l/d2csO+tNT7NHroVANEZSgOmBU+PMrll1sZ2Y+tZeRzt6J
8Yj7HqEy518Ore3edPSdcjwiuaM0orKHxAeWAjJ3+JCS2CM56U3dV6ceuNOXXHDT4CFIHcY/Yrkn
Pj6ill2DMPs0Cc/t4NNMJznsTAwhXluUQDcLs+cHMuF/LYt/VNj/UxiLgM2aQwcjSUvY5Fb8Oo+c
gzz0KUXjS81PrYkHmAkR943stnEKJIkV9qdxnfkDVhfbNQqarAOw/F2YMH5YFfxucz3RgVzbmT1s
zbLzdwRQGt0h8VoYvZUVI3A2IpfmEi5yWiBmMhpP6I/jbmP6dU2AUzyBemRqShuHKDeejKwd+y1b
gAfEfPGHikBWl77qklPQltkZMnR9M2T0grGdKxN7o11ARib8kkilqfhi5q21waiNII4e4QywUQ/J
18kFnnbVTUm1STv27ytmriVxS04m7wg2q4loSCCYr4A7myRBEShDi8035HNfFdm4cSLffwjDJjFX
TRaTaapsmiGM/2OFLIqkc7X2Ojv43BioXunxt11+mOHWYOvve6GONtGynNc5nZztuKfclkN0Rf5a
CMhqYJLp07JXF2ME9bDK3K5ycbHZ5AKXSSzlnR+XBRr/UCTRJsgQksSwy55lzj3i0yUhNrsGDdCU
CV55SoNw61sdYyLmmu47fmDKhCogy5wScBn3SnYBIpL5MY7WBVnHDoLSAOY1LgX6c/4ZSXzeszNb
CNzkf7F3bs1tG8sW/iuuvJOF++Uhu+qI1N2mFVv2jvOCokUG9ztAAvz15xsAskVKdmIjVUGdOnhI
XJY8AAYz3T29Vq8GmK4lM7tRXYku1IZKj/BZQ1erC7dNYw+Gqt9Y1wgVeKtdaFcPFvXi4B2KJ5GI
pMuNrcYu8kEavbdseIo5Z6u9JB1+p/mif6NQ7UTDHwtaY5WmHP+ABk1bcS5giqR/xHap/56qMx1Z
oczbsFCarVs7gYCN3WQp1XyehedUKGK6mb6MZXO3YGHFkir6wTYN9bn0/Tmz0mqj5RQdNBBJsvuZ
bvnh7S6xQFNukiSy43tz59AqgAUQtam5jM3YQoGuauk8CwMXlVEaFYewUveKDlNW82cyfclbarFp
VhTKdvb7zCPxzeOGAfQykIbYupjROu0yOqAxSrEhM50gIHgruRbBEBZcW+fWHnSHckcEhGLXiT40
s5Iv1jrguvCVQcF2pi0gM4Ge+S2rkt4hMs5US3LGoLyDToBFyZc15AMflfTqbCFJhbXc27Thhv4P
cl+GO0y2r1FYaQJeLg6toa0dEBPEsiXiVbpFYI3ivb5unIP9kTRiuSnJ+CCxBOI707BDJo18z+PC
o3AhZ4daKCCrDI9+Eg/HiSO9JaxzPtbIgKFWEKe3YRIq97kkoGpqTsmrVDvsM+aMZGak2fT6kuWK
v3FRvSrPdj6BT48kHkyBLVo6k1MoeOoz9Nf5DZIQwQoCLiaGc7UlOjrbr20zbd4puoFTR5mxuets
JDGc9drRcaIduOikVrnJbTGVHSZdljV/7J4WaAP4TM215i51BPpc6357l3exSEjn3OItIB0Aq0tS
pyYPs+rOxh0UT8Wofd6RBmqf44YaBQpakgruuWqyPb23iR5bhbmXY4ErsyW5U+jtyg2aHA24In+C
wUlyBggbekG409ddRwU4ZeUmi4riKrfd/BPNAIh+G79s33WBwiHMk/aGchljrTTE90EZ8WlzHqZR
rGADDAA05psqrNRcUIk9trSROtKqRD8hfc0y4tuRcid4T3McT0muh7ZmzTspkAjCU5QRoUaE2ScE
JfDmbQgn5NxRbKJ0dLER10oN6oPzsuDJEf4ggkqhUAGlzApSTF2AQ3kIgNQBeL0//KgCtG4Dm0qL
SG816o8p5Q4oM6EA480elV9UpXWNtnqqwKgPBQ+YKQ1ZLWuW7APkq2TnM8qa3DzptpDs6AHoOZQw
wiA8T7Us9r9Z2r7cRHbJN8roRoFaAslC5DGKc6S6sG2pOKqg5uhfyi0sC8yAem3wpVdJqZrXvE56
S52u8Y5SW6rDZ17E04LiFVfAivIKOQ/icnRfVhK1tRR7azUjUyDd3Gkg3/WbbE/DB0jIDmdA2UhY
tbWHHuc5CS8ehrZxJOEoM+O/Mj2Em51v3gchvYnOq1zyL1XFZo10GSmabzCnSFfy/p0RCCMVfWI/
YVai0LdfGy1Zv9xmh2WGuH28hy7QsQqiSs4+BVRL3IKYFVeE+/kVHTP5qkjcWUvkJsQ87AlB7cR3
PqKV3Nw1rWusqcJlv0oocJ8rPuobS1dnxxdFyZN0KxH5SJlKQh8ToMvE6Oc9kURzc7e8s+lRt7+2
UvGBglzDNCmpk1/FBelPn/pZKP0cR0v0yyqCIsUSsqfK3o3ftxKZTjUIoImA8KOzGXAM0dAuhCpE
2vlMVYRqKXbejs6QORCEioyNnoMc3nVviCciRi4RsIEHU8CdFAfew36WfTqQXb6nqRI1WJhu6WzP
kfa+zvlLyhf4LJWI0g6IkUd9xNi5zfYgsaKyaAZDxepYHHpG82LFmiGVqMTLoq45yYhZK7JdY6MG
LdOarxCP4xm8Reg72jqjxFNdJII/BUDJtjq06LeY6kG9oKgdRoJeupgjWib4C0UTyUavLGiW5LHk
axa4Qw9l3zHU8/0OgKb1ddg8ul1H+rumoNcTwJ0GNWZWSPp6YKz4EG+6VscgtNp1iN5iem7b1j5C
isbgX0e1p+TvZUnZE7HTXobKcOFc0JEUtq9Rgtll6soYeUIRVxzJKc05UA3NmjiICehtkTi47wIF
uyAMK21C8Djd2qWMArfWVFlx1Zh++xn1Tue3bn1qFKpdopYJgTLJtfCNWVssEUuqIXzo4e7Gc9vC
GhYEBcnWn5lJXeeCFHpxNQsSOtNQurp26Ul7360KowlFqhsFQvBN9APlPJFXgS6yDWEpeiYCIsk0
O9M7NtMhnC3MXCEJUSDEfaDBBC/Up1Wpv4kWhbbnZy2BULHk7CmvZI1XYMnJ97qHcONSjlx2lunk
eBiYaJR/ZiyaOkix9qovv0VT/vAbJ3UWtYQqfy1IHAXFzOwvLaxIp6JhyWRTiiXcdxUwSyoFwySD
cEBIELlqu19AU8copG6xcy7yGdjqeVKLpw3qim2m5i33RZ6neRe3GkeCjKPaR7uBo+LqkOkRtNlR
QrFXtGq2hDFLM4GCWOjwfkcLxOaqqneJ91YGcU6vaaAur9Ds4Cl0qxL8J58aiKUkO4fivtJrghB3
FtofpX3mXyZ00eJ9TXuPGr1ivq+tJn6rqPqDN3Nmi5CytCv6QaL8UWDZ96Eb/Oki+HBmwjE5UxEy
Che7VGUDN3DqAj/DI7U+NYUVKU+bCKU1PoZByzz7GR801ZHIupzVgXohJfSWPHNzpPm8XRNf+1kW
vFG1UpYXeM34mpN9cyXYKojOZVmC0Iaa/mk3EfGCoTQYQ4JM0dtTQQKiacpKusmF8b+hiJtEpA1J
YBXXWsoJJkqi61mqiO7miKUg1Qux5r0bKHyeIs74b27LTJKqH5o7MoB7FFMQyFRhs9AkbkeME4uQ
Lves5l3oInQYUXSwqAVjuzsohyAMt3vVZqvaXg6UIRU8HqwUkk1odOyXEHl40qZzJo6H3T4gjxtu
U2JMvAv0g3NIP/Q1pf78o2M5rKDuYOhKNIq7iaIgw+RV2LTUaGAtkU8DLoMt+Nq3XTCzzJZXHTdP
nlXlRjkgzIVkAOATywnxeUPBf1IMxmqNXazVAdGI+x13XnR20w5CjCO0WfW8I6JDH8CoZ45tvY4L
6uSXDpSB+32jZZ9CFDto7IDdKyCkraqIxeM7VM3OUnrMCWmxs8MBcYAFZzvvSqHEZKvtDKlEXaVm
x1UzmI16iBjzrI8wciQVBSsupo5TuzZN6JfXHNia6qrkfIMaQl1cplVZX0SagqiNVUIklMKDfI9w
Eyk73cYqkedhSsxghttAHoSTRIdXGaB89x4Za7RAIOtl1D6vioOLM+pDZh2lawPcGZmhJJYu3DA2
rXOjrZQL7uzde0XdfGg84/Dao7r1AxSHcFmyQ7DOnHYOFzArRY2oEVOT3mrZ7K6YURVHhaOdWOdq
oTZXCkS2hzpT9U1g14ct9cw7dMSaknB7DxZMXEWPt6yUXssEZZcRyZXfhQpeQfGnQ31enicBEr9p
k9/oELhWNJ+3lm5g+P+Ns8p9bxDjN4s6jqCzl7p0iWZ1u7LVzPng0UPjIc1bRkJGyy+JlBPbvTsk
M06sAGx7WWiLoJZU2Dujx7v+H+H5K4SHHjfknL+D8HAmBuE5gnf6f/MI70iUruiqQq4WkAIaGDnL
R3hHlvmRiFNUtEGgj3+FeHSKWmA50ynd1EjyCmb7I8QjzW042CR5LCALUdzyIxDPCVwLjqiTFwTA
lAGUsKoiR/YEMqctpoyyZ75f1fHGLSNKqT4/mY0XYJ3jBD15tZMbnKTKi0aN4qzhBlaAgpAVn9X2
2t+tfJvA5C+y8l3a+2vmS+TwQJ1BvlQVAfjnKcRWLuVIjzQZNB99MEEdgfuKDjgFdUqY63+UQeNa
DxSeWBW5jEwp6Q6ccpLxkxuyXrkbb8hmWKb7FjjVk2zz0ilcsQGTeutbEgbzdV1oJcQ20t2H66i0
A6egwEVqb8GiU+e+zauLQPH1m5JywbsgTwPkvgInT6oFIAuWXy0onVd2xoyefnsa7MDxiuLcC99D
UnF3JJxoKW+mSx6CcllEQBSEDGvlpgDl/dCCa9xGTo4y8wGeyv4ipsW3Gt+atIFd6pQDriwZsfc/
ZilFO9TBxFB5K6WgbZqo6qEWLjvcBhUl0e/30Hy15FzdufR7ofEAyjuNgyxa4Zc9TvF/xmoML7Jc
V+vzTpf1t3pbtO+2ZY0eyGNRiPjpXeon1T2iYxXirT/6S98f6NW2G/Qn7FD3UN3DfG+MaM0z15vt
r79oirAclOjJOv/nwqhEaUKtQffjmSyZcx1EUOyc/he6rf5kkr41Dd9/w34+v/8733uDfoKuN7/+
Qq70WUOUH50FVZ0DnNsArphQcVHP83QWLGlOQR22RJb7ScBiYf4nNAuQBYAqjlzSD0+CxSSQ7ZRV
HMLTtzdNHI+h2NRH9W/Pz6f19pYl+A7j3l4QKABPOej0Lwm+ezQJ+hy2miHIZP3P8Yr/yiQ8pHVS
CYPEGe6IQYKz/ntzcDLCV2Og2nOdbK4puHIvbQObOQJiNtgpE10IbF+27riFoMxNAwqZImK8pyvA
MuYAkVRbUXLcX//SClhviC6XflkV/kP1NMgElraIJMe9vg3xiFhSV1CbFtepKTTmMI+gONh4BHFN
zhig/9XvzR4f/eKqf8ArqtocVVQOmcjadtfJUsAPzFkjkDx0o5uE3vpMyB9AHh1tETWcHnX1sI/6
STgJDWxlziFB1imz7eZA+rcs4jf3A7yt3lGPWAk4Rduihhdq5eOXfmoUZEmw6xDRMnq7M6ElQI2z
wPlHWQONhq6qbVMbPUR/J17Roj8r+AVFVoIqxzW5WeDReOZRk4ByBHXmBgW6dv+S7KyjNSDbc+hy
VKRpQ3g4PccAVWnkLHBSgINjEB0gTS6uE8dgi/4SkqCFDj+fXIxsklUZOwnyXDd1WVfVwfudLAWT
4EEVfY+VyRlDjjaCGjdqJyj0jGSzkxzqVoAknby+hUuwYGwpIg0lrsmZAxjLovP0qFnQjDnJJJEh
GxzfySzY2lwmf8d093eakE+g3moI2Ea4RGVuaKxxpqD/yCevb6lz0oYq5MKvESTzPaFZQJhg9CJQ
rblqQH2FeNrPAt/6qVMQ0RECICbgYh89Tc8g0AK9358/vxaID0gKSHDVh7c8iRGFRpNBcADDdHLv
j8TBaIPIQYGkkaBV9ueAU6cIhDOHjK1SnMMumdYu4LQojfaH0hyQABKxPsSHJ9+f+JDbUD5BQUN/
TW4WqCvpP83P7wJsARxliiDMIW9yYhFtbAWCqBylhlnoY7EJWUSqMQUHfJRbJExGNUtFmOl0EaDW
ZDE1lHv2a2ByKQN6LQge/6jX10zcnqGy0TkwddexQ8BNkEEUWYXBVPbHkiktApu4beQsqCCRgjYP
b+fFWbBlkgoyElvWYDAmtxYI3UTF0Li1oBMhigTRkw3/NDgw7Dmy1RTRIVPWXZObBUUikB85C5hF
W1gE/SRpYBpzU6LR4Jc08vROCRL458i357xMToAw2BzOQidOwSSFCA6uUkDV3WlChgAYTJSvjdsC
ZA95d2qLXo4MLZ2TMni5qO/srsmlC1SQxT5oHREZyNh8Ov6AHL54VgJRgZQlAocBU+gDskmtBV0a
e2BWyYpQmW5+CQJPDAJRIol0TI4yJFkntxaghAgazKgdAbo21Ga/HCvLMl1YdVo+mIjdimtyJwaU
BayxyVTCJGyeTlH3y2lEIfiL45QVBC8mZxcVyxj9/mQQyRQjDjqcGE/zBvac+EmYg6miKuwF0QV4
1F7Q1LlhIYUJuay3i3jbpwESzlFnhlAXG1Luk8ukkT2QR88Cp2dSA8ArL+eQTJInGE0Ygr2LtKe3
I9DxGXt6FhQkBEs0gax31+la0Of4BonVMgTLE/QOhiiRH7UjVHBEJDqoYB+8A4vraEeQSYHIaBnG
YDemNwsalmHkLGickUGUSa+/zEABYDBhvurWZA/RqHbYY48OYi1Y1L0jTNVfJ0cHm0xLz/QlfO6u
yXlKje06di1AymO9kz0c0kYnUSNYBtREIuuB+zWloJloduwiYCtYNqDzEAY8w9pg5aH2YYmcY78G
pnd0EDyqsYuAU7JiwTAYWHen/FQRKMDwlgQZp7v6aZ/QWhD81P7T/PwxEphFU/F/xET9W544B5Fb
xPiCyA0TPqX3V6UBDP/598cgWthVUJRhN5wEzVDzVE2FpDHZcJF04LM2KD9M0OUASUKJsHjwCyez
0LHSzKF9gYhGprQKyCL0MfzPrwJ2AYUJqIDppxEiiDTTizLZkHqfHNY4tK8YFyHi9WUa0wE7fzH4
RxGiNRfeQlMfM24TnIXn0ng/ugkEzILL103rG6awiwoEnDUA830YMqWtwGlmrEMgtQ5FmUkgjd5d
Jw6BggWDHAOHy+Fk+QNu8W9M1Zc6mIXnR5uuAsbfli/VwHzrFx4rP57/fKj6EKUdgtF+9IuiIKa/
99cCmf8c0T87m/fkh482sLvP8M+HF3x+66N7Pb7V419e+dtiXTx46NSLgp/hMVfrmCqa/4nWn9fx
+oiL3ZGfvj7Jr78cPeeTsOgvBi7Dk3EFOjV63AKRveR44I42PX7gcJ2U6/LxEcVn7LnIY0derCP/
z7Q46QvU0ztHj00zi2K9SZ8+dU8eHj9ykmwfKv+hro4G76iIYwdfbqP1fl1sn47cl8KMHnmoLniV
/vmKcsc6/nzcjqkvNxp7lwtm3d8cr8KepTh25MttSg+p45F76tvYka+Ycd9/OuOyCnjx+Bcvlux9
cfvf2+rXm7V3tADlnp819oGvUfJJUv94R/bUn9FDJxt/fWJF+hKU0SOn++OPR4M/XNzYYW+f26ae
/jN6YAaoH8L28RE7s9dzasYO/Tqt/fLZNPdUjbFjv1n7yZH1GMgP48ct2midbJ5Ox8AoGD90Wa4f
vLrcVtXRmlZ6zH70+P6D57vr48q6Hg8fPzS+gJatRyt7ICSPH7ukIUaJZsqRbYLpKtDbf2L0lA7D
jyN1wVlPoh09dJpUJzZkgBnHjrzafi4Qvzue7R7BGz/0bn3stwaAePzA+1dX6zgrPf/YrQ+g2z8x
/s22KLdHlmrAsv6Jwd9sG//hyI0NNNt/YvBPNJg5WoI9+jR66LSovFeLdZHiKY+XC0k3+fGOP+/a
V90NluvwdO/3tMOxz//W849nvAdiRg8bRkQkx6eaAd0YPXSxdU+LlzvAYOzAd1uah7fRbn1yTEAl
UiTkxw7/zks321fX5TPf1me6xw7/Pq2/sRAHkYN/5gbPF+KQox47/D2zvy3L7VFIQZdkkf8dP3Zz
fKoc6Fljx/1W++lvC3D8rWj+47aI8WyP7y0cJlQHkQId+8Df64478qG/35li7ODbsnr14sP3+bCx
8/Jfv3xIk9I/ityGGtjRY39b0Om7s/JSpulLWv55/ulRFOWlf3acXBO/8RBt18V//hcAAP//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_xlchart.v1.17</cx:f>
      </cx:strDim>
      <cx:numDim type="val">
        <cx:f>_xlchart.v1.19</cx:f>
      </cx:numDim>
    </cx:data>
  </cx:chartData>
  <cx:chart>
    <cx:plotArea>
      <cx:plotAreaRegion>
        <cx:plotSurface>
          <cx:spPr>
            <a:noFill/>
            <a:ln>
              <a:noFill/>
            </a:ln>
          </cx:spPr>
        </cx:plotSurface>
        <cx:series layoutId="waterfall" uniqueId="{D393D744-88D9-4B37-A140-EDBD62DA63A7}">
          <cx:tx>
            <cx:txData>
              <cx:f>_xlchart.v1.18</cx:f>
              <cx:v>Profit</cx:v>
            </cx:txData>
          </cx:tx>
          <cx:spPr>
            <a:gradFill>
              <a:gsLst>
                <a:gs pos="31000">
                  <a:schemeClr val="accent2">
                    <a:lumMod val="60000"/>
                    <a:lumOff val="40000"/>
                  </a:schemeClr>
                </a:gs>
                <a:gs pos="100000">
                  <a:schemeClr val="tx1">
                    <a:lumMod val="85000"/>
                    <a:lumOff val="15000"/>
                    <a:alpha val="75000"/>
                  </a:schemeClr>
                </a:gs>
              </a:gsLst>
              <a:lin ang="1200000" scaled="0"/>
            </a:gra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layoutPr>
        </cx:series>
      </cx:plotAreaRegion>
      <cx:axis id="0" hidden="1">
        <cx:catScaling gapWidth="0.5"/>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series layoutId="regionMap" uniqueId="{2F8FDA5F-3FE6-49F1-AD38-9A264A966EB4}">
          <cx:tx>
            <cx:txData>
              <cx:f>_xlchart.v5.15</cx:f>
              <cx:v>Sales</cx:v>
            </cx:txData>
          </cx:tx>
          <cx:dataId val="0"/>
          <cx:layoutPr>
            <cx:geography cultureLanguage="en-US" cultureRegion="IN" attribution="Powered by Bing">
              <cx:geoCache provider="{E9337A44-BEBE-4D9F-B70C-5C5E7DAFC167}">
                <cx:binary>7H1pb9vI0u5fCfL50tMbezk48wLTpGTLW7xl/UIojsN96+b+62/JlhObo0x8cHxxIeDVBJlYYovF
frqWp6q6/e/b4V+32d3avBnyrLD/uh3+fBs1TfWvP/6wt9FdvrYHeXxrSlt+bw5uy/yP8vv3+Pbu
j29m3cdF+AdBmP1xG61Ncze8/Z9/w7eFd+Vpebtu4rK4bO/MeHVn26yx//DZzo/erL/lceHHtjHx
bYP/fPtXtv66ztdv39wVTdyMN2N19+fbZxe9ffPH/Kv+dts3GUjWtN9gLCUHgnNGCBFv32RlEW7f
dyQ/kAxRShBRD6/Hm56vcxj4Aknu5Vh/+2burIUnuf//k4HPxIb3T9++uS3botnMVggT9+fb90Xc
3H17c92smzv79k1sS+/hAq/cyP7++v5h/3g+3//z79kb8Pizd55AMp+r3330N0S8dRZ/L00RvyYo
4oC4jHOFFbp/4efYYKwOOBZEYIZ3YfMymXbD83TsDCHvr71E6C+Trgu7hgX0akrDDqRSElHsPky/
fI6PIgeMKuy6rnzAz32891Z3XiDRbnR+PssMm7+u9hKb87v+zdE6r2wUm7vHSfrvrRqjB1y6HCvq
PgBAnwMk8IErBCcKbRWMPN77AaAXi7UbpdnwGVTnR3sJ1dk6Ll4TIveAgoljLt3q0Mz/cHVAMMcM
CfagY+w5RL8VZzc022EzSM4WewnJXyaeyuI1HQ87IIoSIvF20megYIwPNpgp7vJHx/RgVB8N228F
2g3LjyeZAfPXl70ExiuL4u62iW/b5nHVvoJR2xgtF7v00ajNogIBoRyVgB2ZuZsXSrMbmWeDZ+h4
N3uKTlaa9bfy9aCh8gDiAddFjDz4mxk0GLkHLhOScnBETxXGK38vyq9weRw5B+XdXoKyKvtXNGSM
HIDj4K5gbGcAoOjBJjLgGG0/589x+Z00uzF5GDXDY/XXfuLxbR29ooYwdkClQoI8MpZZyIwxO+Cu
okKimfVa/U6QX2DxMGwOhr+XYPh32bpfv2aETNUBQhJC4MfwS80iZPeAcckZxcB0Nq8ZKi+RaDcw
P0fOsPH3Mwh736yjR+Px3zt5wIUSuuEmW+YCzORpWuY+AhMS8jV8ZrJ+J8duNB5GzZB4v59+/TFP
9qb8/gYca5t/fdWkDPh4BD4cU/YcEiEOEAYuycHA3b/g86c+/j8VazdQu79lBpzv7aV5W0IoE397
RfdP5IGrXBcz+uD90Swek5CgkYIyIrcXzMKyFwi0G6UfA2fALPczuXl4V5rwVZWIHHAGHIUpvDNQ
lvSAMUYFQ9vM2QyYFwi0G5gfA2fAHO5pdJZlcVHG9tHS/PeOh6EDDMEZAxLzYMVmAZpUB5hJTl25
zddAwPDUyq1eINFuaH6OnGGz2k+lWRXf4vWrZmXUAVQClHDJT6V4GhNAqQZYv0RcbWOGmQN6gUC/
QObxSebAnO+lmzl57TKABC/CBFFC7DRmSgLnQQDMY4wN2bSnKvN7eXbD8jhuhsrJ9V6i8nEsocYZ
Pk7NK1gyAskYxQn/RXUGI3GwiQ0YaMuDqXu890MS8wUC7cblx8AZMB8/7yUwJ7BW29t0fJyd/x4Z
ChNPBCXALJ+H0NIFCwZaxBh/QGRmwV4iym5Mfo6cgXKyn6B8iCEge+1is4uJVJSLnY5fyAMOtU5G
5bbWPMsEvESi3dj8HDnD5sN+BmWnZRvbV3b96EBJCJU51DIfbdVT168wVKIxpAPk1pTNFOdFIu1G
58nQGTyn+wnPxzvbvPm55h488SsYNdAPRlxIDGwbZWY1M4mgV4MKqtCW8swozYvF2g3TbPgMqo8f
9tL1XEXQ4PNmZbN18e313A+D4iWRRLnbPI2aeaFNVwCWEEdDgfP+NUPqpVLtBur56BlOV6u9xOls
bcbXxWhTSdvECK56HiEIfiAQaBhV28r0DJuXSLIbl58jZ5ic+XuKibXr26i1d01jX1F5yAF0nEFm
RmxTZrOUGigPRy40DMoZyzlbv1CeX8HzbPgco/10RWfxbRSH6+IV4YGWNMBGgRt6sF0z2wYRNgCn
IMTbfj6rHrxEol8A9ONZ5tjsh037557Tp1HCsyv/0z5bBQVnCvVous0VgP16FshBPQ5v+gMe7dss
kJu1wv5arN0gzYY/e5L96LM9i6GlxpbN+hV1hkMLmoIiAdCb+9fMpCl2gBVUCKAh6vGmDxmCF8my
G4gnQ+fqsp9JtbPY2s2fqoofJ+kVYmpoZSJQnv6Ra55FA5CMhg40Au02236bv1mzFwn1K4ieDJ6D
dL2XMcF12TbRG3+dvq7+MGhzhhZNaKV98Dkz5gN854BQBCrGZ9bspfLsBuj56BlC13satYEOla15
TR2C7DMX0IHOtrxz1kmwaVIXggpMdud1Nor9O4l24/Nz5Aybs/1sTfu4hvb0ImzK14zXxAHDGAIC
+QvdIQiS1FArfYQPfNOD098mqV8k0258nj7PDKGPexpPl0XzqiU3Bj0d0GeLFVSi71+zcA0j8EAM
8qZ80w3yFJiz34uyG5UfA2eQnN3spcs5v/tq1jZ9zXAN0jOw5WnTHPWAydygqQNIlUI57jGcmyWq
XyLRbmh+jpxhc76fLWs3d8OrbofC0CtIJZN462nmcTT0tMFGQiiTbjOkwE2fqsxvxdmNynbYDJKb
T3uqLt36NTugNn2E4D5ge83udg6MOYTQLmRrIOG5ec38y/nd7+TZDcrjuBkq5/uZh95s5Dq+M/Zu
fFyx/z232TTaQDFAuXR3XCagERqID+wpfgiq1czBvEymX6Hz83nmCB3vqd70b87uhvj2FXvVKfAa
An4Gs62j+Zvz5wcYSQBR/k1rXiLNr7F5fJI5Nmd7i83n0qSvqDvQ2kEVYZtt6fevGTLChQoPQrDz
c1slmOUFNrrzO4l+jc7DyDk2n/cTm9JARsBbmxIaCV8xSKOw0YnCNo4ffmeWExDQRijB7XC+1a05
Qi+W6xc4zcbP0fL2GK1Xz98AB4XADawY3bqa5znpTf4GGnIg/fnoih41+YGDnt/P9e+l+iekHkfP
cdrPLM67KH5FPwSRAoNDBCBHvbtmAF3sAsEWd/kLfH4nzW5cHkbN8Hh3tJd68zG2t2Vh49dM3EB4
BuriUr4NrP+emoYON9h8oHZvLXiRSLuReTJ0Bs/H1V7C8y7NYJPhqx5nA+5HUrBq207o+cYPBR2I
ELkh9JiyBvSeUtGXSLQbnJ8jZ9i8O9lPbMxd+KoJTwqhm4QthXTb4jnTG3yf8IQUAp3F1O9+K8gv
ANmOm8NxtZdwXNwVhR2zbv2qvZ/gYaSCc4a29c/7LMDTqjRsbZNUyk2D+4+ugqfq8lKpdiP0fPQM
p4u/9hKnh9rU/4O4GtQHQXMAecyxzZgPdBlKBbumYH/oA1KzuPrlcu3Gaj5+htb1fsbVN6BVcDjZ
3d2jF/jv0ztAgCSDPCfa5tXQLEsNm3Uoo3C81y+OHnqRSLsxejJ0Bs/NfvYWfLgzOZRTXg8cOIUA
wTYq+G+mPnB2CocdI4pDVuf+NasdvECS3Zj8GDhD5MP/p6rOr0/C+3FKoL9u1ov74wWfHIb3z5/e
PzuceTgb+ubBV+xUqoePVt/+fAvbChFUBH4cW7j5ku3IB575c4Pg3wbdrW3z51tHApNV0J0oYcsP
FoAifF8P7d7wEXTIu5AQAjempLpv0377ptgQ1z/fwiEhLmyaQ5JhLjaVVshVQMl78xHlB4oLyI3D
koC9EYiTH+c6XpTZCJHRjwnZ/vymaPOLMi4a++dbztDbN9XDdZsndKE0Aj2tm+15ikFqBNr04PPb
9RVUleFy/H9iHrMkwzY6HmosYt1XpavdZOQnVS0cq8cBM5+1ibqu0rrOdBO4ceChTrqDH9qmrI8M
zoPAk2XGj6dJsGCRdeXU6wah4bKlLGeHOBGjc5mqxHysCwiQva6iYeKNQcYr3RHbnWZ9LmudBW5L
dJujiemgbPmpSrgote3NtJrw1DBdJKVaTJmgZtHhZIg82pfBsbVB1WkmnfqrSkZxK7Oo8xupwkU4
IVroqIIDML0RMtuuj8OekVNFmsi3KudnPRzzpfOuvbIZcZbCYhpqCHYQ9SGVF19XSTJeDhFqzk1I
8qs8cYZiIYbSibxEDqGrCxeFUvOkusrcqjuEr68XeCrHo7Dn6phUJj7BkTwcYmIcHZVxuXQLl3vE
RilMZk9S7A9uUC9ZI8jHTKVEx9Rk15gMfKEi9iXsxuqdW47KLyZKL1qSmFVXjsyPMLmI+GR9t+Bi
4Ywx10PlZBdUONk5LforF/XWc7PMZLoaRHTLA1IdMlFSz4giPcF5nvkxH+qrzlAB0w5toWe2tey8
jwoKsrVTe4r6RU3K8jyoTP496bhadikbl9aNpRcaYa/AcN26QVD6OMCBx52o1tzCX5E7fVTMwdqI
vPCqzD3u+jL3RKyK68RYekUHNZzQSvQXsUX1ZZVGXxNCo7Vb8t6fwuEkQ+7ou61JNCcB04ZXzmVX
Dvl1ZtLcK9LMnhOaRl4DM+IFKr00WdKcO0PaejFsT36fDlOgmSXD+Rjb3K8GlyywC5I6Qx/6qAvC
m0kKJ9eZrEnrJUWp4GuTxCxQVeETGtXoeETttwyufxe2LLsUXZFF/jgE6krEbnUpCev0ZIIk0FU4
TefMoY2XVJ1zmKKhPJyctrhCBFa04G1zSlLGTsaM6MpQtsSw7M/KgU6fOyPceOE0TXTMkgj7FUuz
WlPaMb9O0/6wTYJw6dTtCXB/e4wiftZ1thZ64kWm61ImnkwG54gWWZdqC2vQH9CY6zZwGo9PzQfH
yZaRna5kPKJlIE5YpwZt6+LT2LfJRUTNO6fJPuDRKF9l7ArXKFsUsrq1lRCrPCk/jDQqdEbsl1yY
bJnGpBm9PCYnLuszr9ggNX5zwqDSJW4qPbXoI2vV4HWjCo6qvnPOetj0sAjaKvQTxD6DMbTvSJUP
S8ea0svS0F2NtWUfGHd6b0iE9fPAIO1QAmrlHIsgcnUQk8+dCOpFK3JzmImarBJ7PDXxaZM3ka6b
SY9FfF4ENtaQN9SOYbmfD0m+6PsqXqZ9MngsTeyVDGh2WUk3XHUJTPM4pXQFOzaHy3zIpsOiSYlf
VZU5nNKBnzHTHY+G9iszsiD1e2z7y541H1o8OkdOPbrnPcNRAQpWWtaj6yJxWKb8GhuSXIxBT/PT
vnTPcyO/lnXpLjif1E1Cx2rJSJHqSMbBxUhl/M6N7LpgFVu5dV7rKcZrXnVuoyODmi/WwCOjPKp8
U2XkJMyKfImIC0sahZnX5SxbZGOUXYxgdnU0gL2DMy3K0hPF+GVqVay7AOxz18IajMdh/KLGIQ51
HqP6ujbDdYF4rUNZ5O/KPGJKdyprq4vQDfCKVn1kDyvCRKUzt0PaTkm5qtIuKDW4m8wvq0JdNYn4
XpWo90Iy4GUfyazVrsRxrR3eSF3xIi8Dj8V5O4Re2bpJq6uYO0s8RdNSkiZfjlE9gIoXVZ8N7Yco
Gy1mR2NXNMd5gaIWfItT36ZOUo46YkmLFkPUE/4uNbJsdVIO8ihtZTKdDszwywFOJ7imJgAVSXtY
eivTdO4ni2NzHE35aHUzUfdrA6s/9nBbh5GHnUAw3fNKXNWZI4kfYGSOS+gCPa7HwFk2KinCo6Bu
VmNMw3dR1mbX0kmo0KZzxGGUBrBw1dRHnyvJ7KIjLD/CcRitJQTiSufSJIkXjg07DanBsRasElxP
fRusukqCftCu6zQdJueyAtP+vUgZ6jUcEdKfNZ21F+NAauQLPg5GT7ioQp24LR00G6b2Iwpova4N
ij+DTw4L3eftmaVT/i7oXPUdDVE7+VEW0CunS7uPTppN5zkSK4F5dpfnlH9zC+XGOo5o3erW7bJF
qFi8cstulYO19SzED6M/ZkbmWgUwizpJIvmh7Ub3NOM2++YkKAmO85YQq3kV95dBzfgH8CNqUQ1T
uGzHkTheKUQVeDjFUbgy8TDcpnGsGBijMPig0qK7GESNYFWOkXMRJ9xWmtDcfE7GID2nWRWGsIob
Jjyi8mml2jr9xpo6var64jqzWU+8eCqCVYrT3MdpBMpalU39bqppHXi2t3LUxMZBvhjh4NWzKov6
z24/9neBjOovkrFuWTiJMtoJVaj0UI/OscFJd1G4YG80tca5ZWi070ZThIGmjrRHrRgrcyScvvqi
wqGQ3jgF7arCDe39JE7qUSuRJx9rGTOmZUmbq4QFbaadgdbnvKmyFehcnBy2BFWjN7Kh1iC5WlBh
0OdANQFbFDFKBx93jnvYZiy+ClSFDms6Cq9o2yLRtWTJIZjnRGoXd7lHUyJOx76pj3HUcJ9XDPlj
11o/I7DgRFZN3iANW9TIrT2ekGbhRoViGtvqEre28S3kjk8zp2tzLYKy8QeRVCsrmCk0nE5uPqcm
aYSOw9Zirx1s+SkdSVUsGqbGWldJPd1xCKDOAtRXPiX8Kwsj9V5ERb4uQ1suaZR1mQ8mPsj12KWl
4/UqBYvoDiNaxQKJMzUx8aVzTXZURdUYeiR0p0KPdKRfRW+ikybA9INqoijWMqcD07XprC5KUh6F
coB/plObyqOERuOVTIO68wYS4XWnOuJVhVt9CVnQXLqqUYWXDAR9bicIIBch6ltYS8i2WhYCf1M1
qZNFkPPQOZZlEnyKVVO8H6eG2yUtouGkte142CWOE/mTsbWXC5qukjC9QFMbf6oLcR6OnV9Geed1
0ln0so28YmzUJWsUOm8FC/1Q5SL2XVWRdzyD2FDiUBzWHAIL7ZqOfVViIlyzsgo/FGwUo07ynjka
OxSPHrYxOlRZGJ7bhkyLnkzBiiRZdzgxt/GnimbLFqH2FDvRgrcmv4sS0hovbrm440lsIt3ZIvJT
3pj3oSuCr5yVwbIrEU01oDlZrzKsPYvIkK5CCLOsDgIXVRq2gCdMhylLvlVIdYU2m78qJ8rAtND+
rAzq6GMWDNlN7KLoEMWuA/wgaE9NNagEFjiXJ6nJlRciiBHzPjyWU+7YZWHq9kjGqo50QcL0k5UC
Gx0FfRfpKHabYFFVhC/qYJpOUgdXxz1n+BSeMDslLI5vgylulnncNEd5VXfLUNFiVWch9Uk6fazG
oW89aDY265DW4oLWtXOHUWygdAHUb8tLn5Gr27IaDZjw7bn5P378n5syhz/3Y36+uTl2/+dPsJ/p
4bz+f7wKTgXaUEw7v2gjzY/v+nl+/IaZ/hB1xnUfTvj/BRH+xw9fxpKhYPGPJPnZOa0/efLDsC1N
hj16AsgssF0CO402J8X+oMmCwo4LF+qMcAIj21BoSM//pMkIGCzZnAYIQsA/ftBkyB8Dq+ZQcnFd
aCSHrej/CU2Gk57mNFlQaO9ABPiyALJMNjT6CU12yQh8vIy7I/hFBdgnUZwtoqlQnts0n0aefpWo
S3RVTs2iaAflpeDD9DCM6bHEaeWhRt7ITqbHTtakZwMs2w5CBS0cfk5qQ3WGnEKLpFPe2LJBy7aY
lozmyK/DikKgWKtlpZzYU7xVnlDksgo65KMoKHTCZLrAtRh0iOGeTog6L4EowUMIooYktZ+6TN20
blzquiqJx93kK3cq5Gc5XJ7iqfPKTphV1ZlPWEaVN7kd1cnkOos8EB+cHl0lFH/tDNyeu9WnrIRf
OhA2VA+liD04LfAS+K3VpIDn4dXQLJCpP3GcKN0Az9S9A48HuQbiDRDM+RAwrYyRq7BomkVgYWo6
Bfa3yamekvQ7SZ1Bcw5TWUpjfVTDl2aQLdAsDd/DI8A0ILnKYX+AHxi4qkMgQ1cxZxEFEH+0ETiC
hJlqWWZh5nMwpx4Q1kuwv81iMxJcsNSxahMNxrXQ4QhTUGUUHGGDp8uwzC4VkP9FZuGWWTi5QHJq
EL+nZNHWIBCteOqjKXyfWmBRgWilr8ri+1jU5VFNDfHcYASiAG4x1GCeb4MMKHBj1A0c9t4sgKNV
nkUQDUZ5AgA3UuoSgWsyibI3gQzS01rxwAMaPy2rCU1HvYTZoxZu2rtiJbFzc79I4nqU/shq61cC
1gEe6WXeydgzSN30EncepBU6L0fuZReDUGGSshV1jFriBKKBMsyHY6EasuiqzSpq4FrYn3keW5z6
dWnJQnRR4vGADzBNsLDaLK+83HXPYT1/H1RKNZz6IHXWx18pE4D9BD8lgTvoDjuF3zfSeqIrYUy+
4Zq4kj4R1XSGaqs8Y82ne7xzIB26y2BZNT08bxjBkhEK+H5ZgxtoucyOEQ6/g5LDquZwrYxgdUoB
S6Xc6EJYN+P7LIIfuUy+UgyCgOZJ3VVpfN7CdMGm1JtxAuT7GvREiD447mU+nUUCtEMJ+0mk8IVc
AMKyhcUkQRvvJ6OoQCl6By6t0vxrXvZkESBRHwMJdhfABCtgrTY4HguFr3KbVB6p+kT3Zuw82lTV
csoJWZi0RH5uGEwp6kCGMLIn0jrDYcgJPoW4NPaAtpJFKkApx56exn1S6KItYZUV8OHQF+mZJKCo
FIEhkF2ULdIxzBYI9ARlXXzZRUBAN+pFk2k6Qrgli4Fl0m9LOeiyTUqNcoCbRSo9DiNUHA7g3iFv
tlHDVJbePbZODo/vBMUp74KNCYElUFS1gsQazM39Kp9EOi3LyqhDG7J0MeaZWnII5fzegeV8vwA2
KxxU/DJmU3FIRzBjqgP9ZpOaju5hbtqegh7AMhpSCDu7BAfrahMcuBE86uTAvYoWO0eBomC93Phr
PMI/epx+D1OQDxoawK44oM05bZRHChwcI9MWpyJGw7k7uIeyT746YTxqR/TFaZCSdJEJ0Ih2Qs5R
6IKelpOLT0cRqaXgsMiKnBanjlVw9wLMl0hyOKILjAOGeDMe2KGKMqsRZPtOA9x3HrOUe6KBtKAx
rtU1sWbVcyt9UXTSH+IcHaHSpQsnC8EohhiMWw/QOSJVh0FLLiPY6XkI5G08rBowJhXrOs+t4bGD
DkToWwxaJKryKJdgwXKR0QfbRNQAWauN0nYx7zwndG7gu6ML18CSMC67JGMyHvLAAQbQlBu3A1Ro
rIdqaXkM+JUZ8iGRVZwOnA0Qd6bfFXNhakbQgPu5hoPbUj+FHMpFiwFXVvB0wYbG+g60yumMuTXw
Bie4IHjKfV7W2aEM6u+1gLfzNlmA0lc6jMGeMCeLl9iYW4kcd1E4GLh+LT7kJSsXqRNdOH17Lsom
0bSX4fEYD2GiHaBu2OftiBYk7Uuki8HhrT9l05fUzfJOQzcygzSoxNbR02SSrwTYvo+rRLlejMiN
G6aZb2VfJWdjaNvjuEcAIUUBkLQgxKxdJKhONmnX5iIKGQ9CzXEWiqWxQwcJ6LSBXMKojF1MLKqw
xyEyPK6Cdu00ZfnNqu6WxQhyDCEd0u+yps7EwUpMEB6D+e+PmsKUS5Wng6q0cWrqVYkBnU9Y5/gh
uCKfYBmcqb6cnGUGKVl7npJIihVwLpsfNcAnnE9jyDovasMuOw0iRRttTIa5V49pHZ+7HSfjIiRF
4FwVLYQPkeBQvflRr9hRAIAI6Xn6X8DvuqCwvZsLxOGoJYi7nsY1mXLIxErTHol4HA/NFH2PU3Au
tJA3rSkpLCvQOhbDSv/n+0LR9+/3ZXACHeESbQ5ueH5fNTIyqqZqj3B/b+xAB2mcfit6J4U8dvr9
n+8GNbK/301wOAsXDvlG0FTw/G5THzoMMgTtUTbCAtlEAgqyNovQsejhuf6XBPymVCage+YJJn+r
lM1/ncCm+PQwZssAMIKD8eEor/sGNryhAD8YwGZLGxTKoDIEBbn7StlPBoDhcILNSeFwChVmCM6m
/sEANoUyBeeySNhqCoUt+JL/iAHM6mSbLd/3GyLhhGvqMsU2ivSEAGwSsChwJudENkGdQCgFm73G
9pPpFCvMcYKAzdc6BZISJYfCgta4p1Rleb8Ic7C5otFQxGFVeMxUIFN6VjiwP5mDv2qiECWVlpmJ
7WGbJs0QHKYyduP41A37DkIhSGkkQQsJyAnu9R65XV9PoQ5bSKhGp5D3cSGLrXuoZQBRgEyk00Gw
lB9TOPCh9YCUZ+AV6wD4wmdSmKDxSiD91XgN2RroeFpIFvbiUkZDG6l3cQyBSqNYkEHWkji557bF
Jp/cmskZNRTxgtQL3bKWlb5fC/+rNb/RGgp7Av6RO8/O0PrJnrcjH+mzAI4MjeuKYuwS6OKAL91W
maEVl7ugBeyJhjzSZzj/i8LZX5udvuADgHv/VB6xOWCCQzciVKGhaQRI92MCYetU/rHKLP9mgGHD
N5ab/fjw6xRAyo07eKI94QjFoiIJo5XNRXtSygKii4JU9oSOOfMz1pTARVuKryx29JiHmUbxEPsZ
wv1RGhkHsnFBC367UeYa4gEHQsJMfYhlkx1GygnBd7SqPCkHt162PG9SiDMjd2WDSZhlm7TB5LkO
67mGX5WSucAmXe53CqiaC4Woozpgx4VM206bMTQ6zGX4HhdWBRpSkQGQ7uST6vsP2GYBZOQCO76f
mm7y4JHGZdw5yG+gKnEZ9iU+hp3acaSHwvaLJnCyDmLboL5yxxoqVd2EoYaDRHdYlc5lHFSJ9aMh
6Y8MrcuzqR8LPViKPk7GdCcJReNNUI10ORobXRBloUyjps2TZ0VqFyTnsR/jJFuC+YMcXNSP+XUY
ue6S0KHyEoj/fIFqfKJw/L5MoagfyqY7k1C9lV3WeE6NSj/syi7UNmbNdVol4iIoMb0M4Ohy4A/c
MLwsxxaeOIOYx1dtoLQUHVuQqsOaj3Xmg8ypT23DPAbVU00cIXQw0I9tmlZQAolOBRvJIW6jd6Gc
usYnI2KZD+ySeMztoeIDHJudNo7pAm0L3mgJFUsd5M2R6ovmPbNjAkmVeMILpyPGY8lIc21s4QIe
bns6SXLUJOhznEBhv4VnWaRB8yEoRnSsevN+TEfmqREVX0yfjJATr6DSP8rId1MIqnDj+lkShleW
gY3zO1FmZzLJ6/OsiKAIB6Y7ErrKSw7FX8svUuoEvhOJ7nNgAnI51mWycEM+nI5TddcQGo66GCe+
COo4vJh6qE4OKtMm4dSD3pABaiVpoCGyC/y2cIJLTJtPkBIvIH8k0lXETRCe9A3QustBhWW9NmFo
v6C+br/HSYcveV65J0lY0+uUs8R33KI9da2tudd0OUxZX+XmDCoJX/qBtedORZwF6dEdK/Ivou9L
C+y9qKHkyVqdxRS9GzOBoc5qRvlZhlF7A7Xq0ku6IFvwOshab8rbNj9CDKp1y4CXReZlRd9/icIJ
SC0e27haWKe2g04Tg/UEKC/AxeWLuLAdgjL9lHkpitApMElBvQGPwWVXkYvexZ8nqz4Dd9MGegoX
RqC8OlLAVf4ve9/WHCfOtfuLqBIHCbiFPrptJ7ZjT5IbKk4yCMRBB4QQv34/xJ7vTTzvTvZ3v6um
pivd7QaEtLTWc1jkZZJypY+zwYwhdcT+olX2AbTyd1DoFdBv0Bd7DanMiXbznIGFS2Qx5CjxWs6i
ExDf8B6/UBdpbPitUc0FAhp3XsKhN5jMCV9KWxsX3ZjcrDWqmEXXpdXyU98E0t7ryYPOI+bQBrZ6
P9thLLQS8sbP8bwzM1uAp+dHn8T8LMQ6q7tojbL+ZKsQYHZmfXsRMQrzfWMkaPkFteCNoXG1T+OR
n3lfhXslJ4eCJghQv7Dsr0T3noKLvAwkRYU6GY5dv6uLikGGAhRpLnLi3WFI2qaol058XGjsUVso
d8maFIXa1Bey8iEYC5OIAswMvYOgXeyBUKFwcrwvM0BfZQtG+aoV8bobrZXHOTGAxMK+vnEzdRgB
QAcfFLQWZzpl+mYhU/AEeQS33cUSUe96QGEdGJ8x2y9B3B9aeQEP+TGqFrYbtYnOUFmse4pvXTpK
xpuwi1VT0CQAV6lGFRFIOJCcnQWbM0Qqre7iXMcfMprxkjEAQ5yG3JVerv5YBdWYlnknxKe1zS34
zdQBgAtRKOr5cycyVHKz5UtBARMdIuhzimWdb7u19n9bvs74NE0PnNZJV6SNtMelMl+TiqkdQ9kP
vp0N4Q60rj1Xve/Kcaz0ddPZz9hY2MFN3XwaVuWwSqsxWItJOseAYDXT12jAbrMHnGSuk76CBqYO
H+qUZac46MmlIaks9ZC10CVATsJXfTIyIwXksNl+SEewNUMwnyI9kDPxabiJVfiZuWTZo74lFzY5
VL6jzg5GkujapmF+WYa02S9Rd1+x1ZepATXkZG6yotLN37bxdiw8auOil4i9LgSrhspOnVUe9msB
HkrtyBK/1+FYBuMS+ZJiid5wWTe3AEyyUnQyAF8p8h2NmvDKT6o6OKsuS9+rPVkX842OeinrXrp9
23Xyeoohi1ptws96zZ+zfOrPNdXfVF7bvRXuue9Ra5PQh3trsd2Emp+B39Yn67oYco7sdg6r+8kM
8W3cR0Dy7EzvHCQBBx0YUGXtvSUmuHO8BQ/MsqsKYh2sxu62Tvv1sDCRY2tsakoKNht2oKvRu0Tk
oLvpbKdSJ4t/TIT3hbMY13tlmxpitHby9sYbUo/7CDunLqJmiSWEabGveZG4EbgDG7KVADzO5foA
SUQefHSQDPldAwXeumsocGsyiyFdi0WEXZfs0ykM/UnS5oGmmrW7dV6RyhjRJbezCDWmFQ2Bj7bt
Br+FYN78GC60IHZV76IxAmEIkGD9K5Z2+asfCYDYqQ0vVg3mCNbZTRB0pAsrQy/mK8KEQ+jvQAYs
M59OHsq4PXRb8pSJgH3xbdbuoBpsr2aSW5TqUdrfZyAgr3rSA0WM6R4cjDv4KKu/QeMUHM3k6Hvj
M3VwmQoPsZ4AOfYDwitQNgyQ8GI5cFLXT4mv5A6gGPAIKYC+5H2cnBq9JjPgb2oLN9rQFdjdoPQb
ExlftLQ930+RlhuU5S2AWOxc5EAN9rYi8xxCJZPaplhFx6+g8Bjq3ZqZ2Z4J9/bScRGcA6UYEr+K
WFEQeM/ehRQSknKcVgUND1X5fszyVe94bNlO1Ip8MnSTTC2QIKCE0eq+zVtnipz5phzDnB7B+S8H
jb6qpzXky1wosUDGQjyka0Wq/QTFXZ7vKpOH132b9RQ6p8V/XOMmOTBDj/FUWVU062Q9iGFAmEpA
/GjGeD7VTeDmImhMvY+XoL9NPGvrLQNSXdlDuHlOmoT8VVUA0msUjrysbZyJg/TJMGO6TKRsNKgj
BO91H2OQLmMePiepEFjYlPQF7mgFRaQgfilyLTjqMtv6QlsaldPEVlkmjPfvBgWBRskEt/uJ8htJ
nTzkrp+unU3pmfEM2oIhzuid6bQVe0OH7giQT+9z3LSrzBo17zrwy98WSCE+58i5H8F0pZcq4QMr
Gz+n14YgNdsBTqvzG1AKcRn59CMIG/MXxBkA1GqaHLpgBVm/UHLWkV91adqWfYqBcjoISCCTaNCF
GHtJlN90rfffo6Cqy0lB54R42gC2C8K9h2zk4zwL40swxGkFzVvDs91E1qgAX6APfpjiexuO8Z4y
NxSjT8VeJE1+zJfe7ukyz5c1nd2tN7W7N6mAUmVwC9BkaCpHIfkXrxxEFpAzQn7XjBMrZCg19I3z
VELq0hRxNal9wDg7ROCVvkVDtFxL06y3mVrlg3QgBkvE8/bvcQrNh3wg3cc6JF29o77Nr0ZfV1dN
2pErIqHnTDFfL0TV7C5eJ1c6IsdztBIcAMxaEUIDtPeQGiD3J2xPaWUhkZm4QGjuhwO0SPTYdsFw
XghycZl37sOou/gQEL2fpGrfNTU4/Lbt59s2TaMLgsS8wwLEYknnCAkLIl8sdFPyQMm96Fu290nY
j6WYodQYe4O1rpP2IhvkKF1PFBKoqfvKBaPrKYU8Zt8oy/6ep9F9Y/3CM0g48+VmjqIlPjidjIf/
X///0Km/1P9ff354/D+egQ0Bizae+X/g2n+BZm96Y/6n+v/xd6+1PwPOBXIaT5QEivsDBPun9kdX
XLSNhqIJuC7FU9s37flr6Q++HShW+sq1/wc0C9HkGBYQgFchGhpBuJ7+b+r+GN6Fn3DX7YgwzwGb
iyEwgsdu4+d/Lvu7sNVD6AT9noXVZHOUjgnIzZLIuVmfKLVSfEkCECqHQXkDUfOEGIJMPRgr8lwP
OhmgHIMGJb3KOfV2J/JgUCeXIyu96WgvAUqNYqHymYqpXSDtZaxr47JO0yT8DpW2t/cdX9IOSjwq
q69xHyt2W7NGgd7tw8bgVBIJLuUdD8nkhl3dUS0gZHW076/D1Cucct33ob9EoIvavwMzj/ibn27p
K1jyswR/E9j/R4APNSpB24gc8OZmd8NwYUb8PEZp2DeWI1J/r9w4tOo0QdGZnLpkNjo9raaeGleu
jeyavzsCHWz1svQgE4Hr4b8cflNW/Hr8rdUennwBEgB3Cifz6/HXNs4MI6z51oYiFmBjx5jGvMjz
KFDtQUMtraed5lOd8CJIglUO710Se2RGYbIyF19NjA9GFOMIBjy8RY9zhc9+P0Zv4CMCfDchMTYX
JPVhmKVv4CPBuMLUCOZbbkSAk1t7l7LPEtuZvfNBZhM8r+l/ltl/GZT/djw8MvfF3L41hPh1TNJl
kdCUEHu79ppGqlhqDh6JjKKhKAwNGij/744HbGxr705xDwja6m1NKX+eA7GrwnCYm/a2aus5eBhE
60m0SwWcDvsBam9c8u8PuA3YT5MuRQu5GM/MwqM1AMdt6/zXAy68CSKu4+AbQ22FQ9VrWqfq0GXJ
FKMa0RNj4OBINb1opP6vs+3NZN+OC+w8jSJKgEnCV/DrcaX1YzoGcfatBo9sWDET2ZmPPKmioS5c
29jm3VDxaYL2mY940uQfLhtSoTeXDTcNSIQIkDseTfF2HtV0bgJoYuNvQQoReVxSRxj9gsgUTOdx
xe592wThGGLvVN4+CEPIygu0YOwwKL+/Ab/OMMwsGqGFIqXZ1i0Wpq83AwF+gLReDNXXKl8Hqo+j
kn3l90HVm9wffaYX3JXfH/LfFw8OY2NRoDreDJtvJjVPeYXsi+hvCXMImwcfsjUUB6qdNcm+yaqE
fdYWo64KAwcS+zwSP+t8Pzcjke4PEyF8szVgAAAsI+wg8oH0wdOofp0Jdb62ED9OwTNv4BEJTguI
EESYfhm5GUvr2mRNyqYHHCSLJY9Q3ha0gRr8oZesRVIbhHp4yHve62GnUK5G9/0M+On592O2bVA/
rxNQIHj0D0E/xRSbYvx2YVpXZZqodXle9IRUDXWcIBgssrgYadyiY6xWGaF6wqKZ3Li9NLK2/9vB
Qk80PDMaqSBw/DjBXvHrYMGhYiZv2Pg8dDTApthiO0DlNXsyeXqJwcKLL6a2WnzpWzpgi9IABEN6
gkwduu9CQSXzYyv1HH81NGs3X5JFSDhyfj9c4ds5BlADSH8E4CLCHWbb05R+DmRL7AaZw6n0bKqI
Bf2+nYAf2fcKVg05lE55hZML0n7GZ6NX/eh3mVh98OCkrM4mh4mnLvt1Jf7SczVMFTA+wsBaWUqC
7p71eb32ZRTnC/aYKGh9OFyRNe/wqyjNnFJ/WKYhWMdfJgCe1QWFUc4IOqIyPLnzzc6DmTmoeZjl
55SOtKUluONtQwAbkee6DNd0244q/xI9O5vgM/sjnMiwyvDR4qaYgZRw8Z8XdPI2iqPHJ7I7GAtB
gW6B5M20EIswfcVH+VlqrCK1j43Ikpso5LG/xJAoYzjyau7Wp54vHgCn5dopXiLgO3Zfq7WCOrdP
2vVJB9aw26xhW8a1JDM0Pkdh6XZ7RhPnmEKoBOl8L3Ur1qcVYLZDid7BqQHlPUZ/oxWHnOPNGLrZ
9SnrlwX3LoaREC9mJfWU7SQ1sQEICOV4VIqlbpCxqR+Hz7M68A4qebAhSCSQjeHMm2DYkq1J0l58
WQwbFErbWYfzQxJDZ3mttah00XW9jnooYyoQOXWCbOXTkA1V8jQTiNH6fQpTRPv3rIYROd/vJ/vb
EI7RhyYdWzc0Toz+i9OKKw8paC67z2uIgqouoCdPpQE00o7dObbKIVD8/ohvo1G0PTQeopEtzd+4
vjeT0QCg5q6P3ad4BTJPoRtKtvAXodrF5s1mRdnnqo1XTEIX2cnUN/B5ACz9wyrfSPVfFkWcwpKc
YuOiPxSxG/P/8ypf49mqIGf9Uw+GAVLQCbae4PuoODxRFy7MEO51lY7N+9lkNSKO5HSEGTObonkE
h5S6bi6mqFaXrsrYwwLDIwwaxoVsvp+ygEAZR9dlvGASEVS5JKkaCd4NqSEWOwcBfj/OHNnFuWrF
tK38Gc0m3+HB1Kn0BcreeJmPvx/4t3Etw8NDyPZg62grsmIoDX69YsEqPjhl0kdQAwRVAdUAOi7R
DF7cwXGGR/qdeAh4AamiyCEwB2Txo1QImNymdGwhzKoegJpvUzpSDfLKUyMjAMh7EPGGhAcFnatp
jiv1Aquucv1WpIQegsUnnYYKy+j3lxS9iWwgYyGYRq3HoKAGbbzx0D/fRBUP/Tq2Q/SYTTD/yMMk
6+0EpiC229L9sY7R0c7j3Cq+bEscsXILKVoqbDQBBxB6Aba5vTUqgYa7Xd6mQAnh4sJbyruR3VYK
5M8F7qLtEn0NyfFBBKmODzLTcwxTLvYLXO4fLu1NlolLy/Es7AiSfuTUeHLsm0ubgNWmnR39Y1zP
W6SatMLUgq6sGb9OJBOAoD2sy+tTGgGaF0UfjCFuyAIYpfb7tWfhVB/yOLDuEVmqxnC4FCLo4Sqe
V0SToQlyTDHwv3KLbhZh89RAA4qwNiEjwQGbqSL4F4rWEEPR1wmGYppSDk8m7cC5uILnUYt/vYzP
Fgq3fsX/7yUMnv7J0IoQmTaFVSIn/0p1Q7cmzDMVfACgPCI6vKS30J8tswAlGfF6+FNYeLMdbYdM
YiT2BNsSHlX1tpIl7YgUUi7pB2NDzJDJ4zFAzRF7P8YnaWUCC2TlQEhAKN6B99enbq4GpCwIehgl
p5duep8yk1UgHackQzDAgpzvNfrCYAfoAyz8CdQ6u329bbVyA4Zy6bIBawWraLsdtVi2GxG0TYiX
HNDcfE/GfsSZUCGwN8H0shX+vx9taBh+jYm4+G0TQJCAwAFZ0NvKBumggfZ+8R8496yr4J8WMUSW
UCS2twwaO+33isPFnBV5FOUth9BPNeqKdLDyURDNXAUXXfdBclOBeY5L5cal/kqajpxcZRMA3ukw
dt9g1l/1PWjpXn9xa9i5d8kckmXdZS2MfLJUyB+NPThHs/lWK14tY8HAB0ByTHQIF/mg8xDep8kC
lod1Uq1g1YYZFEpZLwL4azGv2nlwmAFtk/aQR6FNHlg3+aQuyRJaZ48ydzyskL9V9XSeeIrMrEzX
zq0rcAJMRXlehK9soYxs2WHO0xpu+j5Y1g+OjVHzBDN1Xe3iZIrC0qM+ha+TgQGFAbmJ3KYw6uoT
fCITxOjErZcKUCs5hi7k0QGKvYyTvRRjnzx6OtcieMxBoywflmmJp5vATENwjx0jtd+oZkw/AhOu
webKcQy5ucuXtRPHqgFcdFjHJOvHIhdjHPEy1atR2XMIHmD4xiM5zsvmj/Lqe24n5wiQWWfC9jRV
g6IQWQtCO3as+kCwW3R+CIQ4zkxGpuPfeTbEE0Z5CWPY7W7WeJwxpcFAGcnv0L1tYmQ/wO8r07PN
q4Z31wNdhKr37VxPbr52tKqb5lAlvbP0vhqiWJ1Zm/A6O2CuMHi05LwSbOudyRqXFxA3MjXteKXX
1p9dbQLeHB1UuQyAb+4SBNhZNpZ+HAPLqDljcrigKuFPNgBsrETWBbcGnMgLewerIPind9PLm0HT
dPgMrf4SHG6FzVk9r1bl0XzVMi3r6BQuAVQfpQfMbtPjMrRh34H/nbd9kdCgweXUMcWm8mWpPBrX
AY/nOa3feSedTN+3VdC6Dmh5HETyLKzPs/kda2Pa5IXK8w2TSDWYDfGU1hXkd5ck6QxGKoAAI+xv
ELUVp5cgrnTaXcNz3ITd+7Z1bVbt4fl2YGfGJgTlXCJkbafk56Aj0Z7U3DcgSSX0C9lumKBZHj5G
ENrieH0LUujR1plSpUYdjJGNMttgBylDxrcfwfkjZSmUyrecPuGQqaAw4OEQs0PL3TZiMXw+eBkN
nwDn9OkW8pN5qjMQ3G4aMQHWAfnGEXqmHt+TL5fKJ7pi+BQwfYzplJsKR+s4HKAPQ9hstyeUCY/o
X2G3bOM8JOipMe0CG6A7xSkYRMaT70qhoFEH3TTItErYQXyqyibj1Aa4g4lV9gm0n20GjFfA1/EI
i3ASLhC/pNspN7jTIEMZZhaOEOMj9VwFyzbBmA62O099gPc6+Bfx3jyH+Cq22Ew5nMOMloe4xtfr
0TqO1TMQTKieS7rIkT0ImkB4Du1UDgCokCkPMRavs6eCNgQ/mbbBdnEVBNJ4AQ+xTfXXHDenK93+
FRsqbmJ4+IKH16EOXr7+zyC/fA9IQSRu0kj2OAHQ8Hx+Fg1cyvrYDLHHRatoXXAQeBzrhjygAK/H
HKTyjxs1QrKEqYbK2+r6PIS5r+jm0Z09e5f3dsQozVHf4SuRBMamS8AckPMX4Oy2pLfuIcvDGk3h
dXzOX0ZwlFhBiGsv18SjBjVaKceBufDkbbZV5+Tl1r5MD1aJDuPDEjg3CSQ23XbxC/Mc87QO9XYY
nnCGN/2oSMof16BJ7HSFK4234X2ZSKv1MLpDRw7elOzh4Tb4OzwAJMbsMhPfTv1lQIPVrfjH2MVj
gp4ihAKIPK8w5y3yWG+IFtm7xo5Y0/kPnFIah/vbzGmknkNWD5g+hiJjxcVD0oXpakAObD8YzdsL
3N4ZXrqBbMuhX+l2/oNlNXePFoatujkMdYbJzsFG1/EJXGAaTpf4Za40rcmn9Pg65Hk7a5zO0sQC
P4IdYMTBW9kI7PNzqFZGHpG5tdm8kyqYhqYkpq5wcBDGI0qmqZPANjsABoBscJu4PadjvS1ni/0V
7wko39rsIJAsLv4KrTe6ZTxNyUj6vuzyZHMnVKYGbAhdssX3+aSg3SuQNNLutlcW//c/QGq0YQGN
Da92lHWQCEwVQAGnWxwdXvhxfmJDBf54X/l1m/suRyhvD/CIR4gwmUazgQwEHbbYHgKcocrNmebY
qpZPhC0t4k3djaMQp1d8vp06rtuD5R3q3a8+MehXfZItx3Ac4x9rBh1DOgyYqZyo1qeYZ6ObHhXc
Po6dppdLhwLNYIhi2PcFrkjUDrYntpIQUW4C94fPQuDjGEzgVdsUf8FPMyMcRgA2pO16p6aJ8KIx
wfF91QAKDYqmW4Ero5WcGPICkIVn/U0s4RoZdsyHWw07U2uAqL2ALGtIO10d7KAguTvXEEDjN9YX
6K1CWQ7UUFHoQCAdCgVK375H7TSUUwdggl56sAa40ilxDViNWmQTQmXMKo89z3hEmvaAWm8bPNvE
G1QQwWEBcqPthhp/jseL4io/OaRnVXDlKqN1c5vH7QZSQnOB8JOKKmbTXQIYy1f7pWoDzw/MSaih
doAugPIXKUAg9jmp4xAlOTbDHDd/DRI0jTmgLca2bfS02qabjjQE8ruXkWynEUh03JAmnq/cSuHD
vIOx3QUPGsk0UIVVwif4GfEWIC0aEKwYgTYh2zVUcggQ/F9piw4mmQ0LyOFhk59ZjkYbEBksHetu
GVPSV2hEMpop+NtBSbpUe+xoMeSxpgP+HZRZF6b6CYikE9MHUiuIJcuKot/Acu9S5DbqWz43s4o+
wTcFaOKooaCFGg6GEiOe1sRGyVhY7A7QXUA0MyKnTFOa29BilvdtHkGHNvognQtYtpB/7l6v5OVe
KtkCIC4pVG/bZf0IN103b/Ev9/UWTZD9b4sXzX22bww/0Puqjbb3aEgCfMPD34mXKgY60e9RuW/c
RtNVEku5RrZY3a6TD+UezvqNYcFZbZ+8TlnklIhEORTN+OgFD9/CaVCXekFTmLQII02y95anEP4W
jqCx1ecEPSDy6OzUsK3yOlg3ONCA9MFLgrRsOqsVQqeHhIB/uAVuuZ05OCX86euBqM6xpSlMleDh
pWIbmhYOPGgZpE3uxEvAEi9Ao8JDZzAbgk5tIKTRkOwmu77u1VgVXDEbPFi0E8A1w2DZYio1Ub2l
cTxZcIx07rbTsj8WXDAK7CMF+m9ti1xGG2+7g3pim5NptUYCmj5uhr7fc7TNwex9GRDgwFvQExnb
UqwE2u32wqMYzrs/AF9vCnpgOYgPmMERghsL/wUro5sFklMhowc+jgxnndb1gtWA7jrdrQqSbQWh
/dG2uuZGbef+h+ru19puOzzbiBM8GoOGOP4bnFXbZQycSQFVvYTGFhgwzgJ1AFbS7w/1BkDHaiJg
HXEsQFb4P9ugt5+E8i4TKquQSv4zR9ABBL18lKyS5B2at22zO2d8u6m2aXGHxwQ6Dlq+Bsffn8uv
MB8l6NmJ/0BKMugLMM+jX8+lmuMI8G1bP+Rg1djnhqJFhToYNGeI9+uI1PlP4/zvA6I9JYADGNEi
gIv5G1wRQn8SQo1S3atlwEZRw386nVMvEOZeV/bvLzDcYLv/0DvbFQK7JXRrEBCFoKPeHHDp2gRO
9I7dv0YMx9cNtPcs9lDSL4nJZkheq1XfWRf7dtfbYYvnMRr/PARmTbAf/eGMfp3pOCOUUmhWAGo0
p3hGzltazOckcKmP1X33sqgc8jqs8cUKCFkPTTY3uAU8gWcyguYTmwNSi4BvJ9LKWNm1nBUq+wPt
4xFyyQWhxcPWKBW+jvVRhbdw1qKeLN0LnyVfwuzvL2JbDj+NKs4fbMn2BD/oUZKtQcOv88b5dYFU
kIpTOgRa0DLt0R/lM4OK7Y8z5t+Hgi4gA+GEzqaoid6uzL6Kem9rVp9eds6ZopjHZUeqx8vvr+oN
FYRfh0IDvq8IFD3SVgSCXy9rIBOv2kXmXwn8Bv/MgoiJLbPRcb9VPy6bh74kfaKjFALDDsB80SFz
MuUUD0v62DqCNfuH83qRiPw04IDcMAQ5hDsEri50hnwz4ISA3kgb9OrSa0Q4zCFQw+GGWzh77Pi3
WQfwwuVoakCU6EdVrSi6ionWU9hfsOlBQgqzrpAAUNBNBSU8ed9XtK7HExRzoFZvq6UR4eLLKgJz
88koSMrrvW6jZFD7vrNrNJVkJAxd9jJNgVhdxwtkeux9/kKLoenLHMTvqqEP1XIjaj7nkPLYmTUh
oIUWEpIT8vW06Xdd0EpMkdd9Pg3wZ7wQL7szEt0MMZf9iAYvGbv4MZqQukeIgKiwtt3UzfCtBacR
DQq62yGyGG5kKsymt7HpNuYueEkRJDhG3Dcis3BtCmGmPlyLweh8aHboBNahS9k/yIHC7sOL13zg
RyICgsphfFeVbXthqmYANEjRBYOzGz3Jggd4grcNlwD0b+qyW3o81/UIWLxru8cY2WMe3zK0A0rk
uWUk2GpqM0NNX6LB2FbO5M6bWO24sD3QSwAZKcD6ouVThk5qsGrUDgpRhfbYNHqfqxxdFPe1wkMB
1Qfq83kdPwC234ghpFLw396OkwEW/6GRAG3rHeY5WPkD1yoM27IPkbv97VHBmeyKssVFn0P0Y5qy
W6BPlbwb8rwV0b4dTEBQUBKUHRBcT2hJEu2H0ePe7twSrdpvZnmAZiUynJCiGxYUxO5a5GYyawFW
1zUoSvNMg15sODHHhHSTe2akF57vqgR5K5TI6dDrjwMAjAC2hhfm6jWTVaCVa3ad9Qh/7WHgHUPP
xtd0Bfjxlm5BH7rF7pep0f1Iqoa0E6h8dA5hCTqNasJ6dKQ09ZjiNCIBYagTwZx/QCwcswc0s0Ov
xL6haOvJ69o9UN/QducbVx2bZI5PDYnXc6+X+QRAYLyH/htdTXLKb9Nm6gig11l/qDCpTwlMkuge
kERoaommfR9r0oy7JQ/hq8zQbeSImhHITDTQSybJ51FgOQ5OsmvmGqiuE85xd0mgD226JPt2bOy7
te3gVUdyO+0zT9CeUxjWf+XSPkRhIi86CepLPxs0MjFAcqHnqE/zaPMdz112l0quQI/L5ltjVLXr
YAQooEMedrTKFTowRWjBVw0gUwdJ4Z0QmR/gtRrSg8NPnjOUNc96Ge0x8ryC5l90R7GEHVou5i09
8JaMDzIBxI2OKejwgcaNY/3oljX7AgErRUVs+w8ui5o9iSZyhebTaN41BkF8nQDtgqPPoA82WoLd
AYNrIPuZ4vwb/ClorZmGMryfo5Y3kE0PwT40/XRv5gR1O0LBzvjFXsVGe1HQ3mVlleYVzz42c5T7
M4h8+9VESRvuRysnVAtNz30x45El37OJpv0uqAJ91edg9XdJOLV3yxwLlBv9eKFmClUJPfT4hbRG
Xi9pQi6GhdsMRfdbUJH17K4WZIU3JBXzGSBycNWImEe7DNHvW+gcTLPrmoUc1acMPjmp3HcVBEsJ
t8X6xZh2jEDMS8ga0UsAM5d3MNlAeKTtTq5OLFfM1qouSCibWx+mCMSoTMrZxV18BQtUJ6/0omCB
kRZtOLt+KQCYPqGh3Vdiq+o2CbF8ZmOnHRA6stmH+jmFSBnK6SSdhlvJE/3JywWpDbxVU42+KQJS
AoHurDXaOQQ2Tr6A4B2LOOqG44h6u4hIP93BSyXuDPdwV4ppqh8V9+qjXmQfFWqxS1mFWrZFi/MD
cZkBusLCWzh8kkvm3ufoeIt2oevcfml7uW59ivqnYYRnWsJOeJcDiz/LSGfwZJHqKmmG5IvJYK9r
AZvPQO8TeJmnCuZAGygUdra+ZlkwNrDUifyLDpBT7zKkOS16Fxv1njkmDgj0jJV5s6anKRz5e8hd
IJFwXD9G4wArlF3CI9q1si86rh4dys3HVfVrdlQygd9M9fV3jwE58im1do9syj+gzwmtCp0oEJ+i
ngrC5/nMciGPCulcWNSpyR/zYcqf4cGMP7S6Gp9nOES+W0zwzWIY3STg548EO8VOLWp6QJoWFNQN
83Wgjfi8khENVLqwgsAJqOwth2ESe9nWaJi0TQZYhQp2SsFvlNIM7VFQqx8hkYpx/nN0FZIhPsCU
YT4B3lLv84HrU+i7/KHv9XqpTav2Cxx3WzXZo1tqQqYrbRP3Hp1P9AedZcnXWMwIDpHyMxwNPRYP
oKF3YTzZy6JTd27cEo+AP7LhWDEYd1FlQvkJ9CA/r4GuruF30HdwxvH/w96ZLceNZFv2V/oHkIbJ
MTw2gBgYwUlBiiL1AqNECTPgcMz4+rsgZVVJqlspy+6XNuv7UvWgDMYAwN3POXuv/d5DOPnSrl7/
yIYPPVNT7g3u1R4pkJPtSz8WAG9Kwwr7yi8jb11qi/td1fs10Zr7gk72fTI3sg0RWOh7NeXti+wH
G4OcWNdr5dvDGb1PQZFdNY+JtWI/TeEa7SwX/p/B6Aws1GrfeWNi0eBW2psWm0i5rhdhrxmYrWqm
Jojcgc6wd10Ia3QhzJAYV/ZB6cv4etJkck+zorzV7KV+Knv1ymswy/aZ8dRVnGDywc1vodqhYhTS
yE5+I82PgxYPU4iAXsc66A7vM3Mc20NqlhZW1NQAvxtvTi9fr2r/VKWejBiH2mswMjaOMLdULuit
3h+Dyorr20ZjbH5etNblt3b0qVcAokbmJcasjOmqttvqDgqi9s6tfXAvzqzSZpf6Ul3yJBurHZPT
JT1XWdFkkaZqgbAwjg3t4IIVXS+LV6shPWxHDz3y27kpm4JfrZmS4lRQ2mJmMlxOLqGohni8oemQ
d6E1GMnj5EK4Dhu9dK5RvcUGaFyOiOeeerZ/EhlFlGIdUbIXDgenpEadcxx7xz0Jc9br/HG1ltgc
YYu32FxOJoudfuXZNNYPLWgaDD5jJ4YHfN0FWCUzKSFzKiwjZRFqtj8/ZBbik8BMYTI3i6Gth4l6
LQ9BNJn69eTncx2ainb4zYa8nCJ0ZrgfaRCdQF4CMTPc4tRry9zld+WiOf5q8fPX+gw6VDerYhM7
SVNUdz22bq+PMPY4YJvroWt4HjymhOFgLGa1s42hTK9hSOUOJiq6peHaz20dWNXC/MQd8uJYZ7Zo
dskkppsio9sY5XM2H60EMEoEFyV16SzhoL0qEmxWgRwEnEdzYojs9GZ/qwl/dsMqj6GguXZh0dGi
9fVkSE29jT5HE0tJ3LIYGQE5JLiqBwBkzpxqTciIG0XXFLipc1k0G1dI2A7ekuFPYz7Af9DoGmaf
zyxCrefsIKSDnUxaY/Zxi7iGm+6kOTdC3BjgJIb3zESr+Ji3nv2ajOPHdU2T90kKTtOXIg8oE6qH
CYnEDoaZOuhsHjqLhKOYIrkrfGizvFU49PdjqvxQtnKVAWwQeJJVJaoHVZdOpBQwjAFYKuvr2Fef
+yRe93iyGQAlcwyIi30lNOZuaqOVzca+97vUenDR4agoG2mZcD9sIABkZdOb0cjincRT5+06102u
MVo3D0Pb9clumJMxvqL5mriBVs0+lNu8jcy6BW3dxgLptW7sIIw25yIW2o1ZzPbZlMz+IJgyA/Yp
iyLTjEnDGdzhsM6miWPNZROO4GG23U4aTnOLDG/qr6TCTOp3kz6HbQHv3na6UQY+uHxcDegKhys8
/cm8W+gVP6w4O99g2JXtIWdMFSkeyilYl0Ldssuz+WcOrKMs53zBR4gv7DrZfoDrEA61TJ/yLDE+
0sCa92hf/EOj+9XelW5+r+W6wlPopM96Xb0vcwRVCYXb3jXj/AWyWd8EwmqaF6BJ6jSYFhCwWM25
F+KMtU+xNPnSiU6jOJvHkCLcusspS6C5G9nnIrXcjwXOsOfCsKZryGLM+WXbXGGwXJ7oYZvFtqbN
EkKZ3t44cWxxbmVx3G5C+7NdbEX6Ulfbrj2b3acGVmq2K52MeSI92ca5qkWdNWGnsrlnZLM29Nzc
KTdCq2QdCRwty8VNKTvzU5qmfRGYJZ8hyEsXw1LB3w3pInFPpIsUV5UzmG5ECT+WcH7Zvk8VjOAP
kqotDQtpWfpHNt5JBb7mTeNR6wsn6mWuHbNWmO+38TvE6rEYgmzR5J0Qc/5pGD3J9kDluW+GGFFR
EwvrmgmYOssFbUagEo4013M3yE9gz+Ys7OjWjUE2lvPnvl94VngoqdMGSTPwbWT4g+07H8ddnY/W
iV4vHKspg6J83NSXX2yUmPG+ctP+bC/Ub4HGcaSPyrgFuaW1FdJZfR3FU9+V5YsrxxmAmwX9Vwf2
cDtMrvHAkMrzEddwhgucfkrLw8ShasNs19NubtMUqPDsc/REDKE1t1Y6GVo4gJgGlY73Dwe+HBHq
I+zgJgrttEpzu4C3ivKhBYQV5gWHNLXbytgxjKFemJypwdmtz3U31AUOWGOCOzB2MUhZbt4GH6My
hqRcDppu5rV95wwWhKbCaDPrtUR9qdXhqHlzHu+ZOxWzflOkjQPpjGp7hgAwrGnVDaHLhktcQMoY
yCuDAVG0vUT1uMRVcV68mJZO2AEHNOR9OdK1Al6JWtof9mqQbfacALRtkmjiUWEagUvIqlUwzi2k
nH3CWa2+GtJBq752EA9GsUuREVX1TrSMrB5iHc8nRA/0Rn0dAYrX9Pw+H4CkiydbQ3UEaxJY88QQ
ZFZ8/S+V5rs6v2OX10vky3QWz0IJM3343vPU5Na370t/6zCaRjzLMxbVbQLO2H0bJ/Acru4bHGN9
dg7Ik1eet9YAZPcygGvXAOh6NOA0Kts4nxy2CJbj/mlIaSh41z0HyvlWz2EL2BsPAZD2YWVIxNVi
y8sbOIqwR8cqEmU/LPXZGvh6a5A1iBU68J+dVcUPVi8AuO+gwaWZddKHoV0a5DxZzxmH2iFp91Li
1TdRuzURILfkxkQTxdFd+qyYC0T6rvfsQ9a71QILP7VHGpJZiDJpKCd7l9SzDV0V+z1QEXoHdeNd
rxz9vB1AFSdmmDRi1x4Cw259/NjLatkHxmfVk/SG8r2GSKXH5IkpLrAHnp0doo3qTQeqvjLs0FNV
7Bqn89NoVMg9NsJlywxvdYblm1j95GfJeC8QmR5pp2bXDYD1sDCd4SY3lqXaSatC8zT6zFOlVj7k
cODcq5YjnBtYNe5e2C9TUR9UryMGnD0A5XhcxuINnGdcsLRieA0c9tEh6q11uXTYiGcOCFq54wRK
hRjnUoiDcuy+iuLKmz9pazwvMtiCRQyY1lkhoimr689KZw4cdPlIaVCv2kg1onIj3XGcUNDJU1GM
b4kG71sLOVGbdbgWabLHPzaCtK8Gw0PjYrZwsGPdbpqdvejd0ega9wVGt03D0o3NpAlpKGaCCtVd
utsKXtAQmboY+mcUBKgPkIIiVguRRrQjByTDRJ5Dc+s2ofKuArvlHH4zM7eag8kq3J1bOOVJA3uC
InwQeBSQqMkKBYS5QDiECeQz2QGIdUD+z4Vx50QLLCRqx1aWbR4ONMw+rcz9uTdi/92g6Q3fc5V7
x5DzPVCSOdrgWv4uR6LwRUMDRPMwl8m1xjLcfaS4nNJ3eNrVduqyzOzICcY5KZv8jU8skdZysEY7
vzSTFd+gNkzeEmXwy3vTOqP62tjtxbpm2HEzfXrvzWK4nxRJM7cSex1DVrdqWE3dCs1/IfyLQfvQ
jfy8ma4MmhZZNCEx+TBZG4lEFJ19BO2Ro/JT4qGNk2bfm7X+7KjOgBuPnC9V5YrQvVuXABvRcovX
08wic+gAawZljc7cz8CaXyUOIRooroE2BEk8wQ6e/HJTGFANh7J2FxNSBqnIGOoxPEL8sbBYc/KJ
6cL00kWlZyUdkLGkXroba5DDdWIaIC11kUh3j55APk4z0IP90td8S4bq7kdbpR6sfg7gd622nXg7
z4bPypl6yQI4Nz6qDvCFacSGniNgol1yv1Z0AILVkdLZFSM6tcjSq2y3tjOvSQSqNNQXlYxGS36d
urTemXE3h1MvlheX1WI8z9AWZVS2o3fphOoH3k6AsYfrRxeoMpsbq4zNs5eWhYvaJiYCBfC4fwbR
bn5ayqw4zZrs7pG85SFSKvMVc8lQY65z/SWE80CIjAuRYomGacmBDisP6DiZOF7J+qus8pwb5iL2
vTOJJy1O5XxL5woSLnqIaglKWRkvZNtAAarQM9w2CDX0nTuBZgtX38Qc0Ma6qHaVkaePhZjVRBwJ
+/PI+RycgWqJEGLAczdZE21oy2ziW6+srOcWsQLRB0P5YnVV86zAUgYpARcXF2EieqNk5JYv1UsC
pjnhbDVrocbJ40YNuGQ6+i4f62TQrhRo+DJSWeHe9UPfnHrRYplQbnFNX8A9arHuPdExzlxug8T5
JM3V2s223l1GtZhXRdf0JnQgD07JUusVCpSaFo/bdd6xIxzGiVZf4+BUZf58qIU5lhdcvFmkaG5F
ilvdDltLDDuOL8a5XpoUid1kPKcxIBk/7o1AdoOOAxEwaeWV8VfUuXpkC7t/73HcPxh2bHxqEHI/
w7uGmaPN/HAo55+xrng3M7Pygxx7njpveEXn29/LQV9ATvSNbvAcrPd+osEpUIZdHdgPyDIYvM6K
PBeNB6++nlpTfchpdkQexJXbliQtaB+p0TxpXmk/5CkZVvCt+BmlrA38nwgWC8v6vAx0/9WugJTf
qk9sUEU1RoySMQM9U9E2lbwou2tscdfnacsq3xFnicRHtfiymbXPC7QpZg3M7Zo7e0GRshwmE8uD
GVmNPvfplT5snOgr9NBL/z7O5kl8FrXdFMe88areDmNb6b0GGljYk2LxKhCFMGtDZpBD/XLA/Pat
sXJs9HSAGKpwlD5fDctMFzNwzFnsbbuevI9ODYy7D1pZlHPJOiZSXUSc8xj3R9riJAm6EBupEqpe
jvGIkxY82jw0qMFtgaIylc0XvdUWknuY7aJ323USMFiK1CVLCkQ3Mok3LTb3YMsYJMlJ5WrfjZbX
U8Jk1uwo9dR4UzzmEfNMj7oP500257cwVLqhibqJ7FZjp0sLXMWnAfySsQT8FZkt4dTYHMmCVaas
DMcYt2EOj0lbtm9iO4nuw4dL5tFtPwxaspoiyKAv8m9Iyl1nPmt9R8F8zpeOLLJwhhzqjvu/Hs/9
PNNmaghn0cHqSS4zQzpmMj9PDTOx4KRJMvetaORmxam+6xSqwi+54FrDWOo3g8qfR8jbO2LjZli5
WV3xE39D2f8gIaA55/U68v4v1fd3HL+LQCxRKybJnZvaREH0oz5rOBSynKHg96/8t2iO/ym/4Mf4
gv+rtIT/B4MQuM4eA+p/ujT+jefwQ0z2v1gOf77qT5oDIZzgaCAwEEaHXdfXmTL/Iy/Q/AOegsOg
lyd2s5zxT/8gObp/IGUwueD8C4Nwi4/B2PbPKEHMCqTkYg80IUHwCf8OyfGn0T53MTqkzeXAPY2/
5hvz9Ud5CiIKqn+ROmcodQrzoDHfC6NWx3VZihV1YCd+Y2PhO/2gJfj+hoz3SSc0hM5jvgkAfriZ
C761RL6LyVXQrzXGCYuUP8z3DrFtx2TpjN/ob35+XP98PxsYMlUVD6v5i9GLxEFEyPjwzm6TOq9w
+Y1bK8+Nxw7r+OGHa3//fT7/I/hhe/L/NbX/9lZcaq61EA6in1+fU5VOaTIUhn1mwi1eMzdXR9FD
emBtTozbfl39J7fIjVsFWf/y12/933xL7iTB3eDpeFV+lTJMLRwYBoz2uTNz+4q4N8MMkMB7lOYJ
Aoa/frNfhBPfvih3oAG5FzMtTJBfriGNZaifc2afaenwRq6kJg2otktQdL0LNqm2cpmesPt1DI4V
3d9n22jI2pvLTAt18Gt/C++wfSDIpki6UDe5GKt/xZJQJnGaT2L77E0YGEO/arMDDQX+5//svQzc
45bBLcyN88sNleSWXqbLYmPInTBb2Fr35vbVfBlyU7789Q+9/Y4/31DYlHF+CdJSUA4J8+dnJeul
0pxmsM9jnH7tzM7fDWal/eZq/vutw5s4JoQY/p9V6peLScwJQ0SztM8r58Jz7rH9g+2EJ2eshZb9
Ziv7RaD1/UoBjzHY8RHEwcj4+SsR12fgsTSsc25mZHtZI+9pxBozlxI3zYvXFuIViRMPKYfPy8L0
+Ir+rvU7//2vXsnty9ose/r2qNqkW/z8MWKshnHsFPZ5xsN6sooaDmsb+961xPUV6vS+0HEWpnJI
FBwWI/r28IrNTskKoo5/fZn/uytgc1gGpMGVZrL584cpSt+Zq0Ly8KKxv+g6feKJ3IizLYE1/P23
chzEl4bL1mL+ekfN0lONQnR4zhhFXDCp8Mhq5cxS7zlcib9+s5+XepZvfH6+7vo2Owvgw1/fTKZ9
U7at1E7xgkEg0BggvdSEv72skzffjxSo3m/uZePnJXh7S/y8QEmczeFvW7+6+2WBQpd5kH+i+50d
KGK1Eh1tN1+cSZsvWRdzXS28yPfg68zHLOGRqua+OdOWlMzrMqc9ri3b37cVpLcLyvKFjskaxKm2
GvB5m9/9SOKbJvFfT7lg43dZTbkRfZ1WJVvjz5e/phlqz+D4Tl2pkwS5pSg2W55iYnR0pzEoLAw/
yzJXaIWaXC7OzuCPvVNKK8m/y2mXQ9iNuZBovPq3lX7WG1oYbl0/XXmuTAgNabT1kkZ01BOVE+A3
+7XFOHopnVYd9ZyXIaWxUGbyuqjLTetqMhnQ9ky4z15iWyeFqguOMxib+yQrNbWj3+I/9WuqkX3j
x61Bq0nwpzmMqimq/NQpQgDozAcSxPjOoaxb3oMS7kya7HLPjErX8U8hqEH2KtHvpw13iLQN+QJQ
pl8PWrz6zmmilDoz5alUROFcpydYg/1bgWSZdji46RPQp+UCi2e+18xeI71VFkn20aAnuQbuajng
9yYqkae2bLj3GAG8knfK3W7npnhdDL9769BksEOPo3jFbWB+lmuM7q9124ty+uogJsxW6Cho5LP+
UplMvmCHMRbDeNTAPJ8RQ3jXZMhoIYNbftE4i5/IQsgOMf6MN0VnNKJbZzwSDcPv40+xe+m6ZH0y
R9G9Sd/mOlXO5D8xAe7eCkSHpKRiNtytHUPA0FuU/zTIhf+KFgjRpvhr6dSAyXhce343e9AZX37b
5RCyenvZ4cSltY9pZIMn9CWdPpc7G08RGogKorFL5gQHEw0p0n3SVv414sf5gkXdmXcMFjQnAilo
3GJl5a6BgSteXQeXbQC5WQKzbDYt0ajHrkOuBuulRinWHTp7bMuDycynDfEhFUyqe/ZFp0l5/ho9
WZIdQgzjNtWqkkspqh55T4PDLHIXgjqCvoiRUjFu4l4mhc9/6vSYP+v15LzMmjXfS4NJUoDjesPc
0M40g57GBAEdVrLerC7IWJpAlXgdm1a8Oungm/CnFUIEDNvqATmBeVwJjXAjM3Hsj/U41o/emi03
FJllxBSgMYJcKw0PkCBRoVlJccwMg7fBJkTXql6bIdK72Hks8Zzj6YLIXwQuNIxbAsf1c2UD7aCX
5vtb6wlAMnDycKnX5bEA97EbmlTKEzayjJMRbMcA00D9rpcdTTaSAKovDQ2wr569NlfCdIdbxKpD
HS4MSZB+FaxM4VqycMEcVPwI2iKfnbJQ3b4Ti/N5Xl0jwiVbXzedrpL9Jq9FcTjILDJy1CfIxppb
hlDGhFqnSz8mOJoCt+nlzQIa8dDWS3w2lt5tD3RnnBeZVT1oRrl+dPBBnOiV0AObJ3v9WJdtAdnQ
XMMOQK2KvFiMIYnG9cccI0XPeCbtooKRy2E7jDIOmuGGMQeutF3LGZCuF7q0ioDYbWGCA0Mn/jIU
nXZFbxHdpEq7/SKG5QvN02mXapn2bvGb6jmDBhGiIugDWW9zRFoOATDIV7e3eT6yVYvQDKfhMCpj
zwSQP+RptzYR3yz/Vkx/rVAWTFGHDJ6mD4sW9p4I8IF6DH658nK65qTrHU3LWERUZyO+zjjmjUj+
jSN7AHHv4fILSRwnGxJ/y86smuG9LBz6sbgj9wP08bBO9c+lS4CmX2YkfvvGvO+02MJ8xuegJ1a9
Y1ci1YEMsPTasVsQGuildpObmPl14/r1vd4PDLNIf7RCzeFE9rrQSbvVzJxHgjx0Me8aSTT22cGX
hKDHmvsW/iqrYaIYBIfN6huPi75yy+pMM0BMMBjfeQMITwwp6Uw3F+E5MhQ3LtcQJ1fzEhv2fI+G
VQtd4mCPPSBtL/QGESPCwupzBlC5/TVMU92hyHqWIFZjDmayYbWdqaPQvXGEc8bVeBylvckoUtEe
7dnO56MgJe9FSm7bjWC5hQGUdfliNm3CeS4dpsCwCPnkmU87WX3ExOfJr4sc7aBjbALC0u07hqb2
9KXypjahwa6JD0Sp+Vcq9bsjMhiIvzXaAPjntGA/0UV/ZdACStTONlfTwvLxXEJB1x6yVTbWET4C
0GKVIxehd7xLp6k95pqz7hHNyPernyDUoQEzvR+Fqi5OIr+a5fo8Ez9zVyDdOLKuuoA+fEXbc5Dm
WwLd6m3NsukhQTcg73ni8107FomPmtCdEACl5O4ELYrxkyOyDrkodAl6uA7reFgMME2PPXbjs902
yw1KBuvioLJHeF4VAzR+rgICA/oJT1o9ElE/G315Mytl363Qnu5aspAuVebhaG4MoNi4oHdgda1P
je+M6HYkkFURm2TId56VhQj1GSEMK5bKqiWiiSgEEeWVZ5+WafwUS216mPqkeGcMg35DTqb4WCC4
wxlVpnDcc7zKQbtYya1vL9mNglx+0vwJyU46Jt2rmU3yjCHAJ99WDGf8vxpB7X1HyrXBkrfXOMwS
Ym6gssCMHLsQicvaenQKKbEXW+uDzNL4Wl+G9V2f6vj3x2R6Gcq+hUDddXZ2QmIzC0KjdY20phhH
za0z65Mk0mvojlS52nWOfuk95mETtxoa63rj9ur4ALl5bid2+K8GUo6bAWXigeCs5VznXVVG0k9j
WPIG5UXK4nYoaExnoeRkwYhtdMd3iYlEM6i/hWJ1LHkvxQwcByOhuJ4zk2XU0sk8wswz1lNkVmqI
8cKiCewZYtJI9VvD23mla7MgGtOXhqFjvPe1lmw8mdhXto3k2iqd9dgNbnbpUNO/R4jUPXnlYu9G
zJrhirwowC1jB7aephsePXfxcU6EJBqo/t9QcbIP9WDdwlgbszJC1cHJeqVOqUuiMkLRxNmdqbvz
e11N2g2CXLjfmdVae0+zmJvVhOjuweAIJBxm5neHgXv3awxk84P0rP4z5AL3bXKg2+11BtnkZJV4
OEOASMwq4WE1X9cN5gwmYl2InOrlV1rJyX2XV3TE16zrT9Y0pygMmxr5+5yRomy7Sm0DLnWnlVO+
MzcaWAQYwD8l6zLPaDAbNw3EQJriuaDzD6PSHZ9TZ2mQBSRrfqe7saszfK7Lu9ov0ffB9dXepZrF
VfseNV59Dx6fv8eQfytq/lYv9P/HUFi6HdSt/7kV+r/BgDU1zcB/NUK/v+SfcVBkPtkQMeljW+CT
hPXPPqhh2H8AcXS++7bokNLn+LMPatEH3V7lUdVtvVOTz/BnH9SCeIvpg6k4eRvwgby/0wY1zZ99
ejgBPcHn2jJn6YJQjW/F7A99yapl/DUXzgREQbIpstJMPaT2wBNOo58bOXpQyfKW2mQ4FFACKv0D
9gTGGJzPqu7RrOx+VcHWvzd3pcIlMOWhO8I48x4yh/GuA/IurzNjCCWZHvXehqxXoZHwF/ahadKY
ugvTrMYrRBNVNzJaZZzJIa0ul5w0kzEjUM33ZH0t8CydGq0a9as8c5abhePKY261Ej+G86x1zXiY
CIDd4C4AWEQur/OK9aDKZ/YVATz7MXWITgszduGNA79VhLCb/B3Wfw7kpVoTCDOlM19WNC+vujTR
OdR9N95Aa0QLZKb9RNrHOFAU+Fail4d6HsvDPAL9ioTfZFdOlbTure/3RPJ1iw4xSNM4hzly6Q+9
KsaBoEAIM2llF0cZq2mfrwogPzU4f5gpOqfeaozHO1PE9Us/LcZlgkg7HkgbBIrSdUTcJOgk57BL
lhX2OtVhLtrxGS/78hSvjeuEKmnlfDU3mEzRaAi+KPqawXwGmNmCYzHKQ2cCTbeNYtyx2bdG0Bnq
eoIps/k1sN9QDlOXZMUEdD3u3Cc/X+Zrs59YIrPcbvt92in8MyO3egRga9HftSQtUoPW1cHqyzh0
GjFzCviWrw49XQvFiGqfzpqtmkgfGLQhQqyOWHtpiybj4O3NaZqgwudNSBU4JmD+e50fOpFSkA9e
Tl/dONNfSb1MYOfzNO6LOFM7fMrLa0V3z9z7qiJYvpnlAx389Azspnxu8GMFsb6d/qWW9BCaiCeL
TOXeYa5X0WCm8Q6RMUUuEzcyHjnuGeMuScp2v4xoGVNX+XezaFHEx2oIBwaHJwr+2Q0aqyoeqDZx
GAjiRd70XGuucJeaV32FHQO8dfyRpwGxPwwZ/1NcjZwilq4fi0PSt+YjHYvhalKVu0flx4rv13H3
gDDgsz4JLRoX4hpgdTL25wnIrhoXoQ4+gZks0sTxjOvKKe0TmVAE3tCLOIxd6sSB6FbDiMRIWm9H
p9SKurh9xAKjbmk4rJ/KviKup02WJ5oO1TFesbCFmqaTZC41RuQj3b+7pZnr21YAneHInJPWYo5k
BAgkoBFt5ua9k7Tk82h+Texjlnzo282vgbigvBS2NMNuxT2A4PXQN3j0lBvbQwDTQH8n0nYIFzx5
/r6pbRM6ooiN+PxNWjWIXt6pLYoEcnP5pTaKhewPsKlsYYQiE2kZ1HH/OdczOwLyMYUCYe1x49qE
jW2+ztPyAbICNHvOn3Pkj6ariKm18PyVVBrEkg7O/URBkvC2gBWGRX3v6/7Prvi7vDfYYPQg//O2
+LAN7f5X9Fo0/U97I+vC9sI/N0ff+cNm1rcNcP4Jdv9zSIiL+Q9sfPiaxcZZ/mlIKP5gcrhhlwmb
JTD9X3ujbf6BiAi3voMEg7Y+fdC/MSNEPcnm90OLki4ugwGdjdFh6KPTPP55c/RpVyCYAmhm28b4
zhN2tVtthQa3XIudKxF7oVM1Lxxmx4PXkIBhjItPvDXZXEnRTI/YCivmJeyggA+9Y5HpdNLiPK/D
usGz6Dp1uiv65EI4+tEuelAsNmYF1AxP01DcT6bdB8WUeBzuaRgaTo6srrN9Ni+ymUhLQirT2qX5
0NcIn6Q03XC1EiI8prF7rC0flALNggjqD6sUVqrFs94jjfxqyR59WjzQZ1j6S9444tBOwkbwnw/V
BUzDcGqk154JGUaNN7cVRDBrzSKAIsSETY57VWHF2uUYPE624uHtu8FCMtusTpTwc94qRzORyuGc
jEYI5NXWEuFcTILZclx1pe90uRl/RCuudeUdy9K8SN1AeAhs7KYqENfEmBjymeykhDnFrki3khKe
wL7XqSW5YZqdV5Pz0ibFFGRTCxUFUwEXqzqvdK/3rtDcU0V2B922uAoG25X72Uzm+jjXlgGNo6NJ
UCBMa4kTi6YlffJper2fKuFczRy7X2oDZ1vatX6kLxYiJol+SN+VTZoh/MenbujnETbG+lArqyiG
XTY1nvYZ3QndjqApB23dDw5arIAArm4NddHQSNXsniW0p3t2AVrp3foJJvkdCTbWTHE1ttOhMhmy
mK6YD25VY9PLDNu9I2++v2hkNvfBkmlkYwR4NyzkownRnHSE9DDfXCs7rVjJnKUJAjApR8VzqyFf
llqEO2BO1gPJ16tSN03OLDJFAth4KIcC/hDKsRCNdb3WJzeue0e9NGYsLmqVAGfQ/TeZlhcBki2V
T+/ivqgOpMR7bnJnues4TnvciqQCHexVqv7iY+JanPcYmjv9QYMw5cE48/MSnoqZVMNs7rdD75zx
ATgp6PMNGtBFttRicT2EBjmJHxpPzu+muV0rmq91i+4PqAvaQC2ZGUQIf3MOdwwwCHXRntJCZEVk
rkhwg56Ej5vCYGIKbLl9Eytk4IjsrvhSl6lGxLfLfh7kRKg8xRChqluwy6YRVnLR79ZxcsZ9Sep2
zGafNnVg0Fo8LYxYj8TGabtsda0knLxheVBx6pLUqKn5Q5GVPrbN1rE+tqltRmVSJXebn/DOARW0
60eJmwkKxnTgA+g39D/FjlMivCfq1GNGv/HegVH05M/tPARuSxJBYKPbo0HkG+qK+KX4KsWCeOVJ
V5vY5+kEg2SdRWRoRr/SpapdLvla4KoWVr8EBu6ZHb7k/jKMbn3fejI5uK0dpMYo7uiGJpw/5HzG
JoOGqEVK9H10+z8b4m82RPYHj8ruP2+I182Qddnrr5Xit1f9QzLjUQ7+KIuhHvyHZIbNkK4XlSLS
Ecq/LfziH6Wi9QfYBBOSgwfVF04Vm9SfpaLJH/Tx0QLxBK+tsyf+ne1w0978uBsSWAGL1kK/4grW
nX+bmGeLmgbEwOpK1LHrRRzujYuetusNMA+5b1pMZjgIXf1Tp7nxI1F16mohlOukMRA7dcocQ8IK
DJToTk3PaR1Dc4SSEniEgD16FJORm5JHtmv03g+NNJ/vjFobvuTKNK7nNCmfcA30O3yOQLBIIrxp
dCTIUW26mIxaln8joddz6HESHJu2ch6Geph/I6r5ZbLLL2BjALcFPwO/6b+NWXPiDEjnlHBBFaM3
CiT/kBARFpp9v30vPvcPt8j995PGj8oaTjK//OI2micd/SGTFfff0MamBhE1IYP0atIUXo+k/ARp
bgzR/mW/eaeftXZi+2ZwcbbpuEdPwfy1DbAOjsGQxCmvJjrIEevOEviL0A6MErKHEZnEYUnz+PK3
v94m70OGwc3E5HP7+j/0HnBtd1NVd+XV4KRLgWFb5UGns/9F9O8hMfz9d/sv9s5rOXIkbbKv8r8A
2qDF5aYWzCSTmrwJI1lFqIDW8fR7UD1lf4nZapu9npuxtukmM5kJBCL8cz/u0EniswPFGPWrBSMM
fJ41QDH3Biet9JTX3yr5yJ9edzK4//Nr/eL3+PZ5Bh53Kwih2fL1KzpmTEMZZake76tolFSnorgy
cKMnALQIzuhoisbrru6Mq6FJ+51C9y/XceM2//HfPLOBsG5iR+B/f+0JkUbjTVlnJfuqSzMO3M2E
txUA6X3glsU/gWV+v4acb04ak9ZLPBDmLwP9ugpgQtAluC8NpS6FXzerVuMOLqOSosipmSEUXh6k
/v/HH4lVlCei64LV+hXXTCRxiEP8x3vI5gQTe77NweoGzPtzaOnPX+wvd+Tc8qHblEpBzmEV/M3r
ZhNz4REbxPvYqMIVpn+ex6VeT8dwGqyHP7/WL+vtt9dySG9zRMJV9xunJ8laSm2gyO/VpAYaP4WX
HWi97Y3Vn1/nFwnw79exYFVh+5wvV/Pn27BzAUy6FMftsfbjXR4HAKrsQnJzATnLuYtiRqOLkQ0g
pYeQEcRaz8Lo9Of38Mu1M78HREgWOmgoWEF+vXZ6ImjkE1veQ9+Eq5K5BW15SgtPAsD2oQh9Z0XW
ZfqH9fybP/CHA978sljZ+MNh1/EM/dXR14cuHb/Ci9lkCesJt0d2wMA1ncskj7a1VeYNc2eEkcWA
GcWDgt1N/X5w8/GL4cKP+yjZbR9SmCO7ELLlARME/6MS7fLnT+ffvU+kWhyzHqZZ9OBfbi1y/WKg
okPb6Zbnvk9TZxOGrSTjfvzeEC9zgEMe22UQxmutGNKT3ptwCkksin2XFvYxaAOxH2PfOgea23h0
LOA8WRVRQObvz+/196vW1/k0Z+AaO5LfKqf0IG8LVLt4nxHOg7ARokUu8waky59f5/c70cfBNi9u
FFhxg8yWqB8eHvQ+8aFoDRLZUKgLxheMEjn94EfZ2M7dn1/r1+Wc68QnowlbDXxfgNv0l89/8puZ
R5OwnINWWIW+oD5Ult1ScqtshFmGyxIx6mh0o/eiZXm4JXPe/sMHa/ztHPv5ckXzwGKLB58v+vca
urqEscSBZud1Qz3t52Cyv2CcapX7sCvVRQPK/e5EIl7GcZfV5P8jsrTEkGtyOeRejw2mwkPQddMN
50SzWzQVoKplRUgyXppppk4yasQhiiuTlgFLfPZjJx/9SWI2kfWIvaKq3TuvGtODmfnOsccAWy6a
bDBvnS517wD66TBKkCkj5FmsI2Ws3XOmUhdKJS1m1nnUX2eEPd4k3rh3RXzr1GhkjBfBmIvPzNcc
5PwMesmCqhqxU41hU2XtRV20sLyZkAPg0aabqDLtN+RY4yPvMuthsKySwgrRYxJtRmF/yr61sWMh
OkakVZLoFFrc2bbD0gKFJX7vIhZvOGLOZ1hovrmk/IMfzYkPccSLKQPe6BiHtoMNB2hFuLL54nsd
nCjmIFg1h9q/Rb7heuPuD9NNWgS8fIlp9eKbMylNZ7D5omxmzZRohCdv/tnGKXgbE3OidRUPDUQD
/GT3QWFNJ54z8rGiZ+L628cr3KFdmzgrLqVVRemhwOcT7YURutbB1LMI8hjU5nWloqRc46BntWJ8
eqxbxQqFJUx7zYGgQUKDcq9joDMUYNiSz25CPW2Wta5H9zYu5qcOJV/jWK7nN1Zqevkqsfk9QxRH
J5cSjVVTefE78Uyin6Kup3AbUFDE+dThoZCElvXgw9vHb23y2WbkEN85/Zoboy7sN+YSswPRoa11
IeJMXRhFwNtq03q80ftqvI4nu48YORjxq3RbliZi5o/GpNtybc3XIal5Qa1rQrX3FPltDCzBYANj
ZIXa5BA/OSxnrTqFEP4FLJ244fjf9OqSOZquL1XGPoeoMKWxCX9Ag3NsUBTecoExW4/Kt2gI9R2t
AVy9ToodhCM9xFTS0ePZdQrt3kVx4nsMaZsONZkcqDRfB8grq7G2x2u6T6pNm9B6Gg6qWKNdOMtJ
K+oL7oh4r5OEPw7hMLd+SSBsZqOfDCtXh66ivxcRQtyHrbcGHZC+VW6ezn6kdCmEw2xCYSLCuLEE
vDpu9TixXhBLkLKJfOkF0WOm/NYKQBlWFs58S8PN600wUn9lA59I6bm1zUfylNSq5tOB8cMmiph5
D11UHAJukkWkdeUMogNKn/Fn0UUORjUFyDD1bYfTD2pF69gvNTjUU5jF1/XY+ou+t8Z5MIEdKTCt
jVPFDy7UnPXUlCZt6dRgdsARyxaVIw0yOAsKYFSkdJdYOHpGHES3mB/fg9J8KzutWSdaZkEjQXA0
UU/3mu4/Vy76D1OlUmL/8nmq4TV5nb2hiiHoojfjM8O7YZXa7n3fiyOhp/C5Jd63juxpPEQyYwG2
5z1SZk5nN7asUwvf5GLEsjlowBRXSrlXqVdNPtSrLPGagNleZYbN10pPy91kFHDyciLF8AFCKzkY
hY01TmihdwUBmzdUSGzV9JSZ6sFRtrXB1SKoKu7N4AgTuLpmo2RHq8FlvUg9XT4ANAnJJevD3cRA
DKJCUxI1pe5gOqUYNNcic70Nkq//Jcnieg/KeNxH2K95UXbRpzrUb31nGG69YZrWlgLcND9/nAUo
oT5axmWV3aAFqaXHnSb3NvAGc2GmOGXrib1I6o88C3OXqLvuxSxFOSRzW/BE8MLAA6TN0afj+ltl
bPM2gdLtbTf0NgyD0syAnbePWAurlTHE4JOAH9H9DKosWbVYx5ONk5jZkRBqusmT1LnR6cGa27DC
pzYJB6L246oFaXRIhg7J0iTH+2olY8OUKjcbkhKsk4yQ6uhgVezbF+bgNzvVZ1yYCXsHjghSu0ia
rdcM6p4JzTsb7B79S2fn/mdL2xslG7lhMnl2vKdxUIHa6g7xiqkjNCyKjv1YPlY7uIjBedQqDMOS
KmbQIOVSaytvxwk62AXYcjDWGV39tWTYThA7mQ5Va50AFOmngOEsMjxl2gwncrYwuYdBRAYXCBVk
sYUlLA7/SWQjU9T4YWMN9QHUwYEvNbgjUK1WPIRnh4bW2xgV9eZCJh7VAJLLykeRXDG7WwsXFvKC
7hFnO3gA+1y/7VGDY/shnZriJmwbyl2FkdAOVZknPsF4ZWXgb3phbHuCxniR8hPtWvpSkEnG1Cqd
nVN51hVsl2ZB94FzJ5zKWGEGKrZSJ18uVeO/kT7PaaZj8tk3Q4yVEGEXs41w/G3U51Bg8sEggt2I
8BGWkHXudL+41pVg2x9YBWa4Rkvy9ZRqhT03o8utpFb+BZwXIg42tyN9K36xEsKW+0kLpq8tx/Gr
1hq6S2sT419YZdA3TDRynul2MNSMQnrnzIm93ELs8TgAGMVB4szk7sIHMCSZvCldp732mxHkUNVg
zYoxLmZEYPcDTvdFD5z8WFTQdRKwtluodtl7mlceAe0yqJ6AGNIp5ibpZ+BkjDQxOhV7DZPBukxk
/eg15WvGr17XVWHLJcUMplw2QvVYAGyGoewxtX1I4WfKw1XH9RTlkPYYkpDfII2qF8mabzwGN2R+
MB4tVyAacQ6QVcfJF4bTyQu64t2jFvWgxoSUa8AzsIostZ0cBiS2n7Y3ht43EBZT1uxK8tRgEajh
si172yMY8sA8PPeaD5Jsvg2NMR+jz4jikGUbA6Hhxm5zjknQzyvsAqfRKc1zPDjdA7Sq/t2uY/8l
7ALiwpguNLkadeXPs+spk162RBHJdxgvp4NpJgF2Zbd/mlojPuspoV7N7yUO4SopmLKk4GqwOJwR
+OHPyApVw6zE3inkCPLMbsedDXL1BKZermRKT+CqMCFNLGXXga9jcYpgXSTVuDPE0B6MOithR8Bt
ZzmbVHjnW4k5LUfH7MhljzxGDNQhrkvKuJZho7R7pHZ9Q8kN3xsPhS3YpfZQqrj7KDkbccKI5CoH
mfpZ1X78CsWGSxlFST9FXgnSxjPrcefqFi51DNRvtLRonxjThivhT+G9kyvi9AW/FjN78GDgh12Y
nVO/itKmr7in7wX/7QMbY7FuhUtNQlrdutZjGCoquBTLq5CCiyp7pGuCdk1fu/V6PBiJlzP98fyN
rTDx1Xk7kZeHeTqyOQFgSrQYywI+FM7YWKTtYhmM8XsqzSinXNJ0Fx1ZEh6V4Q6rl8lIafiK2THY
cpYni47tb5NSMrxMM/dgNhl2ibg3FpnTbfwwwDzqmxrUcy5nPRnBrznZtlPGmyr5xVHR+VtzqugM
yya5tdt4vKtc6oPMzg9PSd5/Mq+wFgxhwBP1IPlihN01gIXxEGME3AU68oA59vTUlTVNSlGrv6ct
HFzO+Dx12Agd7K4gpRvENNEMbXOlt2NylRrjNqUng4568BEcqmETDeP1wCyXApDR3Tn04MAd7n2O
JlASqBLhAVGIm9FowL/LpNz4bfO1rbViXWqF2hpuXODtDF5roLmbeirdY1uiHagQm9DQXDpLe4td
e4PdZGKfEpzzrDlkWvUyZOoaFvWBDpuHshYnllwEIxm3R7dWn0kVPuItuaWga1uym17miXwL9HjY
qhSR0oOMSMyzWao67FaBZjgPhZxNKYX5Dp2HjZUWsshH5l665MaZLW+SrjyOEQ51KM8fWR+UC5M+
+nDhaJwIwqHrnpSlPsYeG1HSmZvKk9RlM6ANn/SS3MSirv2UaWsJbW6aANnE1tZQ6x7qDxgBOClt
dOVUD7rfd/fQfIN11MR3TKyinTcE6bKu+u5ZgxyyHoe+Jecx1FddV1ObOUIN00CxHhwr9p7dxs63
cVZBw6Whsd7TFoQ8OgAfwc4cROO2AKS0xnGa2gtF7e5V2zvwXaNsvGUsH3zRXW/SDlopEXQWKcZq
fWv25mAdWz/DNr2ooh7vtUnjEr7LKk3eJkRn2owSatX3YdZyRXsDJIIFqqadgIJJpLExmhArZcp+
aOdZnaedYT948QqwUzKjoxBNXSKJV1EaAAfoTPHihyn0BeFyA/KqjBgc4XMQAT5NtsP0C45FIZd9
typYXtCZ5pkGNkvxQlmSBp0Hpyp2VueYxGo8VzzjHv1KTCfNdjglx562Blrh6udEc+J+3QYTx44O
7GI5NJS258Z8OjHAG31NlDlcJ+5kXOlGqjZGWKeHKB3EC/VoiNyh7Rm35IfatevUnERC1evvRTG4
zqmN+vnIG7TgCSPyd09V3rN1kBoU4NKw6j17e3615oKTjcimzIGPEM6cQbpFx7f66srMXMU1278F
QZMbp1bL1Ojx7pQA3BSP/L0JlH4ZN5Y4WJGDKNBwyPc7YBLfJjXfXg93uwbVza33wrWY2aSy3xLY
z56//SeBn5m3usuxv/CSYEvSS5EmSMu3Jms5g0GJQiXwwW4Oim2PxmGTWY/K3bsg5cOM6wjgD20z
m29CMd5DxigY11YdCY+VzIA8L+I4CrYatHcIk0N6cFWbb93MaZ4KbPl7M2asTEBtVJcG4eXGiaXx
nHU63zrwO97zMNb72snHm3Rkv6u0SN+ptFOQfKapBZLA3wXFSNyXDse+asY/wKZKqi1bNc72XYfX
d9WnM5wzJpVEJIR7g6M2pxO9DlZM9J1qnwo9y7j+daVdBUVYviH+Eb+lbijyfXUMamjYC0MG8Bp5
dkD3yEMFIycdBvtKVq1+JprmHAmBMSFTDuKVUOnh23Wnge/YEFLV2P638lHC0blELfWx+KK0+f1F
pfjUSNEhinDMushu/kxkx5SNKfKF72o8E0HgY0OkXJIwUyczN+DgzlIcEDN18iBbX1N356+KAlud
a3MFtDY8Razo8y+UiXsXmoG2DiJAOqUs0PO9kmRS7unPmT478XK73nv5/G+Llk/LcEcuWMPyplPP
L1pPCtDsqho0/TkyHDtZpW0abOOG6z7S2F4bHjrr6pvwZGim+FSGjaiUcDVZil+ajFrxhpQIjo/H
ef/QmqNxFRiDOPQ40t7wHYw3k4i4dXBk8GVaHbNJQHDg/oziLfWadh9Uo0YwDBe73oPvFsYthwP+
wtx0kb8ExDR2wGLIt/DSzSvOLfVTG8wfb6bL9NBB2zwR1TVvqY5J2Gnxxs0mjb5kKivfKj/mpceu
6Q/UCop9i+SK2cTXmjc1hctQR5HD8ZEsAog1Rxbf985p+mVkgIcu2/Ijh3IA1lf4W8il4qC3fDtt
K7jZR2algg45FIs8wDvat+uwwPNqIYGfSkyiLzVIHmepXGUcJaCja/JV4uBIi3c+Z3ZJ9LAcbnXL
QfxgLIpDdb4KhhJpzikdJAXHtkkx+S1nwiHouEo8pb+HelK+MYqEq8kslnu6qB0B2VW6m05nfQxs
PilaCrR7xYEAYyZBl0XQztdgPZvxPacUhzg0YYP51qR2mkeQzfM9jn2+G/VffZdz8pIDxviMrWR8
HXvSDbiUyoI2LR4yOBdINy7MMqmujKbPz9HQdvdgqvwvZGTEZ1yMwaF3Igk3ZeDJZOP92UyON5Ew
xA+074NKvCSu44Byqq1arLwCgXsly7iY/paf/2t0+AejA4W0iN//b5/DinBDHX+0/1N8/g8Fa132
Hv9kAPz75//lePDcvwKMC7j4ZrMqrgZE/n85HjzvL2gDPtNhwsGBwQD8fx0P/l/zFAQd3iJIz1CT
f/XdHI/jgWMogxIfo61p8q/+AwPg7Kr4cf7OpEV3iFPPdADyy0jvP88YKGVPjWga9R3lNbiTP2Wo
XY/c6YlP2eKQ77JYPxDZXAeiezZSqkugVP7w4f0bB0DwS7L721sg1m3gdQxsc7b7/zTmKByXqlV/
VivrST8L+3kKyqumT9d5tglTbhadwBBCW5iT3IMvy/N96wFGXQ/mi92bSxWtchzQJx5Q7Br9TYvy
VXoEXWffsO30C6NMVlrPllwvP8hj8x+RTc4jpMbXpDHX8z9ONkGceHpoKFmMM3J5rOwO7QBFOwPX
Uveq0km1E/KjPxtccmOhUaaYfq38cfJZGrgm6CT2YUGHC6wVx7AbPLQDdSEtBXRB+guQ4CfHSVAH
Wo7NTXpla91FRnmHUQqJSAvaixu8GJa2bkLvTTW8gyyBMOfSwOiCFq4o4IgiAqcSx2HGLjC9pen5
PmGfu6Zbfo2S8Eo4Vt9Cg70JGw8KWv6uwm7ZJumSPa7cuoq3MbQkhy2ghBnUsC2o3gnT4vCR0zYR
kgK6ypvBWUgdIJ3b8GJqAy3/Opx5pd++9f8uLv+wuDBWt364P37jDv0f+fb+lv20nvz9I98dVARq
WEzI1BgMmdxvi8a/1hPf/4unswm+xZ9JCN8IHN8dVA5hG8wajPUs20WiYzj9fT3R/zJhBEELYpLp
/KcOqt9Hoy7HX96Fbs4VN786UBKjNO3GsrUdOww74Q7gEdkFdnP/w2fyb9aM3yejzPFBK+AIYwz7
G+RDGQ1uUtVrO4qdjHsahmEUouJdZ0OvZf/gh/jFEcVglMWZxembI4pmFr6+H6ewfBe0WfaWmCX0
4JotdX+icYh2B8XerHSzOPqHF2Tx/XVRJrAUuByvcdWwldSNn19yTBtUTa8W2CdrAUe/Ktqrou5I
75AOKghMEtF8hJpj4TXtwh6UMzvZaesCic63lcNN7/S9zUF8zCHuJTHUi2Jk3zQFtf6e0/h0RQQh
IPcRBttBgdPI3IkRoRixg9ZGdpGAS7awINoHo3XzQ9DX5UYT9BCIqY3Pdpg4dE6G+AemCsYgrA0K
s0mFXkz6Er/S4KIwrdrojiWLcjfFhKFlvuxoB9gpjk8njDWuv4wSq7uYTZd9IgsU18oakgeTgdAi
14VkBINARPC/X7JDHXZ6Ich0q8rc+j1B0ppR4tqIxnIhWU2PntEW57r0yXXA+3vTeYjtMA3AH6+1
YVdNgO4WiF7CXfqaWXw0fpZduSob6bJQSHZ6NTC5qH17ozdm/RKnRGCZg0XMiHCRTwy6mpfAMZ2p
YehbJhsv9xCYB8F1viTTCBxdt7L8vau98iXhgP2UBKl5G4R6EC0HvQm+JD712vhda49eEnMqOM8k
8bipex9/O7Sw6D2NpO8gVdryWpewqpfU/xRXzMC74wSSmAG1kss5FbSCYs61lygEcBum9jWFmLfE
L5HIR1zXDFjcdWPo9QtV8v2mGPV24/cugdaRHvIvdZZF2yiPPqY6KVchNJkjpjHmEoZyomzd8OFE
uZAnki/qiYCCdrHyWF2hjZNRa0YjBcfe69oqjROhM6nW7mw3dvbC1u1dP+TN2priFO5E2H0JG7d9
Tw0oJmsVKjdfa20cHPgIGtqv3Y+qlcvBGOpzPh9bRg//vsWefQb3CK0dF2kaPgQNB82KHfhWK1HJ
mKUTDBuHHGHF1pfUcbsAqtpjAh0L62AbUp+m+8kbRgfBf+y9WoJRYsSpgioNt7oVgzSv3Ki54XAw
GJgyPZtLm7sHRbY/WalNd5LRfx0zT9s4tdaeUjNX7+183uObdd5LileuIYdSz6ba9hYvDwP11r+l
ijNed456Rou1zqbCnmxOqjlrnlJrstTDHbJ0twyNoN9MmX3Jh+zJg19g7uIUfrmNzb2Ppo/cjWk5
En0HR9HtaKWC8OGXZrJQTdKv0jBLnTUnOkT6SVboUv4gp3GPYhyiQEc4rknOatidH9NmoL53MUKg
HUI+iKJa4elpknubkt2Qxz8Fon4/3HtTG60D/HMh0gqw5aUmKLjE6q0DmGn9PN8OvXK951GzqTOn
288kFuIPjb5irj/5myZpYnzXaFp026aDCm/71JmLz8u4D89uVaPvFFmdDzchaHffIhbHaOMYkGfG
Z0WtrfNilhR+JFCRhRath3oMzMeE7CLBZcqavC/eGPFFRS3N3Id0KsOuvkszkl2QRoMmfcFKkd4F
fRZvASWwDBeZ5+x6HSnBExMDK2GZYloMHa4CZ+w5hg144MlsaWguTmuBbTcFpzAi6DsiZehITN7A
ymYK4IIZFSFWzWr+vz3hijscScOHa+Ygz9EYSiablrVnMMDrMrebaEmT9r5s9PwQj0OwbrOOJGZW
CQYlGuOpY2XPHAWv91D7ADKRxowBk5eEzPNGZ5hJdROJNSGC17HmnyryhneKnTfAfTzC0Hb7IbuM
ll1+tckUXfFGYtKCM82hnIJMrehmltG6noZi7+syuJZO7L5JcGmIbLD2N0Qds4s2pB6GJXqfUd8p
1yaNrbXZJ3Ur8tFCvr6RKVQ9Ol6y4i7MIvA5DdsI0ulF6nbct/Lvvf9/d4H/tAukYuiHHc/vu8A6
fcubt+bnzPX8M9+3gcFfbEVcWptpmTZ/Zk/af7kGkCxc3AiSeJ3Zo33fBrp/OfzI7Adkf2ZjxPjf
bSAee3aUs/WLbRVZ6f8odM2c5ectjGHw23Rrzn2DrOKdzhvFH7xrQIZMMpOdvcdbQFOUo/VnZkP9
VqFmHmRYOTsWpoRmmmGYvlDB5l3hUqHNwDeM4bYoOkpTm1J7A82hnyiiD86KMNK9S2ozJG7s5quw
sb1zJPvmdkr6+D5rHLrOOoYLWegar0UpKONOvOTAXhkxGxotK2CyGzWfUXCcIJwu6HpQH3oJ3ykW
If1wYkzNu7qBPw00OT8Kz5LbzmoWAFnyU+GY8TKQAs5ukkUHg8nyPo8zICiZ5iLe4aM40CVOOZiQ
2GdKX25L6QdXE340pinuaF5GjeGMF6d4ZaZYP03UJYPOKaxqA1VPbsljhc9GEAdnQ0tvjBGOPTC7
ewDrBaqjwLxR0V/BZqW0Pq1pgvqRTWxokLzNZZ3VLR2Ohs3aTuMriUMY4zUx3K3DWe7LMPAiFjmu
RRXXpLq7In2o7MTFUSbtZFtmY7ILmpZOc3ugHcWbjGVrmB05pViAoY6GC85Y9RFMw/QM+t+6YL+Y
dhT51GcX48MFCypjYqjnG3pZuiN1B9V7NrskaKDwNmWPqO4ZKX9GOI4LO80ldJCBKrLU7r4gfi/i
2sG/EJRHMw/3ttDGdRdLyoqp2Fo1jiAwV2Z7zdf2EMPxJlYFm5O+rrZV1eNvA9wOXL+NgaPYw9bV
sYGCDcpuDOUpotNEuw4R1OBZZU66Y0n46DGc4uDFq3D4ELQvEVN5SJf9UN0Hwo7JMLn6ieccRRA8
0eMn0drNVdLp8s4u7HILy9oMFkNV6DtnlF4CAMeyLmry4lMY2nBnPI8uHLYs3m0OAY2UdFv5iEpW
P7cG6jdBzbVShK0rlomy5Uc3juVZuK7cUZNnHTGmyW1WurRE+F78XJWRcc7D0rlA3Fa7EbHmrGu9
dTQHZ27ALsJruu6b+4Sp6ZL2SrnPtG5f5mJutMkd/2xWpfmS4yw/VaGd4uqW5S5JJNT/jIaXzWBH
zrUsh6MZDTaXI9g4TW/hqYftW9T5UDqmMTXWZim8t8oavjrVmO1DgD6LbMqcfVEJe+P5aOaTl5uP
lp1+YBNn+KWFtvni+fl9QbLyscGoRldArl9gtSLwj5HQDg6dWaTDYV6fo95wjOVAIfobBWfJjRem
FVhoJKMP1ONom/f8UKhi+eDHerbsiaat9T7NjknIl4g7kqFiRzeRb8uMoWDT0o7BsQX8mHHfFvme
eLR7KECU58DUEJUJH1IvnqQXyzDkrSPkzp0Y2btC5Xvo4JCsyy5F6A6sl7bAC+/R7L4hbFitkNwx
4eRjcsvD3v6q6B5ZWmkSIUPhp4NUlD572NcePDSpC16jYskX6lEbH6UUydF/cEOqbjPA5ztWHACS
ZRBsnDbJtqKhiQzuuKRZ69IL0T9rYqCVw7WMS6KH1i43fOaxctD7c6739QdhON6Jra+oLfK21LWM
a7wMHeMyz/KfW28iCljqSsaAwqeC2vUpvFZNkW7xKVKkOqEqL+t+dGcKN73ooZiQwhCeFiDRELWD
oH+A28IpXqZ4PiTgBZa5hlxjABX2CFoBzhiG0rVhaM8JeEF/gVfAWmNiYCflVuzQ69xdSi1+Ypur
76UOZx9oQbUwCdK+SzdSR4E9++LQVrFvGgdljka59hK3uBA9L186wDXeXHB220R3/Bu9cbN2WdJE
dJ5FdYYamZKMPKW7ppsveAx4apwVlZxPHOXiq0z1r4Fq3R1PRLUkcdifm9AGn9MPyVWTuPmyxb1z
lWE0v2kTUZ0SfageNRFLSqGycg19KdwYTLxWyozKtdNU1lM6ZObOxaCwroVfbKIxMb8qL+xOgxOU
b7ZVzQ+XTtnPEb5IhjlGLxds64ONhfMEa0JEo8kUDkvNENGNYbD/okjIWfRhNd6RJ20WeeSoFbO7
ct2Mpn/0USeIK5DKJYqaDFxo0B4CprSYcedEKk6+bpvHY7tPA1U+yI76U9TOdToJdZP2zN3Lvud8
OrU67o9Oy22qw8aNWxX92ehD8xAYYfoKVj9dDZzJ8RnxuI25xY8Nlu8dGtPIWLqqg5fUdeNVlg/6
sxQIE6xMGHZbczWRa79RXaJ9lLanH8rW1zYUdjXXRpzLvWNrgqlb2GB3G/yHcCDgbOiVfhf1MRnW
3qNfa6LYbWNFXn2up+o9p0bjQ1cdy3+H35d6h9HGa27hfMQoSb1lox3xn5jEtnO6pqoFBSJOpmEy
6ejPzMifX5CMap79SRLedzg5K6LCdNUtiYu3lwoP2a6IuKUXY+nBkFRNjfnXE371GVDstu9lZKIV
DNpVTG8cCLHsBqRgumud7oXyH3SEYu7g8DmZ4wZxX6jQe9NF94mb8MUvxtvcoM5BUwN+CqvK9jW1
Huu6iu/NKiwPZeR5932Zmo9pMuQfaEDjUy34wT53Gam58QRE5VCG/BXdoayaqm+32CbpYTyx1aLv
YQFqEupgbBatvXaLOLoaTcejCGPs/JuqrSb3uXHFZ0dzOKHzfuCL41xhot6glpEU17fdxK5nmzEJ
PmGxhBVXsoCy9wr6lTGKdFOlU5gdfG2mhQ6JSc+elR6NcMoPXR17L4zkqlcwTWFyI8ZIHr3IMep7
ql0isYUYIDlXjA2OYex1pMC/+NHYaA9OJUYHuabHAFtoVBzusV1bWJn0aVsHRb7p3eaJY+iwqAkA
kkfnm2xD+wlD0LBzseUsp6yFnVjk4yaQHttJGeHRsa/QuxFudK1wFmnIU4Z6J23HXuQhV5FcRwRj
DjxBtDuQgyHdsNJYhrkxnQGlVOeab/OgWiSjKB7e7DSYDnXgaosGXX5r5ONES8683QIw2S1IK9TH
OGYWvoHZNa36QrQ7+oFtqIN+vG0QVpeTsC+ZwvSUEDreKzts91S8ikOdmfGh1WlBNSQ+Jc8orxBA
KCsMveq1s1y5pKBm2sZVH1PiQuqbvlXILZAq14Owy3FRRCkPMgGp0OFr3nVwe9C5TAimutA/7U6w
jS7Tko5AMEKW8QWCpes/NX876gADzP46UVGb1TKg/+a9+6+Un7dxO/3DIQ5y1R8Pcauv8m14q7/+
eIj7+2e+zwZR5SFDo2CjmCPKu8TWvs8Gnb8YGkMN+XswOE8Nv5/hgr98WMJo+eziGR3OE73vUj4D
AJvzFqR6B9sJ+vt/NBoMZmX7pyyOTmSNJKlOw9R8xPxlNpgmfZQYKqh2kztFzyCa8nLllvhcodWx
rxm9GqBoWU03sjDVXKXaL5lCBHPKpNxwKMvRrixlPAuSOthC8tTF1qoPX0dSf1ShRAmPcM4kMmxv
cl8DkNjJV1urfbR80tZ5CJFpsnT668eAxkk+xHgnModkRjvkVyObmLNMHO5gv9PVDlitoGeFzqiD
a+jpqivoR9SwQ3GD07/HWlsfaWL+v+yd13LdSLZtvwgVABL2Pm5sT+9FviAoSoQ3CZcAvv4MUNUd
JFUt3j7P56EroqNK2rCJXGvNOWaKS4hMbm20053i4MyVaJz64M5JeKjoeF+XfmQdqQKfUldq35K8
0G4jWTori9C3HQtOtKlhmaxqWroX89jC4R/bq8GLftga+NeSkC3Il+aVZU7Z1vezGCauYGwald1O
j7LXmoICyiyyp3Wpz4SA14hMTNnVWznz6/FgXjliRBjkdmdwPcWqN82rxPBuaQyekZJUriB+3ig5
4xhXNJWRJqPjpI3IP4rTaipOLa/+FqIzC2ajG2mbRU/QNQ/LJ3+11Cm4Pp4kJkhAsdUNat35EX6n
vq5FDBTYq3tkEMgckoTtl+vfjiLchC6gKSKPlkOQ8Cv5q9GciJ07u/qFyDRtC/mJflHr5/cVvj2A
x0ipRJlj8sATtXXYRVADQWSJdZL55voSKs5MAox27KxJPlcWnxAaYQN5SeT/BVgkEImbMFOVvQ+9
2Vt5dicvSK9pvlmZd+u0SUXWNWMLo51YVkPyymbXN/Y+oj6CdL27fK41SfWg7rAEREeroL8AYXCZ
UDDHftF02ZSBK3VxBR5fnBeJBCOrzBjtdoXbf8NY9kZoBhHFDbittVmJ6zbvQDh5IYMPEQNd4c1Z
pcmQrONcG0jtHKW/w6PPDiKqDeKlk4n0IcPGu0b7vTo3jbE/idjd9lvVaPadi4b4xCoc/cnixNct
c5WgSCDnr22uZbU1vIaQdzFO+oma6DQfKrbAMN7SbkIRZc/Y1hvCZF8n31VnqA1hz0SllUFXTQSs
uhyzCNPjm/9b6P9/Fnrb9lmZ/7MgJHjOk1cyLT/KQH79qb+XesOw/loCX1ibTfOtK/fvpd4wrb/g
IOo89Izs0IHwUfl7rQf2pKMQIV7YWjBvbxPdf6315l+2WLJlcIa+ERT/K/CFwW+8X+p1m3EjITGe
gzuaSecChHzfrqOiIcC7RyRYKmivgyI2DQwc1s8gc9VwxQAJ4f7IRnij61lHTWwNd5nVsv9u/VI+
vLt6/zDdfYNOvfvwLEdDvgDhOLj6aaY4y9G+ax7STq8zELADvYvSOI8yen+r3q1Ifx0HyvHVoKz+
0R0WDWNTeOCSJc4C5qRz61oMR93yh991+gV/R0wKIv7Au9nWPGM3Ad/9aUy82ds/H/FblMbnI4bJ
5WFg5qOMz/rTESfk2Dr+1J2LETTb2hnn/G6w2I5tqcPZng7TaKTrhDpjNbOBpPrOdLErhoYECoAb
3Q82yq0RJFqNC7xLWKu7ImYw5jaw91HGpfFl1uO+af1FVY91/76N5UnGCjkCVdCcRWw6FF/YcREF
fHooCMTig226hIgwTP7Uw0XnTNplnbfnIML8exzqfC2tjGIYXjdqVHqo/k0dGvm3P1/M5Vl7fy2R
8FJYMgE3eRb5x3JY7+6+DRDEQhBenpfebJwbWdyfl20TJIRE3v/5lz4pj9hruy6dcAS9MGd8yCAf
f6nGwTsDMK/OvVonN0HBxd6FnTeZKwhKG132ALUBAXtVkApbFV89NMtD8fFEeVBMlFeLJoPV4dPP
u65IyP5irL5s0Z+LtLefs3w5Bnsu2g1pkRXaHG79TuXyrV1auT/xYLUH5U/W6egIwFhMzYmCx4RR
3Amsbcw7vWn6WWtDvdY1MupBiVUWaUXCmfsvdAqfZQpcPraoLBuo15g1MFT4ePl0p7dL2w61M6MP
i+ek6VoSKLSso8tAg7qMjhhts++Rh5xrnGW8dSpMuQFNEfcVY99c4XvFz2tV6fAzaYT7Y7ApkI9/
vsWW/dtNZtDBQ8SkhLWVt/OTfsPBK6M3cSfOUksuwQbrDkj9buwWXGPHtDUgWlC/GorJ7ldkU9MT
Q6SKDqDe5UwwgiyXxXWd26Ag3VxFD7i1KkgfHQJXW9Z3zkKPDDGzolNYkJJgmBdHVdqW52phTsqF
Phkx+01XxMMCpTSHuNjbADyvzTS6pLAGjZb3rjzvAFp2b2hLZ6FcEn9hsjZY/QwDS3npab4QMUGd
Wsd4oWTOb8BMpcdEHvLQJfTHF6SmWuiaCK61NYTpl7qV3U2va0A4VdG5DAFlT4PdNG/Z8ahsF7oa
6E7aUuF3XHYAPZNSak/9Qvms65Y8yaqsDwbUkx/ogB3e+4UMmrxBQoeFF8omBREc12FnoOy7IFx+
3BBwKLeGMQIbzRkPRcEA3w8r3sIjLVoBmbT2L2j/Ais1jKrb86kxCTBYaKZe5+bfMEbFSIn9+sYm
vpgtd4oviNbf/Ow5VbOhLZ+iGs+8aKuRwPhMDrt6baMFpTq/YVXLN8TquNBWxcJdnd4QrESsxGvE
IsW+5D9FVrfAWsG0Du4qfYO4uiGKPRcnK/bvhfKK2wzgawP6NbIWCKwS8GCTdkHDpjxJ3VZ0CzJ2
FO546pA2m4dXvZJdAdItIdOg+RGHsWnOjy228CVpFp28nVUv5lSkHVu0vuv7Wj/vsq7IRpKM5bwb
/B6beNEkjF1TM69udFcTh3QSYqGzMntaIbfxR25XsYgzSTmKA/QuSm4cEIo6SPfOCC9ixvdutc8m
V1F7jOjyT522EzxRKqSlqYKeb+HW0WAdYemFlhwFINRooxgCGeEWf1DjrwjPIJ93g1fHYSbtGz7M
8xAebVAtOTvkwvQqpIftElPThuwKtjSnCpKGZpsVszSZ6wQEleCPH9iht5ctUL9iU0WJ96r1g5vo
a2xE3S6xvN47t4GXhsdSuB2pG0E5tnKe9q3O6hZTasVusQmxvUsYuG2ZEBHiFNMeenxRBzZq9CRw
6Z7kuyaROGS5reaDVhcE+qC5XSIMskLXLvJU11oueVk+pEXhFwfR+F0OdLFzruceJcAWwq1pnBDz
1iLRcWMz7nYhhpXyho+xOBKDaWbbvuYIYPHn0bwBQjDTN0+nWp0V3sSjrfGqNOvQMPpjAwk0X1P6
4JxyS8hhVHMt+xMceGL+iULJZ1DBARCSRZ6LhNYE8pXcSepjM8ukWON9CtdzH2ZEqKqm9i/TUKVW
IBJJlE5Rp7N2gkbK2ho11loO13frjTHFhIzEiaHgPvpWjKWe/w7REYoVHp9IyGBUCQnhhNtrTw3h
rhNyWd4j89yYEfkkK2+wNHE75crsz53aZ+wIY7A7I7CETxKK0ow/4BeCqxUmAP8e4RmQ2yNxWRKJ
oew5OTG6qLt9C+CxR4KLGOby8G77cmQm2TrEG6xIs06LdS5k1gak92wSI5GPuVLsLNIoHW5a21Hf
6yYW+8FVUbjxMls3yUkP+XvsvErHbdkMxvk81sK6ajvbuDU64uhXiv6px9BychmCmEWaYPsyTUa0
VH3mRaK5PlZfuTycaUr8jJu36IDGySKtBvUX9yZWJQdWwXY0TviC+fdMpXi6C1ZJ8lAMCAQHenOh
eZmivM2uTa/0LUCaOMDPurFbNp8M5i4JsyBsp2JKoA5VNc8om0wgDrhl3OXkl0NXrE8cFynE55aN
IfKql8yWcFtWhBf52cCrU+d0gK/KxuWVb3p2BRH/jjXV7Mp4yYeYcLqKmkCFAwa2sT8rtLhuV/SM
5bgdYauIDahNc1k0eJkCzogFBM/esk/uyuKeGts/ArRLKKzJHue5mCLnWZUExsNAQkQmulFvTyK2
uSl49DJLbzy+Fru21BFV+5F8tHST2XFsxYl5rDBi9ichcplhPTUu+SezO4ldbXJZ6XbKCWYoFno8
JGSAS3oL2YPCY9vui1ArXid4G6whb5FE1AEe4yNzIi4GXaX/oOkhsTKqjlDhWSxzU6Pi66Tq2hO/
yFJ7bZuNuSRZ2JZLKAepVU2KzHuTmyWvyUxIi3+woNDKnwUL8nT0DB6pjVpW7E1qa1zRka74ho+M
kicGtjrKej/vBr60YtDZesv0qfEH/1ab2KYfZ79rjB9dS7jZqkDYPxwSZfJXjYUREzulMI0cam4L
0x3SfbdzNQzdGfQskucHdIRYRPZWMQ4IHxQyriDTjXZGI0C1f1Y6o3WqdTrQ11iWxbCgtuo48Oy2
iG/ZibQ/YA6xjLB0tsMqi1sFMV4NnuQrMMkb5BRG8s2oGJCQk8UObLqrO6HhkKQn1jAOJFT5qIW1
+h5HjI4D4mwcBsGgga9oz4fzrullm8D/XMDvidml4nKklW+fF07NJJsQDN05s4zYGhG8p6rdqBhX
DD2aEjFGM7sFawcmxA19nxE/WY6caDd7kqcf8AjJTBMknDagge3IB0w9xm0aQ8TmdUj8e571or0s
8bawwJq1n269IsYvOfaPJkMW0BhZNrh3tllCsFfEoFlnVph7w7UETdjwceeJ3tSJ4G5SOEByT0SX
oZxs6lhcmqOeO4dwrHzOaxzxCGSNRmZW0YasGezG+u4sR9NBGeln0baNPfp1atT1wyQt3vsJKXUC
Xz52f7HA/k/39EXL3KScp5z7z62Us2es1c/lj/c987//0PumuevS49YttPS0pf/dSXH9vxA22cK3
bZ1i7mPTHKuMx/TccmibLJ3xfzfNXaJ6yYeg2e4yoWR1/G+a5vz4+5Ju8bLQrSEYDNOPbzrWp5K5
1Pu0KeKMdnRk2GQLDlZ5Go3RdFcY4xBEkW0H7y7P5a9q8T0/c/kL39WQyw+64i2CkSMHIfHJPEM5
iDhydqb9OKbNFW/3EDioTL7oBPzGz+OUFhwo4R6OZZif2xud3YI0Iv9lP3XkrypzlFdZ1dAmdq16
o2sKTSlz1LUlU+26VWTS/Pkk4XP+dprAzhceOu0gzvk3gF8/4USc3G5f5Q7bjVERpZi72F0HCkKG
oHFzHNOxYWAAQpCYegAmCyAk0ZKgxSJ4A2PFiFYVJISzlqoUJ7Jh5Xh1VbYlGZH/ltwpNrYi15Zv
do06AEd1i/+QbsD0KrspuxapB2Rn9OZ9jKkoCJEUQ0OxJeMNOe0WMldC9JdBDUbbXtIoN915r8vR
uKW1Up830CVuwQmMl53ow6Ny2voZHTrCbXI9pte45YyGMh/u876cdm06lqehQZZGEyYeypjKLBkb
6tVTnEz1IyBY/qAaE/+0xUq5ARsZXvuDW3Troa3ZGHCpqDUjeKtGEIJfFDsTLhpGSRfDE8MO85b9
H8bFEWWBLWcS5iy/IWs9AilRu0lzVeUDViY2YV2Qdi6sAuQaZ7MYGcHohVrDTG2OWW/KK6zQ4XHu
EWk40sgPkjTEjSG64T6FcXDPhtW54e6YpB4Sn1KasJR6JtovUwXlNXINniFVTndxF1aPjHG4M7Iu
9b2jfN4hhWdUsBljdKolewl1+lURmUjiEX9k0pv2wYHxfRrSMDrIqDNuadi0D7/GQ1WFtqPwuCJ+
itYNJpLCGuL0M7qyPEdfUYco0MvB3ECrya5rJ/ZXPQSyIDWr5oU138f3hS8kiFJzjvZwXVBnWL18
GckmufO0Dr9F0ueHyuPmTksS49inmO9bUTblRncQYtWtR/9/hs3kwoXZIfrIriPFh87xYnkO0NQG
NxUNPzMm3suAJNsW+aLiBg/zhLRhuA/xJ5z5cuCvEvGETo/2oTFyxj59ufMwW152TdoX1NIDMB/O
xbFSH1weAuIhy3gUh7gcfgKenHZTYloXkcWdCAffW1lljdIZMgO78brnumY4uwEA2VQJ4PvXHX6R
EnpiGF47JDa+2L4+n5Uqnu5MheAaaFGGJEhmWzA3HQkhjnGb4FVdQzEGA6Bxbeng6fu0Xy718ohC
1h9+4i7JtnM2UY3KmTthOdW0I3hgeiU8pn7MIzc85ii7ldb2MPqa4iLyXmFa0AmlhHTA/YeFeYhb
+0mH7PGNpN/+PjJ5NjHQkQlt6rjrLYspYugOPzvLrcFc2jyUi9t4jLlRjqt1W4bh9QU6IuvC75R9
0U+hcVsmZBT3JAI9aRBbmCdBM2jMsHoShT2dpCQr3ozewtbSUizNXqmq54gtHWE7yDgp7v2M3S8n
x045P7RVq12PU1126xET4JnypvYBqlB2PVWwA9H7cH0MqvXjmKdF4Cg92XcVKtBgDMdkZ+PQealz
zAw8tVmP/CH25DcDHdFpqk/UUo4p6BeRPe6ZD17mG5nzOOCS6V6SprceE6MssmiP7K609kk3a+VG
6DqFyiRVaB8VmiHrWmQwNqQ1TneGByqgcvoYILzN/k0iN9nyHNrQSIBuI9lg0rod+vK8r0BwdTxh
RwuFaqe32lWl59ea3Z9bRV1w7q59NcMjWNkuWCXUMuCZwnNYJLglXV6iCHPEoTCzuxaK8aZf+GK9
NX1PPGB/1tD/yGITnWcZvTBFjA/x7FAzG319WhWDopk0YP8ISbQ1klZuoqQ9GTsZbnPVGEci1fy1
Qf3B5tbGylhH+JRmC6KFXw/4N4APOKl31LJa4l6QJYm0ZNseoG/miNpGUDM6lXRBIiWslTx/jeoZ
LJywFyxWa02Bb5XXU+kmGxp0/kkaR/VZ66Rq68S8sDItjJNkCpGt+h7Sj4kbSZdTP+jQsfYYcdBn
dMKjLtTMALIPr2VppLtYd+vA1ApGfHbi7/vIuKEE89FLue2pUfoi35hc+5e2VsoJbOlTvBcz93AV
UaXszToBcmooWIghqJMWCE5p6v0hUj6p1iRPQ2gKHcnuu30Rlep3kR3xzeMD7m2HmM9cbI7dJi1x
xohlmml0WbulVxaPFKMaln5vfPKWQbES2XhCIuOAjzXLHn0trNzAGZ1pB4cPhIuLfXcNXjQO3MGi
gVALecXuDCJQbwv3ULO+6uuJRSRG8Vub7YrcqerMytv6BGThvKlokh/MsW7XzKB5q1r6pZkkRZQn
EFCTfaydZryblUiDJsUQ5rXlXuVrMWgVjCVnfsZYZh9orM23dVpX5MW2/n6cbf9Q9OF0iYF1Xg9h
L4+o+qzAMXMapk7GNFxFGcw5SnCXpBE2B5NBGkejCnzC3lZqQ0GuAzRIZYtpDcQ8/eY6EaWOPqmt
FU6Ig/1B28o4ryDeYJozNL7lia4OSSLgRVnDsI60yL/PvcjY5QlPvCMqMkeHETs10p6zitY8XDKl
XRfd6J0bNL6OC38d4avtx1A0nab4aaFVisPZPfXHjgrVUqqJVjluNMh2cXZWt7NxqOMC2FkSI3HI
51A89qk7WSvXVoiTTZW3J/GEYpsQjVT/WaNZJ03QpeZc66k+HGb8S0yLtWbXG7n9qPI+gUWJw+vU
6qL2pRApamiDHOCZHmFpRPajP+j6XsUZca0otGHeaCMtQKRgw/cqNSqakmrZF9TyCpFGvnbkUJJm
gk/nRBvznNiuyU1dHr8iPjRiaE592VYWbXhqyJWq7IQIEy9sgzSp7IvJDJP9jO3uu1mDnQgaMJ/L
vYGpsGyR0lTwHVoAoKndlqc+sR4sznX3A+U6GrxImVW21bOWD07NKvxa5kSZ1ZMWXtdACnkHIJue
uuhVwnVkLySHOMF7E9c2YZyJdq1Vdc3pJiLe9hlurTVNETso2OTFa8sZ6+9j3c/1Jra5SQYmudXU
syv8tfmSCer9lNTHH2Topt7atOMl9II8b9os00SGRVI7N2NGIbtaNozlxhysbJ3GZn5gnFGektc2
7y29pV6tFItxQ4eM7h9EsnVst3zc/aLSrpHJ9PeJKSJc2uw0Stupz/HbLUfhy29Cc9iWhpIUmBVT
pem1w9gPr9Jle+JLaVyyDJY/RO1Uw1oDFc1XG3yuEy29oKLhcCBgTrvY0Pr7OIEXsjKk5pXgq5pp
F+EaPdEHEK2MatU6iviWV2y2HhneEYc6Ldtf36ke3W7MD5DO9JWIcOt6xTi9elOd7MY5RJacJj7D
DgXedLKXsryqRX7ITF9e/bmI+DzjpmwwMMa4JvWS6zFtWywr7+aKsMSyapFg7CPNlMfQZzFkO4zO
WKayuYL+yPZeoNQn37V+aid0SAAQuNh9Z39V0LwxDT6Wbb+OBAsOBl+kXx+Ppa9ERR9XdnsrYecf
MJyzL1yHIKCog/0yWWwIY58r20WYjN2owqjQ2mIP1ugpCkseTNSlRxwFBJ6qWn7re8u6GBJzvFPs
uL+YUxrLhOzzweJDNoWDP4g52qeD9VwvQ1gp2r2WLITQFsDRVPOi6eTzXmikJK/5FPGAGQNPfNah
idL5Ti2QyoroXvbNLn7VL2jqbyXnx4MibpxMheWgXDIrPhW+US95RrAe74tCAOrzYSitW6+Xp7PS
hl2D+XDN0jxv6EDz4Ql7dlBpTfHqxstrag3ZdaoseXxLae1Du/pRJ7l75REZuPE7iTxJayq5kh2T
tD8/hyQl/HY9CaLwaF5QVAsHucDHm2/3GhKnSTX7UfJNwzeCYlsW/rStIMNyLYmc9WPhvgI4H/YA
zZl0Geazl9YPNI/pkNpslzRbRUzSiupsaEzrcajr8iyZ0erqeiGeTCuLxzOEauVw0sSxB93KyNa6
hdYsgQ1FZGREiryf2Be6gba9GQv2qyQYnbKBhAw2iumE5q4idaRX62pZYUyr166HqHFuNNud4FhH
6JHM0rK0lcBTwKbFYd+rKpIuehYw4EXs2SmWqUuijP9oxqxWEnlYsBK/7dVJY5JXZPMua4q/bNsz
NvQ+6KuVpSfOjQVma2OOYX2egUjBfQOxbIBsHeCVHe4Xbj4jNdvMnxoBlvvYkYk7nMpQRVykhLak
NrbduLGjLNaDvhZhru0F4V+EqNgmAfbWmhPCr1KFFgGRb7otFz5GdMgWTVc4L0KukA19uNZbMAwB
XmOD5ir2VvPE1632B5njY83XmD19o8fkeIawmgZEWH4F0MOmIiFenqcNQDXWTjb5lNP6nuqbJdaz
2gc80kx7SpK6WhK7m6DwoVe9OT+92Kq/T2mfbZukS3b9wO5Kx15LqGFHQRGXTn/fJfmT21A/woyu
H3ECC4J6pwVlu1w7P4OxepwZPwR8dLTrJjXFweDDcZWJIdmFWcyih6YuP3SATJ9HwM7P1mSwNzRz
k2kLbk+mm15zSSXqnTJ0zFe9ouh38rJ9KAFPP4yjIQ76yGrULbVdGftL6Gc3qMCa8xGAX676rTFH
CODblKqldMWKvZN7VYimv9cNaOHgrqpnu0XFRzDEdFIbVM/rppz5AnTMKR/MlIaSlHl9DgmP+XVo
sZp0YYk61OuojELL6tygsmfekUXrjEnV4F9idJAvCMW5Kos7pKU6XNkJcsMy5psoa0lXzgSAvhrJ
8SpWccFyaU8uDaDClN/U5HqnhqLN0taxfxoZdXNMMDadOhEXruEDusN7YAeVVw73mDMo79WU7Lyl
A+R7lJtFRn8IbwQdAlXOrwD9GBYm3lxjoMBJMLr1965Hw6d0OyL8x2KUoJATMj0HGqUtG+flqEdr
wSR7ScWDUeXLPRCKUJflVR2X9V3PMrUGDFo/YdXot2NTMDzHvgLLZgBiQ2LH8p7rFPDxaMkrnZmZ
CnBb8tgu3+K6jBBU0euZTjIBtWrZ9NLXEWAGaaxydrk7ncwRNC7GFd7p22MIl4yNRFRKfT/22nRm
RXQ8RDvJq7eOD5lzOadCkLpj0DmRBVVwTrj4PrfYUOVI3E770LHxqdMe0CKNy2BJKlsajlz6pZE3
J960zbDLBSqOXxsPjPTM64afAENCuFIjvTCPYd5Gx4d/LesF5MMGmKhAjy1ZX7njpewHmnNlxy2O
lJ5DXOeMcP+gKSVdml2/r2jBMTan/YeNIgDVXW38lEcQZqCh4A3xxkRjYV+YmbOkgug6LlFnaME+
N3QEZyuT32Zh0ShDdixfGFhCvde76a4kxmgVmk1+0JbmCqRsljUqeqCDS6dmoU8yInFLUMAzmcFA
IGj2SPJEN8Lg59/6N28fyTGjd1tWsQUzXPup495iu+xq3L68YLMkWz3b/no0odVua4vWEBOu8Fpn
FntaV/h4pI07HIKo/FYZ9NAwMdFT65e9siK5+2KwqLQAt3Us7prZ/qhyv3oaIzY7jS79U+WyzlYK
F9Iqtkn/0EvBDSH/zwBZhCkKpwOtCvB1p8vzLJtlGW7DqiWSIqcj6Scue96s4Y/zEZ1OEsGGL166
3uxLlq8ABdqT4fFIWHPf/ugljLvYCKMLF1fK1mDiGUCAoABgJVrlDqcTLt2vt+2th2wHzkCZXUN5
oYsE8XvtQKK5ffs2GKi8j4Bd4wuXJZ++E03UQbOtCzfSbD4VyveAnrANkXAMbhX4mMAv4MM5JHkc
LMrhIHZS47Z2MPwmPTcSMRF451wvT2fRl6e2yYtTLPcgZnv42LbM5bfNXLE5Z3i9MUEy30+KbXKd
0Z/Tq9y8JSWDxZZ17FvVevUj0VMQEHEaB28twQGHy8HDVnkEpKIAAbL9bFlNatx4cMeXTJGtrEbw
OR3FTsGLvUOoQBe0ynkpJn2onnKC6oNO0TMWSUip0LFxFg5zMpPm8oaPPQ/P2zI7ulwNOkdEKFRW
9EBVP+EJM4ulniBN4jg2goAAmjZ3tcuuHfsSLYuhHbiYOstbjD8H1Kngq+UMNTWe4FljOHs9Kvpl
Zj4WyaHEk3ZUdU4TcVkqhc5FaTKRXcyeicQfSghdL8j4Qvp8H8i+pTs9N3SnSwSSZ6i3jVsh3f6n
u8QCdBw6dueMFzfxKUIAM9bf26JhyyHbOT+kJS9ZAr7ggkyHp2GwuWpkx4iD6cW8KkPGNehyTAB4
/eQ3diWpBQsHjiJkqwotC9zj5BxkI4usgtd6j5KaHeQ0YOzpueEQvWbgH7TU3/7v24uJbIdPjAZO
/cVWfFOJcbMO5dyNl6OpTdsiThPIsRUvdMKuMnJtFpnB5sm2ane2V7OdzGe1M1ORYcbcjm322ltz
5QCxpYB9axQvlG7LpDJVDe3bCV/psIb/3+9oJHDGiiyUVO17z3oEyRuv52US09FQ2fQ2JEPSLnvv
2IVd9Uvl93+jyi9GlQbONirE/zyq3CLFTH48v59U/v1n/p5Uevpf/BW6zZAF2RFJadQB/0J1uX8x
9HHQlSOfhOa3gBj+5e8xQHUZwP8EB0AS3JJR+LfmG6E44G5Ygh4SLgfYsP3fjCo/6SKJhOIzxPpr
MzB1lvfxYxUSMeeevbrq96bZYw3D5MsAzDLZ9li9gKnp2k3JKt+zi3ijo767Vpe/CrX3c8tPIl9U
O0zylqKSYCPwAOAmPhTjUkazP8xjt1O9OWyIcHM2RmKS0uEmxf5/8VO+ZzMptcjg+1wpNiIdDKMg
rAifSbLLTUNRsrCVokUgv6rtPlZ2b2fFpVyqOoOb/lvGoDFmNShBXJvL5n9ElbBumOsE3ej2hz+f
1aeR7K+f4pwsxpemII7u4wVECN9nuc0FBK+KIn4yEQz1zus4kFBchiQvV9iOFvxMgLa5+u+mzn//
OKC35SlG/fepI9Bh3w9F3XU7IhKchScUb0rDkqd/PsXfnxHb5LkkYhDGifDcT7/SwgxqBxn2mEQt
p+HZLFviN0fpDpu0Lphv/vnnPsndOSl7sVjoJp46HpPPs3tbDqaIjY5G+eR0dAabn5Txrx7NFww1
xQlxGPWvtfVl/H/Rz+ofXoJPw/u3X2SEYrIlw/bxm8EujLNUeaLqF387+3/UR9wsCsg/n9dymd51
Sn79CvJbChCCGoku+vikYBAF8imzficYoa+Epp3yIb6YGPNDiC7sL87pn66i+e7XPt00jB2RjOy8
33kD7KYQ0hNhFYilCSVeVb7frZos+/7nEzQ/NVTezpAuFNIOTBY8kJ+WsinOHE8pXjsjdqwLIB35
fQTM9+BUM37ZKsINKEkrmDxywKjdHerHY007rY+aajfQxt/0o4n7WLn1yzgK7TA5ZJCbYSdvZkI6
qU8YKmQ0hf583MY/3H+hIzpZ4uHd39UiXhs5OLl5jRJFmvXKWvBMK3BUw0bT6LQlrSGD2mOPKbh6
GzZa1pM+U+j0hlefu5h2AgZd/gWyub/xnP/xybT/8dBYn5c33OZ/y79/1yxN/RxRs513COXjjRnG
Nqh18gyk54DWllF7Nyb0rgCx+/m6wvZ9HMu0OWU8OxC5M+LlG/QS+dcCxJ+IixBIVdcU78y5zYgo
yd5szk1n1g5zBuMCnzvsGdDKCBQb/75Hp3rfDV4Y+Eheg8bS3C2iHsLIBHj/vhqPpGy1K6Xl0E1D
m1o+t09iK7tDL9aeZ9YEDlvM9E/wka6V1l2ASJ73MiG4fLJyUHG04E/1eNIftEYOu7QEARTa02s2
ievO60gEBz+y75y4u+BvLrd/vuu/vyAe+iSBDYzkW8d1Pz2syAfsHoQ3N72Nz0m7IhzE0w/Q9G/7
OWQ317Mr/V/8IiJIXOi0TFlvPt5L0lgGz5+zbteQlcgkZ5Mb0YtfWqeNQNKNWPHbn3/v93Wbliyr
DXGlNIuZoX78vTbyh5J70+3SKQd1DYnyEFVKbDyzmdZ//qnfH1OSWAGZU8X7C0b502Ma9QwoFf4p
ui8DkHlNGoQl9u4XF/Aff4UWM9sU5M1cw48nVOhIVTv46DvNaWgJSNfX9kiqvcs/n8znxjDrGGcD
4cpjt2i4fI4+/k6GPNtAeY2rYDSqNV2wdOuMBXaytqyQIbYuWwoefBRhWC+8B9Svu8rKkq+WpU/9
/rfDYAuDO9WwhQGY+uNhSFKC5mRw250F3mijsB5s0Z93W0t1iRcI5uoHAAn+ptGrn3ml3GvI8Yrx
sj6cFfMMbI+Uri/ugPmPx4QjCic6Id/25x1HZGmaFsai3ZVRXx70xt74eo/WGLbSeQisJ4hpITzm
CLCDXGrTRV8n4CAT3Vz7Xlkhw89/5kjwzskNIylNPUEsMQOZdPXNVPYIt7rE3ttRrI7llJ8DQPpq
c/HPJ0AZKwRbet7/5Rv2bkENjcYvJuiJOyueriOAktteWdFdzCoW1NJN1yHYzqBgCMQXqymOyPmf
vcS9bRvHP5C3FAYjo2Hw8ZV/Vc1udevBWp3tsDwKL/a3qKSntcpIXxJpl9M6lvUX2yPjk13t12Px
7gw+PZ2KsS5Q0gmNnZZGZMD65ZHJGJmKmk4cWsMi32PTT1P9ICraKy2Rfl88BeIfnwIgxoAJPKK8
P7/u3sRagk+r3aVa3NHWApr6nW3VpWu15QoUJu2sYXxwTSN+wTHY9UMUpJWJsV2gbhmidmvqoBcb
FBYrlRhM+l2zr4OYH9wBBEgDK42Mn1NpGCyVLhypbGPrKT4hzX+ovbTZG4Otn2q2ke/nqnp2B/3G
mfghxpqo9rEDfaXu/H3r5jlUg0tmMLA/qqWPD41NnksWpiwIMs0fynDnDjTJtRlqVjXb4ot94j8s
22gsYemxr+cv/jyWavOMrEUWnR2k9VcfuyVfbeQfFk6XL35pqU0+7kg5rf9h7zyWI8eybPsrbW+O
MogLNeiJA64pnSJITmDBJAktLy7U1/dCZFZ1Z1S+itdvXJOyrMwIp9MFcO7Ze68NtdD0Ee7w3P40
I8IdVo0b2XySuvgxN6z4W4ZvgQXyzGnCnvHnsbbVvBOq1a/gyn9x98U4bJJzJuasM3j/+RXtY8CE
UaZL2u7mV7Ked5PbXnSKF+gnf+fI6/ziBvVj9vyn39XGumqYHLgBc/z5B2IRkRNVtXLPMby6IEDd
mHNEOSQ9sYE1LJ9kHB7rtJjCeG4YbgS99/RDd6th6hffnr/8MK3+XYy8BKt/vi2nLBLtZOD7O3p1
H+qNC9SCkNpGS/HM2En29a/vZn9x04RPidAJ0X+VDX56kx0/g1mrJt7kuZv2cWNEwULZ1S/OiH/5
+hpsMvgk8fKKn/utM2nEtSEaueeM3AWYaxKog5kfOBG8wJG8IYqhUCFlclAlIowJbAMKkm3aeVmc
X10j//lQ7kFeZ1omRO969s/f13EGA5zInCcz9PqWdCuhgm65ZrNIWUppaEFD3ck+cXtsDrnSf/G1
+jmQu16huS7SeISvygE28NNnDY4w2Z5K7/azIZL3xu3gPmMX6m9lathkQ52amrpa8QBokj56zuBQ
qYgNCCQVFWMuJa2jNo/XQ2LF0cbse2UEdmzLj3/9yfiLC83axA7CXSfpDfrmz1+JRPPS2cZ3tnem
qKOlkxCOkBR6Mcunv3hJ/uJHYfsQpLxd1nC8On/+UWlmyKYllbTvl6j8Etbs3i9VQiMMNVP/H78W
M6gtdNpXyCX8fFVrKjyDjSfaPajQ7h4CrIOg70bnrOvZIv5j0fgXe4O/uIjxk1iLMCKSu/55U2Eu
8LdqxU/CjxGHEVyehzJuUSF0SVh4KumyqJP5F5ePv3wpOV/TPOAYGNB+etdiSpQxFtvtnkDZEJRA
tOGoUsHV6Uis//r3839A9X+6ajJpkKGgqgDM0s8Tt5eLWsWLwUdEoEvtnBkyGgY3MdI7CgEamYjW
qdBhJi+C1hpGfHh9p6btMrlWCSnT5suVWuwYj7j4i2cTBmmCupx7CjEBNQKeVpt8Bx2nXSOB2hgf
kwI1RCJZAvHhV7ICd/WWh/5gj8ZuhFQwn3+Ao0Hyu3gWRZfQlpQnuPuVSdy0EFDEd5lRTs4Wkmli
viA2puWnk7EswXzGCSahHa/DpUJVUpc8yaI25lUj9e09qc1SbDW9MU7lQk5pL1U+yBu7rJR3LXoM
yveOROHb8f+1kUhcJ/Npo4SfV2FFZDC+9txq5cDZVp3tFH25DwOtcbDHKq0+GF2O3DvHndlt/CR9
LqVjCQJWBO+PQNdiFCdVI/nP2MSpx2wIL19lA8fJNHD8huIQxC7szWjBM4WXA0Hgc6mRoGLvgBst
bEp7Ha5SmMLfXfJmMzS9fgoWT9TdAzKJBpuyl9l8N2LKfqhS0fXbWWt996LX2Ei2sMljdWSInXat
N/npTgC6o8O4iZcloFHP31cdt6htEa3rP13DxoUKZHtPWdIWAa6V2gqkSAZ4PE1jH0pP3bPn3anB
br5FjVm8FJqnX/rKIZZfZtMBNwYN3K1/q4p5V7VyR2dhdYlclqgiITtLGHaPf4YqZj+ngEYNJ2xW
Y2DCosxyB4CiMvGEZZO1Iwv7ISxt3FINI3kOnbt3sLltfZE6e+EvNRZT2qFRq+KzhOT27vYIU0LN
dBy4w/eldcCVWwTOB2hzdLs9Ey7aOjBQ72y/7LYGUPO73KL5E7ShcfbKIrkm0Q4f1AU0INPoeVos
e29rxj01cjRfz1N0xNaWB1OWK4YKoEcFd4lQSndtS5sIZ4ieprfZ5n/y25zt0jQKchzTZIaLnrfb
qUfbzpKI3iwXuOpoJSF+GO+OCMmFlOm0NUYv2S0LXXszLKMwMmdzvzC6XqK4aN4qT+pXVeICg+1b
J5z0vvsioABrvIdH4bGwpm+rto9dQSBvVfqOlp6aR6yCcJum4WQCZkntxtjl9kz9mmpfqjQ6uLZ4
SNX8QqaYzh/K2jedil5KmPId38DSOw7KhSGoYdUj2v6Y+96qs+KIceLa2+qr7owhlVh/5i9hwrnh
knbacNciel+kwkYwWvKKdjMXy87KRdWqT9mOzcGz+vSQyhJkQOkNX0LSHz6nMOTzMB/w1c+4DnCS
WxzNTb0jrFynfk8ZiZdgMeHD860khzaFLoXF6LA9Fwl6EcZXgF/5TTvyKctmgIhebhx1Fc8EyPsa
P/finfkHTER8IbbR760T3u8dFED6XUl9txkJ+ikWGBWvmmHtsBIR38fTODZ7d+23mFycBQeLklVF
NXLn4sepwQxdaZrTQyt2vdVBPA+2dmI9q0uWtC156Y5XCl5uVYSLVw6PCVv9O7PIzMeorPL0OGZO
t7UBFdwYI97uOh3GZYNISTd5KvV3QiLMk+x3G+JFenHGktz9hhUwdrbFHANQweNuAW2TWLtoHPzy
We5TU1I5JYfvaNDDZfamp2Twyq+uWc0WcymNN5LjNF4o7LjULjSvRNlHWjvlvO+ZWB494LSvg+Rx
Zq0gdt1j61xorg/SqRJHUyBYs4Vb6WtruKofFJ+ExPLblwQgxW9YSPJdTn/2i9ua6SHrIgxRsL7z
XTrr8ptdk2wHCDHiMohsYkRqkXw5fmjuuY4oHTv4WTIGriMJbiI+rJC3nEr9bodjbSgPJZVvWKpS
jAGrLw1mgA3HbePHY5QGtS5wXZdIg7hxEirmRq4jJ1DWyYNeJsWmdskj7yQvp/ZM0pxf0V2RSGcS
FDxV3OvPgzmp8TqOkJhTD9dqTRffdd1jPhCJ4FFpYdj/cIMNvYkdg0mkPTlNktxmI0Izqztzy+LM
vo07vqrbql77IxWeg7GeRLl3XTe+JSY1uEFjA4jmS4TfNOLdZQm/Oul9nBVJ0rx3eALvxdIZjzLl
9U6zHM4zaeu9l/Ci0swxnzU+mveN3TXvVGivFhhnaSi0aFHMeWXTA+BfHlaDKGR0aOeNgbtkGSQW
obnpXoaE13VxXVxdtIu2m0UlvKykpDFOrI5j5ffywx+lfSuWVhshWPvx7ZTauF7ImZfzB9AFAYCu
MUcLx6810ml9ZXBbbsLRp9ZKI1vTYmxaPXyeUqsZu9Yxghgz3Sp2HT2RDKPNwlb1mxM7eQgOfVnj
RktkbAaPIdJW1mrb9XBcdzo2ck3huYT5eRA+hgpPw/FSxZjYMVmj9OtafKsA1eGv8WwmcBoSUSys
tjh2+YpM6H2WOGFKheoJQx1/4EdaK47Hog+zBbl2QwIEU6SHFQ+CM05qd8DWFQs7iKIZk1hHB/km
oTpTobmY9kNaYnCgxwyz1VjzJAtbzy9e3zXfrSzBzekvgLYbkl23s1NicaAet3sp2mW68xyJV291
W6Xr222CPL6yqbG9tKvtiDK4eecT1MUwqJEiFJJXzcuS+U6PtflLX2p8TROIAwCLXnSByUBGT0+w
0lkjj1gv+YWRfXr64aZcRtgTp6VjJb7VSmJ+LmUfFQWR+Eg37Ftkt4GQS/OLo9UAOrATl1D7NRwa
IuHItWmUbOdjOQyY2RLFJ2nR2o5LryP4pHHNSm4ptqgNnPtLfadZGUvcYS7WPKTEMXIkl4Gnxpf9
Vw2HEqeKXmZBW47tFx0FxvMPr9swSuPTGTKAQXz12nuuFstXbWZNF9AKQitLl9nqk8w6bo+IoP5B
axpeFoc7udzrhD+7zdoz9biYhXbxe52rmevQNtN47T22Rhb/Lfm0HmfO6wSN+t7ovfiW/A4mD59g
Qio9WDAyWTPvHt/vSov7by2YRv2+07CWDRwoVxw7sc4vJmr3mjNxtGtU1HERI4rK3rSntLeNLO9t
kV5/E5VNvB+KYjgIp+St4bZ5ZeH4px/FjdM7R8hmByBLPlHIDIZiSb76uOZfyaZpwmhorHfbj+2d
aIBqNAJYiGlNMCMHy9kbeAM3KJoizClSbDZQd+aLUVIKzxBCBbXIomeziAVs8Pqh98U1HOgULVLH
edt3XTjC/LkhZ3DSVTKcsrLp+LG5c6uPQDMAwnDdsBbkdT3VridHa24rkgMPTmTWR8rFVcxFt1zI
qiA2ttBSj3ban4aZBuGU7+a1HtMMTS9BdYoTKv0Y9RkBfeQ/VqjffRseS+5W0yWvB+tjKMSpTXWD
Sxr4uMUid1Y5RhNMvTgTuBbfmLcJKelT/e6Pq85U97uEzfIRY5uLWkaQ5DBk9fzNm8b4omP02rlT
c3Dqog1xBuJTTtv64I3Ld/Z/5WtewtTknsOLRJVWzIWeE07gzrNIgizP5THXdGszRBpsu1I0O6mU
fS4jihYEPOB7/sFlKR9pj6qli90a/fiiJD9E2ZF7p2BI4O+0yFm4kfgOF8Z5hgxUHNLUfZ5I62I1
Xn1FOqPcplz5lXU6Jtekj6OgNsxjBC31PdGjcTd4mr4Hbk5RTErD0kj0mW1v0m/GnFVhPM/OmeFC
fMuEva/sqd7xdeICXGecTmMHUKZf+P7XQHz429QI48Yv/QXXQikeG4jqZCB9sbO5dvGryeLZsF33
fh54l+wB4ODOZS7cdH0HFo/ihM8FqYlUXUwxWZvxMQA7TkiLRBJVHE1DTYYoMxkQ6e4gGWEEXMCX
KtdhoKfH7HtGucEppueyp2+Aqh2hwVCl0QIb8reeyOmOr+IOukTGoGbD2otcdVMKO3qC28GYIQZ4
0K6ebRqvTy+e3i1hXlreWc7wUyM9IRmEBy+3Ovu2bOy6DhLCeYgWxXKc53otktO47ZTgtvnC0bTW
xFMGrciiDByf74p/6SqOpQV1YXhWiUxf+1GfvZSmcPa2wQKe1VrNHWtpWGmoVJvu/Mhqr2aW2Zzq
3CGlw6Cj/8Knd+JCjOLUZe50iIY+GDyZXxe8y2dZAb6SoqZuCoFnU42yv2LvO28cmR2MSfNffDRT
zjnfu7pauU72ErQNUSGgcwlZ1qE3XiDpdEcCrO/G4nxGBCfemFiLt0LCSsuosnxyC6BT1qDibe+q
8n52mFgK/PWI3n6/YLqFAsY4NB2A9wzpSSOwKMLB1aV7cElhc48hKnyrkdgjEjq79S3rGwqdTC+j
FE8VBReh2rCztxKb3r3ZeuU9MPW82KQzF9CMjt2PQpp038ks+WgjfVmDlzxgiwvgZHdZ/TALILov
HRMP71vKIQcKCYXqg+ZYx6LxuKP4eMq5W7I7WwoDgEvMQvJYR0TpmY85meZlIk5xPsmPMgfoKJVk
iSBn+u1ysbZTyaWP3nSZGZS9rfiTWgAMIhodvdGdwCFcRKlGEG+J5AfFVmTVzWXwIdvmdvVQtBMX
BplMY71z436od8If2WioKeHjkZiKAaeuQIYlNIdBN4vr6M0GQOHS1TAVXUh7eW6HotL5GFXW3Ofh
IHmWYHCwS4UVLi1K1M2JH5qlopLndLF7zo16NRhU2DUjVVMMrzzyotEIcBQj68cwEf6s7bV5HQF6
FFIYnRMRkizRRRUSXWRoLSKHd0lbuNUFxaSit6EbEvzmKoVjBruK6iml+KmqtQBhjsLy335/Me1B
ixU+astIA8gBONNcY6GLgPNEvQcAEgdWC3ovYBfESw+arXqw8Y9V5Cwz1j04C1IOmPmUHxqDLdCt
2dqTscMZbp/nrq8f7BFHBW8heitFfu1apeXa7EO6hmLzs8TFMOzLGePHtT/0w9fgsBvdKBNA4bWj
GcljPg8mPToAxUrDd+9zsnZR0DSe/ggbR850wQpYbELxSx/MQec5MpXzrNMq4s1z5qnS0P9qaAi8
J3x32f0nc8hehldx0Hr+/FLhzk45vaQbnuxaJDTIzxRWXbH3VQfDSvkAgyFLkfoKCp3vz2bk7STo
wP7vNAIFBXRQ90x0NoGS7Kg7HUuUDm2Fupw2tTu+6oIDNzdh7l8BrfI0lVWeWhGFC/jS22SwdKJx
jJAFzS79psAb+GRkUBzaotZPaNLdYSyVdV/iVb7Cy5Q+L0syPo0mtuof+8B/e1B/4UHF7Lkab/6x
Gv6nnrCbuuuT/wi/80ayQv78ATM+fvzn//njL/5hRPWp/Vr1QzbOmBd4U5Et/jCiGrqAQQ+3FuHP
o4t6pen8HT7sY0TFV8F/RitCwWF3/ocRVdh/+2FPXeGpHhcHxOz/RQc123i28P+97RWgZegiQypC
mLXpU/1ZNiFH00hncs2rBcUuXnDGxHNPK7uJ8X2W1xAZ/G1TukXPicumQIYBeHnVzMIhZ58aBzk0
2lXEc9/OLbfseKaSx60XeV3H1YGVqzp57egyI/nOuVaV9tBWsgnqKtbOGBqgxQDifhi8ZnqC7dBX
VIpk2t5oWlAAMmsDR5JN5fGMndm2abXxh8jaZ62PPYm/Q04iPuQp1wUL9DyKJ4u4Nrofl/Z2QmuG
PATmomyMQysba4NCwUBXOCdD4IdSQAvoovhQtjGyUmxkABGYlLtVzddRFwMr63X2rvpvicbKui3o
hIbNYexmfVn2LCi4F8bmHh549Q33egbTJCe6XWDwmbrbLp/ZKcd5/70zewtaTulxlm+6g1U6/PzS
oKMDzFXYV55/mKVKL26c1CFos+XAdsXnuDiTu2ma4RD32W03+1wOZL5s6RQ0uBb6yId6Y+FIsK0w
TlepCbmP83chT3nqXieGH20Mq7z4AGPQdty9X6pDw+qKijSTBY9PukmQigvNSN9rSDWIkPOzzREo
GPr1l2jynuM2G/NiVnDebI1dkqfegSCH1jSVp4Zt/bnpMHpYJuufxd1padHs7KWtQkKB4A0ZHTet
7Rz8yD/189oZlJvQGJdIe56ttN5YurK3krY2vAvTtGMk9Dfk/uejWSfZo5s1y1GS+wtdd2x39J/a
O/pn5lBOuggrbLEb26OcRrEVbvEmbX0je2sYac8cXo50I3EpZVsSKthIlDDG+8TCmuQTQiOyrm3z
rH2spfPsTctVZjKExYMjdlqVUqmkL8nebcrvCzMNMWGxz4A8BGM2gpYBiHpqTf9TLBqclsG3Qz4T
j4WcNs64Nuh1Mb22Wb1TcT4H5ooayfF3D54BpU7Sq2P09rE1M+Nt5vYX4KQ7T1r+TtMTLLvEa6hE
y+bDCvQMlqXyNozXPvetjOqruBGHZBHAOtg1B3rBv+Nc+6LJvgxzd4pCp5IYP+qZgk6Pd7C2mOQd
Khl2kZU9daYTX1d6Uu4s751yB/0EHK4N7MbRHgthlDJQTiJCt0jTCzdgj2JMR99k+Uq+Sf3uUa9I
xxqun18W1xNstZdryb5652X5uFoUYe7lqoQKqLvbagL31Juafpc63bLVl7zcGpz1A9LKZggNOGPF
ljlHg61GkMYeOA0zJg45mGdunMjFUK6fVjllp2BPEhbNQF7E/hjaY9lytq3hStmZ/kTpC8l8jSmi
HEhO9QllNb5aDA7MefWQa9Z8FzVKPxn92quOKJqkSKx5snUaD2JQXzqU2UBVt2YyPzxVdeUS7eYP
alcVroA9vZs3msjfUzYbQVZ5xXFoKTNW3qCFLnyU62aR9sFNOLugBX4xRnshQyLMjGEBqen0D7qX
HhX1aSdvWVl2nX3ByNyyR7eIMvkA3JeR3jQhpn5jtv5vqi8uKYNpZKg7SFQILlkKOD3VPkuxzDuY
BOeud6/SkT9PoG0/Is0xSFQVcymVqyw7Gogjg9wkeLk2hki/tzXFPrG3PMjanA7uwARPjZ+2GT3V
B4i289ZMa2TEquUjFTvd9Wy6O1Wa3/3WaghBZhb1CtJ+iExcuKXrIxhRy8NXbT+J9nMA/7txlzm6
YYy39nphGKcITskuK8gVUBorYYjk666v9A6Jpd+SzHpzHPr8YpEdKR17xpPFmTt1iEDMlnNEa6ke
fX/4Rs8VIcvG/XSSkUxRlPYBZ5pH01BnV/TdTeOZpxSn1oZzXXFdsP1Geb8rEioiIivxAqALX8TQ
acv1RQR8QdV7ITCk4jQl7o2b6oqUbIfHjuI024r8Q8EhU1rJmz97/iMIgEONOnhenEztSIK3u94r
hhATWAlIdnmE0JvesRW5ygxuQpNG20nO4TLIjRj7l7LtjV7aDw2nktAhKnSeW3lkf0oqifI82pmU
uSkSbi9J2TqvRT69jJFSB3d2P2oSGRuCmjAvzH7cT9Wk7YgU2IFbDv5tXwxs+AjkUmi7PvHxuoEy
GfS2yQEuutTZQm+Rk+6mlp4TLmhsChPtm/LpKmm16cNKGypXCqXgoCwd15qUhRYo4wPX3/SU4O/a
xyz6tqNHtk11sHK8wrT2RNvtXeyO1s4sGiuYRGPsYzf7Ng7UT3MoeZyhgkqayjaNFn9ZWuOeiqqI
dhTAIPw0jrGza0QmQ5T6yWs4sEBeIdDJVXXXAVoPYYMsVkUpnaz6J5H2kcz5zKJSVoeJPY1YVz4t
TuznHtCby1eR00fGGppPX+ndRnbnj83KDc7XL1mdEWO3Dq2JSGKwuHfM6MlSAFZB8mCGQRTZ2rLm
6o2QuXC4Yu6GW3Jh+Hed7rUeiMZXJ8goki6dDBHatTdVVqQaugCM4aXr/k2j/H0U/sV4bZi6/i/H
6/1n3cV/bvX44+/8d8RrrUfy8fCbBt4jixn57xEv+28OcQtuNky2axyI//T3iBfWij8maUv/2zqS
E+Vi/Gb4Nf83gzSUyT8N0lj31hIpHkzHoYE5xFk9HP/DZOqbNeSc2isOlhe/jjAgNr3kmI8H76XS
nIeOejQQle2LVxov84ixQRFGlCiv/SrBsjQ3jxa1ske5CrQVGPmjv4q23aw3obsKuYwb3RfXdwc0
HDJvvQq+2ir94tjUL9oPOXgVhq0C2brx0nQXaRVcrNi9UAjl3Y1LSstQX4ItgRyFJLcqMm27lZpJ
l+AqRqMZB+1Q3s7StLHlIlhnKNfdKmHbMrLD2h3dwJhH9Wimfh7Eq+idrPK3QAcfV0Fc9vE3R5Tp
xlzFcneVzftVQM9WKV1fRXXDkWiZq9DOpnwrUN5Jh27UKsXPqyhfos7XysgIHAC26VbpPl1F/HyV
861V2G+Klg3cKvZ3q+wPwlAGo0CEpGLpo1/NAWK1CaSrYYCd4XdzwEKACn5iEQPTOMUHkK1GA5AO
8ZZ3dTOuJoQSN0KPKwER8zZabQpKa6dDYyF5T25tXPzVztCvxgZs77vSH+/peCovOabyq7TwOrXJ
MIzm6CbFdddYMWORNzC1E6V9UQgy8B9IlltS6wPLqtgyN/HQPbSWFj2YwrDPIp9ZGWml3THyOy2H
+ia96epifIl8thEMvP7zVFo5TLgaMIjDJfUqGXwAzmOOhIAd994dme+rwlrv8iawY7hnzaubZiyA
Mnconqu8ss92QQO7bhYgsAE+sFAzCvwnsd50V2ixKwLFgryR+qai/V0hz0mz4YooI9rQl5qKdVoV
WAK3XuW21LhC0NoYNT0aOsL5ecZPtGOczt5ck/VdOEUxResmdolshep7VlRuSSzXDzQSGzeWM9Vn
sS5Y2CYzvTcRCxffcNkIpTlHvjKjjbhHx7+b7SG9UaC+OSDGzMoylbx/Y8mBCmYPSADSVWHXehSJ
6FbxPKMiv3fKtY4aAP8siJlVD+SN+DPJMN3xAmoBvg+IyyBejUekWDI0PQ+JJXlWoV7F850Z89G0
gZjlB1sO/PLtHM8XKrF5jmWtI1I4igVubTt5YNECv228ggek9ytptz8K5mcOM+uYSfyc798+5bi/
JowQlAANSodbVl88N0aV3nAUZN8EtHlvKKv5hATIEKjq5vbHM8sIv4GNUwYPDyPEvY+XBAWODkUn
sBg678WKpRRrmXyx7kE5kqpHmQmwEw4U5SBdf/EfOhAWyf7JnUr+YBFl5tEeuIiEpOBmTjaSNM4o
srcfn7TMJgdOJaw/qI0xIwek0+hvPeHXt2NDtQ8zSoaFAP3ymW2o+W2sVptQXwr3HvSgONZ5NF0M
puGw61j6m7FyxYG5mKueEtVJK1fLsQkmDIRg2X/0sL8o1q2dW4Av87mNDPMS6Zl3GVkqbBM+kbSF
+nb05pvI0KNdJqi30cQDDR4/0Z1hoBVxoj3UC6Eixrb6gbZRf1/THLb98W6VY1k/pPEMqV7mUcX0
S8gJLgev3OwK+8poJZOi41Gkh3eFh1cjvlG3mPjUL/wPFqtXD0U9MNv1/JEtN7JKboZ2vlOafBxa
VuGDXb9VKU28sLlYT1ybvUI2i++SQSeF3yeHMuu+7NE/+xYL/56Fc2W6l0laLOeTfe8sz3EnndDW
J+/KwT+DN8Pe5lLbmM1cB55Z1Zee+5jamBaxRSM1nAvLxSdpZMaNM3ANzw0vBsvAjGa4hIvScr5J
Jx+odhbCiThZlRvdgeyfbo3JhPVdx5ihRhgke6fOsw2dzWJL+ROaJbbNwzDQIdd7eZuEGuz1Kp4C
wPafbTXU5xYMwzlblNxWZmkcLdP+rTP6Q+XZ99wmOfMOymLtG0evWmy+SM0DKkmSc6kouSgGVknl
XJGzK2H7oUutpIQONk/jOPWDsoQIqCdcPsrBZhuKvW219e6afnqoMtWcfDffE7NIAtteeINhAzHu
qmiTjXNOZNp4cmZGTHbCx3yayyMgfesASgwCk6dAuFR5xAGGhtd4oZm1rl9bXWHIq2r9iloo99Tx
wccc5OihPUSvulG2gcapUxnzlzU3lyb13M/URGIGiq+/uWjioZHnjz15oe+06bKSyTiApbDMAsA4
+HvwkZzo8xDtZlgWrgfWUBxiCsPZDVM9FiyIt3700JbyI2HvttUrb77BqziSkQbm0MNoMOkBr5ZO
bZcBEHFtODcF1/x7Plb0cDuRcWexP9iOpqpqVsladoDT0YRC0nAvDbP5lLaZbxfYrXNZ5xurab4r
SiPD1mOXkxnDix5B4NBr7vY+q3pyVuo3ks+vbcKRbm6jp9FoiK5aUBs5ceRBLTBudoJe07nSA4ev
IcJFFb9QyCFZG1hhz8HyihNmvGVI8D6ATw0XFwnjCcrUOkPQrolhz5lPYx9xMB/MyJswimdPmUvv
t5Ci/JT0Hn4iRxcnvytdNm2SjeSgofg5Ytzlkr8bl1QtLL1+40ZZfW8J3F5x0jJZgYtlc9Z5N83Q
AOjU5+JtNA3rxqGqPWCFMG86J11CTjbkY8s+xZyRVHYbRNjZ/I0zZfHVgBPJOEkzMlgxysW5gYin
dl7cljpfifi5dybt1jE6L8jZfrW8iay3WBpq2yHPWCPYHcwLo4qgXrc2Zy6xcKqyJ1Xf1BQhnAQ2
2m1E9QTtKm307BOFuiDfptl2kW1V4UOptJs+9uwjk0K+N/S63aYTvThUjtVim3TTV1Wa5q1Rxv3T
2KXjge6m9pvTAqAAH1SFqC5IR+4oQ000KU0QyzEvmcIwaWgnveYC1hhme6iJgQRN12dYqeYIW5nh
8bQKXMaieIdSCHm6i8Zbtnn6dRdV3a6w6m7fmqQn1JhHATPD9YTplXzYPjaBqxTe8pp1Xd2EWTXg
Dx3bLliM3NgA2it2pdCB3Xa52C+glSdATfsOx9jGVBRV2oUc7pacGQ8MrOTONXi384iZts3kiB0w
116t3r8xqCX/HF2KpVtn7nd+48Q7WLaggS3Wbx39PaECOLvRyayuFqELd9D6tnInHDm+mjdSH+1n
q5n20zjF8KKXh9mx3JsJXuQG/1a2J4C0h+FO17vRbeuhjj/bad5bPbe8AfzLdkgztZ30aTpxvmRr
lsnoOLbRVRq3FxHZdkjNXHacF2c6RxnhMJxDWpKv+NHl4udcXY2zq9gorzH6pDCafV6OWXxvOezz
+ArLMcYxN4oh3viaFnNLiFsot7mvxzM63FjM03Fi/l2A4iiML1lc5vZ2ltm6nWhMVHSVTxyOuW8r
9slOSrhAgm2bf0sogh/ExrGi2jxwN/yGVHWv6f6wKyt/VVTV+BDRDLY15kXexJldUyNri2t0u5d2
sdLt0jiX1K+1IFt6ylIxBYYgq7Pb1m3sdzlBrcnMank3pNFfj6Wr7VJj+OxiYJujbQ7XHruPkN5d
caLhe1yVMXmHjmqCPYKCGzOqsEfE0TBr7hskiQiOlcq+j308YzbqhMX9PjrBeXc2cabrdD/Dfx6G
dKLbwku4VTYFcWkB0YwFjq/108bOxRlo+rhBdftwzXHYiLbsboDxBUUtfksKU2J5Sf3TDLKz2mbG
OvTHKJTvOlr8h5vb2dU4VpI5XoqD5bDs6DL/QSezDnaYWUbDitrnxwX2qGRIEPOVwNx6Tz3H8q2g
q+paJuVvHEBj6pfMVqERAh86s5quw7RKfmvLkru+1pYf7uCs16yo7+nrSYddZ+jdK+OLszUx9lwo
AFwCZqCLlWb2rZUtsdwYdKeedOGzGJ4XvmmqGp8dNapz2wAIWgoUlaCd++I2r9oVVedZyTt+a52u
nCyddtSmcCvQ/Q5DF0fDmjmg8L0PL9a5cAyxbVyw8njf+s5tXherrN6XBI8j7hdLaFzy3bXWSB+r
x2p1y9qrbzZaHbSSCyP1TMsRIHMF9JVDVr06btMY762xunCdH4Zcu2IV22XZWOMiqPkIxQwlbFsw
71arjxfZa/X09n9YfJmeV8fv9Lv/11q9wIiwA9x+/MHu6hTu8OUdJszD+eoilqufGNPKVd6pknMW
XmOn1Ie7OMF/bK1OZIq7mG5Xd7K9+pS71bGcrd5lntgTB78odP2k3mkZDufih9n536Lq/0ubK2kg
g1zp/11UPX58T+r/qab+8Tf+2PkYBoQewDmgc2jHdBDy/7HzofXnb6ZlGTb8C9JNbF/+i73zaHMb
O7f1f7njCz3IGxjcCcFYJKtYSRUmeCpIyGEjY//6+0LuPkfSsbuP5x643XZ3iUUS2PjCWu/6ZZdK
I2e6yITYt/60SzW++D5uGnRmjuM7Qv+38kcIgP11BITDH2wQvxY+aZgipFT9OgLKjFD2jgjda9b+
2gFY7CSPJRIyxMnEcaHtW01mkVk0m8B583sggo7/DoTlW4yl9N4WmeUERmU9kFg5PTGnT46YzRj2
k+qDHqkmWh7wsGr9aq1R83V3rIcisqCicZSPOrhcbUXiWW4Vx8xP2h0VfJpeC6hCtEwy97YoPMtD
Ec74a9JeBsVsROuyyO01rnhnixHGNDep399mBEI3C9MwPOWUi6eWWfRudgfJirUZP5kYvNpFR2XH
HuklHyux02t4iE2R6QG1jYums32zmpQ1EEp6mgxhNvFRzWSY6HVlb/mitOsyZWzOcm/YxgRlsAlq
fJOJCCPb3iiGrUPoM51OMqY3WhybT4S4Lmykeg2soQb1Het3M878u65n4Yjh7yl3Ev9xcqb5hqH5
koHlP02T524GfQ5Cayhu7VSTe7tvzOumKJpDzzAiYMGSnIqhGg9QQ5Ozr+VvfidpsTCUbViOZUdZ
ZP4ur7Thvc1EeJhDx9pmpZGTa8X0XKWe8W1B2kjI6E21983kW9+bDYzxZHp2DG8siaNOSVwg5S+Q
Re69mmaPs1mkMZ9N9VQkxZPUeOlS1tjH4nHAGKs5Gwq/agNegAzRWhTE4pGWsXAyB8dYWYlf3As1
4ddF5lYflivyUQ6tu0UuiNiJCVS2Z5IhExZBAh5SNYg1NPyBeh6J6IwLaxr7lcu24s7OjOwyz626
CUdorSwY5Sm2TBL7En1yeBU2VQiN7Z2d5riLCK1I7ke3zU8OXqVTTPF0hnkBKiEOx8vYyGZbtu30
0Xl2DpNYt7qgz7T6u4+XCL77aBu7QqTjiRIN0KBTtqeOkPFqNblj9Al8G4BAjWwTElAZwfOuxdFg
2lCtkk7opLdBcnQbHz5dA20fdrQ7EBTioZQmrBsgAUImEwNAJnlW6CJZm1E8gNsH75lpBVT9qjD9
41AUtPNdDYKWhrZqtv5IcJXklxLSra9aNbePEc9FggKI2/1eMbvbeF7uQxZl4cMi/NNVwPHB5afA
10EKorHWSIidIK4GFtL/rUh1/4mBVLYaGnGsQ4aehEbGDCgc/X1wjXyLcML9AD6urtRUDCCoh9jd
LdnkK9ro8Rk0vXXRslBgRPbCbU/schSU2TgfSTGwu8BjznzlETxZrwlyizczLriLcEgwUyxNyCAC
DEDEKuYe1G13APqdnQcU9itmggq7Uok9MQ0zjSY5So5ajSrVKXyvIL2Zt0RQLKQYk6hbFn4jK8pm
mDeGGlj5deG8SUZPPQ6TRGwwSmMbOzpiNH/mK+ns8Bx7ZXNxCT4wQq95SDLNvfOtft+UlroZqRiC
ahJXTs9tzWTZnA5JWFDcj251wc2o4XAy2KR7tTffZ21en4t2MB9Mkyw4dMByrbk07/3YjAdvTuLw
UOq+uJ9SaQY+LQNMYP1M3UkLXY23kS2b05zWacDhqV+3PV83Y744IPPX4lCQ/jqyRh0Cv/HJrN29
rm1ZHnBXmoei7d1VYrRFgJAVgCJf8o44kngdJvWDJmqUGbNpdfc0WfO3Qq/hH2pi3gMatm/FLBl+
NwZTJDqQODASJ9thT6nXSchBrpuqOyZxPz2WuW5viduJAtcb3LOOKI3BLgeRDwhjHaIIf7EqPd7P
mAADjShRht3drDEvcdwXHoIgJ31f+2akUluRyGQFYJP672moVUQbJtVdKxHoIK6BhCr1t0gV0YaI
IAI3iMYDD9WyL66xYb6Qr9OdmiK/a5mKXsW+WwZW09RHNOLdRZV0ASMk6YtuJP5NGzeZXHU9uRE2
y+JdYdNJUqF6a4J4h3UvYvtbtEx2SKH66JmkBRlnZr4KszEOGvS2p1hjDlLVzvhU4zYMbKNWd+Cj
fMaTlfuCQ517w3JrvGRs2wldmc5l3GscWKyxMTHZr1k+oAYWMrk2wrLcKb0y3sYispmzqkfahzAw
x9ncO4NbEyWhhXgwEmPC+qG8Q+Hnd0o3DlQP+spvLMPdZDoJVGwAHX8tkuF2rLPoSZscjOp9wfLa
LeNLmrdzudJkNH5lQy6vfFCZV5EXo1vhcvT3nJsosDv91ALBvFOqv/RRgvg9x4iFXSYLHK69hxTi
5+L4WnFLAJn1DbwYKooPvqfdZUyP6ZWbCiWMFUYBHkxvn0xuD4iUpFQ8VkWge+EJ1WS2qzCGHJbR
KCMhNPtjjX+AG4p9cYHpg9UyqRM0iFjYwuIUOQ3H9xiOb/B06x3JDe5Rsdr8MESevyMX0K6dtrlt
LbbVeEYf9dmG4UQ4C40P6SEN6WY7rxf9RjpieCQQsb9CKv+WqrQ7xCkGe5klC8SLGXmvli08MX/t
VUIfx2Insu+IIaouanFo4WpzBvgkt/gTzBeWzOMJtfQQIx8NhycjSbR9rgbnVNRJemUmzrayUH+h
jWP6YH+dtNFe6ZgwN0lphSsop/kDaS/1ru88eYP+m/AeFF5bXYbfPJYEyEXieMd8i56LycO+hZJ1
im17PNZEuj8PPukZoh0qOM6YAWzXUd/x7T7ERVmSApuK+yzkV+iMjF0NlqWVm1rngVN1U8fGa9jS
NhSVjZurrk45pn2MENOJICP7MZcZCxJMTxtba4Yd2C4fGHQWvjb9PCE3SJpXuhRaWL/3mS6Yw0GM
SAxYfb+OBucKci1jG9GqZkvXmPfxm9Y7bC1miGTCS9WV7yOHy6Kc+J2jqOA/4TYvhms7ByMBSgWR
uy7yx1Rzy3uKquxYSo9HvWPQECVj5qU3FSFIOxhb9TUmkG3hWvXOm/TmjEELP/PkaLs4tYutHpvR
SeCe3TRm2u8jukYmdfgQLwy0pkNs54xdvZ6YxjQFMGyPr63BWYt1zql3tPfqpmYLFGQO+UCVasqt
443TG3oeDy64xMQVZuCMSQOLZLlyFymcU6npo8zi+tUFYKNT5r4VkU/chhl9L/pCblPmFMSWl1pD
BLjuBUWaaXs4tiT3kuFepAhesvJcTyb7mMx2cdgVMg6wcnxibDERYKuRR5qL9tbxl/VNlt5Q9wYd
0Rrb0XQhe4c1T9AxJG6Uc4A5J9Vm7Hk6dG5N/46C01l1c070TMdao3K7aIPJvCFPpCcZO89uHayf
FhOmmdFP2C6rPxPpL1/1K2CXaA9QP9yIskcVwxoiY6XWtwE7i3YtyX1BxSZC8SxjvfG3Ro/sIFH6
rYDJTcDuHKU4PzvjY6pFfoNLnQNhIHPICjNzG5YKrcq9N4V9iq5x8OLqI+kL5B+rosz94kFMcZbZ
V6HjJdmxmzy/ehjngU8NpfykafPKL6mUV2mDAZbcudwQQ1CiZ17jOM1IEI2jcq11YYoClI3vtxon
4+fo8xtSIzjP/Ay5XRgrCfMbasD94dSsjAHUE/6u5KofPHmWNf82crvqxeLOI/6q2fKK2P99Bhg9
I6IdGRZ1tYrqqfxsQt04V8nkHVxsLtzBrPOvRe8+KDyPK8nW69PO6zZcKaHqIwi6ccMmoLlrCmmh
ukIIqhGIdauPMeobVlsMYeOx39s5oVKcBnCGJdPvyqaEMce2WEVRku3dBskcRgnzqJctVg29oQTA
sLNhITStHXcurJXQeD09qyv4e4P91KLJn7CCI45lzq6ZK1j9pO7yyd2NYA2CJO/ml9EJb6IURuBK
z/3pniVatB7SKEG0Qxreea4jk4y/tl03Vo4eDGu92yPOr70bj6cwS3B2G7g4sM6t2rosrqYiTR8i
L+9euoVm3bC1u55LFd0Xjmq33vJhh/CQd5rf0X05xPxca+EwNjgUpmHjEnt+mNNW3odhoXdkXfOv
9izWDlnblHdd5OPqlob82sSN8Wxgj3suq+hrWAj9ZJuoZVjh6IQ5mDUOx9JnItQP+lH4RX2PVbRd
ghjqUpxxRti3ZSzfhGpY7tRqglSuxToh5VjIkyBRkY1JDYPCTZbP+VOqs8by0jHceaZPaP3cG+aO
Vqh7ZIAzfg4YrYMafSjegKhe8xuV27RheLSeGsLEGrdzmOlLtFloraS5Bpg4viuqPip+DcR9U03z
RRKkEqMbzZO7JsKcpkvFJhFLIRR5TzM2BEb6BzbpCdFnKj0B60kOheWLa8wzNLCTy8Wka++5V6nH
OGLSu3INlzfHUqja6E42P8EeZ/FkDKMeqFSoG22u2DJAD8OuNeR35VInWYrrqlGsWgxCz65CM2MU
T+UbJExW92UaGnjNgOrQfy6FrOE0J8eiuE5KfbGQKPQKBMkhAGvBf0CZ70avuDGytLVwers0Y9Lg
KYAOuEUE18cu4258Va761NjVjBfDZzvkxqziknLQ5qeOrIbpgdAWFr8rraPh7S693lqCMIOeMJ96
5VvNNB75SBoP33kkyUuwWqNiT/N/Ibi3sc068VpF0y7UhHzI82L6+tP455/gVn5P6yHOFdCuA9SQ
qozpjvMb+qSW05jmljFeA0511ppvxgw/B74R0uo8VunRq1lYuyE1r6zM2Wp2s3ViY+OJ8Fz3Cn1x
t+Gt7nyV4nr+u2jW37As//jdXDi5kLSAIP4O6iyMQZZ6aI7Xdd1ci5paMdwTBPLXn8A/exEURTCN
mOfq4vcPwEm7iaZ3GK8TJPnLf1wt35ai2v54mf/4PP5OiGZhz/jpG/kfPo/92/iWJL/MJP/xI3/O
JB37i6dzcQosURi7XMhPfzo8XP0LdkCGlYZnL8NBxpV/TCVNk2klbB30YkCEXNNDTsaDrIv/3/8x
vC+k7LL9NS3ISfyTf8vh4TDe/NngwSzSQ5zGr0VmJWmz3m+6NFwmuUqdyLxv2+XYrlWBpWIw+D0D
tcQO1TYUgTjJib0UmfkQx5l2x75z3pW2Bts/T3iWIXAHC6GH+UgTbgSdrzEemwayGHSdP4cJOZwd
baiSS9pMNS1z7eDPi0Ea9DZDxR9YAQTh04W10bj+ASqoTHJ94QOovR8RARMbWv+tVJpqyLYf7RuN
/SCTvDzJ2cB245sf1fObIIk1Yc3LxxbE0YASp8katUWUI6+cmWATGqH0rYvGmfEJpjYsivPLjGoz
8OsoE+h0VPdtaCIDSUVuHyLu7NsodvF7awnSUWyKj4sQLVv/dL38kzPsh4fmJ4/N8hUsxC2+VV0H
RrfA6H+WBhbKZvgYgt9QjeUfHAvjQ21OPAr8Cvn/yjJlR31uFv6lErV5KkeTt1a7XkUVkekIWuJ0
3gjh4LFW/XBWoRNfmzCESOPMtKdSOu1dPKOVcpI0PfdOB7nPW8RFqHy8XRSTltG3VnXjec1jl1vA
NmumXdHIbCU2CeXyP5HUyve/ftP+r8NwfEO2LpYLmMeebtv/g/ZXY7eJQr0u7+lQwhdj+fajqqKs
MO3pogmdEWxqNYciHTs8DSy0mS4Sdtqy4DpP/aS/19kSe+M743QTlXZ2NVYWSvSZv5MQfr+ZdWUc
I80cb+LeNU5WJKeL44Vf0YeZgNlRb2UlOcdulut7Yr1Av2mNtsuYgK5nrF0bpRdc01anD0ddWZ9E
O53GxjT2zDecPVGQi28Q+0Eyzdlmcsj30RlFYsV8yWs/vbLtavxI4spC2WONHzUrpIOY82bfdMaw
CmOGH/XQb7tknO64KbNrMWjcTC3E2Mz61LEPwiQIG7ddZylbQY9+L0gQQvTrhITVxSCBSk81SKeS
JRqxxBU/lXxLq65M0nMRL05j1NlPMwCyb17OZhP3MPKhFYsOSQKnMLZl3LZ7nLPJMe86/RziG7l4
pTGcHZanOA6sPi82Mlbpfgao5QfKjsw7Lemmm7Yz+EDNRYenyFQaneXe1DJ1SxZs+2THrXz3cQOf
bLvx8Q1M09898n49s3jgU+i5jIctw/L5Lv2FRfqTlpZFAGyVQWh3qOTVLRCGcqcZLcK+aSQsR/R+
AEmTa6ep1AdEHFhVHVmJAYDS+JOufLpedN9XstPlkyBweJ3Hub6TXv08LZEmsneLx0Lyp2RD4wBd
GizMq3z3p4oksZXeAYxpnWjaIJgx7+iOMwI9Z97q/CN9KQ6TgONq3g42S3gO1Ipmzqk7Y+N0mrlJ
EPnyZ07DdN1klbr9cdmSN4iRJ3HncyMd42TUVfidMBn92dOK9skHlfdUakpeo2tslqDJGOsAO4Dk
vdSzHVNqrQj6ye+Zl/Q9fKtZZWKTeTFtgi5R7/31rfuDRvnf59Xy8S87Cyikrmsu4ujl1v7p42ew
26I9aCCHNBiE1h0cwdXcSO0+VT7vwEhNhD+y1RhrJcxwnKn2awLUynjaeXrC48XiHmR7k8vwyiNc
+i0bXLYHPlvaCOlJE76gpOPNLDLUg0x67R+1zL8kqP+zN2Avj1eD4oxq9Qfi7qc3UCr6GQME5F3u
qm4zpcZ0LeuIeZUbYizHZ6AIoh45L0yXI6aMHW3jEl36poe6czRGN4Sh0lgczHP1Zk3COLkjrILY
hOmxZZMWPuRC4haOywiRzF9/+D+ex799+LZgT8q2TVBS/v67I2pN6BBG567CSFLS/rbhd67m0Ns3
QJC+Goo0m3Rqp5tcDOWuA2CA2ros3YNXJ8MVWDdcTsgkD7kzwgUQUnvo3ALuw2h3LN1lXxIL1CYn
FBHTZWQmioG8HdvvA48JvqLEfm/DsT/gcvSY3y4smh7bYLkTg2BknAJ8mRYNZgeu58kEVLXXPGgh
LY3XJvQE6dUtmYk1XfMLJCm1a8YhRA4QsysrRcm4xTSnb0ZEoNDKLGxtQRWbxobMP39rVdm7gaS3
ja1SMiWo60NuI8IjwK7B9s5TA2RqEoS+FjEk0GL62Yz/s0fSxx6lMe9QdKDeLVKLfClTxp86Ab3b
VI/DF6684ZudF8sJsnw0KVnnhKuos60vbnW74OSrF4wyY9rsQa+ZiqMWcZNnUaQEOENSkFE8HbLR
JAV30SpqQD9OIAHatYNG9DqFvVD+zYVAkfhL5cZtCA2YmoHlK8tpysHfygbO6qJvs0HeIRTqSCKH
YcLAYTmb83FCpcX8PiBSkzcAFinaUorVby6wM5TpnEmbqGgPsSbFGodaDkoF1SBkLz3JggGmxTL4
KLeEGC23qyH095nYtkeO/+7dRH/0rU+Era191ykE2C+P4XJJOXYeiHjbMA+YuQ7s0gLKZeVhvs2N
ENiAr3CZeog51rOqxQGY1SMSYLp3wdyFNYaZ7HzparesRmZgYr3efzIc5ojMSgiRFTiWyVBQurlr
91gRl5Jz+V4ZPHRPLTwBR8vQeU9moja+NT8ZdV2uwQcxmtHnuCCVmBvCj2wu1tRsiZvGvvMBjrdY
N8OQXVUY6PfKz7GwocaSO4WSrTozlrNBP/RZ/JXnQPK11VIQyFiDsNBVSZE+ERnpI7zOpBvtY+oW
/PoWpwFECOZgmi+MOyLilgIHHMiV7k08qtrCXTew6iLWhH23QRJe6Lxd8gZWebWwM0gw4+/Drl/w
AzFM0cBzW9te58ooH6Koaxnx2zx1lJFa77EVYrONDLfOjhqJNpQ//nwbdUmlbRTysPeCiK4o6GQB
+4+TXQ+0UhkM/8fsauZCQJE8os3X7DlGAGlY1rNRkfjH9dSrW0a8IRJvkU53DbXlvtMwW6zwd6rv
ppt5B5hKGoPoInPxT4fMlOCsjBtisXw23m7C7hJa94rdJVdhIqkyVxMA5c4HBr9y6hAHnqXy70KM
dyyi8iRwKFtxNoP5Qc2YFddCFPHFZNPIsB+I+Kr1Z3X740T9T2f7N52tRYQVzd6/Fts8fCvBKbbf
vv3c3P7xU380t57xxcWobSz+KsEf9kdj62OdIp9A0LcawvL46381tpb7xfUM0CW2qZOrQz/8X42t
ZX+hFWJQQkCFQ5QAvOh/C13wG5GeECsiLjCAAWfH7kU0169lCiWZpcWjUxL8mLF+2IGyIhZyE2oj
+/iuQFayMlyec6fOnOegAFO2Zr9s7UQUir0syH8PnbAtNksixHUrbfdhyvRsQ3IBEtrIhSg/Ntam
iNzpuZgmKdczEwA60dI4mLWeBz29CZypiMlxKD57os8PqM6inYMceg1sQAb4FmKc3OQazQMyTpTP
doWRYYKnFEuyOUsPTk46V892Lb23smmLQz9FrCISl5ZNIAAggDAY0oTAUhBw+3JOcMHGJMkSBW13
nC+mWz3HRi93+G3UVTvkfryOTNd952FcozEpcEuRJh5F56qZGaimnXeaUqXfsUc31yWxyxhL/LOe
4pX3iih6zcnEZuyXDXslelCBiQzRDMK1bkRY7seE0JLGmm+rumJBWJrl1qXVhgw4GMhsfQIVM1Y5
U3bRPORIggkn/pHR2+RRCywok859o1tYTKWtBzp98cmnljn0rdJIfVbGFeHJ2lXeIr/JTInsUUvV
uk316izdWMQbCSMOsSIONCOp7Y1pOOIUhYWzw5RawIhAQKWrVt3Wg9meRaKFK0hXD+5UTB9z1rub
dkR4E4qsvVXA/dmsuPkWH8+01uppvrPxSr334RTU5fxKj9bujNpK97C5zJ2FTP/rQC7sNk1Dl4x7
N5vP/WymZ1A6+Du8eoqDCbvPhj3lsE7YHO1bt2moOc1kPZO1BYTSMdGrdIgl6CbevaYcvzOr8Ldq
sdcHEtjnhvvGvrXnEYkN6oXHGCfcI9if+Y25C/yxEu3JWauy4QgHDCct8oN4lfgkqtUIYVbUicgx
VAa+X3fLG1iY1Tkfjcd40uoOjbQt9/CGs9upktqVV1rDjVk0/tGWiQskLLcBdSWGVoh9r/XJvAV1
rIaVTz5SBj9+Gq8Qzm/T0kR2Q8FlbYHbeIFpUBsBbjSL/dx7KSmrIIJWRDyj0IGCWqyx/g3mOpUR
hYRRJNSPqrhomrP3HZnhMSvluXHNN7hsIjxJ9iDxsTbyJzdpxF1ROYyWPUM7tElvh+aObjvNUHf6
Y+l/oLmVySYKZ3Wjhqm9IFTzCtJ1rFCd7JIVhdf1j+wrrUvjsYvvN5jfH8hySTd+Q6pqlJc+UwVh
oqqDdoYwKnaxeIBiSscgAY0MMUNkzaMJSjhjC6RnZccOwRWVuCpZ1bTaunDohW44KPnci4Ec1dBN
S2CtFaOPFxVjNUclr0XXchaFeGLObUqWhc5s3BLi0oefIM7agHxKjAe6zxDM1uyN3uNUQrqQYckp
kDX5jY1meRpyAFJ656fvQgtnbU8Msl4dHByCKEe8vocr1TeUHOEU9/YZf4T/tZhr5y2jTeJK0VH7
YQdn3LEql9aH7E/7c7atLtuZIaM87OdSIKXTMG2sOiMM/U3pZLwkydxMqooJoxxQ76oIkOYAvtJH
IKecfbxil4WLm8tHILAukLuByYMWW90IbzYrl64ZK0l3zHAv6OsKG8cqEpOINgAp3ZuJvfrWsUf+
p56TeNE4fMYEGYfzQz4S+N24GgDKrGokaxVcl7uU5L8zWFb8PQn4btDf4drJcmRRZm+JHaujeAfh
2dtViC8upZmfcLEZAk2OU52m2ImPYV2LbTV2NtWY7ZGOjWgSLEhf9ngAUte88kSzc7QSxrjX4RM3
IjfZNBGZfltUZfq9yMmMd80WgIfFaIR5fFlei7iv7rxBuNedK4cXBzjtzIjFP84W9WkuG2OdTXa0
65pOLWrxHhhIgdjsQ87ynWcUwnTLdrejCFkGDQkh26Yu9Xs47OF2Qu7xCJynvSXyPeThUBLwzND0
BuSstl0YUlcDe4gPRerlBR3CuhVuROmfhnuAbvpzJoxk3SLxehkMCcirC816nzpyOoI8pAdyTEpE
OUFIHef0NaaxvnJIQL22o2lLPYg9iilMGnRWbNTLsMTeQE9WF1Im0g0p0Ls2L+tHxTqZ7LYBZxpb
uZ0zFI5cpQb4BoUTKRhzgJyCOXW6bibTI52YI95Hl7uuQe6sRl7/nuGMszIXCnyE3OpSzxHsBxVn
Gzv1ox1NrLewKId8ZYx2zNGo7GfLkg3PQsev3wbP7M6GUMa3oTerrUNE2wZFrrF3W2mh6uH1TL+K
1jXL+C1Mv3rTlF1+nemj/MrmXJ57wIYXxzH8kyeMMsB6lp6wcSc7acWEFxF3Tn597i5ClVespskJ
NGT8FFa9fh2GBtFpaetSCSwh4r2HIagqLIRn1P5dkHDnX5xUTDsi9Jo3j+pXtiBpGTZ3tw0kDPK0
C89FotT6t5kbq6ORZtX72EZyVU+FvskA6BxiPXoKm5LI8hIjUl4C2GF9b20SZH7eSje056kM9Y0N
0e7sJIl+tLSW+TlPf7meNNQMthHb6WoyukfNRDoDHCdq25Utpo2vocVvh8n1A8nGIlA+EruFcNSh
WvVMpD165hpYYrnvPWXRPPTN0K1B8Dlv5oSJcrLx7NGHpZwETUOeKXeVO8fiHh2wF/HIi4okih9a
d66T/9T3/zuEAmGL1N3/ur4/vpXtW/tzcU96xPIjfxT3Ppm28L8EGs0lD8/8hU1mfoH3RTKCt+Rj
/phC/bG5slG1/7GpotYn+o2FBqsqin4WXf9OQc/W9LeBh8+0F0kryjuHpsJ1f9PPSzKB8jSa3GNh
1sRTkyQEm8s1RoxgQd9Swkik5CrkmQjpswqvq3I2HOBUutb4hDLjGrjPkTtqxVXbumyuNxplih3u
vbCHEtRbA2oAIXMFwznGKCC2RTMU9njdQfJjtAL8ZrQDjJNoe7ZdmxfuabBl+5FF4y3WIhEGhqmJ
wI5dsc2RX4JvkJwnpprvNU/RcqsOY2wgUffpkuehmaqdaTQLl38ycoDlrd5QEze41/e59Hp5YSuU
3Tcy9F/aXFmIJFtJ7EvTDGl9BNcdw7Wf/WcNvlXFS8yu2kwM7JJdDfiU3cVcFhtcjN5NJkv3RdJl
syCvxlfkKekFjCSPuX5mh4ScA5QD6ORuVVlEwCAK1XCeqYI4b3Sar7Q68tlsLbPCy5/4H5XvfeTT
fO3pDWkHQwaVgr+E56F3LcDcib6nxzM2XWr5wWRRKOO28eVtnwLZDfR5JpNsxLy6smu0Iauqrxqe
tCEBZaPhDHsG3cWlN/r2K2djeDCbedwpJeZbvzXnK81PIcnMkBW1Vchsa8/0KvnkenBu0wwN+2ao
TO0GqZ5HbJjLtLCajBPeqfIhhv+yU9S3l0rZIhhQnVSB7XUmT7jBfNLY7+F/k6Z1QxB7v/ZJNkfi
LMRhSAzFjsSZKdt7CFuGWfbg5BflFR6FrTWypKQ2nlCfhVK9anNRb70k13bITRQB9qb60AtTHGKa
0Hulw0PCQlSdKjCaxQ5SGJaEXrkEIW+nwe4Yq6z+/O8uM+0hPmvOoqjhKVH8cDYOPhzwq7Ruo7G8
gsPLs3MtCE1J/a3ZaHfIVdDRoMZjoAdeKw4N/eM/E5P/nT2JoJS/OlEP5WfyVr79cqTaP37mz3mJ
/UUwq/2R8YVN6aeRied9wXrIwMKyfrAel9HMnyeq8UU4viAjWzgcisxa/vuEFV+4lRluuIxLfAYR
3r9zwiIa+fWE5Sy3DH4LMDVMBjzz9+jv3mzjRNENLkTpaQ36Pn+jVMWo3Cc6dL6YTo3EinZmo9Yz
1oRex1bMjZvirNzQngKDOOMNkN7hU2DTuVEwGF59nQkGktYM9jM/VaynKuxwlarytXBYiwLMMW9w
KRPsnA6NdcY/xMYuSwskrq2fu5AxvHsBHfWumfrhRh/eiqpBBtDG2VfGH1CZsmTQAjXk1JWZXk9v
eIOKiYhejSm0ZlEsrieavollLuGxm9qV2XusZYjurKagVZkBzWHBnBOQAHLCk5/7/XmB11hbyKsK
7WljejAPK5oBAJBs42C5ADST/hI3QN52fLJSWooNEVYJNVeZuxaWkqz6qJFUvFRUx9d9O+s8YfL2
CF1v/EDvXL6wcAEyO3jRfER8K2/nOo3eWLmbhDdx1LKB3A59UQduzz5tSrzxWkHsvjjWXAGl8abl
HCxGQaB5kl17VjHd2rmltvXcree2OnDcw1uXGVD8smebbM+70UzEBZSFD3/OKj6mNjdW1lR4F9cx
0GZ2aXdvMVuAaN+2G7al1j5U9NqkCKBbdjo69HRW/dGbxiQ8qNaQV4PKoe/qkcNUOHGkOHkcdWXQ
aHP+1Srq/p7hAF6x3iCRhOAk4zkhNfG5Y5xyqEcHZHvpa6dR4Uxmce0SnTjbwTjRn6vI6J9yIHFQ
CP2i4Qhv5JGhyfDdx+JD7zV3WrZuc3TWg13mmxprS7ouRx/BMF7A4ZxrU2NA6+uzN/nDugug3NlF
SYG8zSRo4zVlkJ8vhGHAa5m0oguwzdKA7DYnd3GdWU8mNemtrxxejbKkuTcwUG9pVu2jYaaDzmii
ivea1eG3nfG0m90g9+NsDHdRXJCCBVj9RSuj5oonoP9tbEbRbF0dMwLkzdFLmHFJ/85PXTWyno4q
7TmNLPcSAz/DGcR0DJppq7IPuwbVuOrhl20iXRVrH/0GRTeLAL7HDPpCG1/ElLbn1pjjK8H2yd8Y
1YhPKyxt5DhzVKy5XAkltaS+RIpU2P4l/9z4/+ydyXbcSJZtvwix0BhgwNT7jk46SVGkJlgiJaFv
Da19/dtgZFZFRlRlVr5xThSTEF10hwN27zlnnyoSd6DqemCDVVFfU0xjCdXNBd9yJgUrZRbIo2Ch
pmaMZCZsDaZF/lOVVtR1qykY5tQjGBJMZn4pTTIquAYAGGny45zBwgFe/eM8Ds58Yq5OD83oPVgQ
ITesTfTacaDfwyYPnib0tmGrpj5/Y60w0+geDjmlLeQH11ltV2RyYAzC0ycjPSdWt+7Y6wBlSMyr
qIvp0hHO2wsI8ytVKegiGVVZQThkW98h1dPyfXkMwYJioSHy+GUKR6e4eH1npg8yAS8SbESte/NJ
aIW4mlPJULpXtlbGYezbF5HH483I/KVlq3XGo9MOpyEqvbsKU9++4Am9yadc7+u+mG9N5dvYVlip
Vr4bEUNS+Y0dMSGrMZ3WIkthbjlBvpW4rDZswlc8vZOV1cTXgumoL7rFXZBchvSEpsVPcoxm38uw
2QaJ/eZhXF25qXFKU3vV04Sywkmk+DHGuJ7A07zEwhF0qrXV2uJt2bFlV/eJKd6Cvo424LeIFIyD
cZeyM8Cxz9167s2vpdXVOIpBJGTzj1YNZ/YP+TrszHOa2N28toLM3Jkq/jItPa0Aql98QITHwq8/
IFbQ1pjYjybrSrLyNLs77b03pulD15SvmGCxUM9nCW1pV5jV05A4BYsiCazRnInfjNmwsct8gN49
1T6kTNZYZGoYjwfVQJ6KvTtwturUOurcpWG0m2mS3tvOQCJVzUSNhC1NkthZfGojKRJ+vVq/YTRW
d8E0QjcdMXJxGZ09Pu2LGbU2kZ++fDSpRtobbmksRgmuJoy417kN05DrB3OOT83VrZnn4BE7LqZg
4jr5LTOmkcKQ9oesYhOGbgT9sQiaraGw2MLunazlNguNiNKoOXrGvhRtMAPSn0733FZTVUUpUTRf
qbEiHjZY7RedRf3acEnU2EFyc1uj4SuBHIAWqa5FmxVrYlfF05CH4c2lVmpFNhV+A4u6jcPHFIQm
NWi2E3/Pp/B7rMzmZtdyfLCnYDonrXIePZZsT4DMCzYz3kkRE4UDwKWTGuZXV8XNyjX4I04nYMke
/1I7kx/jNCgOkAETfj/NOwxxwa4fZf7LU2F5RdlTvcYH1QmU3bZX4so9xrikXSLxt4OrfAQflm9Y
FGZnR1L+5rJK2qNnxB8iz/luBZVSa5n1j1yE+TWozPyBYgjM0mxNt4mn1cayzAcJ5GXT2SkOHu04
Dzla0cbo5/reHa1v7tB6ZNWM7KkIoFcwxVAHgV1/p0Y7s7gyYjQTzgWsQQTdY0wKDFXuUn0Cjvhs
DF5wctU4QyNKpqPX8YicMu0djZzh+Hdj33+UxX+hLFq4+zhZ/u+bB4re/3RI/vwLf987mL+hy/xV
VEQ5FDa2eZv2esmukvXA30/Izm8LVxE6CCXkywH5v0/IAinSW87crCpI5C9/698RFZ0/YRzxXDiu
gP2+WC9s6Th/sp7NRdcNpUwowGmK6WykCn5tZmePk+NmP4py0EeGTcZLwiJRxD01zK6OU7Rvaeop
brRSGQ9WJAFtxPU8PLBfD18yzdf73CTT9BF3pMGPVeNQWRCW3P/XtEuAsLFYt4c0vr/MbjfeegCC
5BbmIqeJKvXzH8Mwu5eh6f2XGOBOy05+obN2vmXP5CGIA+FBPMYB6QVidvk2xR5IwBtKNju8wkGt
IqvwszTlMaKt45oG0/C1SxrxmIVGrzf9UIe/OkcX95Ex3GXEziCEYzN806HTfBc48b5OEXKlPav4
F0S9GjhN5IIGbCf5UBPC5sg/O4pvejTdadlan5oFXUiFYdyqMiXPJociug6GHR49lgIE4JRvJaux
csQFy26Wrk1uGAFJViJvmg7sQ+6FaguCK36zZgf2mOMX/l5J15GroICdMFvUqXFiQADpq+iQjCC+
wR75J5eJem9WU+1sdAFbvogj+ooons0lANjYpqyDBhEqwEjxgz8QVfBjtkyYAlg+JQn4fOjPPAeQ
E8KsOfVhlm5TZdEZZldoGZSBBOfF2sGDmkcZCJXavwrO6zz4B9k/DrJoDhFGiwN1QYopJPS7dZDg
0FgL7dVPTT52J0v6xhogM29OkENDM+oyv7fQkE06NnR6j02wgshD5vI174F/eb3o/DPIFoIfsZ6n
iec5UiuAjLDbRPCDtgim7T1RWeS7KWkw9HgIGmKciM7jx+tOXVo48cqLp+jB7+pfVPLN/cHsdJNs
DPB/v+h2yQU0UA3QORG6+yhbjh0HTGf5C81GKbp22Wwx/6VLZ543fK+tgKFibIdNVZfuLjCcVjJy
NM7OqgIGr4mG93vdqSh9aUxYgMNN0zwMP8nSWFj20hqSx3GW8QOR/NnKf/Dp4jpaU1yY8N7iLCIX
d8GDN1eQJT1ZhNdIEdkurIqIjegGglUjjrfZsr9EPq8BSGtDj/mTUBPk/hLzwrqzrKE8hKW1cN5C
9tF8Q9dDYMvT3NE+SAdLwdebjmrcwHQYZaCsS6ulE4ccvTLrYt2ggu3SGHXbkB2+TgS7VRs5xSbP
rLPdBaTUTISlqRKPJDcO+Wi6F12LEGNNa24ns5wP3oR2wOlnIo08iDnclH7LFSjKxrwabjV7G6V6
h8R1SE401d0JObbYwoCXtCEG46Wna2szwqDYN27fs70rdHP2WBKeSGUWj7MF/XuVVJ67R3aEBxKg
a8d8MbMq/QXz5wum+pWX+9kPv63EJgWBjqcpVc9Gb+dXTGRyrcoGAXlyrSf6x7hr+WQGmUtEsDI9
jrQEDGPQepG/HmxSS0OfPRAUfQlEm68jzRfbqJxD2kWPHllpSItWCnubFG2amIO7Yv7Etag94s2Z
t7zb1fiM6TfemMMcHGUl9BZBhTy6ndqPHkVysPl1tmVocI/wDIqthzFuWkVC9Xcu59RtM6Ukbcm6
fXVyIXDnISfFGeeOiXbFk+w7+cyOpT/Xo5dP3KQU9xSOKdwrEzc0PkxqbFhyZJG+R87gnaPg6UEP
3BszIncH1oYC5TuA+2QZwbSNFAJYaOt+3ZVmsabnkCbxJGuuRQ/PU7aFf85a+7vpMdMQ+h52E+IP
6dKm20IuAPro8Kbc6ApiZQLhmpExynm3bSfli8ohLPhIaP3lPcfPAUt1orkXN195SWBj3afKJ/pm
4kwdykwziNjm1vQxvKVC9ijzfvHKNOI/xB3JiHXEx/+aQnGx3Z5QdzaV99YA8HzOI/OZTXT+S82i
e5NWJJ5kM5W3Bt/KdiaFtstr0d8NuvOPqSlAb+dsNrAh2Dk33TjpnxLhVCc/Vs53R3FJo7iNl8lu
yjvfqhXQJde6V8pFoO7YZ6hinJ8iq/B83PxWcu2GgJM5w9pFuYSjzNhNsbOojPylzy0zx9cSUHWV
sOglstFLH/ybLyELO9EGyiOrkrCL9cnMa1qhWBkRgsrDLzFZ3hiXtKu+cfyD4a2NIbnYuIAOykZR
xzc3vRddj2vBqfWzMzi0lIWpZA2dJ7hmZKO+EOin8wRsyUWPFbi13DNRdd0mfnS93nrCgm7DAk4h
6o8NYxK0ufhr3dQK2qJHjkVVLM24MTUHnujT95gKs2cnFiRZCCNMW/LzZEFtoSHv9h01V92t68G0
MZ87Vte9mo23HG5nRpjMfJ3BOJcH2Bht8hU1dsGTdpXX8yTKTDLbulp20SUcgC06xmJDGiZ4s+ak
f/jd4G3DbGYMxjYsqVgVTDhtO4arKJ77/WgWzyPepT2tltQ9Ezw98lHmiN1lfnOWTZJbylMfGfWm
oaRo/Z898v9pj8wRFe3qfz8fnxH4+o9s/odF8u9/6e+LZNBUMrBs9sIcaZdl8d+sd37wG3a0Ra6T
1LMvebP/OiU7wW+WICFrmqaDc58K9//eI3u/cWZHX2PBbHmfrrx/45Rscdz+Q6aMLA/JKLx/Lodl
HHj2p//+D/56x3Pi1tdhdBosvp/MtZa8jZR9oZWU3T5pOJ0M5ntqjGwBG7gLK+BuASzGoTu0shj2
DiHjPZsQQH5/eBv/h6iVa//p/M4/jbcERRPcl43/8M8b7glzDTUjaOkSVnd1H/DYuPe1x74KsQ1P
jbW4az59NklL5WvE7s2oB8gAn34cvyytmwIWj02n/vTs6MW+M386eQi+WG8FLdYYfPLF7MOjw6BL
79MDxAprMQQJrzP8A3RMvRG/+4Ws391D1aeVKF5cRYS+FodR4ObNo/9pPOK+weqEJWxwgiRuLcvq
dDu1wTMq4eJbCkbfeaAvrf8SVHQrjm1T4MvKgbSs+jFt3gt83eAnacTkmEFufE0yiYOjn7G32A20
d+QnCCs0c4Alwt2cQtm9gQOEgxeNu7KlzTyMjH2b6PbURKm173tHfSRm3N4HhTttvFSdSSWfaugj
z7JMaAsOoGJK1XegDugJnQw6URKp2VjnbDyvjXBmej7jHdVCGU/c3qoeDRG8mU6qVkYCa2ajszx+
JdZQy5XZu+OdwYb0pmllmnCLz2o7JsN0iaR+oqA7pwGpxzimg5Ks/YgRYednhoBgAvYhqGO1mlyQ
OOzfMU4+mn5WPw6QQujE8IsHd9CSNJZD4eEdD2HlfEmjlrU+4bJ7rZstxzJ71wT5+Dyz4iQM4pTH
yavdPWnmclfLLs7WVuv1a8WBe0kxWIfJCZeq7cBYOdqEtQLV7MipeVxjhfNuvOvNGTxTu0tJJp4i
Mk6nwPL8U2yZebQJSzN/JS2knivJMa0ZLQCNWW8wHKhEX53Sni7OYMofkaRWR4Rds0UpIOpoUx1J
dXi7pbOlg/1FYcdOY+XCIpLV8feMyx4/aDutO0xrK416+GhKcsOETIazOyrsbyIJWKTG+RaySwn+
ABSSLjuHmBU9Qb2psSe2OBc3OdTdcDfyQJ3XGmPsq8sPWYMhQpP1g34LdMH6bkdpDIVjnn8uqOe7
Bvb4xp+m9iBqgXTUcd5+Q9ElfRmy+jvag5e2m2p0ZiyxnaSmGiUXXUC6SuF2agppowTQbwe8NZg3
eZRHesVaynh2J8VyVxh5R8dsa50D6jxdUM4mjTwgBtSqsPL4EnGiO08xNC9HgChaC0q5UjXA3Zpt
N8ULGIqPAlIJYAe6X571WJeXpQyVt0832Z2LDkYEhWYx20+Wb1fsN2IVoVsPe06IDuikDui/pDPQ
3cus8o5Z134J4lG/y0HTTjoqcQwgj68Y35iIawsUE3fC8Q36qk83ig+YelVEusQJluCQWaPujjNY
jFZ+K0MZ9Bu3aUGTVVBJhivaijiShsCWg+9JQjcZuri4zBWjyIrCseFYRV5FTyQ3EXBFDGr3dOF4
tGYmkX2PbDLevBZCLcSGeMDaUKr8nhgicBbbjzG+grY1OEVadDRTa+JdPW4H5yKGj7Dqw7x4QVBv
gIA6XbWdQCXfEZdqLgaEYUWtGjpDsigOEik+31h9Ijbmokh4n+JEu+gUg3aBythx/JDYY/alXvQM
f1E2Ilo5N0U9csb8FD5clWUfaYTPjMlzkUYYJb0Hlcy58UqNAuLJtOgo9qekIj/llYiS+nYnFtWl
1TSiz4U1voFkQmtb1BnI7iQgEWy04RkALRYVx/wUdLpF24kD+hvkSPkCFVNIP6HlxTfLte2v1VAk
j3KeCmrtWhU9EMqvgZ7SYZSvbSIs3yoiODi1gBC79HKAiw0X9SluggaerTUNdx26H1KoNbrxCuMf
i8qMcyNh5kXLcgfFy8HVGn5xf0cawry+ayTsH88IeIkoMLGtcm/epbNDHWZGsVozoqFxb5iO6aKr
UY1p8QcXHfd5vuQZG2UqkKkfXfVLKQD8IMQ5rH3yYn1KdnK2F/lOoeSxMuf0N3BKP3cE/z4/NsJb
8bnAlcKQ6vBLDpbcqtj7SB2Wz6NP9U7WTM4Lmkx9TDGdPAR4AHnV4sNGnOJCdDPnHm/xBf8ctxw3
v0SzH6I7klSma3bluQZob6swNr6J/66uRXqdaQPaCwwo/AU92fdk6JDMxkX+dBchFECivaGHHA2k
5Y/EN41v6SKftrYznYXbiHxN4zHyqhsMH8MiucLNlJu2qKb9ci55zxdplqvUddbiU7GlQQz1dl6E
XAX/LEZcddqz4y9isOvEqL6W0lIs7Vaz2CASBc5ubmk02EwIRy9e2nXltllkZfGpMM+fanNEXjYE
yLao0N2nIu3HcsST5S9y0admDR6lfQO7mb2w6OTjguck0uHeINzzOJveUzaF7j79VMId0SKalYTf
7tSnVr54ue7DrETy6eLq27yI6t0ir6M383nBAEN1p0+9/Oa4TcHPRJS3F3metRDaj1xEe79R1kVx
O+NbtIj60ae+z7kLrT/3QcispLSz76xj3xRFahuMyQ76bBrUpxSFUrIS8g0WQ2jl1LflIRhzo2qK
R1iR3bVK0/kmPCtB4BtMZ+Mpi81Pm9vUqyr1SGMbD2vIHndgB2NMAXzFLgn7X3eDYIBMMApMoKAH
BWreUrsQsvb4QEdr3v2gqZlitBGckAqAx7GzBapZpFXAzKo7sWrHVh/9FCs2kkPvXUh7aLGqk5xq
rcnQEqNYmg6XxtIuBCHuIzQ7UmMMySBI2692KmfjhpG1EPuehz655kpDpOEaCLdBRUXkkLY8CQSw
xOYAqFFMNLuFMdQeKTh/VbnjP02TJTZVI2FlCnaBZ7/NuNHGwULUqrw8vWvjOZvW3NoLpFd/emmh
KjwiDctvDYxwSG5otauMBP+HsELs+GQ1y32jWta5RlRg9o8tzSOjwVq8T4raeiCQHRdUaIHii3oJ
VbM0RbLOzcg81n6am+tyMVcrp6e9YPrddO39bsH+z1j3fxrrFqbBH+aRv6BC7r4n5T+EqdiCLn/j
bzOdh10SdIjwKMTwfMcNGKv+NtVJuMa+ufif8S6gc/zBHCR/E64viWOjR/iQrxEk/ma/FA4eTfZZ
wEcsqmJtEAz/xlDHS/zjTLcUL0CoYE5chjpvmfn+MNPNZJMcCJOaWoDtHGzd+Y7Vwx/ejf9pOvvL
SyA0uK5vYQ9kBv0cK//wEuSKc0ghgT4AEl9lmn5L0Iq+x1v6X6P0/8erLL/oH16FXeo0uTGvIstv
yvhWTT8791+Nmf/iF1mMrH94CZlUgu8aL9HrmzRvQEka/S/4GaR3/mSHxVjGUU9wB7a5MsiD/+kT
UbmBYWhoWnKvZftRSc8coQtAopAjL+2GOKawnoRsx/rw5Ciz303Kmbbsba39PA3jPqnb9sWOtWPB
3FI47zt5s11QjBvOhBAYKcLY0W1qbpxuGnYW0IUnHg0kUyXs/ec58yduo5JObm+Qa7+qv+EKwGvi
K7xS1nDoiQtxYo9pGWe+2WQGld3we2fcNn21Ir9TnWnVTPGt5/JsMoS/ES2iFDt25/jObAzvzCGf
AcM01DY2XKwJUdFTpTh1+YZJsL9Qs62/kEjON2RtAaXJ5sMjK3oKE8o/fKMZSDpoLJa2uojM7r5M
5SxudClae6OX+bbCe34UxdK+01tiB6SUx8JUW3e+SSUplMaJLNI0PDqy44dQjXaRGtBKpX2yG8Os
rLsQm9yhIn2wjqo+voXpMH4EHUaQQTvQ+7xwQggcGJiNRP8cSy98jWtU/A2xev3FG7E548uwfrbt
ZOSAQEX3y2jEkhNL8+4FWDRU4MnrxG1g3oPHxxvsCmSF2bXpyKE5irWj63FaDrsLgpjTcUTGNBey
s0OvAkDHDqGTPJhT40qn5s9O8bAe567/kerpi9D2zwAN8G2yWVyL3kheO8ohjuaMJLNq48bal6P4
qbuqJXoEEf+QNgzAaV7zIbih7l56k59XkCFcp5PMTkXgqpeE0vk1rDp5LthN3NXFGG4dMI/7ngc1
y26YhxHBsk3Q1i1cRd/cM+Vp9DIqjdYBeMCtP81mCnvIj4D2CPvAXoMXsLW3bpq021PqmJFOSYcn
6Bn9U8fidq0B3XFh4Ny45RHHHthx2QnqDqYJg+rpARPTvR/wdq4agJ2boq3tjc2989qNhFSOqe0V
MAmw666oxrTCdd+G1iNTYnSbIxI9aUlrBn0FiXsPkSIl1hSZe0u04XuI4ogsaRvh1R6DKlxnsZT9
MgLQ9xaG4n6OiVHSDOat0XHFaa7b5tIYhMKtQg9Hj4KSh9BwjD0nVudB0thyGYULUa/RN0qvFOcy
dzAPfdx49rFpyUn0/cTmHT96+N7hv2G9MVbdyjF6Y1/Nsf9LpJn/y4jCbq3wppxbtPT3ODBJs/WN
wA8HjgfTShesQlzcvB8hSsfG0tOPnKrQdE3GI9/GUW0eLGXNBypv7EseReLZxCWxDWef9TENOtae
jAopKOblV98OByZUN76ZRWMeBlbwlNb2EyA/oLnOqoB+9WFlyIxUdhRXCErj9xZ4yV3ZR8E9M6zz
nAcdOGzmfGM7NZTdjTYNa86Q6R2znP+QJm35fY7d8dbOQGqmNO6uEwTjizXJ+Q7hzz1n9FrsrcYF
qzN33lPNdLWhFEJjOjMAVbgmOKlVg7JLqMsOCdXQbUfJqBkSFiw9z90k6Jyswkbzl6BvtljFBJKe
Gpz2P1ztqYM1cBMCE672XBruhiCMi9GyVvuuIkq3UXWiNjxVmBFM0Zzz0WOUi6smftZ2wTEaIi0/
06UImR4JggK2LPWJf230bBO2P81UH51ZE87r3A2TZp16JXRCt0iDI4FpaLfsSjY0hQCHgu6/o0aj
Yr+/rOTiLEG69EhFrn3ISDtOCd0WP1Z7NFoz59do/HnHydQgedSH7IbgTFKY2/E+TBBVIYP4ZP3y
tnlHxui4jQ3ZjfoTH8yrOa877gLfYA9qYLRSHrDkDD9JFuidHfnu2S4tSoapQvZXvpHW36mztN7Z
3ECMyIMk/KWCHqCGwjjFTjo7ff7vdum5aO4CSOsUwXTSrhzvR50CFfLnbjv4GbgaruFPG6tPIikC
gfD5kgnUVfz5StAuNBMmXDl5Z75nWae+0oGgNoOLOrwSrWNsP0E6Zc2h3laQO0Q5hW+piKuXISmK
/ScuiHawcJtoixJrY9HuGhNS0dRnJ6/qv7Mo746+JKLNdgDQqR9m5oEZM+Pm2Q7XoDN5+z6pMK0V
JHdexmhvGeAxV7NVTYfKCBhM/dpyjsykaEemPxQnXAJQIYDyUsEpUq0PkJn4B5sTMAtAqt6TxRrr
tVODviWCcMmqXlAtbu2DqxgXDI2ue14WoSY8TSBaVlbbD+tPgEudeOO4MiY+et8hZ1JJiCh97sQ/
Aov/O8tTfA6t555D1Pd95METZSXHnEslhL/nNNoendrIXsaA/V8JRuppwXBs3QXf5DPb7iMKI9Yg
rPRBBeyMDJJqD6MHgpIEcbCuAsUwEiJ7Oe0svtOJlm/LmgucQTM7aa7otTQFoqcwy580EvVHW5nq
mYJk/cKFFD14sRHdd2kfUOFWgOQSKoCNXJd7H5vBa8eBtMOAblM3MVK9uFZFGezt0JgeoF1AMzHM
4edQhsaXQtYhu8MutTa+4f3tc8q6Kfw1m/xjJ+GMO1PU1tUlnfEcoYs9sCCZT7DmCXS4U/JW9sq/
BdT87mgad786/Sy+Dq0hvqZuPV95Unm7uImNzQyRmky4iA8yDKs7HRntY0XoZGu3ZG7wlk/Xz3e9
o4pwUynfv7cXG2VZVjz4VHoGvG2RiSaAUvassCouxN2Et+8sm7jclgEA7WLuHFzNBezq1hR8iWUw
n3p7zu9Df4nqsgLJIO2BvtK+pW+BIYgYM2+cNca2q1RluC1yGeGCY9+1AhWU3ZtNWhy9efJeg5C1
ZQdExMXuyMOQ6ZiPXzf6LqP9+M5ie8P+MXAACc9ZzC3Qsh5jI3lvsxlsVdzMEA7C8l62WkOJdTHR
zQC2XkymeAqRNZYTjZy5k1YWXHJsIXi/ZXqPvZHZ37Gzk+gL95yO0IMsORrbsK2n+0YqHt0yRiGS
TWU47PMLmW1syAbJyrfiYMuzaTgGLUu/VShUfUdRd2mt4QZVz2T0y13PDYczUCmRI4Td0RtEc13b
ewMc5VzfzaNVn5rQG3eObcE1BsZtPP9OKGQvx4lZ4KrKB24b5ieACOAp7Y4qwUTgD8CDWToAVLLK
/MXsuZyKWnOsDhLr3YzEfCdoiMVTM0LKCXzoVlMC/M0QCouW4ouZsEI86WnUtzaT8uSNYt763dxi
UoGLzAplqAExBB47gm6ouNNRladvpjfxnTecnPosIvvTs4A0TxEfy/1L3xm4KfhfH1KHvQ7e+SY8
0PYo9onp6CMLGkojYJouv9G9jCeb1CZgQABRUIr6pHiyp4wkup+WW13Hxr5zK2pdHHe2v83l7AOK
L5sntHH4sllinKNweOjRvFZ4LWmPS42fPljCnSXKV0hxFtbgObzwa2Sb3Ky4c7qRane+347bKoeP
EIYJyXLOJWd8wW2PU8qUW06I8anWAPW7mErVOqlIj3vFhyyND6Xd+8mm/dKexmI5tzVH9mdUN+rk
eaxivW59Izpwt9rzRgxrywRQDuqBwo7MfzVKjDvkzyrW7XTobfxxMeM5bUfNY2ccSxc4RC5rfl92
tYJTlQ0OG/fE3VQDhi1ps88weYP6yGHyVw6pZai/8beopzY3I6xHGXEPMJnqg+qpBt8JACgyMRYU
dnyOU69+KOlYfDUi6nh5qhdsz+r+oyb+/SStlm0ROIjs2A+zBmYfZBCN4v5ADxxaGhBd8SD8Vj+k
kdc+1RhKtkPRSzpLprbYeNrzthgBsAe2MOzpgk53Q5Mxkpt5ckKbm6H1dPD3Wl2c4fk6B4Q0N2g3
YxU51Kn6/ZRlZ1W+c7y33qB2+ndWgBd+3dqUfwxNilnWpkD4IdRzdexmyoApqKP62AcgYBeFiU+c
xfTSpcenSIGv+y5i0RDExjN2L6wuvZUuVV/gIdo3r+V8hZIW29fZD7o3JD15gqFcfg1nuVS44XB8
MZcnpGcVwAtiPz5MZdmf48QXd3Ghuq+oT+4B68h4wk85nKHpZx+dSMHwxRYfLsTU8GGQdfGjULjz
aE8R3+mSqVg9oxyeLPJzl7bDN+8ZCx5jHkrBrKsI8c1GJ744pSy2Weha2ZINiK+VMf/MBum/2pUs
6bzV/jqKcr20DVGCONANyRlP8yiEv9evejzhG29uuZOleXpIa6LnNX3efLw8bU8zUwVV3I5ejZa/
iVQNqSQpno08IV1BVDXiLr9iceODnZ4Ziq36a+ukzibzckjappANkg8n430VeMVzlRXVpdO5fWzb
kKMU+K45jNhgZ7Xfw9xWowFgA/+s8ZNeN5ISIyYpq/f8l45ycNymvb9nihlXtpGEX3LH6C48FPMH
jorp98lyqi9pkzWvdV9Pcl8bbHpXSdgkGSrcYtAmVEGXgNGVN+FYY7lWENi/ZXA54N23Y3oa7P5n
NPrjqme9c5kCvzw7nGw/yhojNn1ragMH5qqrAf1OOUa+7zLZrEc+qgsAQNw6rHS7q7D96JpyGFql
Ik8VxTou8I/IC9eqxQLG9/8HVivECJ5pZGLYTa+csKP2oFL9Q4YnYSOiPH6ZWuXw4CKCShI+vKna
qd4do/4mUjV+E/P0pAm6iZ302Cob5Wjt00ZzZ68NZ81XLX8iFA2YI46b9tE1c4peQk9RYdSbKPoD
dQlc8SgjldjHRH0vdkbGZgWKnIQnlvQD8YzoHZeBomvbrBAQDOToaJLPjDo8T6Kg+LYQ0zd1FHwV
E6UTZg3PnJ9C5+rUdE8iET8kjeG0O3fze6RDSoqy0Sc858zpXRDocU9xEO8Y9q49cvzUsl/hTXFC
+VUOsXhOBmqL0j7hC9sGiBklZ6o59oKda7j7zontB2aQF27I2f1Ua+/UNJ5adWPnbeu8DL9XQabX
eTv6B6Nx0qtHGos1PC03KxtU+gEHRUMd61g+lmjInHCNW1EU3bHz5+IWJob3IBsTvhGkjCs9N84v
K8LwV6U01rZ9AtQcH+p96U7xJXcz94mK4oCWm1ljNX5LabkJ40ztC26326GGSaC7ybyFYQ9XYSQD
W3VZBSzJyZ867rhYJxdMRDCY+zbvn6OecMUkTe/kRNW878b2G0BheUip+1iPHARP3EiNA9z24cJR
Tp5GyH5XIAoZ59+q/NV3VAlu8q5+d5oUeDF4GAg0UM2z98pMU/NsAXg8+2OYbtiWjFxsyn7ubWOa
14DH3eAKJRlgf1U2lAc49Jy6u6acNKNZ3AbXcm7z57IIylXhzsE+ThThcFZYz7BCfkIG6hEYOKq0
jdOeTD1+0ItbnNzcLigmchmSmgGOEjD3Y5EE1mI6Phjo4ye+/y5OR+8FOhOI0xC3M6fCfMO640NB
h93g9FiazHi+zuN46Cfvu2QEAfJ0cVvzxhlqqX9nTWT0vvUhgnw8i8p1tl4DrA2LSnsfAckYAiP8
FXuO+0Ca3r6pKfjVTMJ4ifjqfbFt2cYbV1VUigXtFG5wby85SLfam8HUY0ighI3QPNmakg3AP1/n
/nULagcL9jwQkLAX1MQ/7lo95GcI7n57GAX7u8FgGZfUFddks2ceL/b//NX+sgUHKmbKwHKAn7KS
WoIG/7DZpUGOc5JsD3MVuQin/JEUADLyqM43//5LWbazwNBs7Cl/diqZyqtZP1r8YrEfPU+p4JGR
Dtad2WGB/ucv9ZfYL78VPYKEGsAS8Ip/eg9pqqAG2eGlyrbsL1neLY0XKUdOLt5VE03FHgvk/O8u
yXnR/8femSzHjWTp+lWu9R5pgGNe3E2MYJAiRYkiJW5gzJSIGXDMw9P3B2ZnXxIRN6KV67ayri6r
LMkDPhw/fs4/YKys6dThwGktBzUjH7kEGIfemDCL+DdwS1eU7HiTGhe+7wj0NQ8FoRm2vqFaSDd8
XLWE4D9JqVReNqKWuEp9fA6U0omvEkFFE2ZS+VmOGhXEdAo/tSkI+vPzO++Kd5qtMwUcrRpY3y4k
FHo0i10zBoYM1SSoPSdDhpukaxYa6L+dH2Qhivw2iI4mvGOqc6/IFh8/ctC4LhpXVF7TULq1+5As
IrB1/zYV6uRNI8DyrgW2XFQkyeeHPrV/dGGZYpYvd7W5p/X+VLimMWiB0Ku5SDJupQ5VmLoKhWBb
USFD6gEZ2BhiX35+2FNHXzdA8iHDBCFotg59P6xeu1ZhRwxrlyiYaln3Daj15AUWu9a12b/nhzt1
9nViDHLls+rJm4z7u65OgMaUhsoGw9WN+VCKcs/jHwwGxIwLUUabJ2y5YQBjCoMXOIFGXU4omoB/
r6U1tf1f9dveHP32JxjwYaVA24afbql7y5nUl9Cfi0k4//2LTYuqgGVbhi4M5Ng/zm5i683UB2rl
6XZg3JvAZD4hIldeGOXUpLKEc/tKpfH51uR6N6kG8qqtkRF63qJAB81zbbjjAIsjlhfW79QpNBBZ
cAx0GGkxzj/l3VAJLsjAG3sCKnanG9EXz0joP5/fI5fGWETSyGyExUVdeZpo0ESo9oaT3Z8f4uTm
YP+BC2Qrmsg/fPwO142dvhJN5Uly109Bq4qDQOoGBYQ++h4qRJgS7bcZSg54S6f77/iIH5z/EcdH
T59tVxAnM1AgZqN+/A2GKSGnFUjJBxr0igbA4RqoenmTKjHKa9LNN+fHO55XxkMYAxcVU6Apughu
Jc8qZ5R66WU5hjOGNd6DGbQvpBLHe1Gnhw5mmtKu0GHHffwoN8CDGp2J0oMEAJ5TYl9YyA6fM3oZ
5z/nxEh8BK414F9MHVriYqQ6iqZxdAqP0IbFtlJfox3xIKv48fw4J5ZJsw3Q2KwVketN7+Pdlrdk
luhuZRfeFKnbKn1RnBQHoXyNaufh/EjHwGoHFPe7oRbhghqV5WcAbpDDdCnc50awQpzib50AHAK7
fPo2wtnZg2j3q01poC+mIm30A2MSZdtMotnGdH/3oqaMlmF3BVXcmJKD6cQScDKSJEEfTp/8lHcg
Vpw6jBq6Rbyrmm0qEK442B1C233RUsEeWytdU2YDx4gi5YUPXcpuc89yg9PXA0ZvapBBF8cPCpKi
u3nLnNZh8+RmuXqrdc4X/JWil2xqoUukGD9VKSr2QxLsbDQs6FlbV5YFdcukM6uVMkGN8FuGReW6
sfAcLTJErB2MOygsZUVSbuukp94YwWb0q1gHdtsXAJ46yGlKrLTrwSgMj952v2kaR6wZJ0acUrFv
EgMsQ4xFI1RvQFUuCnmTHQwoHBRYhDqBABmGdZ76pw1W68KldWKvCRccAggW6D9i6QrgZ11J9jEy
LzHkvE5z9StWffACzLiQffb13ju/5Y4THoTAccfBvgbYC5Tgj4eoLJCZxuASW2WnAQwbFdhVgJm6
sXTZ7H1U5W5CSq8PgJqD6/Mjnzi+ZHPqTKLA1+/ozVEFY6eErZV7lLnG7x0sHRT/pPZgalb86/xQ
Jz4SgAfRiFoH/7dMHemL8t4c29zLuoquCIQKpPJnKpwS59WVhWGIs65psCOeJSjanx/8xHeSV8F2
RuuNSV7yOHCSbCk75blX4026L3vEx4cAqEc8Vhfuk+ORkGnmPNkgjGBrz6yVD3dzh5oV7MDUE47z
NI64AAnMTjhFuv7b25R0A8AUwCheH+pSRE7ORrZB16bgCtp+A/MDCZf4ru9Na0fh6efvTqCh6nyY
mGk1wDkWWxRBRJkbaclnmZnuKXLMC3qI9HTqVE/qC3N4fAAZjNSG1MCkob28vkqwIaHVZnyZYjyE
uvJUTs7PeNAfgt66kIMcJ/wMxbPU4tOI+ebiu2ALRzhtAsTQZbrVqZW6BUYpdtpNAMq7A2XKS9no
6RFdUlF3BsAtxbwVaOFOMY9Yat0hQc+zGBGcnQ2H8bHDBKoVN7+/dCTes+Cgy9W5vKLNmndHgxS0
p7TtAV9PzzASqNfqhWGOExsDBzuehjrqUUzm/M/f3dCdow5RxF/twX5XsI8GzysHbsTzH3McRRhF
QyKByAzfdGafvR9lUMQAv1lLvEqnokWlZ53G7audW/dx2dBQR3ALVakLUVJo/K0fXzGMSuCwTRwq
iJaLUWG7Ni7PvgQlZzDQPdrj3HUywb/JpUs/5TSx63F2GFEKdL3XMGYkbS/V3jdDGVyl9JF3kMAf
ptEsv7htkmwCKUkO5rQAPWnzGlic9c0VveVhiWBe+PUnF2ZWk6AZ6Lhg+T9OGZCEMKWzkXpUp3MU
bTF1UgbqnOcX5lTcgyY3l5Rg7B2lnJmB2VAeFKmH3jLA4aLz1ER7cOzmUtZyaimQcQFVaVkoZSyW
AhcSBHXLnEA0SHRvFT+ExKQOu/NfcyoCWaQAjkCek2LH0ZypYghaJQE8VEM1s7mmBhOHi7pO/+xi
wMjnhzs1eXwSShw2hEoEPj4ukdNEFmQHjuiY+D/nuasi6z6r/Kfzw5w6PDNfEAM/6jf45H0cZqiR
gpgKDk8aIdObjBotNt9EHBsZ4Sownb96FJ+vqBbWF66qUzEPRKxBXk2l7OjRQ+lUhbDbJV4AZ6fJ
lZcpxjsnfpTx9JWDeGG0UxueZw+GgsbsvbCczZRvtC0ElD0ZyGSf4ftw34tY2ZyfTO3UHmEScV0y
8GUAvvRxNt1WDK1JyR2l+V59jEK12KExAR4NX56U3pzdf4s1p1i3RdPdlWOe3Jqpre9DB0znNEoc
zAJY11qJiTgK4OAx2ja+9LrVTs68zQubk6nDr10seYU/s9lnGbfNYNAmaMoXrZndpXWnvops5wnN
C7m2ERW4SXNMYZK+w5LFLZ5DEB3oeDTod2G8ThUJ4XaMB2GL8R3nJ/LEPNLTJgW1bZ3i4vJCTG1+
A+Zzhdfn0085ac1OlYAp/RT8yoj6zjnI9Inp0N4wxjgQUCBepjFCg/qIUiqpva/9VCk4IGyvvuDZ
k3s2snvw4q3mQoZx4tBpGh07MhpurKMUu6vScUBUnc+Lze9hFChrAWqHPkY1rXQxlt/Kqi83oDE6
7/e/VdOoYlKRIkFcRkoDfYeocurC4612W6JhQlU6vacaj2RPEjyOCLv9ft7GgHMZAG6ySyj7eCI4
K31TG7gbKWpQrqGogUrI9ea+L93Myywe0ue/8ETYZDxyqFnrk2RxcQIzvzLCqGBqhw4Tu9So+g0u
ceVGBxH7b4bCowqDSxJGZ3mJSlTZmizniaa5Rf4ZLiJ+zHZjXUetpl0IX6f2qM6BmnkIc6V/kZJ2
QOLyicqAV2ftQxsWv0wTx+Ga9YuC8t5pEU34/WnUIV0IE4Y7GeJi2bSBXhsq/7k3zXZgqt1/qTC8
l9QBLgx0IjBTUldNXafyDI1jXs93KaKcehBgPk/ANDCfggETval8uPAtOn/HIlX7MMZiT2D8nMSG
wRgA+rUVxCZ5qM3a/CJaC3+XtK+ZRRWz6L6Sm9qKg29FX0H/MunVtjCbKP61CoL5EZ1eA/EJRde0
be+MqRfpTXVAOCW8Fy46TfmIY5sv1XyPuwFt6cQZ18Bg/avQxElyUofhs6lVYHUhe2lfJhdLNjXX
6mRXZHW1Vzu0sHlADcEdfCaywwJf1hy67F042OEeLe0RXzsgmp0eZp86peo8J3EfoiKp18xwssuo
FSEdC1DQA5yI9nQ/ya3fhiZg4aS/KQwdd7wobnfnp/fU3uQWx0iDziF9isXetMoajRCLvQlM+KUc
mhcnlHcGhhF6Vsx+RMW/OHbk3CR7lO9pCC3GM8MxR9B0zD0YrXPN6bYXyVXf5BeS1+O2mkGtlMYW
uQllOncxjDEkISrqLipKanIvMcgDM+j8VSbfaEJ/ApCybk3xHFT5hSfTUoONCtw8LlVaZpTH9TIh
c2VWwhA2qYkU4/Q9REpp5VSGcg/RRU23YGZ445Rm5m+bpCs3KZoNNLdzAnkpuisTlL8Z98qVrmIs
qTVGvvYBhrLh5J5+Jx1sN/7TxBln1Q9AARN7CjZuoyFDDJl8E2j+V5EY9dqZTHSUmtjADQVFsm3M
79k0qfwF50P7jCgbHM+hL3cwuvjvs8lc41Mcb23FFo+ljinV+R12KqZbiLfYLm04FmReqncxIlJr
M8sTBK3U5mWkHbnCrm+faE13YWedikXvxlkmRp3s0CrDXMdzzJlQSL1hjeLF9vzHnEptLN3mtSro
t1mz3vX7j1FLvHtLo8o9mk5YSeByyWP8qUggpof1eIF0dnKwWeqaxBd22zLttSqCUZ5yVpTQQmOj
mPadIXcgQMFSN9GF6TsVCCzK/twWUPaOkt90HHUrBkXlVXF1L2obkUp/fCrS6lcTgVkIrQszqZ3a
F3PPmwcsEAJ72aeZapkyv+Rp8ZCGsLyEdnCmqr8S1OI3WNaEqDGUzRqHVv1LpPqhNwaQGoIiQr8p
cJKdWxjjNxtKEPQMPzCmC/Nx8ucRECkjUb/Fy/fjSqP0XCtJSJrTl/KX7gaPoei+pjo4kvM76uQ4
Nk6MZJTWTJn7OE7dKWMoweN5vEQl1ZzmJR+VflO01YWL9FTaSnEK0IY6/5u9OId678LgAHvpNXBG
whqIa5/fV4UJX1q7w3ziIUvdC4WKUxv43ZDLhDWejBSMnpp5yOnsUTP45Rop4HbrUBXdhTeHfmr/
8iKlSUb6yFt48S5qZs7/NNgZYUaMz00oX/vIRTYv1Zw15dtgrUglQitHzbdROXMNFG1GZlaA/tyu
fsIkAUec0qm9VsBYgNUGzyhsKnyM3GLj5Ohxo4js7Aa7dx4dk6iJSmUNYEqpBxRh5tJmIV7VXkBn
KZzNINXnuGhvgeLILST4X5HT9ats1KMtasziqwR0zWUvzAu76dQsuDNTlxIH+3bZgE1TWSOoKMn8
5HQ1NRO+UKrxZErzmpopypljf2HAU0s8M7MAytgUW5fTLmMtGEuSIS8qXQTfZItlO1qMzkYP/BTZ
4hmTfv7AvGEnFgkhiBlstgXHhWfmYqUDBNzpkqaZZ2WTuw771vpqhFq3zvXRvA6LNH2UAkPR2AA5
+UYXeHOUz1r8lBsgfXtMFkGun/9RJ+adZGOmQLsQA4+evK41Oujc6amX4OK6DasRp6+QtHGMi/op
rrQJ9ajwz/NjaieKmKASqPrMURvBV/ExdASDOUmkzAkdkw+UVQ+MHYBUfVf7Vb1HnQsbaMsEOWmm
WxfhIBSs6wTmhfFfYsL/X9Nq/UQMm3nhwDE0njnGsryPdVJgZU2UwVuOdVojM68h0tPpHmx1bl4z
M/ZVE4NGhmJVo0xDERmvPvqo+Lt0n3u9V3fj6KvfQ4PEGxtg9TtpMbb3PVsKxhSSlwOGaUDyf42A
sQnZ3daw4nALVtjYVEreeKFV2lvs4+yNE1yLItG/Jno+3HFsIaEhpT09hU7rHlLV/qG2Y3LhYX7q
++mAwUG35w79snBEuS1O60bn+9Nk+BoCS/MGa4iecCQMd+cX/dRQAK/BGsBG59pYJCA0ncoSsZvM
c/HD2cjSmdl8g0wObpgGT+fHelu35Umbq786r1euweXzP1estO2ziMdBZ/p479Awhuw1Gdrel0W3
ye1Uu9YK1f/cDKK/FUIJ7kWjYHGvp3Ivc7X6O5X8X9XqC6rVc5OTZ/F/18VOyDfU9ctfYVv/apr6
vTTff/3Jf2Qc3D8ITxZRykRuGJU9ds8/Mg5vOtU6VTTHBDtq6gSbfySsxR+kDWwB/hi1NLLR/6fj
oP1BfY/klIqNNaPrfkvC+nhvz01WqpoaOn38ukU8c/URJL5UpIdF0WtYBIRqB8tldHQu3VqnRhIU
Bqmhguw6evWmiM8a06AxkoCxBXXkWSJGvUIopb1QITk1EmNQraWGBjpv/ufvXj+oQ/lThcoZMDjs
TvxWvas7pN+scrpwLZ4YCMwTULU5AKlH6XTHWXSLapLeWCevSZq8Ikz6GvP/3+2rz38f/v8D1Pkz
eXRT/9//OD2MyTOXhzXls8UagQkBW2IO0qM24G5dpyyxEwfTkgzRv5g69ipRh647/adlMTCQambA
ppJobuCyMqhtAjNcODdVHl/4KItF+BjnqEZQKeNNh4Pbm4vR+0VC4ttRkEiTXtj3CaLV45cxGB4h
4j3KrnM252fwOA9nMJ1WF/AMHKWXeAIF6wXOZiE9t6ydjV1nYFMdrIoLJXpRnSBbRzCFV9oIT/78
wKeWjp4hAMO3tGm5dFZVoJ0c5tKTZVR8bUHzr0wXbi24OH11fqj5FjqaUOovRAVyUE71x10/tXE7
AnqRdKgRAckg521xm/W/nh/l5Ae9G2XOj96dLYdUpFPalFHcAc53NTx2Gb5jqEL+q6l7N9Ji12P3
HhZdzkhh2o4ba4hfpgJdjP/B8VKPP4oOl+O8eY0bYJXmvfruo9D7Np2skBl3rig2Uu0UdNJkM3ye
jGzEPEYtNppbaeg+mqanVkOBejj+KXpp5IeupNW3xhd4QKoCnGBV5JA1wihb2zF2VrO0za61k9cR
HOpVMGndJ2nX/qqSU22thFuUq0LyP0FuLNuqSS/WLbQKzx7K7B4fFfGU2ALfXuxInrusGzd9Npie
byORUYzwnnuEnzeJPaCWUY/Ifa0SvKE3XRkYV01Do7pN0nxLKph/hR5qHOCw9X+VPlFeayx+O0S7
+zE2iuveqbt4HdpOWCConaLGCjmX9hu/RyFJecl8PjrpGrkr3EDeBWIqNg3ILx57uo81ttamLtwA
vXH3FvTdXakChY7L1tkolVTWmcrXTRmBK4NcsrabXCDzSHAJgwheJWQqeLuIj/KELBpk1zX9YGBG
u6e9U1xrasNrMIO7isOxgpUC1Z8g7MzrIdDi58Ap0kerTwAk1br8UVqZePL5drmyIfj+kJnRTvym
DqfR0JZugzoYTvCrwTIg0Ssokz/i2WJikF1n94oSNc8+UwNrs5R3Vhu/qhpr2sJeeoJ//zrUvf+1
sabiqp9DY1jXxfWYkvvuqhREP2fbTUMEKqzhCyhR44qI3qx9hAL3XZDqK9IA7Gqhl+eHKJidfg00
lm8DXbp3sRXkryj7abcaCjJ7q00pIAqld5zV27ZPa/RCEKhwbkKLKUsiJoFKNWInRohbfSmDB2eC
zAfGP0qeXajFq6zsiw1CHDEa9JCIJ3jllZXuo1yo8pPWdtLdWKHffQ99qbhboXW1A/YwidDRVPPq
BjLG9ORA23kY8iR7FXZYHPjGcQtb0V9BOig9I8bItgCK/6AjcBSvYRCZ0CENE0oK6I4O4ueQuTcV
IAPqqIIlaPwhQeldyAA1uiBR6OBZ7mNdVhw7Q52UdWdwxU1wpqGmyZldB88rfKTbHXS0FvL4xeW5
v8OZq/sEulTDZszt0n3d+cOXvnK771M1JXvgyA3tAKUS0S6GfzBtp9hJcKCogx6J+yHR/gRcUv8U
E2cLk+RR22A3XX/r7Eb+CGLDvLbHlBg6FPzYqlX0g4V22gifO1LWWsJKmGGQPJeByA9o4ebbaqgF
TvfxK3KZ7g0akfqBH6Lt0KsYN8pYl/0mzKzwFuWEAV3tdKbRskKtztUHcjpdh07lbJCh8r9iege3
NsQf/lcuXdPLEwuPPSu0UHvU2u+yHhFExrWswmmdjTD1Tg5xLXqtUQpZlQrc3VpL99DifzVtZW/C
evial8Jriu7PNhyjQ5ZbYtv60rrmKrTvw5ZDqeX8LFVLu09dU7nbIOGc0+D1V0LayZOjyeka5tYu
m+xZx3+QzTrrE8TfkwjDT71J2dRERXTOU4nDSBu7dzpJ5a5UOPVJi1V6h2fISq+RS5oqolvWN91e
m+9dafDdIotfolpx7hy6uxgYIbqgd41GIafXHmKEig84/TEaAfW5dX3avulYbDraS1uznjhGmVO6
ICJmboRSpYh41sScEI2me82qMIZS8S00CZRVRfxAXsK+nyLUN0RVjRsfHT0fWmbr3MOer260HlYM
rCO2YetW5T5Vsxafu5ggJtpiY/UMXRVF5UUQAtcwGfq/Qur3mHLkcHhrWMcADrdVlN6BOy12YY/0
TFhn8q4u57y6EMV1qkk2U1+G6PRmmkFTgdmJfLffZIjJb9+ibh9GP5rE0X6pPdGqm/eIqU7abeI3
0W1sDsGuGymAI5cQl/g6NyaSTuauRkpkDd8TbVy8IPYIsA54YlvFt2hghibbzzeDaldrAzEgYF4N
kTtVqwrAlJU/dDLw146V5wd/arP7uiX2KAHRo3c59EmXMefIJ+70mF5HgA36re4L9U9XQ9e5U/Au
TIr2zsHv3asttdvHIRW/zA2UT00V3emR3n1X4ri+G4ew+eTH0xO6BP0T/ljOxsG4A+tTzfQmN5q2
eYhCJfws/3Oa/LBLeO6RHr4WwUwGaaJvnOfHqlMDTwABRJ0oK9eNqtNBG2sBaGoM9gT3PzHMaPH7
4tKby0NXShSmjzDM80OVE3HUzNEeIlWTM0CjB5L9FmSRGqGSxhrseHthG2wh2MW9na8higytR+nQ
qPZ56GI7Hsp+1dRujPdNmhLMYh55JVskdrO1FqjJVd6XqouIgD23JOFYbcaunBC8ljrVET0oGxUB
oL6chV3EtzoT2aEv9eyAYq8q14XTlge0SttNq1G6TDc+Tuy2dT32YsjwFFLTiviX2b3/pUSXmY59
EqPZYERdFh4Q5ETyf4XSUOccjK4t8hXKszq6peTi1IlWExyA13qMQ5R6cOr9JU3QDFoU2FeDY0tt
3Y+okpDdmFho1ANxfXTmKgT6P03zGWsu6P6xgbrGunaCmPpeWBkbFM60LiP21M9OoibNuhjSr32s
D5DgNQtbTZJrI1pJe+wOeYrrXyTVPw2n9WQcxyj7IWhu4EC2E7jZbAgc3T0Sy8onTc+VeNPYGHgq
hhj3nFOhr4oYUaEWSVJPlODJhtJ/SUIzQekOW0SB3sQGIRztOzWwAatNbNxWQ4BuXW6IFtVbXDFv
Oa7BX0FqA95KtFpZpfbgkloqyhXuJqqzs4OM+GZYhG8jIDvhtYQufQ8fFgt6PthLKNJka2c0u/35
BPu4AORydzqk8LPrqg5S+GMyWk8og7W1mnolF+jGEj1CwbB6bJqa5AnIgEW3I50anEEm8orERTeP
A29eUwsLcA90Lz3Ujsqs8++hQgDsDDDxESTVDlDfQrcy9apMQ+NtvK4SYmpvY32btl/8kWvu/Awc
vQxpy4DxYSSUZGfH8MUEGJ2ZBb1Mva4kCcsRquKC4jrO87C4VrBPutAsPe6KzQPa5lxSB810hPHJ
KxIcw0pmtDn6YLMORYHnad6hXlhlLw3Epm1S06K3TKf//Hbt9Ej0WPtQ9Nou1FIF45vUfEFxpdsP
CFxdeNgdl3r5faBKQJ7ZsAyOHuUSLgMk2DbxwiwzDm1XZ6+FDtV/1Td9rWY43pBs417KQQpjrbmd
BchXWsIvlhqJdsRHkMrkB0eUzmYUvDzrSOYZ8vCteW0gOXKT04C8Saza3TZdGclV0/omppBEZR0J
vGJr4Kn0Fe6X8aJb1ItXLv+2x1navh99jQvYHweQGVEUP7/dinkOM3TdT7Md0Pm9ccx2m+eCjBJ8
52zns4TZBC10e26vxGuAnaBDUBerZqDT1OvG9zKCzq+QNq6cOBQ7s3LNNQyQ38XO4otBrwsIM0vC
Nl1sT5AbvUUrKfJc3tt7EyeCa2n0l8LAUcWCUShUQLeARQWwYfEkbaO28628iKCEkTxbwGjBSlvN
uhQ4J6+sBDWhMebxECYkvefnWMyVgg+VBJcUBRHsmbyLgvPyOTxqiQHgrqcZXPeB76W4nt0oeLE+
Zy2pcV305njnKqb7mBvjY+KO5asizX7bjB3KkU2Rh5gvBBVyxWXaOvo2aCTpJALkHvm3exMXef2z
9LECuVJ8cHR/V1z+t159qV4NSJFNcqZeHf0FMPIl/1Cq/vsP/eMiI/6gj/TeSOa/S9Wu+gdcWQ3q
NsUzKuMWnex/StXOHwAHaVVYNEGhgcxb9R/JYe0PlA+hM8ylSw4NHNvfkBxewnCpbKEOYIAEoTNi
ACBcnIlyQBm/TGvtOpcGyvTrDkfmwatMCgV+qObgNYpwRBcnTjSlJ+WFPDFIOv0V7WZpviA/mQtt
g5zonB6ZWC3DW4KPY8TXgSgVxDP9nLNV5jWtvHczfaKCO/+ydycKP/CZJT43hwkcwFgWv9yp2z4F
B1Bdw78dvmhhrqxN0rSbsbPVW1SMeBmfH5CL+WhIKFTznU1d36LxuGhaKVGKiB9mh9jdujdFY6MO
lnbcLXuAfUGporqrlJ5WqfKHC7K0HNat0dmGh0N25+/MAD2lK9+OZqHBDuLXCrVa6iiiQdbPySNb
3xZ5y4MPDNJDKiDK7g0/L66RIYGQRk2HO0JL/MpalZjPTGu8gfNkh4UFc61Y3fAlnbiKBHrrL+ge
FvUqLh2GcilHBNvK9udHh4kgBIxNhaqExYqQXDd12+6AiIyfRisSD5Wmswl6nau30kmFRsC6sOEa
FP0qhzrG2g4wTMMaxsXMiqLO8FkNjRSyaRiIBw1Dl2kV2TXfhppQ+UMJ0RINrJ6fMSC1OyBTK+QP
0fXI31iFKMO7Icz4Re5o6lckPeHwrSpn+Sce3UJ7EHGo1XRB6Ujcgh20lZ1lj5b8LjCdDg9NVbP/
gjqdKKeh5PJlqnLxAElWDE/S0QblWRcNMxfVcERXI8+24qqSDhlmBwN5QnFIYehUdvxT2aK0vEV7
kxt8mEoVVz3UaMLPPv4dWKajOBhSqND5fqi95gt2fP5jO/Lm6dqKP44XCw+qEmoEaC3+arUumaRo
NFgFy6DV9T3sSX08Y1KzbMs86u3ajHSmJVJS6hiD2ZTT13HCXHDdzezsa9AaaXiY5iWx58lx0Yli
/ZBZunZLhdpKlDYKFsLQMz+FAZJ3iqOGKAcPHF7656hhlcjsQgupRg5h6lJgWVWgoO1N0Yl0a/h2
gGtSqSFB1w/jg9WIBjtEl7dZFiP8h2hoW7wEcWN+GsfAelQ6W7vtO5l+Rs0xeBEURzwKx4azjkRu
v+RB0j1JXY2HnTaxZcNeHT53fdc46zCec3psVBGBFINlDlu0XdxHBcBmcy+iScHyoLPZNl1lM719
lFnVndoMJu1/M1Cw7MvaUtdQgzMcZLSpGhiK+IuKLWsX6SQJr2M8tvIH/zGLX8EDDl+iTKXEYdEy
XxcBe6QWuWjXvJy1h1HMK4+/XmmtFPxirFWC4yZlVJSffzAzHC4bKeJpn8ii93e1qsj6e43L9hey
eQ6CMtlMcCQAOu0TpKeuTTFRFfWHmvd+F1OzjH0x4Dlrll47G4Xe6Agb4/FQtIxCkQwPco3T5m6H
IWZe0IPPfAS9eG/kYSKqh2SaFOUR7eypvGlEpVSfR1wofRx0dMLvhLef+y0y1Cz54mOQ4A2ZUpUU
Q3X9aurmJHIaM+aSNyVzOag9aafrBkwEPajK81MnHcga0Ic6yBLU6fptIyeDwsIhqco5trr5UDSV
wd8y9DoxFH9W8RC1iqavHc0Jre9D6rTiLvZdAoUTaG9GH712G1oOySNwFsZUkiAe0O0Mqvi50qo+
kCsELJufOl6syVNFhNBQ4PYxqLkrsjzHqnAIFPx37RSVz61IgDlhQaTGh7q0WfMmrbTbuJn04clp
/TL5Zdq5ENSgRlyPtpnaCXGXcf9M5Uq0aPpd+blwUL7FjUdVr0KByTjmMHN9XwFi/RwNE1jrKHBu
c5AQ382u9Wd50K82WH0MpLKi/TYWo7JF9zbcsDHqtd4G4ZWeuv6GwnyUrLIIEJSmayMy7nZmelR+
rBnaHJdKRBmdp+bOoACQYyUkRx9Pd9yppHTUx9qUYq1n6rNCqWfV5LDYcQ5EUBPTJMdDSy/4M619
+9cQoKGDF2p+h3bUTdtX5bhN0mq4R40leDb1Lt9mXFIb0j79C023/FkzwmwncpVyE4Ls6CY1dvXZ
DRAwtWXC6wQB8PRTJIP0m4hrHHzVutlNSkMJoBvAjKP4iQZiL++6dMpuTCoc2xZT8nvCunyO3Tb8
2hnp595Wh3hflSi7lSMCXCp5576LiuhrUFvpNwg5dbCrmny2dSIrSJNyOqQ46+zQuIhWHexm1D9t
qjeIVhcPXDrye25mMtzEU53vnEgtnkLLmqcWAS5sCcw2X1t2O9xKa9BXAZUY9Cft+jWq7GqTtniF
ipmvheS5uEUM0zY2oWrmSAjiTZxvaryQKMhmxd5Jy3HucunF1azSuQtM7T72C7lXgdpsEBST3+Ok
ovo0iM66ynl/ddsxs9vbsjH8r9ibWXulnhLU3UDiIQ8wOeB8LOtWCZvymoA9egBcx6te0VzAakm/
HesKcUxhtOuyHWMvzGvroYu66aeqpvE1NoHTdZVX7iU9q0VZgZQIphL/envjwzBbPKPKItNxIZGo
FzeScko+l3V7nUvIUCgJx2pXXPuccu98XrRokr6NOqN44COicAWP7mNtwfCn0A570z3gHCZ/YCFF
YJCNIMc4P86io/g2DqQ2WI9kezPq4eM4XVhYbe0G/sGgTk5MVStidj7IH+bgEzB+f7C55ct0wlA6
ggxpnGElIAk8OClV66IIjas3fIASte72/FDHiSw1EoCz5OIq+LdlI70MXFuiLI2knjVqt/nsbGsC
cqUS2BTX9YzC/O3xMGiE7YjypYWQxKKpDfOPY5tmJlq5of/49xWUI56FFHY+d1Vw/mJ6z4+5eHqz
dnzcDNhFAI3FWybrYxYYDZbexqFCdx0zckUl+SGgcgPnA1VVyoL8qbWSdfxnlZr28NublEagyTyr
QJMFrPOPm6fIDZwV0sQ6tG00yxMpOt5u/SU+9vFRYBSwcy4EYFPwMvk4SuqLPvej2joEDfXMMcox
KXYuYlVPjQKb2UHDgXLGUb3GanRRmgrf8oa8sCI6SHCO/8U2wR9HBwTKa4fn5mLGkpLuMHLB5kH4
VYRYONQ8LDl6evJAOrTbRg7ddOFJdxy/iOnEMD4LhhnDfpy+POr8sU8t44BduPVda/GnmNSOVKSF
EbHNnVEVyNNPbJHzu/M4sgBEBDKDWAVEz6MTAb89UieJenTScrp9nPmuGwvAzBRbzgVmzYlPZHMA
bSIHB/S7DJY24lgMlYnDUIXZGp2K4nqq6ZCmxlwAn19ww7xrfv/74CA4ANvMExoZnYoVZ4jj0CG1
gLHkGaiJVHXCPQ+diyf9rYr28V3uUp0AuW282eMenbS57aoST+jW1q6zirXMhNVmq+kX2U0VnmVg
dyhukiYPPXkdvb+xvu3KbvB3FCENHhcFDctA1D9B9+tknVNO/99JLHmJjn0ceGGj6JAiiEig/pbM
jTwy+2jEkvYgMkrY68iP5I94ULgvYdKz1WKXtP78SmjHZ3em0pNXUooE57asAwYp9RKfO+6gOAq5
7uDovB+QnGv+k70z240b2db0q5wX4AbnAWj0BZlzSmkpNdjyDSF54DxEcAry6fujXNWnyu5T7o1G
3x1gb6BcZSmTZDBirX/9AwHxBkdm2sbres8z4yKGUryMI87wGysL1FV0piixox0WsaNKyvb9TOrm
v304MByAOQlPzWKXfMcx/0Lb0UWXLqPPW18tPkW37uSfjYRhPW4qdRYyf/sdjPPLuwepcH0bgHJY
ojid/P2dF1m3Fv3YdI92jLO0noPBz6JmmaoVT//n2/9/+jBwIzxpcOj41fQPNkeAABiXf4XI8y6v
8c7XO58ux9FbuqR//rBfHjVXBpuaCGQo7WxnP9VFVaEZbRfrMyENDo1lkhHdSYZ4Spf4zx/0swsI
VFi2y7V4gM/Ikf5zZUQMRabc1puoIGTa3en0cEOk+V2PThC5VXdu8xEkxE5sqC5TyuCvbAmwAEte
j8FGqGtKCF4ZahPNEvPGpX1ZPEbYuuYCZYF6WTsdNx3ac1HQHL9nx/R1EzTVv7sRv3tNMJfhXIP8
+XMplGGK33pV153MhRH2xNDoXDG13yc6eWj/fNN+efn5KNaAzSgASO+XAVWf6GY/qlSeJKaJRx8b
hpK4CBFsMXJpzmugye/ww/X0+svGCOYfQJVcyfW+AQH556dULxUO+9KxTy6WB9+wHRhP0o6D53dA
xPWwoCTDrHSeGqXM3xwA5s9LxF5JmpA1LT55HXo51t9fM7uE4wDVJj8ZBkjSstFz8pG7/Yz7pWVG
qMT8N9coCnszNsybL0ECGwOH/yQ7mP0MmQMf5PmqDxUo4lKseI3A847GYiCyOlw81pGs3C7fD/z+
O48Uu5rfRJzTIYCSxKS6IPzn3sk7aAbr8iJYjeph7iV5EaMk5Sc03Q5h8qSAxrqY+fG5ADiCwiHG
ZBVDMIW+xRe5kBvdKKr7CbThIt1e2yvChO5wKtKWPY7yzJfHvl7QigtTx3491zFS95yBeC1SuW/6
wvYM2G4IvjcNeh8a6CU74fxtRPZYOoQ9DUYq8I8eBD6TYN/6ODWv1pKvrGpyqQCPhtYoja+TJEbn
Jtdy3pdAtSsYOidFejfOin/2NAGdzSXsAf2KJErigIsKXVEtFv7rIrw/is+xiEFegnKta0TLu5bW
pTN/By3PpqgwkpXaOksVFMfE19S1Ja4jvYOoVGLpnoixv+/g/1QbGEW83Y1RtcW1WWC0bOTQG2LH
RFhdC6y6bhLXbYorPITuKxE4XMUE4WT5Zrn1YN9KYaxQ1IQzeaj0jB/k0p1XZ+LrPrQQmxnVmrl9
M3I3RxCNAWwuKwgy27ntzMeDg4Bc9UsKEO5Xs2tt4S/yGweYcJDCJtK8hcoH7UERZLREolg4tQId
5oAgA8rqCKCdRqe/GhkxCJuC5ZLe0a82MjJmb2ojGIT2cRxlR1TJ0I9atLR1SyyAuSrZl4QVVNcj
jYTpTZl3Y4+xMR1T4t7IllcGjJpGlmBaPo5uy16hGjJDxrOgjBAAlHw0akeWe3LNWGBInbBU1zLJ
2fBeB4DZs/qWxAVqSF2mcCfD9az5jB+twqeVAAf1PeiX+M5fRpit7xCcUw58GStVxqOdm85rFqdp
vO0IZ4Mq/f5auStrj7gc6zh5Vu6/1thuEB9BIMCjoYyUKSinokBABLcikq7DKhK+u/LdSof7anYr
Zk6O+/AGOXkadwpu5N2P0QwGla+xY62FRGJT2xFpCtHUyFckVgLPhy3WGwdFWNQSvR9/njsAMqZg
V96NQ4DVEhZ6pvId+SI6cdRBwmtatRqThnK2ubGEcdvEIwdmkt13teCLGDrYya4tzQ67ekOoz4Py
LG0E6HGK4uo3eOzcOqo0Ht08r+01+C2bv/kak4wtfHHTvp+NFhQ4namN8Zw0Jq/iPGYMkDZEHgGD
bwKbaQ7MULu3vI8U5gXex47sG4a4ZTa2GgnSMbyNiC3cyU+l7EDr59KCSACCtvhAEhDeTpWuEwpB
aIwiI9oJl2HMpx8n/n/PSX83J0VtAKXmv56TXr5N//HSyOJvc9IfP/THnJT4VWxhcQ38z7Hm/5b0
BP/yXHzbVosaet6/zUmdf0FdWO246bpxQFlVx3/OSZmu4lTiwGumoMVy/d+ak/5UOKJ3oUbFkZSa
GE7LL1pNY3TFqOtJcxxZuVlU1InzwZJTe3nXiP7l1vx+sPn+WVjJApasGsRfXE9Gpg70gUZ99FjC
l4VE9Us+WMHzzB24EYhUf1MJ/VyXrOU+2bXAFdRC+Mj8VIFLDQtQwGk+r1rHRJPecu7mCmJkT57X
se5jtnRLQe7D69V8/OeL/akfXi+W9FwwPaQC1EU/t/xC0zvVdLI+LgwtvqKlZO8sMXu9IWVaXZkR
BM8QIn93yT8Vf++fyt2yQJXWEfrPYvUenwg5+V5F0WKoO0Jz+q+M/qhkgnXv//erTcbFFF5YH/CJ
dMe/mG/muqZas5PBIdXi5uz5oDXY9gXbyreYU8aj+/LPt/XnuT5iIzgC75QaPOKAFtfm5C99HNGk
+pLEajwQ24WzAB4znLPL+2jTn2waq3mgxfRRkB29uTCuYnTq57qliYhStyCOJPE679rPJjlbcnSG
MYSi1xEHGahPs+n/ZhWQmfxTccz3Xe2g3v2NIT78rAcltAPeY9UPB8djfvmowQuNz11S6mKXNKAi
lUiM6WRARigZLveO8cg7OF/XodXB1JkanLLOt4h0g5SQWB39Fmou1lIXQw5+72VVRqTQadRNJnG1
HI1LZercB1GsDfZAjCGUSZkxHp9N8P3WUcZFkx49+uAx6Gu1GZLBOvCOM+jS4SJxBHjzRwt2tisX
kqogw5v5GSq2ugM74kRDKl8EB2om7SOYRwCtVJqSJRejU6pD6n1oTsxlUsPAlwGZ7coXzXJ129vB
aN+TpDvdkMRDW+piphKO+E8ASawbgZwr3lM1UjBrE4qaoBDSZ54m2pchN+ndpG4df1ScCpb4C75u
450OZ7OKArG8TwbzYJsb0nn1JdyJHwVSNcaMUdNeXTWhGY9Oj9AkWzIKQfD4mqlIoF4oaSlJmANQ
+r+PRQdbcqXERiKNQDosoqDO4mczLyjUB38CyBm4j+/VEZ5YxuPASOq6QC1/Ju3WeXU1KtQsgSMn
rImyEs4ylUqgNECRd/3Bj7Wa5gltQWpl03CbFar7WuaozCC3crEmsW7dvpsYXEXgCEV6wv06q44r
F6PqQ/T3/rClkko/puMUPPst++mmLwZwzGq2WSdj7dqvTedTfSctL79AXREgE3puy4qxgl1nrAyF
njOyEzpDSdZLGRJmo+6GYaYOHV2TW8rb3b78GOomDTje7g9mQEpEJZIShqITQ6xrttJdQ38tA9/v
v03WCeNFH609mXWbwKcEjkQd6Jf3v9PHcR1VtDHsG0t60LjW+9Trx82UBMFuEB0LmAxUf+MydWqx
3iAR92x0I3TnsZuGTSGUHxBR7RnSCnsg+iHsS1/PLz2BRC3JhFVhqocWTF4miBIVQUglqaRhbGn8
QF1mhn6cjN6D25NUGuVv1/WZtp/1IZ82AgeD+Nq2Nb60KQE6OIumhIXdmEswv4B8Tl/HmYRoguy6
JbubZs2cPnbc/nTfUbDvOzOtJ/JhC1QrPlV9wwQiJIPa4T53j60Vp1uVzWkYk921C6wyEqlQxwmB
2K71c+vi+M0QwX84xIQZEFzdqEe3Gpp3BI3Hrs0X2ylcur/U+IS5jcC+e3bDflbGB81N++uUii5B
PDM6n3u7CGzWVzdZURJk6jx6Gm60fpNUIVZ8DdV6s1x8OSRfRce26VaZd6qz1L3gbBMwwF/s+cao
pwoqiFrpk0wls33dLv3XIEvXkYqGKGnD4g5OdtyrmpJ27IIQP6v42aq7vt4Ymv3Up3jwZVK81oaX
X7DfcuyDmCyaLoOQkTKU73DtXDjd1xSW0RiyL6srxxxr2WSoD7FRizmlF/D6eQWVHSwVnwlkGRA1
JGvR64yjur6PfVRKbdHaRvuCzhZCOflXr6rxk+fccdkwG7N4JLY1/4hajBfrnaAT6x1zAPwbjn67
pmEFcLs2HKPNo+tAochyRq5cRrJjfOs75CotevBx6VrjcyU1DRsPBuP+0arkYjFmbzu1syAHkAeL
bv9tSUbHxd6sOJVBG99MWpvcEeOZ0vkGjx5BYc9lL1/nSq27f2Y8d1WAhGTgPqkgZ593WiM7BU1r
fh60eJiiEg7KbRtM3gOwY+FtmNgfIbpr48aahBEFRBsQk9hIH92TWX9Qq2fmbrHN5yolYb1RHUY8
EP9JoILcS9JSaTtjWFlxfak9zX4rDYu/33JiySckRmb8FvhTBqIm2rjZLT6dbmgmxYAQpSu0m6rM
Bm5dFSOK6J3k04zT8iGza5/USEvf5FzS3jNaXN5mM+5eGuVTi7S9499YqzyqMEYeqwhgoGRlZ7NZ
2GUiYWRhxjbTQV7Ix+JYqBq6ca10u69MmYMbQuXY3oiA5bAQhFpfu4QkvERp61IakjrdJGljXLCD
Zi8Vrsmengf8ntHk27g9oiukiuDiZRmwD5JHz3d6n2Zlrc2/SIt1kqcs6Kdu2WaM5s2C/V6ODL7S
kT4V5moH/oHhxk3QllqUI4IvV1EHmxbzJnUHm4l3ySEqZP+uDWskH2zFi/26zPhvwC5hm/TSNVTZ
A0WCxIVII73rp5pEh6Gd7JtpGPS9VzowX2SvdV9r8k9b6AOSFWEuAn5YyflIvij7dPXeZc+ioaMs
e9Tnp2ymRdn/+Fo/YABBsqR7irUVZ/LQpJ5FCQw6kkR514/UvpXPMNhYyhoy02RinBMOc2WrW9QY
AEG6DJqXyRRt+sF0VsA1q1YIexpXwKOW2eyRq9CWHaeF29uAp2WKS2sZTr5O9nOUKJvxZNHlgvAI
Z34AunVe3NRgY52llt9MrVQZAUpDvjJSjORx8hZCSxsdioi94JvKvugZD2Wj6ad2SLXvvRSEoA0T
2iu+M1VOpkG9IuyTZeGXkpNcYLv2aMmVnp6sjP2d9GyQgURl6x0VqBVDACmO9aH1oW5Vkq3qIV6f
aJ5bPKZ3PLBEDHLRDEHX0JuLjijEQSuWbUvfifVVfY5vFveJ0vLBtTJteBhJFCNwPpvSJPWvZYFF
NEdVGyxWy9Eo5mw3E4eaGE+5T7WM9GjqnZCpKxRHvXG2mW7HRRTDNNr0UEDhM87mvtICahDPZO5U
2DK9WBWm2wBK85b/i42y4SeU+dLe8vjFlUjW9FiMqfZJaUF2Ilg6Dkf8ACIb/5tDAlc+nBV8Q2xD
HK5DuJsa5y4wm+CMIiqORGXdJz5bOgjpAM6WALktRhVKpcSxGcEnkr40rjVcqyakDJEhEkSEJAUV
Se9WxXcgLWfnj018CGD9QQUS6FJ4AydU8/X3WkL/LucPgbKnI+uawmAQ+oegb/UPTjWPm5FAbbeb
qwNGv2JLbRw/KOT+u5xDdJOLdNoq2/5g6719q1DG3vO0OZdrVZ44+aq9zWyCGbzVR37lbpOgvB0w
3AtRwMwf9LlNngBkhhfZmNalweWhiaDYUkAqlHtBSc7cCAhpXKn8SGPWyHN3mHCcLGvE1JJ81gDQ
Nay9yY7JN8yXb45gKnGxB17hHX4eU7qpMBFcXfq1EXSPE7gj65XgcPYjnR2C84rdsM+b8yBM7eha
s2hvu6JkkVYpu03mSlbkgvoY30w817q7uZjyLBrXke0/t1Frl/RXyJ7xDSaIq0jExCf3F1/qZUR7
xomH1YDzXvSPCqRWrnzAf/6cX7ofPmidPiNJwYHqFxY2CHE/5E3fHsp6zSEfEC88ik4ykiD2qzm7
kLvS0/t2+M+f+0vrv14gvqe4OFir1dZPXSIteWnlDS4YKi9dVDmQBKtOQRKcvHSFlKt6vqIkZy8W
41rl/vOnw2//+e4yd6cr5gXnS/ysx5i7HPTEcDEgfuclL740H/11183fKcQ9JtnwAFtJW7JW3iRo
sbm/f4X/Rux+h9ihgQMr+68Ru9usrr91Tf/6N8jux0/9KW0I/gUxBGANAQMH5Wqa8ydkF3jvfjr4
xb+rF2Ab/ae0IfgXLsUoYejOVrKFx5r8E7Kz/l8gO+ADPuWvC4zYLGgreP4z4l/9D9+FT38BQSyE
PBXuo/q51rUmFQNJ7a62UUYdkz9lqHZb2FbfhLM1tnKncNQlk7PtLaJCS4+k6SWrYYbP3a1CZxmw
kVsobNVS2vazETAP3Uyd8Zb4ZvJUqcGLssR1Po623d+SztrfLbh+xbusyXGzbtBH3yYT/5FdSgXt
XstTkiL6vD57IG2o4p37UvbWm8auOZ/hjysfSpTZ34x5YNdPVhEP3k1HerweDaU7DSg7K2v4mr/L
LcxOwWZv9DDIkdrOHZkrRTdzNukW9hPW8DLlzgQ7fBgr7bawMmed3mHQuyt4tg/421VuZJnYFOCx
FmdPBgdmmMBYJwA8yyFE2i4dBw6D4sG1B/PYeX26N1X+tWSSvs28LIs6XWSkEUDE3edm9jgXVnHn
5mgODvwV63ZGZV5temVlhx7bbRlKZJHb3tBeVWGrkIa0mo7Mdxjt1IG1JeQoQGPtkx0MtVA42wVi
yNXQS+d2DChDjH7wjOMQBAKezhLEz0vlew+t58SPEsTKB2LpLY2qunXKM/UysxTivPNP4yRTfJNN
LypQBXIP2pHCWNUnN2jKc996SFeGasrWWWSMmmOep3M/9IkfaUmbbr3MXa6iTuxM38cJW2VhuFjT
SvhdZj9hkTct9YYCeUzJiBX5zp/j+ECZZ35qF2uuyLnXlseg9Eo77JPJyw62pvvlM1boQ/2UgFJ6
+nZgKqa0LZGxAbUzbOZZ745p4tRkdeWlkxmvSbfIhCdHHryDD++26uyIktO+LEift0qP8f7AyuEI
2/Tqp7G7DWgWoqJopjzKHNp8uxGABm7Q0wT0nR+uYVskHzvmtC1JQo6k8unkNe+xUA5Fs3lMBnnr
rGn1y0QDkDUXWyxUhA6h6qqKT15R72pmyU+alt4rJK+h5GN2yaL6EHeVF0Oflh2k33gXj/MDnUl3
FASrbxdX5Dei0vRj69jFro+FeQrwwAsLBtDbTkOJT2mdnWzIXzu6zOxMSbQcdcGrabql+RTM5ue6
9+1IGIkX5mkPQkO88K6pvb4/geXnR+aobxJ46yQzOzkTcTdslqUip62d9xDeo85uh529tNwfTWwy
II4oEVqgoa/O04hM42/OIj7hopIjZGpa7K50MGJbFn6k2/5EWTYnNyQtY5+bYW4sSI0AH+lCo8mM
EGJwHNkyN+749vk5d2ZNUrD07RFJ1vCtXY0dfMLLEUan00G0I6YzjLTqZOkPjRCo3Z0HYZXXws9u
FiPeB3LQo9xcHjOXxHK9C05eMl27IDtCLTA3vj5vk5y7n5B35o/2UyfE3p/VbU58chgAFexkW/bb
MV7wLoztZxc7gzW6utsYVfmttHUZmvXk4sOTDg+Zhj2tMOiUe6KrBUIQNWf+rd1ikpFXRGTqjDBC
LH/te33AFKdSskbOME6srRa3TJ6HS9Jc1UVaGgwHX5ZfFg/XPcbywclluzwNEo47mWX5JQ36/ICq
Md3wVhj3SSruR6LJNZ+LWpr6onw7p7FkNyuG2KNHyDvt3Lamfc1M4Z6atk8jHhhDSNUGmBukn3St
YwBpqu9Uu8YBKBtSQSbKkNgWzNCRGpzQmVrbjm39vrcmup/FDY5F7l1jV94jXNF3bBP+ucm1yYu6
wu0/sq8MG3P0YpBwqweeMYcxEn3R73Ue1E5vxAAH3UmvllLBrVQ6eiSt39h59dIlphlBosemodqR
XJ2GZFt4xDh1146kWu4QKNeg57vcKiy+XmO/pnZ2KayU00EQNFcYwT7L+8cS45KdWS3xw1RMt60m
ZKSMPn9CiPbkAFyFpTa+dkvwiXb0aA6OyzoeWizZSxUirN51kzw2br4PzDzmLgr7YhqJ2E++/FI7
s7N15NId8J19bEllYgEXcI+rtBzPjpj0C1DmdQjam7JLn93CXEKzXLY67sUhO+0Wn53PdjDRmtpO
VKx7aav5d35n7TtA7avi0eHLMBK/wDbqfy7ixPhUksy6kZbHq6bZcEy88RYvg+0oihN8ln7njMI8
Szf3QzG2GUKXoEmjYi79PdYRyzFt+gNOqKcxi4t9X+oZ4J3WIi7QdhxmZbTEAQp/EFeIHPZgf7E1
nhdJmpp/mRfdvk8rW4O7IsVtOYCyzNPYbNvcSd9a5drRZA43KhOcCVP5ZNjjoY6b22BcOFjzAG8f
2T+MMBcRSFdfRlUTkTd/yr2i3I5cD1Kfpojwms3O42wdDeZMOzuNSRJMHGe5KAdHYbwqRLsZGACc
ncxJdrNmzWE3JNZL3AwtqK1R1IwkEPMxW2BnGiurvku0EROFRqZu1HOutRlG4XPj5BvyKNpdPbTD
jZnUMbosE7rBoGcrlvuUatN6PE/JpnED4FbnMmG994y8qv6gJ+1IfOFc2lgdzEs+XOtc849BVywn
NVpPttLbN3z+teQQV6iZdo43WTSLpUHwg20380h3VJrbsQ++VNp4Z6Qethb21F87p76bak1jxkKC
PW3dB9z1PnbSkrtBuc1JLO5Hv8NKWWXFydSQq0E1HDdmXYrPbK/2YcLg4jVfDLmlQ5BHIirNbd6M
6d4t3Sz0fUIeq8LmYrvxJUjwE691X7tN0Bc+40o1hRgi+99dsnA2A8Kb0Emt8rXxvfnBmzSQscF/
sQqnjSq/8p49b8k2WuzqEa5M+WOd1HqoJuiOgYfBq2Xh1aXs9SXigeWhpaxiJ1Cs8F7z9RI4B9sq
/wqC9zbrmncNgnr8aHXjVkc7c8HHysGrhCPby1sDi4uMfBBoLNIOW12WZ/wpmkM+DDY1Qp3cGmZ5
6AswDs3x2i2U5OaKnEkkbLfpcK8Jyz8snis+aktwIJFaPY4YWe2MIAuyKGC+c1MzShWF/4XducRg
zQ02sC6Gpyw3zm5tBfs2wKTHQZa5xbOIAwI6zAbX3zFKHWZikdbkJtooghqIABM3udEBA/XdfFNh
JHWYGkNtvFR8KRNS9gbFkOCubUfjgQ2yQ+I5WKUfuv2Ulnu7TlBCVXbB4dVp9YtAbHBO3NnZldSC
z6sND/iVX/qrE8lsPVSpZbxBgXLf7KxOQ7H0CalFKWY8EF23MNWKnYkHFupEbHQwMzt5w6KF2YAN
iWV+iGlULN7bWg7xKUVcU1F54AKVjUmK6bUBk/AsUTXtimpMHgLgD2ncUmhFVT0+y2A54gvyFeK5
uxctOQQVDPftgCMwcrLGDBflBCGH5J6ndnJyu2dWjJtF2TRMh+zh89jbWBct7RDWbWxtnBJnIhkL
zr+iOaR2DYgXt32IMrU8WD3hfanMsW3Rp20srUue5hbCPtKMy9b1z4wq6YJ7GOKFFyAMTXflKOQV
l2F7rxtvQ5lSMKFgItA1foInBpQozE2s2Rb2Yy35IY7EhiaPkVvM9dYTuHrXrLsKT62QltyIGq0G
gLPHDYpAwXaSOSEz7DHsBEYPS5F+ngJSPinwd7rPLa6C9gm3i2aL7ylavqw6QwWYN7nhI3tVlIao
Ue2SmXHLmVg2x6axrwFysL2bWF/KenhCB+cwdlnu+4o+xeydeadQLkey7TetzZTHah15q0k17uSi
mc/Q5DtGVVX1pPoOypOZc9TNBHAzNdNCq0HNlSKBCM28gQtXLU+4taFhRFkZZU2cfS2ksTGUt2BK
xSoHbgxnnTASV/nxk2eUN/hE2RdpY103iPo7xW8XFmm3NfKFAZJWmDzSEXFyl2ICPlRP0s6zTWkP
yQ57wmBrk5xA0e0Tua7l5W2RsLnMmCvuAt0RF9eP3/ROJpuATNp9OhXqXsyAiUHnGhGe31Q9Bq4z
eptfajUPF1NvoqoR5Mh2cmU56fMF2OmkETGHkVJjRd44IpkJvOmGUc/Xhn6jNLQX019ek9ZlbtAN
N7S5MzejQAu3HGO/GLfoSPdl+l3zBVlqbqffGF3eHkQh7wi9PdcqZXtMhR8BvOm7tqW9Rf5q7a1+
3JuNY8Avy8++QTyun+t41PlPDqOK0MqWV+UNX+IheWuagvXTWPdDf+s18VMzLn1IO5V81jSTxEO7
PPbZAppseTdL4H/yW1y+gqDZFxyOTEf89hLHJlP3WjdubLu9zyeqM63L9agflg6o2090zLmaifJM
uxug4PhhUamFIyGPuVxOAoFYqE13s09qmGQFf55l+s0qcJyx4mkOUwvSRTjZePWFqVO9lExIGqy4
jYrIM5MRj2qskgKvwdXNTGV9P/Vmfxg1JVYTvWKfA0NLZrtST6MGB7cXczIQ1kJXpMlpxdM0+CXU
xHQ8UlUXGFOm9d4OaiaU85Kc8TN0d7IeHme5MIJpgg/MovO7OtOM707WDeclzdxTa/lQGMq5OA1N
PO+cyZaPdo1jE3DYKz18flvUNg1+osPfSEYGu01yY8GxiwbDdG4hedpbsZBZZDE22uQj3dLo2dqu
h4e8kbAKYqtGpVlb9jr7oalaXW6yrk82YBsahHRyzBnMRW6bW1szLeMPLjwHLMDnN7+COFuZHjL7
kjtGUXtbDyRdyHw+kgGE0HgaLwhmKSu6FOl4EXzG+CjbCN9DqV2lyOhbp6YMkstmKvj1XYBFGu9O
4irKPbr+HZbjhLcoM4L1nO9ShhlH6kaoSDXeCmU17tiunC27+cyjd+ptiSlljgsPzZR/HXLN3tMK
g7hYKn+BbhFQSdt6cctRzSk00S1c5i44k3Dghy35Sxsz9pyQyN1Ig6QaNoYp8CXsdNxgyuzQFbYR
SdnmxM50+rkvRH/qGuu7WIZbUjRluPYW5pJdDHb3rVqS6i6XPMamcBmdFebWKMsp0tCBhi7DXsbv
vnae7PwuM5EjF011m7jec+MH3Z76WpAJwvLvlNrVhr4nfHtcB1P0MqQL7YYCDrDmD8jcs/7b0rRo
f/vbGcZtKOcYTqqFil/QZ5kWFAGtqsOpT7m8ErjG6iLcANiVHT0+kCSAg0PBtN9S82niTY2GFTrX
h5490jEkmZ/j2+jlb5nnHH1b3Cm8Eo5ZN5sbWsgzW/Qz9vz1zh7UllaLlQwvN+ohGIS8DfqFlF9z
76sJGGXh0IWlic+CccXe7+jnw3YZ3SISAj9EGp2l/ihsDdhkmiZ/Z8IKZe+8mnMyc0Vjvy3cic7L
n/AYoh3sNR2b9jYcQAQ2RpxNp5R8z9Cx67e6b4L7PNF4kL6zF5NIN66ylicoZneknPYb1Rrmxur0
HbmlXmhLmRMt0Djaxi29OaTByR+rOP3mG+LSLea58N1XyzDhsb72RrUfev+7HOeWNjfDqM9Y8oiJ
80bkdWTkbb7Blup72zOvLbXicyq0dCtWsu7qkViYTQOo4oOVLHmQbOoaLCA1FsoWvBbzJr+TKRt0
1A3SVQjzbe9DNYzmSaOmbxHCE9Y6jTTlo5glf4mTHIuKCsV2K7Z1p2q5SXsvnIR7bivjjDto5OYK
trViMrgDxUEzVw5OWCyGJzihZzFgO7rIvY2TXxBCxZPHrBRQltnV+rDpoAFVlMYC5zpFRd4/arZb
dbvKR5+9k1oxyciCFL9OIWbewkqYAw6gdmAIM4RHNTsMtZmCabN+M8DufINO4BU9hp1BB2Lx/wev
339rLq/Vt+5/rIOALxQX7HNp/z///sfux5+Tb83qQ/+3P+C3mvXz/fBNztdv3VDyoz9SJNa/+X/7
H//j2/tv+S0S7+i/QeK7LuN/pHv9HYt//7k/sXgMg3REVKuj2eo7vwLufzjiBxgGvRvhm5Ba//AX
svjHP0B3S/8XPkJogQMTnqDrOf6/4ycEwP93zB1xtkOYMwZlrmXhefWz6gk4WDgFGadH5obLrZcU
y04zO96NpYL06PSpTmSag8ksDjccRIaYCzscG7PGP6GZn5Z4NU/Ft8MENS/IhQwDY0YKUMSmugPF
KzYeaZ8vS1vIxQy7PBuWc5x588C70ZpbC9uc28BL9APfkk1uTolQu4xpPX7zcn+dY2XZspOpFUB2
sC33ipmKF8k8Vnt/mqDwe3zf1krnvYce7dQ4inGcW6v6hq9JSlY81e2rFdTLDk13gS8rJP4ZiT8b
fmpTUx9KxqeDfDCw+9ROPlUWk2RgXu/rmFiJu5sCj+pWH+Mk21ZDoiRHTao5L6kewH3DSCbo03PT
W8hlwomadroTpkfKC/SdKbksgZb6u4Z83OQ6JbqLKquohB1mSYW/otmBW220VLeco2GvfzMx0sD7
pGTR1nugSzRokJcJ/JlTdq7Y6DCBMSYf6gAGvK5BlHpYuTFsXfyakrdqmZMPozc320ZfShBijzls
CF7kf1oG1WvsipPaIhLx9oO7bHr+tOpl5BcnF+PFo2zsokJPrEOJKok6HBfwKcYa+X+xd17LdSNZ
un4idCCRcHl5tt/0pCiKrBsESUnwQAJI2KefD6XqmRLVRxVzPzfdoRJFuDQr//WblvjUUBXHsi3t
aySPiC/UQbdDmBFy5LPfUBU08CTuGhxRGDA6sPHOS+utNavofvDn6TObWf5sJ2QYBkWVbCVmNVuT
5t43q5qyB3Rv2GarqdlVylKHpBLp2YRKvmQe0MmIrmCXBjCOU1UZ6FhYFApRPCQYaN4PE+YVdMbj
YIvX6NESo08BUJ0nNT8GLHbtxlKqe/NqET2U5CLvJk7J5zz28RkfTXkZ2EW377Ci2WJiVFAR+9UG
MmVypH+p3v04B4Nsoza7GzDAeY0Htl+KgNm+UXPIBmEyYV2Q+Ma/mu3Kvm87cOoRyveTdAr4WNp5
8f1Yx1vHzd9TWApP/sokdjHqO7Clu+eYoy0g9QTLVI7foqgLXxfQw73SNay+IYnNKxDfPlsQgYhk
dDe5Hi8HN/FuCzxmD3JY8Az1MSk8tchHzljm+NdRHYgXWAThjQiqkbJtNGeV5cUZpzpFlV93jx2e
WLcQOOtTLkt5OWL7dIPXDH2tWHvEFibiBmvs7LmpkuyFL1ocp6mXl329FKe+qvRNTsLWu46NH22j
Ng4u0lYud41nBg42K/k31WLYRNBbqCoM8hDLAja35JReh3Mr79Vi+zg3MiVOxdRGwPdhml5UHD5v
e0CJq6GV6ReET9OwkXCIrnU+pNcmyZvHHs/RT0Tz6At8jaq9NaXqBUQze2oH31warya5B7A6u7CX
YHEOokzKO1wGojMZXePRLHaMkk6Fhxb+9HdvwNsYGeD8ZcocotSVda5yXZ6NF13DXKl2mIvbm/HP
FlYVnx2lL2fPnoE1JcWp23/tqxFhT06GuI0+dVN5nJiE6IZjm1bBAW4LEV2T37zpyOsv7WZMD4WL
h6xfueN9VnP0TAj7PNVtL+8R0s/PPQSed3rrwz0vJLqd0G59AYUX28Edyx3zxOzqcspOI35tR0hd
Pl7yfZ1/JmeyQE0nmC3WGrAY5PqrtOg6LGEJgjBFttxP/uRCbWnNXSDQNINOzj7diSHZhBynvy9O
QhvFxuGMocxhBtDhUU/5cI0n/50GK7xxaid+dkLm/+Kp5jBJ6CAbe07taz/N7WtlcnVj0T27n6cB
AqMgx/6qrgU+3MV0WzS9LjaCiXrR9zFWuYC85TaCDX1OEc5d6JpjRRz6OKf3srruG+CaQLLUgHji
loZMyGlc8cmfaXBtbcJNtl3jz++4VU2cF60Qsk7fZdmpw2f8jW4hjbUsv2AvwR6gqZ0/Mo7N56Lz
0GNDenkUbdY9xIEJbhzwuI3VI+SE8pQ3n7uqV8C9wXI9UBy+6rqnTSvE+FCkNYgesye4qsZx/jqD
us1bZH3Yk1feeGHF5XCMOjHcDKaVF07hrA45TfM0el53N3mcAWYXcZZMp+SenU1Due3rt9BUwfcZ
eR7NDgO/FfunryAQ2R5HJ7A0TMhHjJAv56nzdoGwDWAf97lVVke1LnKI5nZXDK8aL+cCLzKc4Lb+
YqGqStzmiYRcs68D3IxCr0yjredn+ffKRTFI9lzzJYwr39+7sGbfZByHx6qZouteROHlEFb4AU9L
e05UCCydYyo9O+xvIGqmuDGurW6zsOyuczGbfU829EVTW1haG9jlmZuDVxcBp8mh6r+EJCRsHA22
S/vOok/eybG/13EXXi2Wmr/Zsi/61cid7Vrxji+L0ViPSeL5L9iusvTkNFioe62sWhdt4s6XJSLI
1A7rW3qZ8oaQxopliWCIPCxmsckiL4SPBEjGmBhTLJ+VhXOeIIgcA+nwNcfQ4WCn8hXPmPraiivv
UwgYvRH2JK9Go1yWwdm5Q25qb+Ooul4/IF45UhwXA4N5rtKdyhrnGu/w7Bw7uJC2SVXf1VAKPweh
GfYw0YBxm9o7Wn4GkKjQ46DedTBYSrudVUuNeZ7d3Qde7L6bpC3MRhi97PpxUJ+EBymgajrnYKMA
fCT1InE5L2r3Lo8aOG3OMKn7Iq6CI0Lrejva8iqM2pHPXro2TAYgUtefLpRxwj0KzeYb7CzH4C4N
FByZJjjRfNLbrujmbRXN3Z1eCn2Xz7o54RfrnCaCWLeLR3tlHBe1HCPRBl+oBZzHSaoMx2lPBt/D
0upfyjr0DlGun72mCPZWpu6lAwOY57MNdQdpGjhTj+AZmckw5NYt1LDKgUyJzUYbsWk3y3uq25Ig
nzQaL5x+2nk12xsByDFD0+VIk+XeXURtehBkZl/2fu5mdJbbINvJZqH+gI3Q38i4bzj4tk+Q4stb
XOxcvY1oFx3Z76rDgGcwp3SORlYqghPccDi8IpjYFYL0hQLNB/HNALSbOTr1OovoIufKgb7Yivzs
FbHYMrKx0qo1PIHWnTKojXZN+Tp0eHxx3Hrw2zbZjJCkz7494wCWNzQoC6T9DA4VAG0uCQhk7hxz
m2UF8gvF9ESlWkG/tMdPg13En2HVF58RPYQHyPSLu6XV1Nzq3KjLJfepVmIvOtuBhkcSY90J16Fm
BwMyjs6Y5ILWYECWXWQGigXtNJH2lJiqPnH2i7tvkryRTuFchv8EVAHZhFeQ6PMdusoW1jfdWwwm
5TUg6XyjGoBYlad42MbNdAHjf9nHFP7PCyh35vqPsY/Teu+kN7hxCJ7SvSjzQPyRIlUD5yCtsomg
M2yCEj8Y6Hjn2QqqzTAmctf0VrfXcnltkxnowroPNYCeSgZ/B9c1AcqmO1ObajzaxOttc8z0J44I
l2khyn1BvjafRR56fLi3nFT7nSwobqwivYXGKK87z30RHU3JaTD9Js7zYpfnIVhgWfBiypFeAFqj
DfwovUFjW13QtZb038JDEsMOpulwm8zQyWWLyds2nNDe2H7VHgTuRNvFmvCfzHu5g8DLGdwtsQnC
4xoOvXxBJzEBPEJKQBN1VJEX3E5+ksMZrlAoM/xeIYTucbyMHkvT+SdN1sYFALZ9nUAz3w3x6G6h
0rHNdUl6TnWAWVlnli1eFN52dvtxo2sT31Q4Tx5Uns23ns3DZWGxTxe4oX6jWwMYCMvib/yx/yBr
/Mg1hOjtQLqgb4fb7K/BvEkEfJD2YXrOyo5jnTUFtCeWkFXa63P/k2tXzTuxlmHFlg2L9fcX/6jf
XC8OgdNZ3YyIB19dff8uh4PJRSdk0elZTHX7vmQkZuu0SIhWUPnD7y/1kTPKpaQgGQthvE204S8e
FjChfGxNuZR2mmrPHJlxUZzj+tvvr/OLqf16ITdw15xKm8TYj7HKeT2jX8qD+NxrcGNsd9yz30/O
vqhSc9e0OeYmg0rois9u+apXz3lWlTi5taJkPVzTV6v2v7+lXz/xyrRz1xj21evro6yyt02YGE4Z
6P2r5dou2/kos9X91S0Uqis7Ttp3Ykf4zqKNfliI/x+T85/xo39icqLsw4bjA3i0/qN/g0fqXwQj
KGx0/XWO/g9y5P0rIAf2h8n0v6Ej1/6XD5eAyUReB/Np/T3/hpL8f6FxdQAIBDRmzG/c/w2URBDC
z1ASRinsXUwiurnY8Hkf3dRa4ZN21cT44Ho2XUoyQfzBbFwsVgFwfXd4seMywLbWqx9SPVc3K+Ny
04TYv24r1Wd7EaT2p8zky7xvnSm/TSiwiMWz8OVUQXucVCovSLgR0NRS3ey8EDcm5oVyaSJgN0x+
mJdcDsVYX9kxVNNN7RRX5FTkd0Etw2Npq+QYBVFwdHOq2C0CuWjXsZQdlzRpz1BL/eu+W6F6kgYt
FBu4nWzKMXQuSbfyv6S9g34tIN1ky0oYb2XSk+9ire2nqo4e6sZFz5Ba43Tu7bc8X+pXuCXh9ZLL
iAJxCg01AGYiI3zSQx5N/u0YTSE2JL4iNT6Javu8poOc8tax3kd29++BTtWtzKrwTDZb+y2enKjZ
JqUWd2mie6KhZPvgdu54keWBje8IWwM6ncz5ltk1NAcP61ooa5JmPI7AN7FdxZedXqx3jtnY0pP6
gnPG0lTnOW2eB9CXhwyFzDFPwuFzoo35pJSZ6FNbS/u22g8/Ay3n4AcejUtAjayHD6VwvgorvMlw
mNk4dspxwVN5QPtXtK8N1io9yMf4haWe1kRfFW9FagwKitQcBMew98Xui6vUbm+tJfYu8tboizZa
lksdFcQqe0F3CKawc3YtzWvUHHPvtHzUOH+GOgEri7fU89uIwgZLk8XlLIKI7LnS50FRmRECHfVX
IvWsU+bZyZGIlOIRY8HkS25SNmigQUkfeKrrfckJU8AmwVYK4pXM8ZtlAMJ7dPvr3lVLt+1rWxKI
JzAGTxZWyCKG6bkdO1RZxSKp6DBjHr+nsMyoOabVe6sq8C/RWVLdpdgob1x6yldxWy87b5lJ5WnD
8loTSHflWFJwkCxHyE1AGTQ7KIPjJ/LtHJ9jUey+NdPoaqAfj+ZxQTudsLxyDdrG6oTOIc28sMJ3
oPTUfRzNyXYMrb1OStghKE/81rtJCzW8V4HMz3YLB2nMYH7uhq6fIXwk0+WyQBnEIsRUn1WdRc9W
6cfWBfTOJturKhBfIZN1/Saxx/5hWEY6aQMK9BcDXktnsGr6e9FXzR8trjhbpUfxmsMYou85m/mh
w5Q2PLl0eLtNG1KSps7cbVQpASMik5CS0EdCPsnBTi4brMnf6BqjRgEOneNtgJbxpOMq/CML7OA6
96bZBtrL1eMC1Q0CGIxliNUQ3ood58n6ECZV+YoHjPoM8vxm2aPe+bqVBL358zdPt/CkOyHqah+F
UfWcxfSptkWb0Z4BZmhfTABPYAP5WZ/DqDY72FEU3AYA/SpxJogPpr0HAFXgKCnzmVZOQyxQ6+5D
DIrIPQKIXYa+g3ek050LjXK/jKa5yGsRXHh2h/23TLKQ9wB6U/c9yxp8mmBrKW0fh8JNH5zB8o51
aufTzlImcskcae0XJ0+Ig3NZUQfH1jOS7TLNOODq4hzPsrmBUYURErnM5qENU5cXG5TZF3LJmpnW
H3RJVrSoP0fxBHcxtEb9BygxfrMujmMnAprQUoFqdbcuApb32gtgjHYiGzgAzxaLy0LWU83xjrA1
1x0OVpg0fxAXNX5r0Gy+zG4lriUnuHJPEEs4b6Q3t9FWRbKhoFZRvgsdXcJyGSOcnS2yFIWtP8V5
p3fUciNswTbFbjxvdn4VXLh6NoSaVUDOSVdQG6fROctZNmvhNsfJLh85rffHrqX0TylsIMC0mAtj
YD1XMF8Hf9/Y0/J1kcNU7gfhN7ta9mC9dTJgHW+H2e1kE/HWX7pF41cGtu+o0y+LFdMknzkV5PZz
OOcc1WH70Jowz0jGu+w2msAo0Un5tyLD3HsRRfvgl4X94IsgvmNZnDgP5MuZWv6JZmf10GCf8dAL
zAw2dppFTyj4qmc02iFsI0DZiwTzqaeQFDoWKVLhH0KyaO7sfirviE8AnYlLbwXIXXy9YORC1IBH
B0mbZZstbzuVc3rTO6qH0RY0HIa7srzJlM3t+rl1EF1BJ7/DsoupThdpI9rOv8I73r+F4+1ce14V
QQVYTPTJDVv/nKX5+EhDMMTeaaDFKhdrviVssC+PxmpqXLnm6Aaprv4EbTk4xzz4O+xOIrjm1jsS
R9Ef8DJY/uB0PhEl1ljLKRYF4jakuFBnTL9vTNRjz+2xHuFisVwStR6ckxRAphyzu6bo8ftuHHkb
1bD/WWTz6GFcopX66ly3Ux3X22px1xiyvr6LsXQ/ru/zsa0ncaWyBWjctYJj1rTWbZ4PA6wIZ0Sf
oZbka2Rwvk8nWvybtplIwfBsM1/MgKr3Tt6OR/Sz6jyIvntqo7q8A+AfTswnf0ZZULewnALIqN0Y
4/69zLO9QwGSQImQqrlH6F3SZcmk2mI2L/aJl9qnrCncW+gK0fUSqOncsTHi4eSMN5UK3+06Ve+i
k0698TqveU7hhf1hj1F+7mpLH7EatEKO7yw1DL+ETdotJG4Dth0c0iHL76DTjn/oIBh3uRH+i1On
4a0zV8y8ZF008SB20uMyjmQ9tq3j1J/wgHjG8B/T9SFBi4W5dtOLrV2FTgL+O6qX1IryT/judc2d
39LVPMmAuILN4vu5R7KAaOwrx4cUBANRVHZDKkOS6lX0wZuvnWX+1DbxbsKjZj7IxA8OWvnBNsEh
Ptpm8Xi/CAcivWmLrjz1xkqePS299NXxmeIop3Pb27eo3+NV9bz2sq+FmDi/H+uYbM/+giHroDcP
cHywutcmWl6ofacvcP+r92yYnCeFsORRNLG+ID3hsamCeV/KpjwHTae3QU8WW1BPD36xvLAAfnfT
5DUz/kvQj/0bLttUEG6L2Kfz+pdAWdnJD8LirhHFfnRL64qPgwsZGdo0BUzzXS7eAGKjmxyUHUon
puh9SiAYgMC99MZ83sIHTZqNbmG2PoZ+3+7LxVnuE1A09KIEBpXWjxP6/x2h/uEIReccz6P/vxbu
/xWvXf6TEO7Hv/jr+CQc4ugDTDgVtKZVzcg55kfvHTDnX65LEBocJVxmIdr+dwcevyugEH48wIzo
z479fx+jPP6KHtKqrSOoysYx+39zjFoD7/8mgltvRzjCc3HoIuGHY9kH6CMMhrkse9v9loBTZ98L
5ANYDoxEvjZmZ0zmzE9ZgTnpoZtlQdpgN3veO+6XuroStVc3cGIsF233Smaq8w1+F6sUOizyNa3F
Li26Fq2r/cUnbnOKMfIY5NC4w1YSMU14Q5r1OA8BGaySgNjWxFggdkVcWmREQtC8nBUqDuzYAFOO
souhD2ymNPNUuy3GyQqjQ4UYRINidElExs/fPuR/AKX+lAD+j8LXXaPfpSMwShL4TUtsWn8Ghmo4
mbXpFu+bxkIGa5YyDhJSGVqXoJNrFXuKS04ircrvqJjT+ZFDNDYMWychCBZpgBjj6fPvb+lPx9uf
bolDt1j1kXhjSVQ0H24pyMijrOGPfhU4gOTX2k3j/GJxcXtJj4kFXkoARZAmaJIwO6ACyLNJ5wig
bF3nrzhXzBAogt5bmzY2ZmIQp6N4QfhUTHyKvcGocXlKWj+ypj3eEI1/syy54MdK5bKLbOy46wP1
Y2n5QYr5D+/5Z1DM5cC4jkEsj5H5Kp+58PNrjhKY/xa52d/s0Zr9Tx4cyPqBVJh6ufv92/tZU7xe
CI+2VcrsQUEJud7PF5qLslEL7MKvkq+NnhNFY+7COLaZ4ZMkuvR27GpPJsT/eoVlthrt2PAAK6L6
p4xHcJO/z7v1TshEWDXdoBf+L9pqITnRqSnzvyJCaP0bD+aeQXNXWmAdF+RlLLSxfv/sv7xkoE1M
9OiYCBu8ZF3U/g5yWqgngroIYFz3hD/Pu2bWFhm/Q7jQDf6Ha62D8G+DlKdj4XIFaB8rn2T5+/la
TgqsrVPP+TqJuEvdbw7E5iQ5R7pn3OHYtb7iYvYRL/wDxvjrQzKGiEsDgAo9Ft0VNPq7ppfNv4V+
0L1PSCsg2WUcCIeHyCFm3PzDM34IsVwHE+6BgKu+BzeKpeLDC4VbLvJxcMqvHfYvZXDC+av6XGCP
0lBOB2Tn6ttJLZFdXtUpEbj23huSfHnKukBrEpQLFkR4lmhfoSpmfoA4IaFVXlzlQ9zSqO9H10VG
+vtB8MuH8UKxYnl/Gk8Tiv1h9RAqD50JFcd7Bd7EXbTkr2TfBzFb3nMNllHLXVQONUHUv7+u+PXD
wG4Heglt4ayeyh8uHFn0O3XrWW+LZwkHz6DAS/tui9dd0tpbQS4XKcZMkzx4nZMCQsyuadtW0eaw
iF15TMtl5LSchNNi3uJKZOogOdDMlxheuORM//5umRcfBjA3iEXeOk1U6IRkX/48jryYDmLZt/Ub
AhGHqZiFs1nuOn9qGVTLbMdkgqtOd/6NJaOU2dTh5sFmUPnU7cle5W48vzMASZ2CXc+bYfvDOwWj
NuHW2fcfC7AbaVYXb+pj/5mcRhUZ6mTYkWYzIKjh61St8dmGKykGvkhSRusSTeMm4YIOAaAEaAOe
TS/LvJL+Ns20wOnZObivsMjbS4qG9uC4jcf8xvUjxVPHR3H4DYW4gHUqTdQteNNGynsm2Zuh2S51
xj0KGi0VugDAz+e8qzWt8B5TluVpwWJ1eITH4g8PXcZ/GTdJlbGCbBL8b/lmTjJBSNqUWI5Tombk
4THRIxr2PEy9ZqahY0sqv/I45WQOP+mLNOJHUgyuS//oDVNi7g0er2xmM7bALMEd6op43mex4tJW
Oip+nO7nejUrnrV/I2kgNi+orThMRS5hqtcF1kkwowR02EvYt3N/0U89uvot+o515UuHVMyXIZYu
bJY21tf8XxNGDrNNh40hWL5GkZPnp78ewENrw6NWyFv8bGfbEe1tjnYVw6+b4nURK8rAtsp90xEb
VyJ613MJJRhKOUZuP15CoxvMAmUaeSn6Wyes4cPJZPF4B71MZy496YTFcZY1zxT/eKtujm+b3Hi4
E/MDIxTunCjntieaHO7eekVpBVRts458Xoueg4bHW2VyDJcaiC37LnNiA+F0RX5WPlRQloIAIalc
h4v2OPDQLq0greH85LQF30yi5+NfYRUUBQcTE4guLyyE1vN7U04D77AmnnqNRl+7TtGnsMBMH8Jz
gNRhPJOfOuADEi/VWrtlYpL83exTLfIQmVrVZA12lhUIC1nj3HHgDKwCezy/Bh6mdlZOGpLPxuVP
cSgbOVyobnD5LfVcu0yFPsPnla5/jOscdZhTG25p5un5j2OfrffiqgSfTZKhAqbgHDY5I0VyxnRP
gx/+GdJXphBOcEQc8JS76dyQ8Z/26ALQx4GQcVvwl9d33AzoDL73AMu8ziXkdFfvCkpA95SZCZT6
AMlyHaJraT086rDifxsRFkzgIKP5ekPpuFBl4KzOPJ+JMVgXjwTt52vWyHad0hhH8EtbyLt8Ca+j
blxPfUIOj0GaO7yFpA50N5+wlumy8hrcDqOYfdOu7i/bhVpsHdUyTVvwwlytee5TWHhTS5zTowIj
UMMO0+dgXZmSIsmWg29bB498di0PJp9jF5AhWQ2oYlwBlztvhvrjbMMOv3h3r8qxmCsKhbH2ceLy
hrwFlzVFY2/9KJPpbY0ddURoV9avX7hKh9kWB1jE3UCqN07iKWFbbWPqbjsVXWeNl3nU4dR0iqyO
b9O4IQEyrxV6cB6mijK6oJ9U2URudVN3OEOjOrFTdyz2LMQsN3sj42xutrHua6U2PXU7lD3iMkxy
QiiOkBNH65xl1n9fRs+iT8NiO/PMKptyui4QZ6Ykia/yOulFgH0tjX0GT0p4OyPRjBBYDzmuDPwJ
cKxjDEUybfL4sl4ImtaHxhn6FujbkyyVXVPxlnZlzveoNpNtiR6pwOgDYx8yUGq+UiXohiX7egZs
9/HWtNdVEGMExci1Ux2Z4QB3ZeQnOcI0/J1po3Vdyu2hnO5Rva8VIa54McuTdief92cSi9Vh4C0y
F4RjOgbU0IDr1me+fjN7lyHtF/cU0g3gxvE577m0K5Dx6QPLJdsRsgUaVLsy8rA834fEc/ISjOlB
zTaT76Ug3UHYzqwPc5hYLhDm3Op4wxKF36BuDKaj+7BugavA59YSy7aAI97LEGL39V/nEFb99eWM
dSNrdSQ7LSQ5IYY+J61zny1LCzUilPGugTAd7V2b2L5PUTPx8GnN5j8D+Y8BdxzQHuYt1WUSMLGz
fqGcPoVpv77Bv4Z1mY7r3xGmiVX8diG9jzv3a2td7jsLlulqMUaQ114GrWrx4sAhFmEDJN6UmeuG
ECgErF+BFMhJWXZ3cFcwi0OdIWafIL6xaD/Z5VQ8KgdIljGEHVpz4VeoLg5+PfT6XZfsMZctDT73
OuJO5bauACz/AIn1F6w4qrr46pIN0D6UtV+2ryOA7ngLF6iA7WkVpHgBU426QkpXKfTGDTLVrj8A
rIXDTdsk0VRv/NIuxZUs2FbpJpgBmhDfCF4Toq5mIYS8GiAL4cwGIElJv7QjrAIX2zxHARFZs3mB
Ydm7n/zCzG68RdtPrOMGBG/GgQwfxEREjNMoNmeTsJMVpAQW47LsSPdY7PYQOTRiLicmRw9vML8e
bVvowwCTHikrBdryGGdOgnQu8E1w0c1zH26ka1CSzoIVjhZebDoFV8sJsu0awdUidC/iU+BIs2tq
hLgkz1W2fRSjIEY80pjwYIUWFEtKs1J61p1GHuV+7iFeZfXR1nQUmr2q7Wl6nDCOMdcW1nPWg2u5
3fJkKkb1xmt9v/28ENtYIbgxftBqZEgexiMbewi0v1N49eTHKDWELCy1G5b1RhHyDVhJJ6hrwjdR
ZmH1NXF0jQIek4e5+aYyT/b9tofkGGwc2XnGPpqoarxw14MvFv4xKoneuqEfTP/yOPiasjb5loT4
2ih0tWFOXxdZlZkXf+9LI634pnV4mOzur+rbnovIF/D3yxrHxbFO1w1Vl7LU3udx9rR2dzoaW3wm
ahzHqVHmISDdFkeakQnT0rNi/FcWjNP02MppWLcVxULC5G7QW7HXsoEzHRLXX1e40rPXCjPFq1VE
h2wuxhhrStnpMbxcGmI3zRbxz8DW4yVlxi5jKi92yOYIcFGJDr1Xr9WfjwcGa0qQidU/GOJpWahj
35Sp/0xoHHkVR6GtIFfH2DJgDbpvPJZJr+uo7DEv4C0dXcejCh5tajcLQ9ERRfBlFqbrphFZYzSy
h5edZ9NmqfxFnpSLUTMZJFAQWFPKvrR5UOqSELzJ86CWsCCWBXI+GHzSpTQZZ2V4QboK1p0zbMaJ
O23jJODa5KkG9fJpcD0yqbe0+HEr4WBWR8ylzquBqo+dytZ1MneDgh9xMqG4owq2IK1n1aq1XlUR
JsNPjkG49TaOTVUfaLgE1VVcZwPbotF6raUqHawlC6Ym6zsydeUb8b23ujlXuxFrc3pr7IfgBptA
07KHsma3Hq+fNXxeS6Q/4R6/K9dd6q8dDL9l3mOOOJIVzVdwlGlpysjiRerYzZDUzinmn9+LHgLs
yDIDc09v+85KGD7/fhM0Ujr0uTDmqEiDKuE31iVmhO4uF+TuwFe2inUophAyOLOUU+Q9E7wK9vTj
M7JhilVwgG7wkchRGl8H2ASCb9R3A/TGmzUFeEzwvcrsSL0MmEtl+SnRfoy5k0s5OjwuMFB4KgJg
VvCpbSFRJ2csdNeiwjZw3lAUOvN6kCfugsFSgteJCaNIuw2wUkFZR+HsoANkBax123onmz7tEN4t
JqF7ceWTy8H9zIu7zgMIDTaPOuQUmY80gtYpQqjdCnhVEEu6PVEWa6EmCo7GaSPWASajPm2cI6Kb
gjobvey6uybDELNp9mRt8CcYf1SBvmzXetOQQwOBv8gyKmsoERy1o4UYmnnLf19/euWCLHdjEQZs
lyLhvpxtkgRraZj7fbwW81Kvd/tjetDU4rtgO0m40rHtWPhKtL5yiP8YEACh2vBEkAfM6oaxUGzT
mZogO7itu47donJUdV2OIh7MLi66UPQX/IJSUtSONZ6aW/xvS65VLS2PYGui9QArxFpaq6HmyBcH
Km1fh7ZP0YF0ea8Ni8s8uvLKHYXBjiTy6MB8L21nPQRm2uPEZotp/SCdqygvOXjync0MJ+FSjg7n
Jz/Annk4To5s8tchERMvJfpR+eBHS59+39UhxqnHlE48hcFfJ2JS3+i/HqY4tjl9VXGDMP0Qc2Zp
97NlWdO7HCDZE3VFLAPcGZ1wHBmSNu6sU+hr2T/6S4HdL2JcwfvHg2g9dMNLXKuwdhLrIT9QMKXN
JtY14yPqopivZkoAXZw+Qrw1sGLGFJ8aRXn18sRbX1fcRTQc985NoCu8bjg/MJx8j8sD7UXLulRq
1mRYmYE3mWRfBRND/yRCTNXeYSJTR/2YetVQrKVVYZW03wk8o1PZ7MwwdOvAqMYVP7IiOa9DMrDD
EZsWd5oqZBJI4ZlCnrKgZW9HEaxTnNNyrK9psrkUr/OYxccoqab+3scBoTuHWLAXJ3gvnCnY2Cyy
6jkEmoGl0y/yml+jXHpqio5ntVaixGWzikNn+fPUSHh6zixtskGwSFHw93hqg1yRIk44zHoK/HGw
KKJlvekaXQxUC2bZjF+nwTwiu3DRdjHQOSTZjP6Rfh6fNBX9eut9NbET7idcfo1Bf1O5+XWATdX6
g8vMiKKtty5Yhs9oERqddymufJhkdgudgURW+Su69/WEPv9YOdTUrYUuURbrqPw9avQfMKMQTFCR
4QW/Fmraz5gRLN5wJJFmfJswmGM6YSBbJN4O75IGaW3XtzzvP1zyI6oGTBVyPHVXOI90lI8466yr
KrSNb948f1y7Nz+GRkF4IFvX75/u10tB26TGlWvDiNbUB2TVwf6esBFZv6VutK5Pte9KkjAnFmvW
rt9f60808O/4sQA6DoT0nAAe3K9dqc6GVTAWuXybZElC+mWflCTAbD3jJkzDpC0FeyHuFywaeOJ5
HSDKUDRhsdXG4dwNCrF2NhRH3nXt+bEy/9X7WMOs1xIp8Dr2hMBvRv70+9v/5VVJYGEKW6L9OI47
H6Pc0JiVq4Wf92pSMXEfbFDrsZDNlSPU7y/1y5iTAMOKVhCdIAcHiw9fhTKKjjsF1KtKUPnMpwgn
vvFJLME6RfwoRr/5Dw/3sYWCqYcIfMfxuKbnOM6HK7ZNJ8MY/P5Vu8m6RpmJyXbXp6zsDygQ1j0r
UtT7FBMzf/5WkCzT3rLald7598/+8TXTNf0v9s5kK3Ik26K/UuvNlUuSmbrBm3iH4+COQ9AFEy0C
ArWmvv/6t0VEVgZEFqx846pBVlZF47gas2v3nrOPBRF3nqrO8SDvn8g+a4au9wLxQE+Co+OIvmt8
cjMoQuEn3/n9VUaZrvNtSULg02iOvWte4+0tXWHExkOb5U6yRws1H80jLMJs8qE5V40ff7W3xF+G
JmQE03ZmyEtCEUXT/NV/GWM0MWQ7F8HLQ0WMCU9QBfecZY5FceS++lWZDlADomAMvaWTWCE748c/
wGuiyq9vIKUWaHcdEiuAVL66+fYn4JQYpkbhZA9lqI94H5llTcmarkfoxa8S1unYoRphz8NePq/f
P5vimtXMLS9lNyQgnJIYOV8cFVtzi4fW/8hbnAOM5bQwpS6SSOoILGf1yhWN5iJpNZKG1drprXmz
BK1O2u4q9HVe/IVgdaIWaZyW5pHRVwMsTtgHWbx2KebN5jRitOyS2pdoc21Vd/VcdmmV6XCKmQF/
3DO7AGt07dRi3uIL4MH8WM6PBn1Nac+qmcCum3s4bvNa8ZmEJODwiVXMSqLXQc/1J4umojOJN4qA
3LMwS2jLfnz5f3vgMLBAzLUc+CXi90e75WQRavo0foVLK6hZg6KZj0De1MwVwM+W9ccfOb+3b244
S633OqNx0QI4740JDMrGpqzdHlQaAm6xbsF+EaqIgSjRDnqt8xPMQv2WQ9Rg+HNRqBHHxP/58Y/x
/psLASqYlZPEXf7hvo6/f3nyM7vMeu5l+DXJaX/uIiyk6sZMerM6N+vm8PGHvV9B0BdZjqBTZAMd
xhn47iG3QbOjbq7rh64s4unWip35sYhjiBHZJ9/LfPdK87cT5ytdosjkHPmqv6sOgn7Q0zTrzBsC
PQha8GlfNnBQaaNy0o3int2BjBUwCILm1NjwXA6W8G45rFkVdBraurRgOPLM8/sC4yV1qDEhkbzW
o4ATSuiwCDyFeRzOba1Bm9sAbgNnJiSUzJ7bxMjE+N2dZmA6QsJosRcFgTZPioxOzes1B4IEQD1y
3WhMYSTqgdz/o+vNNfBYV3TeU+mI3yemlhU0nsKFctOqeN6ZwffPr5zW55ycP/6od/YA7iYLmOWA
ZsegQF///fOMg46eqiH9a1fmr58F5M8+JNAj562JpZ4l6MfsHWLzfBIE4zB3SX/+r6oDmRJxQNC5
uJZ05n4mZ8GClc5UtU9HQUviVpvOa15VmwlWoZL+ZBSIfMU6yXyOx9HEotZtfg7+mBbNQyQtjU3e
ncnVJ36ty9V8wycr5lO01+m486M10ZF0SGNGs8L5TsI1C/jDTsfCn68agqjmk9GPERpvJM9uzMyD
fc/HdMlfOBqqpwXy8SV1374uEIYlk/wZlA3FQ+gklr3dE0q+Qefqhf+UdsK5xyVlmRuT8ejWTnDX
0eMPm00gB+9sdKPUh9yGU1aZSXqLslbvFpnbZgxNA7HwtNGtYWI05Y3P+bU+pkON3xEzgLmNvPhS
MWp76gpZw9StiB1YMsuxLzqLcDQcS/WeHSmEUg1CKllBBBPY1t2i22FMxS9ZpJ4uV3QNk1tt0hoO
BymgjSW4maNkV0o2klxjSKJVt2qKsVwzE09v0f/KXYqikeHPnKzCJtIzwmuM9AHVhIUjOkCG306l
Ttx2UTnXJvvzY0FCirXwKzukhTHHmYCryq6J7WxvIyFAEbq6JrOVRt/ua9J6JFNpRfXFlnVNWeS3
23hoY+hOciyWGfOiAXaYF2mLdoYXpvD0mh5k7sIN4/iudW34P66Pv7Tpq/waEictMWloId0+DIy6
rV/KZtS/mWNTPxjOJG/C1iIWa7DVWeLUERbvMTr7+Il4u1jzQDBWZjGzKBWkSaHw7oHIaf84pRVk
z9wvgsZIGUrWdpo3MbdNt28+/rC3G9SPD3MQys3bPDXc+4qE4BdKu8rLnm3dUWiEBp10VvqrC6WS
fSdFy/kvyNUlI0In+aQe++3Jf/2aaHUY2bCIv5dNtFbt5QSHqOcSXhOm1rQg31YJA+Hbx1/y9W/6
axt+/ZbSNBEegMlhQ35/iBxMMrdAxIbPRg8uhZqH7QLriTKi1RCmzlVmKv8qqn1IthDPvWIlYN+m
J11k2ashbZB9IdazLyq78naZVjo37LfA8ugrNrdKUbyYTaaKhdkY8lLv4uxFteRGZrRnLztzNO+8
mHMqhGp080tCdS6EmpGaGg5bujcJszgDQsVWr7zxOc6DhlFCi201sPRHfWjEkgh18Ukt9E6ExyWZ
ywDKIK4LdGBcmm+XHUNz6kG64/Qs2/nih5EIodnF6XaYBsKwvPSr0LwBm3DA0ANZtr0FkGdlq4/v
jDV/zJs748xizVkPYiAcs513hwBk4nD4aRg/By2DA9pp4BgH13K8Vc2UBCOBVMPWUc2AHVorFNOe
XG1z+lb7rpidaakTaBeTEcitmEYaZ5XvPaiIfvqySrR9NGbO+ShGdNlKXNMDTS9yjZu2sBmMjcup
GRi7xDnpMk7hOVeUjR3ccxm9jHYcHQT2LQzftDyjIC8ulNWkwDv8mgxgcN03cJiSSy2Dob2wB2Nm
qDV9uxBgsa771AvjJYpuvgChxN6iawJGAE5cgjh32BO/SEtzzyPsyncGXW1/djtjMPr44s7X7v21
lXQXMONzmnXM+f37pepraQlz3x3/uYykddCIUrgtIjHCWCgz/WD0nCU++UTjrfCVp8rhmIXqFj3S
nIH2PlrUIOkRGkARfwfYJne0zTQFZnvUzmhU4vvXeZdWwgqq50LoYPiDoTmPIk+/1DpPbD759r8/
WpSacxiFazoocd8HrVS9smrwGBm2OwYMnNtz/yHHyN+tSjVai1I3Ezocag7IItsyBK0a2tY2RA67
ok/ieUsGnqQaV7nt3EcNBiVav7TQM60O94mN0L4UYjjYLd7bwHIC+BYYO/sFmfJmSIdTV6R4Gm5O
3s9kFScal2UTJ42292wDYgutDO3crsPxiMeO7Sy2omIDj5CYnZy4+HPopIzANQE3F9BsCiKp62Nm
uAw9b62Ooym1SP2lMYfsFA+6IN/BQS7Dk8i4aGnT9TsKL4IA4qCoAxI1MFdqbOycgDedYt8XZB0s
8qiw0dW6Zm6cIk7pqxMdivldU+XRPVycBrm9GdHqgWr7WePr9/WHJ2U2wCJdI2T4t76eMJmEJkOf
fCcQR3dmClf8DZXHyNSQW8aZynme6taHN6F9G4mNxtRld4X6fzywWGopmwXKVUlv4O07glKqVvXk
pN99ZY/t6vWG2FMb4mlM7WajT513XcIT3Ywkq68Lzx++4vruCp6Tybj++Il916B7fXtmp76O2nJ2
zr9X7E6qBYc+JPH3wNHtL6Vt1Fdmqmkrh8buGftie2hT8JiFzNQpNGcwIZnDRvYauBY5oYsgmVj3
c/K+xAvK+ZKwyTJKvnzyU/5WMjg2eleLVxzNNIfKd5esU/6ovFK23+l6l8ENlYVV45zDU9rWenfA
GZIwU6qhTazcyspfwkl3ksXkm0V/Ipy8vrW8NDjXnT65MTFnMiFhF9hUcZVyuUlTWEoSKn4+b//1
WXziszCJ46HZ+J+NFvs8ax6zN06Ln3/mT6uFLv+gUKAXSk9RNzxL/Gm10GiU/6FLNLq0k1lqKSX+
7bWQ+Nt1nV9CnMqh99Wg8dOyLuUflEcW7CeTsSYSMeOfeC3kO7MF4eC2bjMvI8AD7ffccXj7Cheg
YJG4jeEFCmDkAIx3IO7SI7OWVmkn49bJE5HBdkUqg+FHFPuAl2qZQq98rn1agoD+lFksXT0k6zSc
SrCuEKKQO1Wmt1ZZ5MqFVMV4Tl+8Su+iSZbneT3pzzEJWeSJcrxvF0jwnXE2m3biJNLs/MZpGsc8
rUuv63ZIyap+XwETWYdNAjNmBD1M1A2doAKixdJgDsPITzvXSeyLFgh7Aoin2WQiEqseOhzTuOFC
ILPo1UYcs67xnYDvFhI2sc0bz4UtsUbzA8VW2mG0T7u8P4XH5Gy1qq1OOQ3H0EKjbLjsSo3DVGuu
ctO767NB4G1IGxjlQT7/VAQR3A0WtivRCkISxuE89Azmn/FkVIYBTdjw0QrmaQyPzBGVRUXL2Aom
dFrV8FX8ZEL+ihY2QiXbYnE3I2sn46k+InyI7TMGZ9YTV2Q8Sxj8+9X1ZBfTaVPJWpNnToXMZh1X
BqKs3h6KkwoNc7pGVt3v81imkUxnPDLtrWxDloVCrNPLMGzENgbGlZcDiSFF1zpncBIzwPJLg8m5
CSsxTNoYK6VH1qLZnRpIy7wOPJUXR3aDs5FlMiHvVMMrsypMADQdFoYrDDnDERK7NjzjnmYG5AHk
fxl9ZrDiwOHBUsYXkkWNDcY6VrRFAZLgvuhT0gRK5XXnPeUccqa24EJViR+CIG/j0whMtVgjCL3E
wFytddpwkPaT/qIeSabQCaLmsYTTvRoJYVtqpmHs3DjJ18xjp80URckJIrsLIyqGq8ZuZQR8PjVX
kQe6asm+EOxcF/vzUgquNmoK198CNATwm4rROlUDkiN8bPVjbhbpk9mUhoBFU9tgtcuZg+j66BEC
QtrRHNaesasFaQ5SBCnoHVIMKP/bhzCWXbNE12MdNa6ghdm9CB6CSupnQSzVhlpeO+kE5YzDx+2h
UBYnxmQMl1neGDOWHfeuRAO7UKVLrZyYenI2x6HMGoQasHliZ6ddr2N3b/wY42mTynOm/dMOtytY
4lindm1xAFaCqCfEW5s2DQ52CAFi1UqbPcWp78Mh8R/wXnoo3KYO976Q66RMsh3yxOKGXOSDxZjq
cn6yL+Bx6itHF+Q3lcZ+ijHuY44kolEUREVGBawCKQr9JTdG/SK3kuA+KKLprCplf553SbqtCdVc
jJEdnMRxN+ueavIRy6J+NvukPqG68r4EUgP/KVzznEzc28nULzJB3KhD7sV5MnUWUJwSukFc93dW
mfe0SiiLSEER5ldljSAJsXTlwaJPdXFlm7JdG1ktXjTHJamATO1wk0xxc9o26ZPtSo/4sFntq7Vj
6S2SzpZfCtEPIQEbXf7EeS+4Jkch0OG8VtY3ggGik4xKkL+DATv4SHOWWgD0YPB32uvkhdC7JDsj
jmOUG0i6RBa424HsyQXaOtDwLfXmprECgwe9baIzwwvba3BonOS4PtfEV17yWJOlYY7nCOK0pZX4
3lZzMFHBcSqdnVtpkYcrPXWfBzsLj17qRtvOz7NnQCLeKtWZRS8Kpev2Gq2yvkC2giA6vmpU5ZLD
O2vIeLq/GFpObWj0ownpTvjLvgFLrcODGDldOgvHKSPCnTF/5q0uHvI0IDs9bMml6w0ZrwaGBl8t
cmZXwiimqxxKyVI6VX9HPgFnSuIa9ybNiXrROcMT83LictDYvQQw72FcldOagNP6ZJCmuDfJheI8
CvajQ2d0HDMr3xhp0BxNGOez6Er/gm5nSpaI7pJygxwtQIxR6o+o0auVHNr8KpZa3pCME5IkRzN0
IWF3vQA+17dZlzlfOWZO2mri0VpPLDnLsBk7utIBuclZzsrv9uAlHLez92Y5BfS7NQGQzDBvghL4
pdtb4S73quJYGpyEmlLHcD964fg9GqvmCyeLMl6Wph+uakRzuMkNoiD8obQXhgEKbKqQIS6lWX5X
ijAnyE4etAAz35OuFC/pe1fnU5b3l6mjrWEcevuyM61oQQpV6J8KW0v2oW6UiGzL+CGtO/M6rtMC
8YE7ftF7owbjaIfelfSGZtu5gCWJR484WPmyZ/Af6RdU3smdAjF4F7hZdYSM798WiR+dtUNJ3hKD
2RujkuM61PP4hGbkuPYZwCx0YoPDleTbwg9sTL05zdKpI4LKaW/oT8BpjWRNSxFL2tK2ZL6GY6Ef
S2C9Yu3AkdhlvQZuhmY03hgYLQk6FcNEsSsF17Hp7+UA4h4nkn1C3hRNVyKkph12EPvJ5O8naN3P
omPQ0DG1Y927Gyer3upyYqN3MwAqixpD1wYGp33uAKW+9p2uCghmr+yE2DCAECu3H87bMq82dUHD
5kcj7r/F8WfFMV62D4vjw/dv1XsfMsP5+Q/9rI496w96aLC+gXDjkMPc+ld1PBfOFjXzPChBeUGf
9ycKXAqKY06dHG3BgGMfpHPzZ3Gs/5NimKM5xe5fPR+LJFsK4rnHya7Fk/o6gf6l5zPrr0A9hN25
UJPXhbCLKtPkKRKyjMfsvHMi+uLqNJohESyA8CKSGR1hYZc8rWecRKpcyBIZP/6+mnET5gyeGF4Z
FM2Mo5iltx1i1orArylq7+UMrqjcmWHRzTgLr3GjgzmAuEheaRdFB/iiMMJ6aY2WODQzFgPJYLnR
O1fB3dCzYzPjM7xXkkY0QzVId+x38pW0MczQDb3s/dtWDzUTQ1HuXaWhq64qs0EYCbADyR3ojhni
YZfWdAUbpLoCpehvYF1Cy/CbYa31otklhF0zChDJskPguJahBLcXQYe+bglLe3QcVW6jOvcBxGJm
PZbs4kf6leFdqZIWoWEe0xYOOnPjhQ7Vn1WGmMzseN1hU+Fd1bPhvAp6dvmyvsGGSB41BSh+ZUlF
udRFMV1nTZsske59S4ahIs0LPc0WMV10XkYZkKyssOqHKJsoAUru4U2axOrg9l240XCT7CqFWmkR
UvOv0s51lnGWkMgU+1p0NL063mppcEHgR4y+f0gI8bTwStmet9X7nHIizNrzTDMiEuWU7S7Q3I1f
WBnbTYIEcNmAS7lwSSrajvDz9k6p9+csiOMWBp54RJGR78jcar7QU04HlkEtWWdmQbBbFRL9qViS
9oj09E2JQhsBb5pdao0uviCLb74SSJu+jLASr3F6RCubA9AFomPtICK8PrA8aK4FIHHg13ksua66
p4XabQy3yFYZazW482Q6oSjU1pqoBkhGdX0BazU/j4dmwFzURcgieXAA70IKfyKDEn5TWRmwIbRJ
ZIx8iW5aS6qLy6zGnbSwvbJZj76aFkrPSTupGXvRHHrszM49yxDInpClWxwkQtxlmxH7rZkTM586
GBjS0xRfdxS/5wVz4m0aFO6WLTT9HmdBfNQLuJlREkwXiRUXxSK2fO2JuB6XLmhQ0wcue5tcQIQC
7VmGPY/1Kwx3EefKhcCHuEJrzYTTUPpdNcTDue0lOpryut1jfqM9nBdld1lpwfS1TDmsMPYshrPC
ouHsweu9cEu54NgUnHSdA7FKr5sr2NDmOrFEQ3Omm4i0MIzMAU5VtrgLG8JG7bqhOVP3mYZMxLXZ
pOPYPzU9ozq1RjZnOkiGnIjQLDnlwnxVtywjBXUNpHEUokjHW0U8vFboeyc0AH+2XQG3A7jSGkZo
eaECFVxUoTRXdmmLhxSOVbLg3R7uaj90gKi67fgFFaUIlkWWauspNsIt9aXatROEkYXSnN5fdlpp
dZusoAqPfaQdpLRliTpoYGZvHSODaezYuV/QOSp9VpIIEO+k8ucUC+pco6phLyZHscsnVkRY+9hp
t0FX1946xtfr0zIIhpWIDFLXJ2xG5oZI+YnkRLcYLs1UN+6q2s9aLFJmVZSb1M4tfdgz13KHiBsX
KAiQGyqTQHnLoB9tkHCDTi/si0+ey2jfBI4qmqtmps0RMqp423dTYZJMu2xccj2LlSTou/9SxUPg
PsmA82JGhnCq99aNovNZOmu3IHhro7VtEz+PtDmM5ATpWlXR1qHz89864LM6wKEL9VGT7CrMn7//
67ROH7PnN0zHH3/wZy0AXwRdIlQL2skIzbxfwrn5JVaQWYPjoJz4tRQwaa4Z9J1tllKp2zMK8s9S
gL+O3XzuuBEq9U/Kgh86mF/KAqSs7gw+YfSJ8RKOwFw2/FIWlITFVIocMI5enGjiMcQTmGCqxw/q
Ya01rftedd2eDT5axG1xnwaWdqr3sNXzlrGcwl+5KmqpLj3cm8e01W8tH5kPsgBUXbns3dXUEstR
GQxaJLxgTC+wdd3aORQYHBbmYBzjocfVIdTe7tO90PoTwOg+qgsLICGjmgVIL3fRVdFLq7fRQXEd
l7Pie4E6kAJeQ0I0WIxXIn06yz39SHMcyUPVQ9/A9GslaNTlyIbURC81sRIrBQti7eTuwRHDCVbR
AttG9uIlsMAN2AWDBTkoIojYTPYcsI8yHs/0gN9VxdpiCKPHsWjyVQ7f2mqSXdoZT7lj35djvclT
P11WxCbe+aXckiRtL3qCgddMEambyDkF13afdOmjo09YLIL+Sq+S/XwFGtW6OCrSl7jARVLTa9mI
FE6/UKh2WiAojHi660D0V2422PiZ7eAUjfgTdCnvxAhnZRG9M7xOp1OazioaFLo0Ycn6inbAUUyU
2sO1HY5XfSHvQ5HsgiF9rMr4MZ+sA0lyFR4+ieuBLzTPOImxPMqUezWKhsTKAsqkfIWe4GpCWLqg
txfT3ONCmSGmON9ihO3NEpkomTP8NHTKTUFSE0IprmWoHlsDI4w+TuS9Yn1Yzp8FSGVcQwk/9rV+
bEy2h3A6M9xgzgLTz/BMgq5JwheBxn1tGdE+SYYzk5uzpc5DoBPxDeEp3lLF+bPdLKXbRcp4UvNB
XeTGq9CT0zlWnl0+YrSXJeZfa7hWurUaxqzHnou5ys+jxwxN65pwYjbj6awzg4gsw4q435LR3qB/
c0tx4fWRsbR7YzPCA52sttqWA/aZkukvLSEeVLEFfUpNQYD4MmmYPbfk4Nj5iBSZ7ZNCxBA7z+FJ
gKbQLEpTkTBR67dZYDx5oieYe7YQNfTTDAdHc9VeyyHF1oGXhUYLjVU1XAsfiHYSkRiQmjnnexv5
vWEQ9v563TFpHTxP3udlFm/osB8KJFSbZv5zM2ksHIAX9sK+j5xq3MJjmcjwHA6FqRUPlIloWmOG
nJXmd5fC5rFLh8BfjiXRwbi4um1JDDAJAFZ3CjTAPR06DRRbOKbrcioULLlihGafdjuMmfXS1FLx
1Bj1w9hV9rnhJgUEwiGPSrmqIOTgbVEl1jXYDI++k9OQYO/ExxfLMrtFx3WrBs0GjyNJ0l4ok3i/
0D+A7nvAdNstkyHFnGAznxfRqmjGiqCvITRAiOJEX0RDRafzVQ7jlIdUC48ZKUZrDui3OTiWOb7L
oiqxHodsJGM5M+H1aXG4JueGwosot2Ly7I2KFNHSY+4fjYZGdpDx+E+x+ZQbRI7XJWKOsMOQPZg4
rpyc+zb7QlsOSIvSN/TVgGz8QupOi8mGh25MnHtHswH6lfj1u+pF66szaX8mYH070J8NCcxgPBet
DHZvLLTzr/+yigO5li2K2XwrOwZkAnfx0neHQ2SV+8k3PhPcv9Uh/fg09O8okaQuoWu/U4h4sm8B
bzjZFjkhtjyDvOB01jpwbvlkCvt2ovj6SfPwxuHDmHpyYn77vXrHGUTsF/nWbJJHz2c1nJfjmHbe
UtQ4DU75N/0TeQDn8l8PyvO1ZOQLzxPrBeqT98KTQGSI+ynrtiPxf2urxpmHGpQWFhHIGtz6+fum
Kb3emtXtl9rh+GPb/VfWqmMeITD73/8RTMx+/2xwSfSjkXr9ppKgu99P8ehm21pVhDbmyj1CWwA1
QQAiYXXJFojRU18TzJr0zI9iYgpWFbMDjluoUWm+Btl01gYdu66wtp6ntCVnnjUZfmTEtsSM28yz
QCCSfxnvM7vaKNyFgwpudfymZPbJA2AJWA05PnJIzsXXgDndUrosDx9/0795hFDL6SYdDoOZ9nuR
kZlGnspNmW1Dk1DiXD/q3nRUU1V+ckXnGeRvV1QyBKS0YoJO5f32CfJ6wx34RZ5VL5WnxDseRyOS
az1lEc5sDwO6i8MgMNRl2o1Hp9HVZUj65FJOwUs523nnUgVhOw54czgLNNr4Xt9ea559EFV3goaS
CV0RqWUQ0OMrB3O4DyxzPFGBWazheNCA1Kv6KkuG26Fi2yddQe6ayFXr3saLLrPoxUdMtsiSdPbC
ufkJsaAvKJNv3aDdIEBn8y7ENhwRoIQZsA+IcZArB0SGaJbNdjo6YykWpsnf7bnaQ2UhwncMaqyP
b9jfrDDQpWbWJSx503qvPZwcDQi2JrLt1JOSRTkxsLJZhWkjJxbbjz9rnsu+rUk9VATsUy4eKw/c
09t7VuEdc8hSyrZW0l0hp9up/LMF81W+8e4zUCvQY53/6TEdfvsZUYgwOdX1bJt7XbGpI0JPpT8R
RmA+RRO6MOAQu8SUW08zD9jMwrWTpTtt8O8IIvrmwrhcmIoEMjeNxZajGJusx+oEiGZvGMHLZPf0
h/0o2RIVgsTdEv2i1af6PI3sdecWN2jFZx+3G5ySGTUu05kZhA2gWZYeaiCzQigEhhSv9FA0C92M
XqyMRxDNxr4bkl1iBXha7ZgC1eipfg0ErVmIBU5vrvLMJJFETJ9oT+XfvLE/ZTmsw7Q1zbcXbO7q
DLA1sq2RclDoyFRYRrStFqaW8J1DrkBEubVKR/egLBsPR10xmDPURYNc2vUT8ryYe256f+oXDZy/
VRvq931ciJWrO9M8kTr4LWba1rcOoWfGK6tiJSpyfBhOPN4yYH2aan1BpOGXQVAdwgjHUa4NQM31
W+yNpHlDZzoRKdzXor8KLLtdxBXPpyxY+GobZa+nMdJRPuZK05puvaLqPhHc/81Lwp4x/8cQHqe3
d9eoD0oUN32XbXs3W1HiDAun58eBuEFeWvDJHTHeaeped0ekmrDzsGPBX3v/TpZSjCiFWyKAzTpb
G3ZNTLEf73x2Ks/g/kw5j+REmB1saZYpqGf3UZDu7YQCkHhje5FnGBUi1QF3sGlrRCmaIdzn3+rE
ONc69yLFaY93nmp/yNDvi6J+UvF0NaTjmUKlwwh0OgtE8kjUF1Uq+Od4IqWoRbM25OaScnXd4a3a
NNzS1+PlJAcYlBa/0QP9amsNf6Lou03htwg28Y2fDu5wfD0E+RnK+75JmLC0/XXUcJB0k4DgypKj
njX111XDsHKUjAhFd20mxrHUoh0zSvwVTruCr4WZm3/RFP+PDxliCQ2P5qGs6vX8GtWDdcid/hrr
HAcIK9F4n8iLTUuqJd2P90OZuCun4HdXeAXKGFJI1vjlOXlxTxVRbX3LBY7TaB/R5ll6A6W4TOU9
ioKrHm/AUuQW2QFqp3XxbsLnTiorL3DTpDsOxSfKZ2eJgo4Hk7fD7pt9algPId22XWJYh46RtzAr
HNAcjAjqgokMQ/CMFv8hbeS9Cfvyk/3Y/pvXm1oH2jmqGZ6o99qtdGT0bMLV29bO+EQ39KrW2fc6
jlm+xWs911+vR20IUMAVXokw8zuf4UEYe8KHGSI8ZaUS0ItxiHngFVyC/hzSmYKSyAA3W3sDhsnU
qDUOaARlLgIZrcssDZ6wrHn7ovJCUofZF0FieudQXKjyHTQVGmtM3Iy3naDc0itRzJSiFu05TebU
pbIOOBiyH4Yi54agGDh1YibNHSsok4AruPTN0mvTfde2V9Jqo5M8tYd1VCWEFgFCUWF/DRMQtJCh
TfQ/xye7JkGsoi8HxineJhEAIDYRDpnttaD9P1fzjfPn/vrfDttnHTbBMeKX8mDO9P2Z1TuHBv/v
/xy+d4/Pb1VoP/7Inyo0g2GakHSwQEMi4v+lt8ap4a/JGu003RGo23mKDYOI3X+304TFL2GvpeWL
UO116PZnwvDPmp1w4v8IV0XP/LZ8QXOGYBPLLscIun2/WfvCRg5dVhWYXgBH3QJssNAjGBp48inV
V2PIarAainxHMlJpLHKj7NbIG2sKQjc9ac26PKeF1pr3VjglrFFpRXrCgHZmaRYljfmWMfat6GR3
3ySqWjXBSMe+GE0mHp3LwKloYgK3bRhFJ20/GletqPOvWed3F1OFSpWQgGxW2EwVu26Jh2cTKZls
nSomtrpKuhYSytic2B4/4qIIGRlR2uZsnNoohqMcR8fehAP8iy2qWegyqFL1bxDJ6hHEaJI8l2S/
XUSB1alF36vhwvdRMizKwOe7q0KxCMZDlDin+VhJxEsGFc4J3XB+Fb5PYe5aNxhJm7XK8TTQMpYe
pcaB9F5+QMplf0I3TqtciUvTLfJLD1rh1RQn3UWZkqWFrZKlOVSMz/06J8Klr5yt8tKsXMYynwJo
8c1whNSfMNOX1dAUe5GYN8BiGmcqiMTV86bc+gawTNZoMxDOCZlYSbBxKtqLnO5jVWX6Msk4XAtn
UpmxRGShncrayFmniqAMyd3kmJ5hzYk4SqWMM4pU1uKqSzKakKgVsRVZkd8N9Jg66flrRoIV2Kg8
qNSGwYIbYJfDph8sLS2MfZRIo7ZB92LU/dKqG4GuDhGO05zXTAgByZW67eRbve4N/8ysQoxgpay7
+cFxpu00xBbZrMPspk0U/dVuB3usLRD5AydrZnF4XXc9ez+Wz7427gMkg+b0lfHFmFXPTV9CLKGH
Ok2pf/n6Fv93wft8wfMwq/5n3e3he/+v7aMqCISrvr+ZKUC64E/+OVN4jX76azbwM2AcyLllOSxj
On19zmvzcvinuABFAosTVidMuFTws172z4mC+YeNN3fufNB4mIvKfzJV+O38xqkNYzGKW5ZUvDvv
ztxSs4eA8Ippm8zSUzHRl6BjffvLRfm57v7aK/mtYJk/hJbXbI50+K93tXaTd1oB4nrakl9aLgan
nlah0zlLsnub9ccf9VtHiI8CDEMLgcadbr23wuWKIWcciGk7dBHHnDRCm2gKH9sW0rKZ1r5VRqVR
qFly4blkdH/88b9dTpcpD9MZhxMAN82aTx2/NPfMlFy+HtLhFg3/tamcO5eg0Y8/4veDCx+BW9hh
BMSo/n1Hr4JZhynIKLeW0V9jhL5F55kvW/TgKHZLntJ/P85/c+cwiLzdIWmx4S7TXUQxtBSQifMg
/vqNRFCSYoq6cCt7Ue7IyeYAS7iz4mDLfDft5I30+5L0n6BsdGR2eawWQF0mIruSij0PMQbSMTNg
bk7mTnLa9iR5LLu880pm+mmQLxjhxhzRS6OY9XzeokKncmrGSnwz4/6EEW9DVK6Lx7RqdPN2nMmU
JJq3akX8hDiEZYviL6REbPVxuB3RJJ8j5ewDDIJOhV6s9NQ1yPLgLhodOHY06y79ILcuLAyvV7aF
zLzDvsjohmzHtsuMBRNgf0XWbwnI1io3XTtNp8yo922sdRuh1AtGpKs8kk9ImC+x2ShEzK7aFfrw
EJAPzUfE9hrZl1ooEU+rpJjKk6S0OAFnxsqq4/47utaS0je8KEZbYxqCjliaql0j8rAPw4C6hThU
f8eedvt/7J3JktxGtm1/5f0AaO7oMY1AtBnZMltOYClShKMHHD2+/i6kxDKRda9k9cY1oalhZCQ6
x/Fz9l7bM2R0TlVCt6H1akJJht9R4AWPE+i4cJZpSrZ9Ez92rp1vex9lSjDEoVetjfwxGo6EqUe7
VEzqGr3ztlcrIcGfxysnFm62Q2TYzeu0Ow5OTLH7aZ9gf3psPJqSiuILV1HiXWroxOKqrCVS6XLS
2n3Cbmq8qGzQt2Ul+Tn+NJmPIL/RZOukP1JFIsrR4Am4qiTBRUWjryuY/DuzbLJ9MRLlwgSdwJmK
CROuIAnVsjf3Q5KLZ8hifjgPaMEx25v9W5+IhoGAmNnmLl78SDdo2ZVJJTeRC4JNNRD2Nkx9gtMC
OPcSRUrf1wuywkK3lyiYrTcSartHu7eyY2Moeb2id4/YqKsNQSfJvu/K6VAW1ptCTIugP+njfcq4
8UgzK7jHSpUeDGzN10tsVHd9jse97edrWFd1sw3qXOxxVjdvlbsiVhMXHKicHPiCgd1fkaaLkX9R
7l1Cghr01AoFSQdUM5AxQdiZIljHeZmG+ExMxFpnjvf1nD2hUkeKBEr4YBflcIX7OdskakC4Cu/0
3ohGeTAtIm6kqPPjXHT2yanb5mquBCY4ETvVLc443+SOxtYBDCsW91bUzO+tQRxdzkNzGeLUuOpi
1zxYE1s5F44bfYACAzjRxl7YiIZvizOr4nkxDKid5hSBnlTzec2VePPZNzKziIEWRtF4NSEsJt+l
RxYZGOqAOgeKVEbIChwPdFhRj9gItCuugnw8L6aSlzWoZh+lbvBcVVWKFCkpQ9dT7yT0vQSS1MG4
68RDArHxaA7WF4/rCq80/gzIjxAljzNtJcu5s8kBHCLIu4ttMCEcsbw38MLI3U6hXjb1PQLOPCyb
5VsS+62/USKb8YnHwykiVGknDXE/zf2eXll8TA2i0iu6UYcl48fGkds8afy10Nza0Qhr9vT0gyvr
vR1Iuaig8+3aad/UsfXoOHWwThp0eSq9ob3rjdp6Z932T0kxWgchFeqlVcKjYHVB37Tr5SbKs47E
+qienyoMc5AQneUkp4C62HTedEVKm0mLeDOiW93mdURsn1AX5LIHxQtgUwxYAjZxjMk6L2R50xb+
KQegkRWKyIZIEgdHpLCtfTTGeDrCKDP86zjKfo+I46Mv0+683rTfCTep2Q9Ywy1AgSLYODnPHkuC
e5vMKJfwOOYntzD1kZSdLKzGZXxlUG8hr9d8syCGmnYo4AAUv+W0+iuMfHXCCqSvi31vLalLODBu
HpkXKUZFJ7fIzVPdDhY2Kd+TO31jw8CAktYCp7ncZtpLnx3lMM8JSBxH/5X3W2lPNjsCVo/cb9h0
LZ59ya1kbGitLwMqNN8AEycQGjTeV8hZMYz4gOveRE568lPfA2E4yUPpJMVOmzYd92FOjmZmm7Th
AnXsk6q6goTmHJ3OcW5dODtHZcTxF9/ZFXEyH/JZcfoHUlsweBchiQc+Yr45f4T2JLdoP2pCebvM
/Gw3kEvHonjp5sz+Mg2uunG1u7y0pQU0IYHJk9Za3/Sy7vZZkXLnEXF3REugN7nLTcbL83uZtSbm
Aw1CN47aE+/H8TSkFmtGQ2a6e9XJgg1YaOZt/0dd8d8i/5+KfGLvKWr+VRX9W1fjlkzPqvypuv/j
I//qarifkAyjCmLsabnWyv36s8JnaPGJHh26HaTFsKpWYfGPCt/9ZLprshEtemS+qzjoXxW+/ERb
2vY8tMU2vm8R/CcVvmX+UjEiaIbxAh/CESZTNfHrAC9r+yUb+yC5S7PASoOtJcW0Njkz9zaIatu+
t91GtzTbBDnbUYRf1NmMQ+JuswgX2nTTfOyEPfw3m5YwvM56UH9sl8EwGxkDdgq9TT2U2RG8vRjv
Vgz6t0LUo4DL0uK922qpfBamXlYxaaHKzPzhUAV2vEOHkJ4LaKjfrbhUvG5WurBhgpdhEhifvcxu
NlUVo/ntKLpwd0SHGOR4aAW5IGMuqYgntdy+R6mhCxroea0dMhBs4wlW82+ME1VYrCVeidYaj9FA
rveypJcps5OTNzj9lzHtzZ2N5NPdEESiHjT5gdgmqmm+o/CLAvxkY0E6Qc0Rb3y0Az6kr7wOA6Fo
9UTZnkS6NaN9dH9LxqF7annq0xvHnAzYB7V3m2hBSThjb0tYKuc1/kRBjQCkGxANKLpkRoXcdWXI
lZhfoxmVgkEN12/mKYo/A6aK4CPCn862eJeHU+JG6ophxfRKbKt0IIxN4hSX1sBUIGMFFbAm5d7r
XBVvPGySL7OeIErjB2m3vjfQ425LUWFKwKmyLaLFJ8h79AAe5GusZbokBCF6E7ZorOxtqykNvPmt
w4dEDaO5s7ZmBoE9DHI1hYnorV0rECTh1VTfPZ3bOxUzRyPWhuFRbLmh0yQ9ZkPl3TfME2Ja0FmM
YKOr7jN432fMQLxGikbeG04w7sqhcM8RbG4yArXjfsPfLsOJbfGNZ4J92KgZ3Dleijnw5b5BzHLB
BJXO16LshVefWdJHv94GcJV9f8eJsIlIGRRCVztrFHqrMpH2RkCVite4lMTVgANa+4Iyq5QJoHDp
+/SFJOi6sCDc0Lrv25hrtcjB+1zUZTKG3gpPf8714LE5qLCdQZljx6yFYhdgTexsQ9ckAPUMIVkH
F8pB9a1Ak1MzfgA/SxN8JtBuQOzbrqKP6gYOe3IZyk5duVE5vpuFwoqWtWO/A2BZzKcJjp2D298s
NUJhV6jjnKIqOsLxyeWmk3OHhZLStDsKXXj7Mk6SO+om6AGgqRUVDWJfnuzI99ZJNITgkNYclVod
1cNwWdD+N6Fp2JR4iqsZ1sPqyRRAshmEGmUQ37klVCGUcn3hXU9LMd7krSMOpKf3oYpR53HH2caw
Tb3aD5GhJTdGVeXQm6IoB7YKx0yHRe6Pryaq/ENHujHFrmgfyL9Ml3uiJL7Ciy15prDb0u7EluPc
dPDql33XqAJmUj9XrxOhzPbGn3v1uCxwDg6kw+jywH9MV7l42XVHVqKZ928wVSfTccEvJBCL3EMu
lLkOGSLrRHiI/o6+6MnpXf9iJU67fB4AytTHMVOyOulonkK/NuSV1bYCKU5q3tvlyPMY2UFakLLC
aub0xDtmcwPnb7L8c2oQUoqrx5imC/CQ6sqz2hLKXq2R9vpRu8tlHBlbbK+y2gMJZTaz2NY9KizB
ThI+QYiqwbyq3DLYWX5qBDsDWBZ7VnAjj0jTk1CQ/sN1JjMn/U03Xvqeis54snQ+vLUChDnMctvm
WaONHRrpAl1QMqo76Ti2t9hI0naHsTLWV/wFm9gaA6jfBmxBPccblwgedca365gFYHLPqQWa0twe
wql38Rq2LtW742qgVOVQD0ej0Va1i1bQL9gdp+htXOk1ck8fr8CjnNms0p18sbmFaby04G83gOvN
o+uP3j3pCTJkfDeHnanY+2LIFdCUO3PH3oMQ71X/+VBGrX2TE50wbApAGPIamlN1vXSLmx78prJe
mw7FBsGUAVPpZJEhCTm5vx0Ypbco40FGXdO1Xkm+MBcKNDh6i5duiu/lNETaJLskn5f5WFheB2J7
a7M1is5Ny6pxY/uZ3H8UCf+tp/6pnkK6/49N0/Pvuv19/qmm+uNjPzqm1ieG8i69PPIC//Rd/eia
OnRN2SDCW/tRN/0oqch/XAc6PoxQmFsMmv5VUln+J/h6iNL4P+jgwJX8RyWV9WtXjNGrQKWE6IxJ
LLq6X8RuJjSRwuodfQwGI7G2pbYwo8SVzq5UNDhXk9DN8Dl22uhciUT1pwGR2b2qoYgfslTO2Vbr
IS82KsOk6kU9fMNeo9Otp5iXdWQnSLRbcfAy5GJxgJlzITn3Js6kskLS6aPHySydV7ZR7zmR5TE/
6nFgv/OZGfxyT8zbI8HlKRwmGqybys2jlqUYoxSO6+W6Z8i1Jmr48qElmoBMnU68Bhk2sY1hJOZD
WY7ZudVYzpG0JVu35oOjixXUdrzpppiqNpRAJR6ixTR2RWsE31tTV4KpiMWkdUAYdooHZi8be8rq
d2uQHenbbbBFJ0odtp4ouNREGXnqN64/Cmij5dPouTGrZHrxD7RYg2qbFv1pyVJ7CzKOD7bOSP68
iXsEgloRFMHLkJLCsC1zX7yCllqu3XoIto4ZLMdCTMuREGywCUbPt0t/JKIqNWa0Q12wHROyqDHO
BJSKVFFYk8eWhrFOfXqKZh0bb31vOZ/9LmWe4vaWvGi/DcRhdGT+PGe5BzA97uWrLtamZDYJflpe
qOnWr3Pj+6LGYDtZDZIkMnW+GWw+kfj6/uHj92vX34o7W8+blD9PZt5xMUo87luAjeW4FxoSYN8j
oK38eqEfx0kmzbtjsRz6NYsnMWkDSFboTd+RgXVxsfkS8pPLbDniA9LWXjlelhysZW3fpAzhUM6i
yVrs6jRokkc2XTqw9Uxi87VGBu3uZT374sCtQn++K7gX/Do7Q9ZvQ74d1XLbOiDy0CN8xoufP2vD
yj+rWs+vTa3aC/kdwWO6DP5eIYNwQxp7RDk4fXyFsl69pHNtbfIAkCcjgGQVQmWEDHd0Q4eKg0wX
HGHOgibm4JDsusGIDbDADTp3gxmZuOBynA8+CuMD73Pr++haI+oQXZBIIq1lYqZmkpq9D3gtqpss
r/hZCAhq8mdcE+mKzeyV3OdBV1666wg7fyBScL4mLyFD9ZEl4dKJ6Lpwi2TakhnuH0Dayr3OlfUM
ZT47FP5kVOQNqCAPpy4p/AOBn+3nrrJf4Yj1l8IRL8wX53RLxxLLHzk8xrKDKXBdxNECWle67j4h
Rw4nOmrOXkAwwApsm2QW+/qWUV11R6Blcd8alrsf57m4cxJbnvu4BEpiNmyQIKceF8/tdpBDl7Oy
mywHuTBa2zF3rCfYFzTdi9mfVtYiDyqJXBu7hTxRmoRObfFdZfuyG6YdeWBEvyCXWXBqtMahqa32
usdeeYvNM7vCOubcwQAwSageOv6i16KEikkaTTe+EdByCdZafpyE9zosRnIdoZ37Ous0/b3sqJ5m
Lv1SB1lYYqwZoXJWVJ9zarnsSfjM+4JYjt5SqifknVXRfG4C0tR24yDVrleDlcBdLZenyZkF9rFG
3Qw0Xc+LqKtnw3Xmg9l4wtxZM656dq61MHblvDCfJQ7QJluvJLWiLx3yilgo5KbPRxEOrjtfjSiS
79W0tC8Bx2+dmEpP6akuqrVUX2J97iNobkSr4qXLRjqbm4JOEcffEGazKK+SoN5qvdW5qR5dD4gH
UwvICGw30ysUUyg4sbugdklNN6HFWVMsB8N0UCIut+NcYNsQzQ4RkHmq6K3eVHNvPGZZzuLfm4oA
rnFKLb4i74jz9hfNwBvqiAeWgX4bizkgJlalFkHw28fKghQy+h5MBbrmiieUfZEUfzxFtcuiNZGg
9KxHNDKuIVhWB7MCU+bNvGE0ZeaBFAR9wqNn2jwOo/lAzDpfBOthCksTXOgWo89yzcYdX70ajaC8
4bU937Q6g+5aVUu3a/tyudZEaf4hkftvufQP5ZJFV4Z56P/dfnr+XRfgnf5aK/35mR+1kvwEMxj9
igXNixnrOiv+UStZn9it0mCCzwTdyXH5ph/FEkoaiZqb+gXjGsCyv/SfzE+0sqhtbIcSh/aR958U
SxRdf1UImwx90VlSjqGE8HDPrf//LyNRX9JHSSofN5CPZLFQCr9zjAz6L+fkfxlUrnPqnzTCoKM4
RrpsiIs4E7/MsaN+aEyLsdexhzMrN4MI2JiwcfyyLn53BVEBp3yB/RRyD9dvf//d6/X6ty8HHOCT
bkEXkJP98yEqkHwM7fzgGBPplSFAacdwmCTf64jsIZVm9R4HRU0np0yssF3m5PfJ6EqANdq1QrKC
ls3cp8mhGzAvWI3RnPsVEtQSe4YpII/oGpE0t2vjmPKt9aKHglFK+P9xENC/AkQHwAcYDf18EELb
tUUdFRybZTJ3ExKcfWEU9inxxvmpscSwjWTmWTuj4L1NB7F+GwOscE4Vr12tJJjoFZjTXUXzZSOG
hdSngPVt8LP8RK8r2/vDKB+LpEeEyMYv3RhQuQ5/fwzcsv92HUCJBzRqSG50f210tpBu+9kbgyOd
rzHUYsk37JHng0f0zt9/0y8tVZyekq4ug0xC6H2HXcDPJ8sZIKrUjAOOgwXSBQ8+F4+MnLPurOZe
OMhM//77fnmIPr4PWiKVAbf4Cvr9+ftM2ZZlgfbyCC9a37OitJulj4PL33/L/3L+Vo4rcHAfV41l
/7KrCTTLRT4aPiLlMTn4nLUa/uQxa/3Hv/+ijyiMXx5Xx8S4TVHLuvBvi0IKyiYYuQePeCHy0+K1
TMcC7pl55sLNBQ2OjVTUM1XVZQ/z4PiXOnez0E5l9KB4A10VjtPca8bnycYdGDfXcuVoDxSFx5h5
2bnKy/mQcG8+DbFXYkFahI2BLR0RJtgxXzLV6wDIN5Nja7rty+guyfHvD9L62AX+dJSIanACoPFZ
VS+Idn6+apEZ5Vgl9XQc1wkOgDZ6UetUh1ZKtq/WSY/LyId6gtnPOgXi5k2PzMr6/fAxI1qnRfXH
4KhjhNTQi3uR9MZvnGC2v3jrpAk43k7L0fws8erlG01O2paE+vwRKFewVwuD1W6dXKm4NEO6g/MB
gZxMicViOcuO7jrxins45cM6BePtoo4F08adFbvJkQbgvK3WuZkybXlorcp/1OtULTXSAi9Zo3BI
xtFXxYtnW1B0nhhtMkvMmQGStMicrlgndkPkOrt6MG3MpHSd3d5ltNfJuDpmusqeO9rW+ToBpN9p
3MJtnr/N89xi12BSGDNtODiRzfgwdRUplhnxhMY6XXSUJR7rvi1evFhl34GTQEjNRMBIcmWpwbaq
BKlKpZpePb/MQm+dY6K3yk/pOtukHnVvSXHyQ1AnFNsWaZm3aAGa38o0d94FI1J6veB/GZoa6/TU
AGwQ2nES7wxPn4uCwjZ3ZbPLzGC1WZLLGtVopyaIq5t4ndEaXnmgxL2s5zOEtweRb53oErnD7BO9
gaOok7FE0r/PiuJCT3N+Mj7GwqAjlhvZGwyL53VuLHi/sB9mloyf1D/19BDfdeS2d8xf2/LUiT7A
Zd1aj5lNshOTaXoLeJEh275X69w6U6aBIWACYLE2kp/Kue23FYAyLs3E1nqdf48MwpVCqRmhQ2Ft
G04dQW4bWLmdj2PN/GYhOsW8Kev7WefXhDVTNa8T9yHOafGvU3j6tf1WC3GuTfqyRCTYmzSY4s9l
Gl9HsftFrfN88r7EQ7TO+FPtvsxI1c2iLMNRt5CnVkVA50T+3tJaXrypH9lJohyohgUNgbCQW6aN
selWhYG3ag38tZctyTnZErQyXRmrJiEj23o7rzoFY1Us1Kt2gYkTEfIfggai7Rg+8zLyQl5D2R5p
gIv4YUySkLBx86BJ471ylqq6dKteQrMjeU/HVtz3Sev5WC5WaYUw0/p2+RBcyFaivZilfSI5LD/K
VZnhVTwuroEiI2Nuay5Zv2M3qjYkUWBQ7VS0nURaftWDHb+mkey/kQs8v1qDHs+F7w+nbAgYYse1
fdHCqA9Nl0VbdMbDqZc8X8ac1exwZjqubDu8Vp7KJPAWgFyNW+wKERebyVimJ3sAs2gJU51EFtc7
O6+Yo88YbAILab0kTuSS0M0BE1Tgi8OPfEnLPqvDxJ2ac1CLLHSrfj4YLoEETSsyFBvD/H3o9Fjd
EDOQh1FNUbCQbMzewgQtYLLtSGLeHHKJ/I0p+nonhtHcccT6zBbWRHBEv9xUYr5i492+LMFo35o8
qDczKp8+zCIGVxtRV8PvMtUjYyaxMPBI9VflTTGb+sR7RgpVXkp8tY+GoL7Iq1oxCBypTgZKPvq9
4JPjIOW3I9kXNLRk2zghdnrIY7t5Jf89CzOxjOR6UhcaTs18P5PWaWRjva/joH+uujY/NcwHvpGb
Jo55arP2aA4SsQddpryKzgtb8eM8W/UNOeXR2Wtxfcwjcs0tezDQJPTFd4EeOHIS4G4DUYyh01vm
runAKEGhim8XIizbDS0XPmMGefsSuy76LG3xmxCHIA7D0HFIhivjTYd6mRFjljo7K1DOrWRh2C5r
dGjdmctRpG6+Dbw+OlOrOEx2XEjlfq7Pg8v9Ki01f6cGHp6TQbOuV2Zzpss/gDxxbPMgmb4dotJw
rhCyGQ8zX6BIr+HNu0Rew6/N+OnLCDUgRm6lugfmbPwT5p4HpoHN2sSTr4gHr3AhpQcyOKpDm5KI
u6FetK6ciQjYhkVB6t5iQ9/Y+1qBZ4Xj726HPFX7yopIgS77RxkZ5NZ1XYKAeXR2YAPvdFQyIs1U
PBx0PczqwOn3sq/a9ht10W3R0D2acX13U9nPsJC0CDUdqOgSRIVTs7LOyKhK37TVzTSaU7GcPl7v
/92w/sOGlbiBtfz8vzesqyj6+vcp+Vr9dc/658d+aCbESk+zXcciExBuy1+dIALqsGO5tOnp43vu
qqH9c89qeXwI2fMaNIBv46cGP71/9i5Q2iSCCpMt7X+yZ3V+qbcFaPJVReywA0YEhJb458qtYVS0
jGReX7TZJ/O7DSyVhdL2OuzIipEjBcOI8G9mp1G1hXGqTFU7mtkz7uVqTASrfzt/01bcA8kQtbOd
0nlYrqbS9X5H1eSxyHquXppjiQwPfusmy8fZ/gyVfvH7GKWfacIfzb2SQpi1FrkzXfMlVcGtIJyb
QIqqp9bd1W6n6/mzVWpyvFz0B+Itt8Y1XB5JnMnbWFUCY1viG+N28j0keQM4UtgeBP1lk7rgjW1q
/7MyPfyH5E+Dn6EoLuyOKjkt66J9bEn8kDsfelguXpLG65b+QMK3z8ywFUUprhI49/2OJtdXZbR6
7zX1fOeYeelt10BNPurOxvKlLoWX/OHg/O8D+I8PICljf/sAVrpT/2/7rqs8+QUKzsXioz8aR84n
vMGkbvnEqZnmx5P2Z+PIB+8NA8lm/4Lwm/YQG9wfD6H7iXEF21+kRGDhTZfn809rgmV94q9KABdW
8Afz6D95CJHr85T9df+ERcyksYUty6QPZXmre+svrSNv5dbqHCweRaiqN8QRKS9c2pgXkzloGG7d
UKNm8YWn3FNkzrF9ou0d+ChAaVNuzdFdabcL3dJdRZ+iAa9XyVFv0CoVYiOU1X4rEvaWsBbtUw3d
+AaNon3q7F6a8L3R9eZ0VRneSUrxMcUixHPKkAsqo38JVIRXq/Xrt1ospOsOpNzWG8TM/oWkdvu9
1IO8YVJllKTe83rHxosN6mDmntK7NjPWj1hRUWwzuHd3ZtMFz8ya+OKR7nay6Vp/eognJ3guEjk9
6NS0ThEbhQ+igKdvY7PEcFs5uvLPLsSab60v5GNeFszdpaJvJMuVjVDbQLBn2lP9lrqCw6gDG8WO
acb6KKQlH9d18N0zgS1UpKocrUFZT8uItbe0Kn1sLUGF6BatJD8a8+emZgP7TMXBj26apIYYHKSk
O4FlbL+lGsgOq2RlPiYQYd9QHbMnnyzNX7MnSUZb5Tjvc8znECfzCzhy5Lcl43m6o7iHIxutOpre
cmH5YWrjqO2M7/Qzq37LU8GxB7mzDJt+FNaNayfFVUlJfWNlRnrxh0iy/02m6zRKBuQeQUZd7PEZ
z1jPJygddiXFVBguqgqT//LHBc2JitdhnETBs9mvVxgp+nTHJW3bVwA78NPHOprRIWVYEkLR5lly
b0C7qTfVnPJT6kHxp9+CGdk6ec95GVOD31FNRs4mdLYNB0y0FyeU8YUzHOtVo/vCrMa29nmxMF5C
NfFdkV7Fnmkog+c5Hx+6pXVokykXFUeURACn2/Tew4Jmb6hqsdrLwnwsbW5A8rvWu7bgRs+QeET7
uSabaA1q4E9PAZbkN+Em6gSOQHac/LvXDdwNpm65soHV0dJjPGedyNFF0pGTXt9A2Wq5+QwzV2GE
Oxcy31h33whBG+Od6Gp5o8aGh9ALJi5wVaM5hL0Yr68xDOHzuUwDFHxZwJRjN3CLwh3msbxUqOzs
44cax0gH0wKPbPF7J0ufQHHMounBYmoSbcoRx9WGfVH7bZpsvrIkDJmX4nqfzHgd3/r1EpEgZ50K
p6/ffNnyw+AC03NkALzzIHUc5mEIIFfJ+k3XafT8cQsnhsf5zVr0vuvDvmKL3yJ3mLCB95ySkZik
uwmBCXQTEwOjgs65Xxtyz5QenLiuqi1rW+c+N0zvieoqL9f+08cjwdCRvM+ETuB2VmyvGprUJ96N
zdviaShUzqrrofUhH+2xip6NVAzGpm5TNI/kbxTbXHs8nICoAEbhujgQjzwO+BoKDkckdGE/BDUN
SFGeByG4wQB8wB8jOT7eRdqWjwMkuMMMrszcYOixTp6qggvxgQG9DpdLiNSQW6KqZbqmZ/vaJ9K6
VdZd2tAhCw0NLZ+Z0BKEIq+9o+tosRd5GlycBi2jBfZbw4bKOF4LdtO4X1r0WDvgDzxhDMP4hRaL
Faswq1E9zO1EQkNKXGky0xq1IKA/ZAHLM50YVE4FyfHJxsa/ccoyBlBpx5IhMDU9dk7dcwYLe3qo
udETqGVZ85aJqAGT0BLPTV79o2dxz7tUTNGeADi9fG7pvdnHqWeJtBYOeEIZCjcrMLlQuWnIx0gs
S32OK7LFd1ZZ5OoMqDM5pIKWYw89btkOI1cpJ5DwvU1MlmYZzdxTjGq5wWd34bLqdu0LjQFP+FRK
+dgA9HhMgYGAs9cFMT9wSLlfZNuBkSs/2uMDT0ThNvImqQJ630Rra2wWULZ2Q7DeOZ6kx0K6gubH
mzQGv8UZLPcE+tmdTwgoHnbuPZ04Mr2ic6aPvfRg7n7c87YJCHsrOo55azbr/Q+QQ970yRA8U9N6
HKdYlz2a7k1HZgTl3h4lH+ubbokeZ8K93o/B3PrbuvGDZ8NauJB/LGlpK5MirL2RW4lujO5Pqd/S
d8EDO2owwIa8s12erjzP6JD1I6eX0M39xxNXDL79vOYPQ55pHK32HytrVSnpHkblN88yscryeYSC
l704gHyRxdrrKiUHGge26pz3gGCHXdo3xb1U8PBIf/pGFy846XpVr/kNU7DNHMWswEG+yJtxQYm5
gRLKE+wjmpCQ/9ByqlsyGecjyw9kvlDGPSXEBp03A123WoKrgvQ4oHhehCyVrN4gv19SALAiQd+x
zTsjfuZVqqnPma6f7VLw1GT9xFrLM6lDxRKDjHY00ZHBS3e/VWXxXMVSn7Ft9ygFZ1jf1CGWfgQy
dqqC9UXUumX+iPq0vuId498BcRURz+5g7XXDALyRsrtxhFVdtSQibAdo8E8JIYJ0AcvoS0P7xDCr
Bi9xQC5a522Fl/IMoGGVhTEeu24+taqvr7w0wJ1xJ5RdbYOgeynhA9cYhPYGcpu72h42aeE9RFjv
xcvs5rXBe6IqgMaSZ1GwqpL8ARSDab6FsT2sRY0oxjWXkjBg9AEbt7FTUC9mcZSyQc2d2LW/hTlo
7bPSRJnnJcte9NN4dlKVZVvIrzOk6ZJWHOlLc+4hXTUSJMltDwvX9FRw1Vn2cusj8D63acBrLplg
OE8GlJhilE+2HKprQ7jlbbJk/tkzI+5eSU/GVT6pGn5arx2jCXUfmtQrPQ0wbJnJkJ5sONN7blfp
0+wVT3bqNfklb1r7vskUgJuuHX3IUTpgMGUN39tZB78pH+VDOwbmZuEm2zWOl4Q+0ob9bKTBUQzN
EM5TR4/Nr0ljsG14zzj202tfK2TInC/3W9r55X7pYV3PeSJ2cTI+BUFa7zN4fgcvGr/Qct06Ser9
FhNe96CcuQxlDq3WyjwEYJ2j71vBaXVBae+cqZi+IlB/NFL0u3Js22s/Uct9sTByq7y+2FezYR+i
YMClF4DKipv2sUFVm24I3vQUjdymuu4WZJdZVlCfjKrexdQN577Q8my22qAlXrWnLOjtS8WMBCbv
VCJgaZASuOiHaKH5OyNgx5iyYuGiLbI7IOQ4DP2zsWTylpfATMk3lHvyV9xTDvvvPq6srVXCnzLZ
ER789Q1hzTW6UtprcKK4YC0hbG8tVt0QR0xAZodDe7UwQ2ai4iFDiXWp5rx7IjjGuMwFfNKN4Xt8
bqR2/a0bCOYLI7zvZ3o/zSFNuuo1pXynvOuLAZcNyaqPdIL8ozdaJDS7jdjy5vXCzLf3vefM+7TK
CqIxPO8dItLrZKyiGqin+FK1bvcGRKtqwyARaM3S9QcRZWrr+BmGPwKHwgUz6SGKVXcaSudbrWJ7
Z3aSPnQt8nW1kqeZbJP3SIu6gVvZotWvzB3VtaYSTEQZzpnIdh2+2seoYUVh5dfgWwmM26C/8+AD
kOlTKKyGrck0w2GmM15Ub2AcrJH0Bj0LCZjvJuwc8TCMWS53sZNrRiYeo9v0IYkkmOdV/07aztIO
8TcW/3ivUhp2iy9rEmeGkghLFbHLr4CsM7pUBguTTtyjn/Xjs8Foyue1F5kuQiVJfB6IFZ2qZkfT
orqmEZ6ECckyzzUYjNPizgqI65ztF7S6qHkE/5p6RCFAinga4wnAkrSKyjbOCV6MwWQhLZLgaxBY
8SVuihsER+2LoYL+ijwQkEdlu+XlFX0uehM12tiuQn32LtDfm2ZOXlq37gVNxP9h78yW4zayrvtE
cCABJIZb1FycZ1E3CIqSMM9IJICn/xcou1tWf23/vu8byxEKisUiCji5z95r4xI7G61YLHXkrhWA
igemqKFBs5cAVenaABmGQDPNkjYOSWXW/mvUFtzUoyzTzcztezaDCGtktxBMyzIIqxurcAwzjHvD
1FgxKWiyX+lo4alrqWwG55r6NoQJFNHyojXZJezJJOJENmU54ETurKDbScUMmnREHZhkewYRd61g
3aRtU8xnUyzT/WyxCmcWpf691YzlrDKaf+iH4OgsOdhbHKBXg8fHAvanozNJ3wLOVpodozoo8ODX
uDNfFmdR/SdnXpZ275QB00hdkfkDOJrz8P1Jcrj9cUr/OfP/AdD65fCOGOfwQtgm8ypWie2nV6AT
wGGLNcRHOQWAMqJq7WRUgYisa4HOFTNsRs0htdMkBkEbLRVqVh9dx9UgHn1TiWuSwEyVf/2q1r38
Ly8K6/Dqn3HRNTzvlz16ZasIY5oTHyuD0a+dePpD/quZSdfMIDYGi8lHlTjjtwYLmL8xinywPf/z
29NTCLyRzNevsmI1e7mqRtgmci44CmWinQkPknkqM34hgAMNpmjts8nzIuMk1vG7AlWF08xpG+vG
cWfsWaGZD3FypIy0OzYtIuX3PpKcYahH/bvO3f/jlyhXvKUH39806V/45f0agzg1bLK3xyoasfQG
86SgjLmQYsNOBrLdIBJiY5n69g0yzXzfDmgVbcJZPq2n7r4E5vLXv0DxC7GH6wnkJlYiyFegMXgM
//myMmRrLIq5Ab8uduXQBWBxPyBJPfdIPCz2jPX4qzFIfHUEpp9m5HxBjKMrDqLjkbzp+2Y9g/HO
/vUL+w8e6PrC4CAG7goBx0GzWkZ+ut690WzgHbTJsXFxNzBqcvZSACjB2sCWS0mGPFCG5junmUp3
9ASE4/w8OtZ4r5wx6EHV6uDZNGdOy6AWmIvFwDHWSDlExQ4tm2wqwRIXUb3O8KvWUwUmn2yjjFBL
cq8j/TAjDH79cSglejzdq2VVAaq5me6TKAUNh2d6ul3nuDega1xbC0TNPJRewwnor98O6z8c8oKC
ecKLAt3AcakI/fPbkQijTefRMw52IrkHWvVSJWdfrUcd+qnFIzf+4HK2/NF4qKwF8WQqE17WnKrl
YQpc3q3YFpxO5AI7MwPLw+3Vsfjv5BVzvPuQh2wLCmuoOzjll0qrOD3WMQrYBlD4GO/ise2Oy1zy
3Sn5RbyhR3Bd/XIg+Prxw/5Pif47JZqnC5uR/74KuknSPy+BfnzB7/qzb/4meUCACyZL8UHI/5dx
Ef3ZB/zFnYf9Ao+Qn9E4pGMJs3ITFVi8Vr/jv/Vn/7e1M4dLjhAsX44t6xca2F/SwX6Vnz0yvWRJ
2CWDF+aY9ssTLNJGTHxQyhOVjVDurWzJ75PVXCQdZ9zQWIapmETFvuk48wg9RWcfG+9rQDLrSVYI
w46b9S+mXbHenVis/PRO/h8P2F8fZbw6y+TH5wVatgsZ9c8fMLx3XYQDzTllo1O/ycSh7sZM1t34
xH2xhQp1CBoW9H1DP3v419+b5zf/+s9PMn9lPfPBxvaIt+ljP/Dz3Q70FNK4StsTGapPZRuhP2iV
Bld5gM946zbSu4QqUwFXnF3vYnKC9ImVfvp5Wqrlq6d6jlLNMtvnuICmlruqOAxFp/Jd19bunZf4
dMlMjOqnSJfDpWjsZk9I1wmXDv9CNpVABZyxL28Sa6aN3RMjqUWf6ZAciedtYbrTE+KrxGhDe3An
7nuu9Qo9AXIDklvIbY+sXu8sxOcKdY97vOIk5VSIaoPtk+lt8S5ugoj6bzt1zBcDP8+O4r9HNS0d
3QgYSTk0u0113ZFq3RnJOnF2tT0eZ27Hm5zGGrK0A2vpxdMj+ER255smqRIadqf5U5X5VCUYcHsu
pc6irdvNwwvRZoI2qYlzPQQZMVFwL33mcTuf9zoBuz4FhDEMx8I+RANFe78e8+7MnhjwFj8ti7/a
dJnnPLPb+sglO62o4NmP9uRTmcJH6X4C2UFMoG3dgvVgMjwKkrm7avC0OgU+db5YwKvhfkqVD7De
1uCTU4jQe2Qr7BxVNCDDEwhE/9k58WJfwIJB6IjjFMpnzvSOS2IhPdhkhnOUo2UZYeEwumspP0GF
9XeJdKvbvOqmPRscShkV0LzQ6QbgP7E50bKA0WPfDeQQZkS7AzJo/LVNLPjZZkoj1Thu+aQGJzB+
5f1izSPRpVpB7MyoEPDl4L0l3tAcF8xTu6BohuOcdnhYB0bQhQJti+kdAWsaNmNb9QfSPYImP386
EyaOnu1sPUXoRDdh4cnkm6PN8UbUsFzCtPLKbzzp8jq0FnzLkHyqMgTh0qbYsxZph67XudmWz95D
EhuZfa2AyOBAAFXp6gfRES5pwtaryKpHrETiTTZFWJR9qpe+VhkPZpqcuuxgmbX+ihxa4l7OE4LL
YcOi1byibLVL32DjFM0xqHgG3hDMxoOiFizNpp2Nn9wpxQo6S2zGi2Hjt4gCRerbE60xvFeRwgzT
BeRpN1CsAXkOqquMHZng+WqcBd5I8KGD2KmRkfhhtut5PpJmYXtsRNWqCVZdGW87lcTNZxYALKRB
yBBaYmlQoePo3DwSxEp4FGDM6RKdNgBk7Pqtrxm/1pmLS30y6xO6e35Pe+x6M0Sfg2qYVjfZoqgn
UXUb0M8U8N269WebE7JsXbQIjQbTR+ts5PQvQ+pmdCOlI69+ikGWtTU5r7TWDVKCrF/1SIVWGMgR
qQHeqU2qGCHKCJU5qS9m1inzKoN7bF4Dp+c81lhN/YaoG8gtuiJJjPVWHvCTo+ysUABouNxHc2MY
r6fUWp6L3jbSepNre6EVdFrNncuWJ4GY36RSHPbP/pia/JHHwB24jmYROySwxaLHTxUtHmlPwE5W
b2oeSi6dbukvaLJ3r9te8Io5o9bGXtO/mYVUK+H68q3ihh3QOLEWSDH89iKbkElizgF1zQcrpev1
ppMF3Z7sF2u59VFgT1BCBgxqI+Ufl6UBUIVb4qK5dsuG7agQ/njttBRTcdCQkdpWfed9Rg/QBNIA
rQabAoaDAH/l4nhC2/Hx9bWefq0p57xO3BkAChmuOox80znFCDS7XPf1l14MT8T/3NOI2iXXGJW+
U25hF1sDhP148JF+Qff4AIwZBWlrcmQW7QWBqKvEHiP0HYNiu6TQ6KXIrC6rKyXf5VjRFTHaAqeQ
pljYqqlbgr47XToFhEka8pJL5S1dHw4tQsTU+o0ERtWR4aYS+RQgEdGT1UckbnjOLPzIwbx1grYg
PdaWnkVNZA8XiMUs2IN5wCd8qLQ9c/cb3azbch+H7BhLZz9heQr70u5f/jc4VkM6zH8/OAZMFH8x
OObFG7vetz85iAgn8EW/D4+BQ7SFpDHDj4BgKAOms9/NC0j9+IRckCee9WEF4q/+MC+sDqL16Mjg
YjHv/du4AGyRtIuLYLJ+3T8aHNmn/Hk6EiZNkdj0A+ZXiyX6r/GAbszX8h/Rnp3BoJTMKfYDIhfw
uMHHuAzo5CQDiKnhgN8HZ0/nKuOJ1UeG48e1OMVO3ABQ3MsySKODQSlT9wiDo7jA35pmt4NbdZ9J
nXmvcnGrcyLi4mLQmbUNDCQd1qBpecb1CkIoD2iHHTOcnU1r4FZImpp7vmqWQzmLAwUW4yZeEqvZ
l+y/gtcxnW3/SIc6p/uhnd1Po55YVMyW9FB80+SSTyAOKBvbULUJ4sbnuTQYySeFSaM81ri5431D
j7N7iTSZDPHeKErTWWOPaTKh5iOeAZBIHEoe9jjDl+aaDBs/bjJxFyIEN2dOdIR3ZnfTrqRPF8pg
hUWLSuvWigJL0hvNHuXat5ZI6TAqeD/bMJ1LhcgXEWvRWzWOOCpFQr3Lu9ZFr5ddnkAxN0NURYne
WUHmoApLdYsxE+5FpV49gkYJYCZw2K0m/tI6YPqyxlk2uTvSKbMhb2glXk5mWtVL9hU5fe4lfYsl
yRf8z6AAARw6Y3yw8inqrkkjr7VbIOhM6rvDJTBscDoOjqo+qU6JYYyHGHruQ057DruW3oT5Tune
nSi03LtBM79RVg6cDzPBZs7nhBgu2xuKNvNLepbtQ02F14kFtjrk1dhiwa9qkNdjoU7+OG08lYDY
KysaqYDA3LAPr2jdLaatSynd1hmYVzIX732/BNFdV+ryBfvnAHQElEK4GGNzU2TuU16X8Z3NOuFW
J6N3R2/y+Aqqd9rGCHjnrkmmO66Hmp1fnfJknKJbqCTzC61Bq49TKUYdNjVbLVKPtqM8ek6ayT7S
B2TcUMwwDSGrh2A/ep19GRFXOBhYKRYg8F0+P7OPlCHbcPepdUX1wF46JzwRJTGLk6y1pw0LOG/a
UBa1nKoOf1IYDH25U6oaTpoB/aCLPH62yaNfBAsl1aFopH5EWAJ77DcdDY2KrsbvQjsMwnhr2UOx
F6xw8tfksDAl3nKe806dlo8ZNLw+U44dOvbkXQrMFTHPyaWACtKp8QYXi3UhpokyH4cBeMhmftfw
lbs7JvbqucOKjsfea77g/n4RbTduhsL3z/ymyx3BaGcz941/teDPucPPn5wrZ+oeY0IsnxT72HJN
h1rvWd2ZF8ZS8ShvW9s762IK9k7WfAOhGR2FJF9KXToaUORlFML56pPpZsXLzID1YushlRvZ+vlL
i2txq3kaHyGEdAfUPmsXeHrYp417oWva5on7FwdWF/NNFVTyrKceHh1dFlkD3y0wbgRR63CR2BA5
BpjpbRVlE0TAhlmzhhbIVYzElEh/KsJ0MPqtY7Tzrtaq2eiIcDTvy0CJd5FsYsPcNLLX59oMqi0H
aevZ8Qz7ZjC6p3TpHrLG8L5Oss4ZZIK17JNFsYc2D0HlEba0c1Hig7g0B6YsTtjR1kvjU+D03tWs
u5aPhuofFnrQqaUw63dXUR/Z6KW+haW0fGnRAukdgPYMqFM3VN7HzlOcUKDltsRiQ122M9C8IL5y
LKFeB0kXKlXjG7xXJvETAVonm7qzSpv4rbeT9FuhGZX7sb20VKR30tXTNhkVJeJM9kfb8NikTFrP
l9YEIsfJXc5vw0CdF+7vBLYz7op9x3TFzsT04SJlfc/GYhBIfeu6eexTHDGYgPAhJKXOpqOVDNN9
rVdBjAoi+2EcIv9LrkmHhSpd7QBEuIIdHMz5HsIJmzS2VG8Kn9gFqCLExXlY3Wxq9QPFooqwYvkJ
tEHtsDhdTQcz6vy1x6puDmNlszq3WS6xsYNWWTLh0puCw80g03jdpz3Rey3rzWBO75QwVPdCuysL
PII2BXdmE2ekndj4BfjAnenSGFaegN9QkFl38nttOF/TprUuBdhEytJbDu1FkO1apF0+5PSM6ynx
rwI7zy/pAmcUzJb3BN851bqMcM40PdVm90DNp7nxRZdsqogTRAobYZ8iLR3MdAnuWtHV1JlYib1x
et0fYyO5LvIx3jsqjbZd1QlsrdI5ZCx79nze37Ol8u9bC4R3wqD4GHukzEXSNWed5RAECUAVV7IG
SSr7agSBY8ZHQ08zUnTpDgeHLfodVy75KDPQtymS7Nd2Yp0UWo0obvLC8Z9jN3LOvEJYorrBHSgb
TotFLsvbMjIkrXEzZVm05m5MlKTt3JvppdHFXuhWFQwlNamto6bh1erA2xY+hKLRyz8PvfiStU1O
itxaLkddxlS99jq5xS9PDWBf51sUVmsz21P/XVD/tVNiVg+ZSTjrw9dRxygfDg6KrU293ENKxPEa
8Wc46MBueRVpdwM31Ba7bAmIAwCsZe/fJcZJs3ZPHTaklf7SwaX63AIh2MeE6b+W1IXt5oVqdm57
n6HGfevytD/ZnEuwL+TwOiX/F0kvCGfaq0ihDebJRO3d4rm09jiaxOXSGNl7kPmETIvEOMDLMCAc
RMVdNhQ2O+ws3YPRb0+KgWSnQA8fbafu997E5GXoWh5yKxkv0pLKR8xzrGQHYRhbGg6HDdj8cWeD
qHsfpE43vPZH8K9io+bEPWoCC5tUXi2Obo6VA10OSpy1r4V8b83mTimf0YHOZ06Ly4FbtBHOtvGJ
wqo5TBLAsmm+MGEUprvLzfqaepI7z+wPAO4Oiy4V2LNcr5rBvQ87El7YEu8pIvBDuAjEAtMKFxet
wv1SxPvIoWuzNIz7oCezVbgqODpzxiLaLu+gJtyyuE1oEDTTcKlxm7rFDD5GiS2l4MWhp2R5Oyz0
MDtx7YcyUbAwR3vhJuzZN8aAc4J7u/c4OEQhlwzcaCDFtzZy4XLMsJyp2APjmzaSB1me8Dyw1Z22
RPCeljP7YIPLr+6No0uPwp1LEQ0P44UOTKlQ5IJGnaayC6Bhx4Qv08U/l8N8V6TysxN5T/87S/1/
naU4yfzlWer2W1X1RHreqvTP56kfX/iHGdwBK4/N2mP4XqlGPmeaP8zgq07PrR+C0ofevkrNf1AE
LCiWlOGi4f9+DPv3mSr4jc0hpynhC+AEq3z+D8R4y10jF39SnL2VBUWnmeWwGHB/VeMpgeuXsjHn
IxkLCoNgSaJ8ykLTOxNN9GxiRRQ2RybYtHs9uG0QWn3XnbijoWEuLWmNTVKYNGi2/VBISkclhhZC
qwpx7L3hKXqjXYAhHIzMLaWykwiXEgY2cMO+x1QwO9vFLSxGIbtHAfWWGYMSz3imKJwRy2F9IjLw
zVANV3wJOwqTT8eyPEWWgbnLwfa96z6YJ5x72wdMx5BQzA8qiphWQMoHKyX/4KbUHwwVbjc04Kop
2qqkOqbekn6DuxS/6wX8ysTXfJJznSlOfeBZkg9Si/igtrDNpfNbrTCXesW6sH4vLsYV9ZLWyXA1
avAvYgXBRCa3lrAewMMgP+dwr+Ns5LkGPmZaQTIGNmXQRmXArNRE0ERW5Izf8TZDRsYyA8HEPFcu
LOUKKMLRWoE1VsA776wQG70E5e2wgm0oUCvvSOPXt9mKvUk+CDjMddWZ8zNsxBWQk+vE29P+Zg6b
zi+vKk/E5o4CEwbHDoR6tqnwqyHuD5cK+k4v4+FBwAz2D6xBoPNYOIQb/D9Ae6pO2c9TkVv7TNn+
Ab9lBt1niaIrHAVA022TA2ANxUTKsb+nc9zPdq4byTN9xuZ3SITVzinFvTferm0k255o4AHQ5K2j
QAWvLEZ7NTCo1/U08ITzc7oZ+0xughLqe+8PG1nmBvrVUB5sEqFn7Bdk0pqsupNMrFdwh19Sjh5b
jCP5Fu7MvK8IUT/MSrY716DVSVNWb9Zi2OR5lt1HqjVvlNF72wgv9AmhD4IY2mbpaCYUZdbbaKnR
E4Oxjo5ZEMk9Ven5d/bO7yIKDHqdsYlDuyrEPRc5Kha16Kd+ESWw1MAmAS/1Nse9sXUreVdztW1o
v74g2pqEpLcJWyf9p4WURLhMnkGQ1hWhnH1eZQ+YMlaA5oUSKUUAifEJw0V8aoqkvZdF01zNbMvP
HtbRbWYkMzn1acTs2WHYH1uuGy5bCvHc2To0CL5URCfpNjMdjudsltDx0PnuZz1IkrCpU8cH1ynn
WDz5BDvTPcsTva4jxOLQQZvpJE78e+1OBe1hsxH46sGycqkfJBhD6YQS0594Fg7Xws6UWXrhdqZ3
hyU0Sl4mZyEAq0RW2PsqqBF9C4zcfP8xvaYiwmLJ14DSKTLB+a2LqOndOaKmaQyMeZWd9Jr9CguU
AX4aHMVOdSBK2Y0PY5o6GiTbxzIg/tgM5LY5Zq95PnRLtV2omaHXJ5H0Rs6NGyzbsWc9tOUyi+PX
UtD/RsGxADuaG3XJ5Ukfs7mbwB7hDxTpxI/v69mLt0VWATxtS3vIY1gUvvOqamLo714eiNx95T0K
QCoWaqjPaPQ2590qIlfPH26UnzKzlkhR8D+H6LHKFZW9Zst+dWMNHUd47NPTj83l/9blf6N6YvgR
f7kuf6jVfwlu/f6lfzyr/d8k/5Tnuj+gPgiZfzyq7d9gPcufJc4/lE/5m4UrhXQ6dS8Oih375D/U
T/q26H+RHiM2T+w1VvkPntQQFX95UrOeN6UJudrndQisevz9T04YBVKv6rK0poPFY4UTELynxZuQ
+iEhbrgHE+MoVhaZfxekNhYvK63Saz679XYsEh80oK1w1kep/YImMt+Ccqsext6NPtP8QjQHh1SD
s3ORx6ZbLU90lsgL4tyUT+YVFFk9ARfeIrwCjUjQae1L2M3Q4fjMUkPnSPuslrZod22QshPo5lkL
slEuROMFqfR7X3K2J9Y0O/vc6J2bhLXLbZ5Ezsaop9HYma1hn6HFsgREZa4o27ITMvbj1EMjq2f3
yqKHotkMFtBZVdo2z0HfPtE6aFa7qWjHVxMAaQAnLxq+8V0Em2OnYp8dqaq3EahaaGIeM/yPVA6r
QrdDiBxqSqp4mB9Tk/aZHVbd8nvKL/wo8X5B3pHEQMSSRl8XVxJ7zzELvzQLnlFy8VP/4iC3vFQa
GlGQm9NtNJFL1yqqHhtW4TcDuMf5YmqnWHK0pB0+jBLu2zz6CxFB+G25/S1J499NOa+rpXwRP7CI
ojI07TSaQiebvLslXZrPIvb926jA+xSixJliGwWkcQjy63rv+SUcSpS1qSmbm1y0wa2kWAlV2Qnk
sef9248sAi+5+3JGSpLV9MqBa0pGQnKprOoHHOf+nYH1npbfhCbHGapUKUjP0NFIyAOfwwljsX02
ChIz2Afqm7xrMRgtPDl2rpeJMxKA3uABVQ7dlpbsj3SUDfzMwt7bVdp+oV6rfe1YCL0waYJFDpYW
tgk7oP6rMEp/R/ASNCG33eBuAu4czrRaPtDxGN9N5AxjihPRNTeS0gqG0h6zEXhbbM0YBN587Oub
vBfBZdPYXrxXswkLecqq9EjUflhOsIsoI04jZVxaWHQ1eSSvJMaBfxbHNOPbcEokz7Qw1o26ZxUu
kUXsCU+/bwg7FJ3rPlXMqVfJD/cqTG9kB/+Hr9X9MLnGIDhwvBq/+18/zLDzhzG2XT2yxoddFoII
1tn8w0br/PDU+p7v72M4VWzJI5rgh/PwYcItPgy5RJWx4rJekejrq2fXi2LjAS2Oivk8uvLKkvP3
6vFNMPtGq+u3+DAAZz/cwNYPb3Bcml619VbPsLTZ+KcLtmJzdRRHq7fYXF3Gg23CZlhi/ZwiJW2N
IKmvMHS0ux6DcrY6ldOisdgeZpbwMSUk+pnJLnaPfLyNx2r1OtddxxpAYQJrsIzghk5XX7S7OqSR
p3rM0hWv4TibKSbqUVlqOw/TihYxs1OtTLmdg+q+XvzLAeUR743oUbTq6azTTO08yth2zgA0nN30
Adq08VUu3GmKqNu00XKYfDAJcwrSmdODd420/UDUj8KeWK+OBPksupUMqgDaL7Oqb7Rv3gvbtiBY
UiWNYwTgpdOuUTh0Ox+j4R5b7Ybps7owq6b/ls3etblY0SuAIX2cdFs8VC7lsNlY9+wSHPwWRT/e
ChXZ+3Y1Euo0mQ+Ou1ynrQ8Jw2H6TpK+2M8CzR32Zb8R9GlvKPOpG+zzy2sdIcQS47hZmu5q0IBJ
2I2MG9Aq3aGN6A/IAA9eoZLpG7dnowD2+wsL1/YAfN3fpdEc7TEpMs1Hst/UgqYsUCtkgMbROGck
XS/mgryI8uLP6857Gwu4+blHSMIKVB0WQ9290Lejj2YZD0/0pQ9cGNo4xN30XXVucZhJYuyGDn/1
KKzos51LSginNd+LeaCEOkah2gkCkc6PdunIi4ow6j4IWKzQCEj4qlG5c/YjPIeTYXh3qkmCQ7rw
aMpKgBuDdJBuRnfxrue+rVDeENmznd+mA+JMGz0HreQjK8tox7M3oZvJByhU5zW6OU2KnxoyBmy9
xy6MUsvfl2TFDvUyNq8NdYYvyGoGkWaSy7Wulmv2UvXF3OruWNqlf2fzF1e9Oxlw4eJnD/+kuREB
4Z64x0TAqCamEFkwF2c5ZfFlkJd+QMe8bEkzpcrb5PDx8IUBzt46GqVV0p+zGS1hX9uIxRx2kwnG
PJh7cGmRf/AaLz8jO+IdaZASW7aQz0Nj9qyL+qrdpgrt3LS7ezfK6rsJnMu1ndHU6FNHhJuLy8AB
ZjtZ/WYSyXo07KJw7B0DzrqXfbNZYX0jg4InkyAa6bsh0pLnoEt21OOJDdmjldsVGv5UJ2q8T1hr
fJ0gI+yaoPUv28j6bATqe5pW8Sc0C/pnZqoee0c+VY40SLz0EDrtfAWC4fNf5jZ6ijvnMNnZ58hV
777VysNSOwM5WVagNAJ8msc52II8srae1721JQCl0TZPMHzxpAmr+RZHHjSSzKi3FmmD42ipqt5Y
y+zs6MwTtwUphV3e6/yuEu51FeOFgYSsduVgoX5atEQMG510GoqfKJfreB6iXVP2X1WWPM71llGK
+YI2cwim9khug5TmFuQPWnew3lzh4q7DTOtvBlqRw4mn3A7IVfpm5fmjYbls+3RrfgbkgAc29b1v
neju1Si+070V+l1KdMXwXitSckiu5ESn3PTOwRwtl42pWF/aVFjFdOlyUjjrKo+4dzbNDjoEePt4
tI/ZNJcne2xO8FmJWrniKdVzfllwzSOCumIvup6q7mzA52ZmBwBUzbkepgdnSfq9WJKKBeXaP5Yt
Xwfmz81gq/qBBoRxkyJx0pJV2jN95NXIAgXC61z15X5S9GV1hv8egSomaxa9mq20b3CAkpvwJcr+
wHUl30urFNR6qH7XJGlz0VRjfaFa65tXalDBgmA89Q9shouGTHyvj34D07Z3GmeXtkBqR99NDkws
3r0w5niLByXbm0yPN1blRVBo6nPHL70uOoKZ5nUy984GwzSXqPBj+h8ma9uJTFzbTfYE8Nq9j6ZE
HRqdStpZraq+V4mCZk2VsjeS6GL1Gjo80i+Ntnfhui7PA0HUddhsRXWDdyfeODq4wJv0nZaIY2uV
7KQN8ybS/c1ScDRNBgizvRdmTfm5K4IKM+P0qHt124iBBVp1xbSGy91dZj73ZM3mWeXMgCreUI3H
4g6sGkY6O5U0xHmOvMSM6F+6ZVth6+9Ca8agBYq3XG6trsr/x3iFbvz3dheb4xtntP9ud3n8Nr31
P3tdfv+KP7wu9m/Qr4FqiMD9g3vzL6+L+5sLhsNjVqERDN32X9qsTS1R4PJXZF0cE/MMFv3fT3yW
/I0QDPBKAB/Mbmvz6D848UGI/OXIB5YCWhQHD4tjKfYaK/jzkY/PiwH8qTZPurW6l9FwvLAv5nd/
sorrhSjALjEEt62yzu897V8RwsC2OGbtQ1MbDwSp+rOi3yZcm0hR6ZRxmiPbjQ5jnSW3qmqNN+VR
2Be4tdkeHT/yuJAlRSu3FWk++85x0twqWVIXwjstovOtawhdZv3Uk6yk183Il9o+NPmAKIUDgODs
BjDZMgEMDMahdMIogjRPfC02uck3RMHbp8In+ktwg7S4OCfB5FrhakIZdl5iOv0+KRyrOQ8AAQvu
h1WOQh5OxPVIvJfZIs5ePbPUnuOe0qSlFjXbKyeaUCstb5YnhEQJwy6fUy97jGbDQJ8RXj6224QU
y1tWRf7X2M3I5UN+IFyzW0E+I/EzkncmkOcuazhUEIo45FNtXQBqWXoijgFdixmIOEhafIz3I47a
cbfUmG+3wDyPACib16lK6WUsKnug827ydxp81yuETQpWbFJFaZ8+xFhN+WWp7KrlBnbMLP2c1RhP
MkxGoAuD+JjrGO9uW8bJSzqlHD1nmpU8f7qqne4iwf/x0sdltWHjf2uXE3aiagw4Hcfu+zBFOuyU
fiXzyfEA32c+2ad4yp+ncajCORDZGbjrlzilFNOOcvUAEAn0Eue0A+cjcupVvQZW9KH3EIx9qzrg
w7qHN/uMOv8dIs5wscBYDIM8vl6wLuL1GV7rsj+XY10d8wF7KmGc7bSUVtgju100jQnyvV1ukxiq
fG7lzyt/hepuo97l5fiNXZwLIn6JbnWA0YaVrBEGCht6b0fbnLvrwRkdhmXIfBYa/nYcceHE7Ni5
keNPjFTRXfkDGDwPzNQJG1VKi+YiQ2XEyWbp6btiaz8eylGmX/ykxVGBJLFrWmncx83s4FiKv+Eb
rm+kMTzw7J4eAGUWB3LZKY/eJj1W+QqXSU03xLtLgqyS4P1BW524LyT7jkziPi4lT63ECA6jq7/V
kvQrB1mkY+4dISuQlD7HKf1SszndjLIqd2TLqG8xyx7ot00HYkVPKEkcl0rUsdghf4M8saZHISvg
f0X+DOvktADrD8u+oRppMF7kzMLAzqfsnLQSd2/jpN/XxozPavF4dg7ktbVDodjYug7gUzO/LMdc
XbjuwCdedX67tZ3F+F5jdsNZApBIhrXnmziRs5Fn21xOBiV+prpHQdHeQ+Hkza1rApNci9LT68a3
3D0Dr7+LPIz1VBCq7LF3ywGvgljiQ5rV1rlSFHmzER/4blxYeGgiZFNVtPbGjMbxlipusRlHLos4
GOlboud0/to23FR3sefMZ8y6hJwHPWsMDlxa0wqSN6dNy6tdowZ6+C7gpKSc2CN0r0mp5Puc9VBc
fB20HMbMttHX1Nz3r73karHCxIFpKMbSvEiqoDzgmGuwIRjWwbRYtLY5ANk5cw+wPbhLgLXb1CZn
BsnZIKQNEYJM09o7bC7FgXkJeoa/fJqI4Dx7aTNdF5lBxWb+Yi2pGVZFXu/KlpO80TrXmQnAEcZ9
RhFA+jXq/W6bWk36XHYZTgviHOmV1c0j2zBs51u2B+IWAesJx0zOxpfy58sGvuRZBJgcPXu8HNHQ
7h37/7F3ZsuNI1m2/SKUYXBM95EzRWqgxpBeYIoJM+BwTA58fS8oKrszIrOjuu5zWZqlRUaaRIIE
3I+fs/faofGQo8t5t0s33cQ5kb9zGRJ00scJjzHiJnsbwcrYcegzrz3Sz7Zd1HHq67qOoKmk3vJ7
sGYY5rRXy1OLesnD/Q4xIWpAeRhNkZAoOdyhKUxBjbSH0TIT8hOXEXQTzHiYI6+6IOl9rfraPYih
DL8ou734WjDKbnMcG07QffI+Bt3wMra2MxxJawpQGnLuXnWW7L5HjFC2mdEZJ2Y0CbgARuuVOUOX
qTU67jhYJvQW60Ew3aSoHm5nwxyupzQk7mTqQb1VzNh1m/Fo+Xa/ZdAe75NQ6JU52sE6zLJ+JS21
n4xYsQZ312HPqjU707RaSNBrE5P7scuFu/JGEktia7zvgxkTdUBLsF50CVwb1G6t98bUgMkwh4iT
tTbpIobll2nROJjYAtb9onuQbc445kMMAWWvfURPSnxywEC1EUW4abvmyDwR/achv+vGfypTv97C
6ex3ZithG03hjAlF1Jw+dLLr+1JfGXnzdUkNoNzsEcMVuEvG5dRp+9WtTWWC8okvtjKnbDcu+o55
UXoYi+ajkThy0JKSCxIzTiRNa1r1eVYgVs9Z7xrvbV60I9WiIkny7s2u8/zkyoiZ0wQwOHJQrRMI
Ayq2GNo9sXPJeszz7wjPw52W81ssl7CMD7kKqMjoOqpxH2MGYumHRvN5IXivzaJTd1FuR+tkUbyM
IhjY3JnzEn+F6t39zonzm+jSYle4FAyDFi8lZghCa9vmuQj4VbNC2yk5en9XsGQo9TN0liyiZB8i
v4Eoll1Cu5ZH80OYk3d8DOh1+jIyNyymNat2OrwEuELXonMe0hSy8BDTfMp0wLrupcVnbDk21iFk
Qb0ovV02+NMa0Ua1a7O5PNuWPW67aRbrwZk+t0k0rQbG8qsx5D2MQDi2Jofm59a057vcIUyQ3ZTh
NzTaHlLumEve/gBe9JXHPu9o6lTBY+O7/KxjTg8Yro4e0LM19PH40rfFeOd2UfbqZ96D63njGnHc
jbDr9uD0QeysdZLJLZp7Pmh6u+KJLiXsQZezBZOprZgjz2YC78d80wPonHkRfaXQZKx1XNs033RF
i43vedFL1beDNRNtx+jx4Gs3eBvz1nzFz/Elk1F3O5uOkW2HIRkOmeycW7f0Bprgma5YWWU3IHYB
Bg2UhH6263JHmOU9rBv3Ht9/a65ZNQ1KDFvaa1e0xfdWOYFYHtSY75QoqQUBoby9lJbLI1PRgj9w
yJ37NSI7bwN990GmU7/2O/MMKj771Hqh+bmKm6tiBK0ABTaJ103sfIWm6tKGS+0v6CNRGjOxDPMV
xl59lB9ixDRPGONrd9JfzEW2KD8EjIuUMVpEjUxWiz04kDvE3qeII6K/GdgO9MEy5ozb2Rv8r1Hs
l+vEbv3bsHPTF1cqcW31qbtB4Vts3dSRa1nLmWZOQ0+57pz6XjlCpRwPzfYGthlwHDOq0d12skdZ
pIKu3DA4QAq6iEIB22S7aBGL4rq0t5L3te+UZ+wzbBzlvvGL9IXVLH9hi+s/FaTEPORZF8Gm9dOj
6Y5UvFHjXTXVAJokNdoohy4xFs+xnWbTaTAmDFUzkOAQ5BjDahOzh0yL8IqcrWGdlNrKV1pUcoMe
m3gYE31tR4LgixnM/VdXjsMhaGuG1lnW3Yo4UU+146qc56/Ouo3DEDsvXWa0VFfzc0gseZ1xfGhH
lLassGvOSUTIz6F0cF4Xchq2acbzcAoDUZZbxs3e0xgFs/cphn7FkJZYCaqfXoQ8iAopM45tOv8i
F96N5+TJ6+CPKEvAszwUcwU5DtW3cV1UOn0FTFvt4JKQW17OuqDjX5kb7GtxsBKQ7gIsJuixzUhH
Fzid1UGXLK+qDB8wQVYUYU3/uVqU3UbiZzuvm+OT+tB+f8jAu3IoH60EvYRj+vZ+XPTi2aIcJyI8
2UA/LNbSmAtGMEq6u3FRnDMMU2rjzgxysiHNQRhaZBpVMxFCdlYdeqDLd7Z0ouk+8DNV3+oYltwm
xMzaePmaJAabYqGkRQpGCkSHzSDgK+VmuiBMc78ZxQNQlg+8KTGOga9aBAoJOdOAU4GhFloYa6+F
EYoToFIbp01YR3WAMrfGA3DoEs99gYVW9htYrDDJ0IFI6zNqpGhjGlkUn9NhSBtmMKbKtrgFR8I3
+0Guc6BDrD4Qjc/YE+ShRyxwrxuQSSWWuP3skgo7dJNxRW9VHhX35KbvnPQsM2KpIrv3v5fEKn4x
q6VhrlLa1Xtdysc2D6P01bIYXpYY4egyeuSotfNMp5LQi2+wp+KD15eU4BYTn3WTKv8ZVYC5TT1W
5y2inHzX2u38blJYn8ZJuquC83HtS3Nf82sJR2+6i5Sp/JRoUd6Po+VezTId1zZZphs3sRj5W0np
gMVHSo1Gg+qgWcxoOf5XRbLnjRBNucE2I55aqsgtkwuC1yor28bsdRTnCLK1rbptX/hHer3Dpubg
ft/FabhTuWm/u+REHuBeSSDPyKShawcrH9XQPo2dYaNqYJlOWnp8vW0yfi5CvAyIpm8dnYRfSQ++
HXgneEdMm7GAPR0aq2gopfr4nHOk1SsLyceW+6bZyVC724aRBOlkc2GCq0mT7RiVIOUKtvFIG/lb
S01PJrtfHow0chBzspNUo1eR7FLQBQPrOCG+dJxdHQkkrqFv3HbOPN3LMTn0jCqvNbQNhneVo6jA
jWJLknfyTUpPXEdRmrLQNjHjLOysecvC30tivArC2vH4IvTNu4FNZ5wuSWeGN4OOMaDR6jzkXupu
mVKxYLY1igrTugsCbG1tC0h/3S+ycJ+pcFUDt6ewa4KbnLwH8AZAf6wiAoqP7uYVH4UPQ7iFVlCm
SflqyPYVcX++SoZgL1xtmaD6hq+mZmMNUnM+TpBQ+fwQhyCu7PqVBu/JSIfZEKotHNdz8U5qYrIl
yAGsWaU/QWU8JXGwmeYGm2nxqc2G5X5DMbQl5wA3q3acLco+e1WkYXSVpa37nuPkIKeCMHVqZoKl
llj3YgsDed3HQjdnNNgVd0vr7y0z99e2Eum5iOP8jv6DaW56gV1oO+A6v2k76m0gh/amWdo/Omjl
MWyagizAgYiOLDC/jRVHtIw0ugPAYaLFjMZG0+vTEZDqS5fo7sovMUOSUwEZrCZvNpnkkaFXwwZs
5FcMR4fLDB8cxFzzmfMapdhUpRj85qw8Vr0ccpIR2+mF4QKW6WG8dlALPFNKPaZG06x9GGqnxEOa
0OiZwrFOMJvPS5u9N9SmGvq30GquR2tyVqCTniuDJQ+rPQxzD3bi6DrBS6KRUYF/Y8BtBsMaA4D7
ONe5y5Q7t0/VlJxTo3rtpN8epjZ5UB4x16yku3GiOqpiiWG4tl+dhAgUZ6jE1xal/caMFUG8Rvms
YSN8l7I05l1cBYSq0vWg+NaSHMDZK+9JBSShtY4za9PJIHobzJ6Jhx4GwifCabxv8CowMgsipjk0
IMad24oJiRUcQs44GmF074T3FQtWB1jKrT0uL/J7xgVJZ/AklFvPzNUVbfDVOKdYx6c42vBVSf8a
Fr28HTxBk8BCnIQxOk+tFZS4AnhYUFjttjcTeQNhODjyB/5XXgXf7di+J6eBxQOK2RVwgvxqctlc
8Zp/iXLZN/vcyOHxeMtEwgfY4Rb6ak59KHKm9azYkjB/YlXq7aUXKCta2mHvr3zLY9DjQvOLUlT/
tkslHLc2S4Kn1TAeCDw++EPzFgfzleaGX0NGYrITG9dRyOx1LhDeIfy/khYWPcgr/tbPveJKurT/
UGO364pSH3W7tteRaM4qHi4wb7+aZcodH00uQ//q0ggU1jRm/GMlsK34RpfsObvQQJxL43a0xUsK
tO7URYbcjMpL13HhVKTEyXib1qV10NBsNsrt2yNEcJPORVfD+QEvNkbhpSfL7ZBFSNSTenrLY2bO
djc5Oz9X0M4653PkDtbDGJA94Gnm7muMauM3t/WHB9Y+5OQebHLfbPor1dCMMq1sDXAf2KsKDPos
ZGBulZnnh9CrrkVXkE09O6Lf2OkYMtOOrZJxg5nkV1jfGTnOJIqkk3xvrbp+dWFxlItTdv6Czp55
A+GmxnvtlerWNwvjkLHhKVxWvgYtlqkzie72GgFylmxwrTNaIQTeKafpM3UWj1Ysy/eUycptPToR
0b9J/8VIve9IDyZwjxDGrxra0JdZCxIxUn+s1jI1x6dAu/2dbSdivlE6qMEw+2W9pwtaYqvpHLkY
egi6RDHsM+pP9UaiOVJrJAYS+xPJHMKMjBsrVS7yVzaDQxoNj1PsPlEhuA9NFBPf3EzdgecAIYlq
mdKFwfMYeKzwSWU/xDBT18BUbwOrjd5LvcR2lVGAlNJGplBwSDdOo01RcyaTlTQNMnlO1BCd3sUA
1daIpbweyCTrz8rrCI3Zx9GolyYRIdojvTBqmhLhZcXhhvJurCUkOa9Wz0qK5tQ0ZIasktoPcWwj
cN5PAG/XE+vCK6HaoXPDLMp8HPgF3iZo+vmlz8Ec8hhHNI1oUIPFJBHm2ullf/a5e8CKyhHbR1Ol
mC+khKFKgwdGQR9TMaHIXFl2h2JSdUslxCrzCovNf0PYCeYr77PuIAOwto2hG4rWQOCTiI1iWIvA
0Q9uLzuaTyaTMuDIZsA3YYTPxYfwIsGLRUhRFOsNPbXpfsoHTU4nD9p2BpYIL7Xl4K1ttmhK0FJu
Bkd+R4dabRkRXIiGxNSO3PNKIpfauLIf98BHm4uOB/sly6jAsesvulflWndts/D2kGMF962r2E9Z
y+q7AgPkiyHS/spJGvoyC+j7Wk1G95JLw7whyIMkSkksMIfX1rm0buDfh0bE8UUhtj0ZRmJ/BjKV
X3VtMKBAdWiGarvnKa0rltVV6QYYO4KWkA0CRsin9kfBjtWPdAVXjgrj7IYOf8d+EiqnOGWWPbmo
p0eXb7rMCN9WcQaJur2b4xa2gDdJe4s4VT+asx9fZYKlsioI/CiIwX6NrJZCbfbAvdLpUDdJiOCN
CKy0eek9t96NBrtuXAs2M26pDYeddGvGbbaXBroTQozKk4q0fxxGs9vK1svP0sJpQGVvmeeawIAn
0B0ddAINMw2FE/lOSkQsJ51xkXkjb2DjBocSe/K2HWa5H1tm3I7MuUsMNXbXAZL+T3RvAZDCcHg0
qe/Oqm7GXd9R/dPO9OnSGMCEE0Tp4KUBSDLLWMeyLa/7LvxiDBbkQ6vE0Ji43cZAGHsdDjwawDwS
ZrvOEepscIcRWx/HyR2uPIKjCJeNCmywnDp6KsY1/WZ11UIvucaTlJ+J8fpMoKu1HaIJO1gwvcdT
SRi6gMcVBRltRSsq6ZWp6RkrbrTzFfml0iZ43eBG3yeDbNeDIuwTyDQ9mzqvJnsVBvMGoZa18dB0
rjq3ppY1Z/WaFmKC8pWQJaO0B6TEYowb+DV9YAt29qZy7aG41y666Clhs8ncRUgCFC8/G36zGV3G
N/RYLSqNOtlZyHNWYT3fuPnM35vRpXX0dDtCESP2IX8OW/uTE7NYo/bdpsKZN3RK3sMKS2AYM/AY
0VBvWqMwNxWunp1t5eIwihLpe3Y/BxAqyMBA5d5jVyaH8BbrI8G+WfMCWja7wwNwIMLlQGHV7Qcw
MG+GZgxi44hyTPwX5kyFrAE67xGhJyukHO9lmDWXsW8uqO2KaWXWAVu7tRwEk8K4JeZxwp+AsLIh
RP4sBuOrMPz+egmwWinW/1XKGIxGTyg+dSOz9rjU50FKfVRF8x9Kw/9tbC3QzvxubP3UvSc/Ta1/
/MA/p9ZQEAhyMcliNP+QFf8hU+YA+g/TM8kGtUwiO9EK//fUWiBGButgBX8KJP3IfTFNB/3ywmZg
2PzvjKs/nEJ/chKZAapFxyTe8GNSjZfm52F1jUCCOgr8TchYcaaRMcpp2gHrCZ/LUjjHXGOnpgcL
qJmxDMrPaUIxQyzW3dRU6qCwEC8CDY2bBTjfRzxDMk3uHatsa5I5hz8hCnL2abPnrENUnIjGe8Of
gNWu+3AIQvFEpUQg6KEvAY948Qh0ZmUWkXEblswormqV0Wlc23hJg++O9IHiHUZU33o4xj5ui+gY
YW/MrkI/aIYHOfAhPxhV7dOZE0RPbIk5VPOJz1JQkcDVX5MQB08olswI49KOIVKJeeruVSmIWyAv
5iYqy4Q2HgvZesQV8FiVdvI4d7Vz4KLqTTH3xucxKdNHkmAoEIDZZxdduzedpks5o1TZJXXUv4cW
JkTVAldfpdSma88kUjisBwSD61DP6GGuMqRQrs++lDP+2Y4jVOUT8TNlZa2xMeibJM4H46jHeuGq
50Y8PRiT1c/0yuM8WyYt0rX9vZ0uKpshMuuuOVhmHFlkNpcM0HN9j+cyVddSt+y5OVuubZfDf7Kf
/m8rgot34HcrwnOqYtT6P/kMnR8/9Id3AR+CIPfJQzHyYTNESvI/5gXkLfgGQpwIAd2KP2lZQqJq
Fs8Dq4Dn2Swt/61lQebCbyN8kyzR4Ecezb+hZYHt94t7gdXB5zzCr+RdII/5hfoXDHCva4xGhyBg
yDSi6Q9INYS5TjO3Oaejs9Xg2KcqAMzOxCN5IucO0dbCbQdl2984NUHgoWJG6fqRFW2V7wZ3yUJ9
Vwv/va6gua/Irzo2UfcYgQMP1lPfvJtURird0G6Mn4BjVM92x4IjyxGz/oCl4KsbVeRWJJC+iHRx
3ysTgArFMF0bR1LTrJj2h8+dVxvfcu3rJxS5pf4WQhH0s6u0FeMNJ4StKnHmxzo7mVkug703YAEY
HRGTxxsbvbjpOxYdEvpq49EQLg5HpHvDVtKiXvloimlQp41ApO3oG0tpxgl5ErwVeRHYp5b0Yj4W
WEoHS48xyBmLtlHuLUub7dTbKBjhm1iNidymzT+Lcq5OhAXi4QpmsXGJevmksrbaulYkNgbWCqJP
nPEZNNN0T3CMRbpoS7BGLUt5x4Tb9GFwIetlUTReiexDsYG17Skx2wTjMxbyVTMPjf8sW6TnnJY0
jN9Z4WLApBXBbY7CJR6HJNHOvm2wocDHxx3zqJpAvPcso5zECshiIhbI4zDHPmpOpHzKBN3FHLbI
cwhzMMOrD5ZzDIIcu4RcpgwdSVkLDZCAkRbp9jIgajnzOaSuM03goM4BIGE0h3m+IS9iZHp7shi9
LysvfyzwoeHMpMnkrZqe1F/yREp+xnWm3D/LJVjCDmGDrN2OblYmAipTt/fQow9isa4lMXDZj9wg
5sNgzqqOZBvCRLH+qWAR+YdKWI+25XIZZT+k+9Gve5TpXUh4xhK/IDGptHvRoRpdKd3Op5AhBtdZ
EuBjxxY7YyZmLugDFsGABjpxl89EajC+5Q2MEC1imgYZn245RAT3jEtoURwNMBHcSTnA+kC4ig2F
rmffRMMS49F2kRkfOznAao0Z2nzFtAACAnE1IgnEroTYkGRa7AsmPM0ak/vQDqB/l4ALjpf8eu0t
Fx+QKw3ly875BNWo+Zu58Z2j8Aga0Trha5lbAJ0Uq8ZaGJKLiLAr3AXp4J0/XtHze0C7g0F2C9R1
7s1mIG93nY2EHo10hIO1I1xUWWK0h3lPSKl4NyeGH2sR6/rkmUq+NjYCLCCBWh3iNHPF5SMGJXca
oE/ArlW7RYFMjExjp/z+2Cm4rInUzzPEbu+Fg8lkPH+8y4BNNz4Uk0Cc41gub9aVHneZgRP7JlQF
o/Mib+EXtd6Cs0Oq1MwPKPJrooWL5Su1ETTwmWTLhK+bwoX/0SIoVzX/HU4LDvhHZo9Rg8LO6yVi
JyxJa/HHghXKz6DnitK0pt1CLv/OmIM7MvOM5Z6yljFd7BpBuSeIjnLIt0rdrxOZa/i8eTduupBo
SoTp4725hEkN2UQeFHcaE4u6x5tRJBWgw1CE8twFpNFKF0ylaxsNjXQbznFf4tZYT6r1FwhFdMrC
KXzmy2R0s5jE77Nk6sixUa18pQ3RchLLbP0wcBfvM0ZfO5TU8DOG2IWY17VfMgOjGr1QkpCKsNAP
gccg1rcVN7atRsXF8AGcPTKiuTrEBw6iPRdrRQfv0Nm4YUUHkI+Mck6Hro/MJPS/NDIjO8mq6sDZ
UuHhprBbHEhxnIkjZiI+30kn0bPyfVaQvgH/6NvleMtQR2yhRdmAQztnXNlNRD+hVEIeHb3gnYog
SUjum2Kk5LK6L4aaOdOQQ7xb+UT5PnHG83fGqKZvwi+dq0h16SEbAutr4frzcxD32t9B3MrODX3G
bw40jsfedacjpG6oQ8TJr+vUeIKxop4pFtsNIm+ajUVI6hDsF0IoSK46WwQZ83e62pkB5qkqNudv
RJdgYSJfsD3hGvYXnLSPQK2cI+cVShDdTRimKM1t3yKkWOXX1F7uxoWADf5dd1hK02j2z27c3ChP
ld9cN0yQzweoxVG0N2j/Ox3cEEB+T6KJrTHqWg7et2BorXPBsbe5kHyM085EbTV4eocOaNggsJTX
I2J8UI19dFcNitVk8pHGGbK/p2HBoXeE1tKFLbIv9ETOWeYcKZ8i6dTPkFXVQzGKu8QdmvtpwWWP
cWuRUGz5D5XPURUKTxfcNgj0seAXJNrGifkptkd9ElHwOMe299K3eJhreEVq745VHfJ8SGCdDIfD
LdbHg5YhZba079oW9bfHwNTdMj8ySWeameFETWdeEDvVjOZ8c1tkylq1GQw0ZkEdgR0QYRkT41Qe
3yKpy2LNqNBFo16ivjlAhSsgdVqiIE2uqdeBNrtHGz3qa2rTu2YrdLCPZ4JelmnI4+BBI6bfk71p
tvcTjLH+prPNt6XJeC1bDgUrQMbSA8YWdWdU5NlmIJD+YQoNcZp0Zl1yy+u+w1FVb1MY18277sxi
uKSeisD4qzk/xkVOV7ZRn+xpji5JYqGS9HAUQJzghN4BDyigEwy+B0QJpOatUp23bW0HRcgEabXo
Rn1uFldN5E4MhNJueA1SL9rEZeLdhTJ0b8mFhoaTVwneBlyt8sY3ovyajCi72uCINy6wWt2NL/px
y8flrwbh6Su6RtVb2nfoIGv5FPXSvMpN9dyxJW6Z77hwvsxXy46P2Zi1Z2NyxadxpF3CMzcp2uWt
tY2MJDm1MfG9DsHT172vDkFPOzT37Q7RAq4qknSkFucx6QRXGJDtmxCcuYEf19ORnAxC67hVTDyP
5RjUB7uwXiK6dqu48Ggh2gQ049temvh0fyzOdayF2BQSTaRv7ISISmLReNi22cJ3ocAaSJCfdC5B
LLy7AGXDQ60Es3eFBYLrSUAIzJo4kw5OkWIshbTjyTMbGkaKho/laFJACLQGrluWDygihwpbZ1bs
7MpKN0i3MywVi9yVhpzLnJ225V2pFUk/CIMeTaWG09Q6Cx6ZHxxwNlyzAg1k97Rpu+nK8OJ05rCX
VZ/wn7aQJ6w+zX3iljSDcXiMW2zqmF2TsbauepirF7RPhPhG3hEvHOCqPJ6eCNyLUJ2W/XPSJ4Rl
g1d2XQusXqyH+GlAnEVXWKP1aVrnypOlPmgT/Y4Ik2BH3BrfA2zdkRiu0kS5Fvi9R5pPnsD0RgsK
aUC7RGGkPbtjkSB7Qx1T7CUisGcG1MZqgG32gMHJ37W6iTLCtS38IwQ9buAMAQREiWZqZUHX92iM
wgEBEoLm+1QLzKMETE79SStBq9W2NY471lPckDCt1j7rzdes6b3v+DHGbZp77nxIwq74In2frDMV
RttiKa3wCCm8MxO54fSu63VRZh5G4EYyjB7QzfVBfz1Ky95EBOaspyWiKCf24gTvfriZSad0ntjf
8uuuKhx8eqA8yrusSx2S41y8KaWOvXvG+PCAXCNcdGAZZUE1is+5ZZvxjokQ47/BpBbMPSsndVI/
xEOhz8zE2i3i51AjeAvoNVIGXMMEl6y8kxN/YjiLUGV26GtHInyNwbXcz9EISg7R+K7J++nstq57
01RJQ65E0xgbFJr03euiO2mrmfZBleo7y+3ax2QsGTw0JxnMetOEdnNbQo38AgianOyuUVfW4EZ7
FQfPFGrjzm/VZvCVuGT0HYqVO+Q5aBNdxgWN3nm0dmk4g2YaBcGAqNcqxgal7c33vWPKzzovC+BW
oV1gBED7v3IqJqKVg1MqRxKOnhJV1J0RTvOtkcwqRViRuv1nepePsp+q3Ecw0ovI3pcGi9sx0t6+
SRz/vraKF0lKWnKqisaPzk5lvndjKK+1SyGXBtwLR0JYIOHO2ZRvmZUljBY+QrrSkj+pEQxKFd3V
tFt3Ls0OhUUR6dPLvOR8CUcFsX8X27K5Y/c7dj8ywf50kv8b4PzSFvtT2wxQP8Rx2smO5QlLAOn8
uW0WIwKd7Ji61ldKHEeHk6ibJvbjPJE+GirrXyXIuFhkfnlBCK+BawvHNwWlwmI6+RNHAKPSRNOr
rQ8VDKkzgnVAzyzM7zCZyWex6/4LQB8hbuIh6J2jUtiWgVmD0iuv0aWRSPcRnkHOvVC3pVrSWA2P
GEBlW+HzkBDTN+Q4UFdiriLKttJjphubTsiBngDkB9tbIlobnatD2veUmciD3mt3GLsHTNzYK+bO
wmW/rjzajG8z5wl8VoHmwBZHxGmmTrxExrFiPJa+I1/HYmq/cstU34N5qB4caGULtngRgJAVI6EC
CK3PMWcjY1k7TQ5YlhFdZkgz7S6EzQyzPK4VxuSSyxG1JFBPkaqnMRQG5IAuZ+GPrMHff+lLt+Pn
L530XUGnBsOASXPmly89p0KGTMn42Z2W8zLJZZwNeovU1B8ttS/6/8Xf6r+5u5Zf9JcXAhNFGcAg
0P717goUJ7im4IVQ4PAVywDtXVc1fD88e0sq45IAHBMq4yHOxMfy+8v866sHphOEaMcE7F7Urz/f
apIeo8+0HoVnJu1HbxyDTUp+CfVjoQ41OF6PwazPIcAYS45tv39x6xdcME8WLXDbJDfZ8kna+fXa
R4zwUR0poKwW4q8VkZ69uPbzhozXrOXYLKwlwHMQU33q0DQj81dVvwgCY784IMyxHj/e0H8ALf8K
0IJage/mf/fpvbwDpMC8W1c/jT1+/NgfYw/L+weLJNpnNwgdmpbMNv4w69niH0tjkXvcZrH7g6HG
mMS0AcSyvvKouQ5v4Z8+PeECeuGUQ9aJDf4Mfsy/M/j4eT0VHG49RtMWcw9MejaP2c83+VzPDSCp
HgfFQPLwmv21v0BuBmgBKaB9+9MH8y+f548Xg39NGosZEgL0l8U7dvWCPOvEJTE4+n+EQk/dED7n
KcJhpEIsebjtxHs4ZOrw//HSYGcYPXm+x4f683WmRm7pDkHlZQ7pllWY+1nqp5FMVMo/69Fhvov3
y1S03NoImNq/eJx/3ieXK/dtQYs6IDSDL+7Xl7edNK5CYFKXAoQpJZpBjYKLo2frSevl5fTS7vn9
Jds/LyH/fFFuFcHozGMV+WWvrCQ5D7EM7YtrVywbZKAdbUxrzc7HHvcsO4SbIiXAgLW7ZytJur77
6tEb3ReGx+fQEDGwl3Tt9KHF9B9t55lF1wtsljzERaZ1Gj5SsNN5oUYQocUGrDEROuvfXwfPxp92
gR+X8dF4ZzwAxl38gg4KyD6jfZHYFzqW3Cs9aey6WHpyQcsqV4BTPekcGMvvX5XhwV9fNeTxwEDG
C4e/3DA0Ev1Mu8q6ZATJPP6IhvOr5LuZaXQlS2KfKwi9xrJCW3hK6EL//vX/+mD6FDpI/zyTCRkV
z883LJkJVc7kygKgSZpZujwwKNvg8w5kB//+pX7Zaz4+YccKebKWDY/Rwy+LQDT5XWWavXURaajv
DeRL+e5HwH3kOARu50K8D6a3PJ0mXWbpjzws5I8y7cwRNf/+3fzdhTumYLVkGIkx7JcLt4VRh40Z
mZe+a3hIBNTv+oy4yBxWaUVA2e9f7e8eErIQl+eSf3wKy58/Z0sS72s4g335yEBGn0mf+KNz2y9p
3njdaNwN9EhJtucu/0gXLodQL9Z5aDholOf6ZHjkhcf0d2O4rjZt95wkZKtjVpMkA5noQOx5ytD5
EIEbAlUrdr+/iF8yBD++QN/m+zPxlMM6CH55RLIijvoAn+wlijLmGB/x4h/3je5Kws5VaawLJtqv
gLvDc4mGjBBayAHrdgqbg5xKyoc0F00BhnZGbmpFZvs1UKa+//37/JtV0IfkQD1F3SgYpP38WRvI
ngY4x9YF4hMfyMfHbEka5NaS890U6l/d2csO+tNT7NHroVANEZSgOmBU+PMrll1sZ2Y+tZeRzt6J
8Yj7HqEy518Ore3edPSdcjwiuaM0orKHxAeWAjJ3+JCS2CM56U3dV6ceuNOXXHDT4CFIHcY/Yrkn
Pj6ill2DMPs0Cc/t4NNMJznsTAwhXluUQDcLs+cHMuF/LYt/VNj/UxiLgM2aQwcjSUvY5Fb8Oo+c
gzz0KUXjS81PrYkHmAkR943stnEKJIkV9qdxnfkDVhfbNQqarAOw/F2YMH5YFfxucz3RgVzbmT1s
zbLzdwRQGt0h8VoYvZUVI3A2IpfmEi5yWiBmMhpP6I/jbmP6dU2AUzyBemRqShuHKDeejKwd+y1b
gAfEfPGHikBWl77qklPQltkZMnR9M2T0grGdKxN7o11ARib8kkilqfhi5q21waiNII4e4QywUQ/J
18kFnnbVTUm1STv27ytmriVxS04m7wg2q4loSCCYr4A7myRBEShDi8035HNfFdm4cSLffwjDJjFX
TRaTaapsmiGM/2OFLIqkc7X2Ojv43BioXunxt11+mOHWYOvve6GONtGynNc5nZztuKfclkN0Rf5a
CMhqYJLp07JXF2ME9bDK3K5ycbHZ5AKXSSzlnR+XBRr/UCTRJsgQksSwy55lzj3i0yUhNrsGDdCU
CV55SoNw61sdYyLmmu47fmDKhCogy5wScBn3SnYBIpL5MY7WBVnHDoLSAOY1LgX6c/4ZSXzeszNb
CNzkf7F3bs1tG8sW/iuuvJOF++Uhu+qI1N2mFVv2jvOCokUG9ztAAvz15xsAskVKdmIjVUGdOnhI
XJY8AAYz3T29Vq8GmK4lM7tRXYku1IZKj/BZQ1erC7dNYw+Gqt9Y1wgVeKtdaFcPFvXi4B2KJ5GI
pMuNrcYu8kEavbdseIo5Z6u9JB1+p/mif6NQ7UTDHwtaY5WmHP+ABk1bcS5giqR/xHap/56qMx1Z
oczbsFCarVs7gYCN3WQp1XyehedUKGK6mb6MZXO3YGHFkir6wTYN9bn0/Tmz0mqj5RQdNBBJsvuZ
bvnh7S6xQFNukiSy43tz59AqgAUQtam5jM3YQoGuauk8CwMXlVEaFYewUveKDlNW82cyfclbarFp
VhTKdvb7zCPxzeOGAfQykIbYupjROu0yOqAxSrEhM50gIHgruRbBEBZcW+fWHnSHckcEhGLXiT40
s5Iv1jrguvCVQcF2pi0gM4Ge+S2rkt4hMs5US3LGoLyDToBFyZc15AMflfTqbCFJhbXc27Thhv4P
cl+GO0y2r1FYaQJeLg6toa0dEBPEsiXiVbpFYI3ivb5unIP9kTRiuSnJ+CCxBOI707BDJo18z+PC
o3AhZ4daKCCrDI9+Eg/HiSO9JaxzPtbIgKFWEKe3YRIq97kkoGpqTsmrVDvsM+aMZGak2fT6kuWK
v3FRvSrPdj6BT48kHkyBLVo6k1MoeOoz9Nf5DZIQwQoCLiaGc7UlOjrbr20zbd4puoFTR5mxuets
JDGc9drRcaIduOikVrnJbTGVHSZdljV/7J4WaAP4TM215i51BPpc6357l3exSEjn3OItIB0Aq0tS
pyYPs+rOxh0UT8Wofd6RBmqf44YaBQpakgruuWqyPb23iR5bhbmXY4ErsyW5U+jtyg2aHA24In+C
wUlyBggbekG409ddRwU4ZeUmi4riKrfd/BPNAIh+G79s33WBwiHMk/aGchljrTTE90EZ8WlzHqZR
rGADDAA05psqrNRcUIk9trSROtKqRD8hfc0y4tuRcid4T3McT0muh7ZmzTspkAjCU5QRoUaE2ScE
JfDmbQgn5NxRbKJ0dLER10oN6oPzsuDJEf4ggkqhUAGlzApSTF2AQ3kIgNQBeL0//KgCtG4Dm0qL
SG816o8p5Q4oM6EA480elV9UpXWNtnqqwKgPBQ+YKQ1ZLWuW7APkq2TnM8qa3DzptpDs6AHoOZQw
wiA8T7Us9r9Z2r7cRHbJN8roRoFaAslC5DGKc6S6sG2pOKqg5uhfyi0sC8yAem3wpVdJqZrXvE56
S52u8Y5SW6rDZ17E04LiFVfAivIKOQ/icnRfVhK1tRR7azUjUyDd3Gkg3/WbbE/DB0jIDmdA2UhY
tbWHHuc5CS8ehrZxJOEoM+O/Mj2Em51v3gchvYnOq1zyL1XFZo10GSmabzCnSFfy/p0RCCMVfWI/
YVai0LdfGy1Zv9xmh2WGuH28hy7QsQqiSs4+BVRL3IKYFVeE+/kVHTP5qkjcWUvkJsQ87AlB7cR3
PqKV3Nw1rWusqcJlv0oocJ8rPuobS1dnxxdFyZN0KxH5SJlKQh8ToMvE6Oc9kURzc7e8s+lRt7+2
UvGBglzDNCmpk1/FBelPn/pZKP0cR0v0yyqCIsUSsqfK3o3ftxKZTjUIoImA8KOzGXAM0dAuhCpE
2vlMVYRqKXbejs6QORCEioyNnoMc3nVviCciRi4RsIEHU8CdFAfew36WfTqQXb6nqRI1WJhu6WzP
kfa+zvlLyhf4LJWI0g6IkUd9xNi5zfYgsaKyaAZDxepYHHpG82LFmiGVqMTLoq45yYhZK7JdY6MG
LdOarxCP4xm8Reg72jqjxFNdJII/BUDJtjq06LeY6kG9oKgdRoJeupgjWib4C0UTyUavLGiW5LHk
axa4Qw9l3zHU8/0OgKb1ddg8ul1H+rumoNcTwJ0GNWZWSPp6YKz4EG+6VscgtNp1iN5iem7b1j5C
isbgX0e1p+TvZUnZE7HTXobKcOFc0JEUtq9Rgtll6soYeUIRVxzJKc05UA3NmjiICehtkTi47wIF
uyAMK21C8Djd2qWMArfWVFlx1Zh++xn1Tue3bn1qFKpdopYJgTLJtfCNWVssEUuqIXzo4e7Gc9vC
GhYEBcnWn5lJXeeCFHpxNQsSOtNQurp26Ul7360KowlFqhsFQvBN9APlPJFXgS6yDWEpeiYCIsk0
O9M7NtMhnC3MXCEJUSDEfaDBBC/Up1Wpv4kWhbbnZy2BULHk7CmvZI1XYMnJ97qHcONSjlx2lunk
eBiYaJR/ZiyaOkix9qovv0VT/vAbJ3UWtYQqfy1IHAXFzOwvLaxIp6JhyWRTiiXcdxUwSyoFwySD
cEBIELlqu19AU8copG6xcy7yGdjqeVKLpw3qim2m5i33RZ6neRe3GkeCjKPaR7uBo+LqkOkRtNlR
QrFXtGq2hDFLM4GCWOjwfkcLxOaqqneJ91YGcU6vaaAur9Ds4Cl0qxL8J58aiKUkO4fivtJrghB3
FtofpX3mXyZ00eJ9TXuPGr1ivq+tJn6rqPqDN3Nmi5CytCv6QaL8UWDZ96Eb/Oki+HBmwjE5UxEy
Che7VGUDN3DqAj/DI7U+NYUVKU+bCKU1PoZByzz7GR801ZHIupzVgXohJfSWPHNzpPm8XRNf+1kW
vFG1UpYXeM34mpN9cyXYKojOZVmC0Iaa/mk3EfGCoTQYQ4JM0dtTQQKiacpKusmF8b+hiJtEpA1J
YBXXWsoJJkqi61mqiO7miKUg1Qux5r0bKHyeIs74b27LTJKqH5o7MoB7FFMQyFRhs9AkbkeME4uQ
Lves5l3oInQYUXSwqAVjuzsohyAMt3vVZqvaXg6UIRU8HqwUkk1odOyXEHl40qZzJo6H3T4gjxtu
U2JMvAv0g3NIP/Q1pf78o2M5rKDuYOhKNIq7iaIgw+RV2LTUaGAtkU8DLoMt+Nq3XTCzzJZXHTdP
nlXlRjkgzIVkAOATywnxeUPBf1IMxmqNXazVAdGI+x13XnR20w5CjCO0WfW8I6JDH8CoZ45tvY4L
6uSXDpSB+32jZZ9CFDto7IDdKyCkraqIxeM7VM3OUnrMCWmxs8MBcYAFZzvvSqHEZKvtDKlEXaVm
x1UzmI16iBjzrI8wciQVBSsupo5TuzZN6JfXHNia6qrkfIMaQl1cplVZX0SagqiNVUIklMKDfI9w
Eyk73cYqkedhSsxghttAHoSTRIdXGaB89x4Za7RAIOtl1D6vioOLM+pDZh2lawPcGZmhJJYu3DA2
rXOjrZQL7uzde0XdfGg84/Dao7r1AxSHcFmyQ7DOnHYOFzArRY2oEVOT3mrZ7K6YURVHhaOdWOdq
oTZXCkS2hzpT9U1g14ct9cw7dMSaknB7DxZMXEWPt6yUXssEZZcRyZXfhQpeQfGnQ31enicBEr9p
k9/oELhWNJ+3lm5g+P+Ns8p9bxDjN4s6jqCzl7p0iWZ1u7LVzPng0UPjIc1bRkJGyy+JlBPbvTsk
M06sAGx7WWiLoJZU2Dujx7v+H+H5K4SHHjfknL+D8HAmBuE5gnf6f/MI70iUruiqQq4WkAIaGDnL
R3hHlvmRiFNUtEGgj3+FeHSKWmA50ynd1EjyCmb7I8QjzW042CR5LCALUdzyIxDPCVwLjqiTFwTA
lAGUsKoiR/YEMqctpoyyZ75f1fHGLSNKqT4/mY0XYJ3jBD15tZMbnKTKi0aN4qzhBlaAgpAVn9X2
2t+tfJvA5C+y8l3a+2vmS+TwQJ1BvlQVAfjnKcRWLuVIjzQZNB99MEEdgfuKDjgFdUqY63+UQeNa
DxSeWBW5jEwp6Q6ccpLxkxuyXrkbb8hmWKb7FjjVk2zz0ilcsQGTeutbEgbzdV1oJcQ20t2H66i0
A6egwEVqb8GiU+e+zauLQPH1m5JywbsgTwPkvgInT6oFIAuWXy0onVd2xoyefnsa7MDxiuLcC99D
UnF3JJxoKW+mSx6CcllEQBSEDGvlpgDl/dCCa9xGTo4y8wGeyv4ipsW3Gt+atIFd6pQDriwZsfc/
ZilFO9TBxFB5K6WgbZqo6qEWLjvcBhUl0e/30Hy15FzdufR7ofEAyjuNgyxa4Zc9TvF/xmoML7Jc
V+vzTpf1t3pbtO+2ZY0eyGNRiPjpXeon1T2iYxXirT/6S98f6NW2G/Qn7FD3UN3DfG+MaM0z15vt
r79oirAclOjJOv/nwqhEaUKtQffjmSyZcx1EUOyc/he6rf5kkr41Dd9/w34+v/8733uDfoKuN7/+
Qq70WUOUH50FVZ0DnNsArphQcVHP83QWLGlOQR22RJb7ScBiYf4nNAuQBYAqjlzSD0+CxSSQ7ZRV
HMLTtzdNHI+h2NRH9W/Pz6f19pYl+A7j3l4QKABPOej0Lwm+ezQJ+hy2miHIZP3P8Yr/yiQ8pHVS
CYPEGe6IQYKz/ntzcDLCV2Og2nOdbK4puHIvbQObOQJiNtgpE10IbF+27riFoMxNAwqZImK8pyvA
MuYAkVRbUXLcX//SClhviC6XflkV/kP1NMgElraIJMe9vg3xiFhSV1CbFtepKTTmMI+gONh4BHFN
zhig/9XvzR4f/eKqf8ArqtocVVQOmcjadtfJUsAPzFkjkDx0o5uE3vpMyB9AHh1tETWcHnX1sI/6
STgJDWxlziFB1imz7eZA+rcs4jf3A7yt3lGPWAk4Rduihhdq5eOXfmoUZEmw6xDRMnq7M6ElQI2z
wPlHWQONhq6qbVMbPUR/J17Roj8r+AVFVoIqxzW5WeDReOZRk4ByBHXmBgW6dv+S7KyjNSDbc+hy
VKRpQ3g4PccAVWnkLHBSgINjEB0gTS6uE8dgi/4SkqCFDj+fXIxsklUZOwnyXDd1WVfVwfudLAWT
4EEVfY+VyRlDjjaCGjdqJyj0jGSzkxzqVoAknby+hUuwYGwpIg0lrsmZAxjLovP0qFnQjDnJJJEh
GxzfySzY2lwmf8d093eakE+g3moI2Ea4RGVuaKxxpqD/yCevb6lz0oYq5MKvESTzPaFZQJhg9CJQ
rblqQH2FeNrPAt/6qVMQ0RECICbgYh89Tc8g0AK9358/vxaID0gKSHDVh7c8iRGFRpNBcADDdHLv
j8TBaIPIQYGkkaBV9ueAU6cIhDOHjK1SnMMumdYu4LQojfaH0hyQABKxPsSHJ9+f+JDbUD5BQUN/
TW4WqCvpP83P7wJsARxliiDMIW9yYhFtbAWCqBylhlnoY7EJWUSqMQUHfJRbJExGNUtFmOl0EaDW
ZDE1lHv2a2ByKQN6LQge/6jX10zcnqGy0TkwddexQ8BNkEEUWYXBVPbHkiktApu4beQsqCCRgjYP
b+fFWbBlkgoyElvWYDAmtxYI3UTF0Li1oBMhigTRkw3/NDgw7Dmy1RTRIVPWXZObBUUikB85C5hF
W1gE/SRpYBpzU6LR4Jc08vROCRL458i357xMToAw2BzOQidOwSSFCA6uUkDV3WlChgAYTJSvjdsC
ZA95d2qLXo4MLZ2TMni5qO/srsmlC1SQxT5oHREZyNh8Ov6AHL54VgJRgZQlAocBU+gDskmtBV0a
e2BWyYpQmW5+CQJPDAJRIol0TI4yJFkntxaghAgazKgdAbo21Ga/HCvLMl1YdVo+mIjdimtyJwaU
BayxyVTCJGyeTlH3y2lEIfiL45QVBC8mZxcVyxj9/mQQyRQjDjqcGE/zBvac+EmYg6miKuwF0QV4
1F7Q1LlhIYUJuay3i3jbpwESzlFnhlAXG1Luk8ukkT2QR88Cp2dSA8ArL+eQTJInGE0Ygr2LtKe3
I9DxGXt6FhQkBEs0gax31+la0Of4BonVMgTLE/QOhiiRH7UjVHBEJDqoYB+8A4vraEeQSYHIaBnG
YDemNwsalmHkLGickUGUSa+/zEABYDBhvurWZA/RqHbYY48OYi1Y1L0jTNVfJ0cHm0xLz/QlfO6u
yXlKje06di1AymO9kz0c0kYnUSNYBtREIuuB+zWloJloduwiYCtYNqDzEAY8w9pg5aH2YYmcY78G
pnd0EDyqsYuAU7JiwTAYWHen/FQRKMDwlgQZp7v6aZ/QWhD81P7T/PwxEphFU/F/xET9W544B5Fb
xPiCyA0TPqX3V6UBDP/598cgWthVUJRhN5wEzVDzVE2FpDHZcJF04LM2KD9M0OUASUKJsHjwCyez
0LHSzKF9gYhGprQKyCL0MfzPrwJ2AYUJqIDppxEiiDTTizLZkHqfHNY4tK8YFyHi9WUa0wE7fzH4
RxGiNRfeQlMfM24TnIXn0ng/ugkEzILL103rG6awiwoEnDUA830YMqWtwGlmrEMgtQ5FmUkgjd5d
Jw6BggWDHAOHy+Fk+QNu8W9M1Zc6mIXnR5uuAsbfli/VwHzrFx4rP57/fKj6EKUdgtF+9IuiIKa/
99cCmf8c0T87m/fkh482sLvP8M+HF3x+66N7Pb7V419e+dtiXTx46NSLgp/hMVfrmCqa/4nWn9fx
+oiL3ZGfvj7Jr78cPeeTsOgvBi7Dk3EFOjV63AKRveR44I42PX7gcJ2U6/LxEcVn7LnIY0derCP/
z7Q46QvU0ztHj00zi2K9SZ8+dU8eHj9ykmwfKv+hro4G76iIYwdfbqP1fl1sn47cl8KMHnmoLniV
/vmKcsc6/nzcjqkvNxp7lwtm3d8cr8KepTh25MttSg+p45F76tvYka+Ycd9/OuOyCnjx+Bcvlux9
cfvf2+rXm7V3tADlnp819oGvUfJJUv94R/bUn9FDJxt/fWJF+hKU0SOn++OPR4M/XNzYYW+f26ae
/jN6YAaoH8L28RE7s9dzasYO/Tqt/fLZNPdUjbFjv1n7yZH1GMgP48ct2midbJ5Ox8AoGD90Wa4f
vLrcVtXRmlZ6zH70+P6D57vr48q6Hg8fPzS+gJatRyt7ICSPH7ukIUaJZsqRbYLpKtDbf2L0lA7D
jyN1wVlPoh09dJpUJzZkgBnHjrzafi4Qvzue7R7BGz/0bn3stwaAePzA+1dX6zgrPf/YrQ+g2z8x
/s22KLdHlmrAsv6Jwd9sG//hyI0NNNt/YvBPNJg5WoI9+jR66LSovFeLdZHiKY+XC0k3+fGOP+/a
V90NluvwdO/3tMOxz//W849nvAdiRg8bRkQkx6eaAd0YPXSxdU+LlzvAYOzAd1uah7fRbn1yTEAl
UiTkxw7/zks321fX5TPf1me6xw7/Pq2/sRAHkYN/5gbPF+KQox47/D2zvy3L7VFIQZdkkf8dP3Zz
fKoc6Fljx/1W++lvC3D8rWj+47aI8WyP7y0cJlQHkQId+8Df64478qG/35li7ODbsnr14sP3+bCx
8/Jfv3xIk9I/ityGGtjRY39b0Om7s/JSpulLWv55/ulRFOWlf3acXBO/8RBt18V//hcAAP//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1.emf"/><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492125</xdr:colOff>
      <xdr:row>2</xdr:row>
      <xdr:rowOff>30692</xdr:rowOff>
    </xdr:from>
    <xdr:to>
      <xdr:col>11</xdr:col>
      <xdr:colOff>165553</xdr:colOff>
      <xdr:row>17</xdr:row>
      <xdr:rowOff>52463</xdr:rowOff>
    </xdr:to>
    <xdr:graphicFrame macro="">
      <xdr:nvGraphicFramePr>
        <xdr:cNvPr id="2" name="Chart 1">
          <a:extLst>
            <a:ext uri="{FF2B5EF4-FFF2-40B4-BE49-F238E27FC236}">
              <a16:creationId xmlns:a16="http://schemas.microsoft.com/office/drawing/2014/main" id="{B21B449B-1B92-2150-E00D-372B3B37D7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600075</xdr:colOff>
      <xdr:row>2</xdr:row>
      <xdr:rowOff>69850</xdr:rowOff>
    </xdr:from>
    <xdr:to>
      <xdr:col>13</xdr:col>
      <xdr:colOff>295275</xdr:colOff>
      <xdr:row>17</xdr:row>
      <xdr:rowOff>50800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828A6F8-6A07-FB25-7AC3-79ABD834CE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87925" y="4381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762000</xdr:colOff>
      <xdr:row>7</xdr:row>
      <xdr:rowOff>165100</xdr:rowOff>
    </xdr:from>
    <xdr:to>
      <xdr:col>5</xdr:col>
      <xdr:colOff>558800</xdr:colOff>
      <xdr:row>21</xdr:row>
      <xdr:rowOff>111125</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3C12036E-DBED-AC12-5DD9-67EF063D9E4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3105150" y="1454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146050</xdr:colOff>
      <xdr:row>7</xdr:row>
      <xdr:rowOff>171450</xdr:rowOff>
    </xdr:from>
    <xdr:to>
      <xdr:col>3</xdr:col>
      <xdr:colOff>552450</xdr:colOff>
      <xdr:row>21</xdr:row>
      <xdr:rowOff>117475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01D9179A-09FD-2C89-EAE3-1F9384F92B7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66800" y="1460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508000</xdr:colOff>
      <xdr:row>2</xdr:row>
      <xdr:rowOff>57150</xdr:rowOff>
    </xdr:from>
    <xdr:to>
      <xdr:col>16</xdr:col>
      <xdr:colOff>508000</xdr:colOff>
      <xdr:row>16</xdr:row>
      <xdr:rowOff>3175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83AE32ED-8CA9-3FB2-7D15-AB2C5436220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759950" y="425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209550</xdr:colOff>
      <xdr:row>2</xdr:row>
      <xdr:rowOff>85725</xdr:rowOff>
    </xdr:from>
    <xdr:to>
      <xdr:col>9</xdr:col>
      <xdr:colOff>514350</xdr:colOff>
      <xdr:row>17</xdr:row>
      <xdr:rowOff>66675</xdr:rowOff>
    </xdr:to>
    <xdr:graphicFrame macro="">
      <xdr:nvGraphicFramePr>
        <xdr:cNvPr id="2" name="Chart 1">
          <a:extLst>
            <a:ext uri="{FF2B5EF4-FFF2-40B4-BE49-F238E27FC236}">
              <a16:creationId xmlns:a16="http://schemas.microsoft.com/office/drawing/2014/main" id="{0112C5F6-EB0F-9411-437E-8CC2E377DF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504825</xdr:colOff>
      <xdr:row>36</xdr:row>
      <xdr:rowOff>95250</xdr:rowOff>
    </xdr:from>
    <xdr:to>
      <xdr:col>13</xdr:col>
      <xdr:colOff>200025</xdr:colOff>
      <xdr:row>51</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8F738E6-08A1-64DD-A659-B351DB1CF5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27625" y="67246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254000</xdr:colOff>
      <xdr:row>36</xdr:row>
      <xdr:rowOff>76200</xdr:rowOff>
    </xdr:from>
    <xdr:to>
      <xdr:col>16</xdr:col>
      <xdr:colOff>254000</xdr:colOff>
      <xdr:row>50</xdr:row>
      <xdr:rowOff>22225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E0582D6D-26E1-99D7-13FA-ABE36D112D5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753600" y="6705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266700</xdr:colOff>
      <xdr:row>2</xdr:row>
      <xdr:rowOff>82550</xdr:rowOff>
    </xdr:from>
    <xdr:to>
      <xdr:col>9</xdr:col>
      <xdr:colOff>571500</xdr:colOff>
      <xdr:row>17</xdr:row>
      <xdr:rowOff>63500</xdr:rowOff>
    </xdr:to>
    <xdr:graphicFrame macro="">
      <xdr:nvGraphicFramePr>
        <xdr:cNvPr id="2" name="Chart 1">
          <a:extLst>
            <a:ext uri="{FF2B5EF4-FFF2-40B4-BE49-F238E27FC236}">
              <a16:creationId xmlns:a16="http://schemas.microsoft.com/office/drawing/2014/main" id="{E241B3E6-3E12-1E0A-40AA-2B0EB0F33C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6350</xdr:colOff>
      <xdr:row>19</xdr:row>
      <xdr:rowOff>19050</xdr:rowOff>
    </xdr:from>
    <xdr:to>
      <xdr:col>2</xdr:col>
      <xdr:colOff>0</xdr:colOff>
      <xdr:row>22</xdr:row>
      <xdr:rowOff>152400</xdr:rowOff>
    </xdr:to>
    <xdr:graphicFrame macro="">
      <xdr:nvGraphicFramePr>
        <xdr:cNvPr id="2" name="Chart 1">
          <a:extLst>
            <a:ext uri="{FF2B5EF4-FFF2-40B4-BE49-F238E27FC236}">
              <a16:creationId xmlns:a16="http://schemas.microsoft.com/office/drawing/2014/main" id="{0B170334-CC6B-719A-D7AA-028057AD6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603250</xdr:colOff>
      <xdr:row>19</xdr:row>
      <xdr:rowOff>15875</xdr:rowOff>
    </xdr:from>
    <xdr:to>
      <xdr:col>5</xdr:col>
      <xdr:colOff>0</xdr:colOff>
      <xdr:row>22</xdr:row>
      <xdr:rowOff>158750</xdr:rowOff>
    </xdr:to>
    <xdr:graphicFrame macro="">
      <xdr:nvGraphicFramePr>
        <xdr:cNvPr id="3" name="Chart 2">
          <a:extLst>
            <a:ext uri="{FF2B5EF4-FFF2-40B4-BE49-F238E27FC236}">
              <a16:creationId xmlns:a16="http://schemas.microsoft.com/office/drawing/2014/main" id="{4E4A9091-7EFC-F390-E6B3-A5F6177097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12700</xdr:colOff>
      <xdr:row>19</xdr:row>
      <xdr:rowOff>12700</xdr:rowOff>
    </xdr:from>
    <xdr:to>
      <xdr:col>7</xdr:col>
      <xdr:colOff>984250</xdr:colOff>
      <xdr:row>22</xdr:row>
      <xdr:rowOff>158750</xdr:rowOff>
    </xdr:to>
    <xdr:graphicFrame macro="">
      <xdr:nvGraphicFramePr>
        <xdr:cNvPr id="4" name="Chart 3">
          <a:extLst>
            <a:ext uri="{FF2B5EF4-FFF2-40B4-BE49-F238E27FC236}">
              <a16:creationId xmlns:a16="http://schemas.microsoft.com/office/drawing/2014/main" id="{077370CE-BDBA-30DC-1BC4-8C034BDCB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38100</xdr:colOff>
      <xdr:row>18</xdr:row>
      <xdr:rowOff>174625</xdr:rowOff>
    </xdr:from>
    <xdr:to>
      <xdr:col>13</xdr:col>
      <xdr:colOff>1060450</xdr:colOff>
      <xdr:row>23</xdr:row>
      <xdr:rowOff>6350</xdr:rowOff>
    </xdr:to>
    <xdr:graphicFrame macro="">
      <xdr:nvGraphicFramePr>
        <xdr:cNvPr id="5" name="Chart 4">
          <a:extLst>
            <a:ext uri="{FF2B5EF4-FFF2-40B4-BE49-F238E27FC236}">
              <a16:creationId xmlns:a16="http://schemas.microsoft.com/office/drawing/2014/main" id="{8C6CC36D-A613-DF38-16C8-FF7F8CDADE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12700</xdr:colOff>
      <xdr:row>19</xdr:row>
      <xdr:rowOff>15875</xdr:rowOff>
    </xdr:from>
    <xdr:to>
      <xdr:col>16</xdr:col>
      <xdr:colOff>1016000</xdr:colOff>
      <xdr:row>23</xdr:row>
      <xdr:rowOff>0</xdr:rowOff>
    </xdr:to>
    <xdr:graphicFrame macro="">
      <xdr:nvGraphicFramePr>
        <xdr:cNvPr id="6" name="Chart 5">
          <a:extLst>
            <a:ext uri="{FF2B5EF4-FFF2-40B4-BE49-F238E27FC236}">
              <a16:creationId xmlns:a16="http://schemas.microsoft.com/office/drawing/2014/main" id="{B7B7DB69-F805-1440-25FE-94152520A5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49705</xdr:rowOff>
    </xdr:from>
    <xdr:to>
      <xdr:col>19</xdr:col>
      <xdr:colOff>63499</xdr:colOff>
      <xdr:row>8</xdr:row>
      <xdr:rowOff>125905</xdr:rowOff>
    </xdr:to>
    <xdr:grpSp>
      <xdr:nvGrpSpPr>
        <xdr:cNvPr id="74" name="Group 73">
          <a:extLst>
            <a:ext uri="{FF2B5EF4-FFF2-40B4-BE49-F238E27FC236}">
              <a16:creationId xmlns:a16="http://schemas.microsoft.com/office/drawing/2014/main" id="{E337B6A4-F5FC-2A70-D753-BDD288325AD3}"/>
            </a:ext>
          </a:extLst>
        </xdr:cNvPr>
        <xdr:cNvGrpSpPr/>
      </xdr:nvGrpSpPr>
      <xdr:grpSpPr>
        <a:xfrm>
          <a:off x="0" y="49705"/>
          <a:ext cx="11712465" cy="1565166"/>
          <a:chOff x="1308757" y="82550"/>
          <a:chExt cx="11712465" cy="1565166"/>
        </a:xfrm>
      </xdr:grpSpPr>
      <xdr:sp macro="" textlink="">
        <xdr:nvSpPr>
          <xdr:cNvPr id="2" name="Rectangle: Rounded Corners 1">
            <a:extLst>
              <a:ext uri="{FF2B5EF4-FFF2-40B4-BE49-F238E27FC236}">
                <a16:creationId xmlns:a16="http://schemas.microsoft.com/office/drawing/2014/main" id="{4D9F020F-D69F-606A-17D0-302F49F2BB76}"/>
              </a:ext>
            </a:extLst>
          </xdr:cNvPr>
          <xdr:cNvSpPr/>
        </xdr:nvSpPr>
        <xdr:spPr>
          <a:xfrm>
            <a:off x="1321457" y="82550"/>
            <a:ext cx="11699765" cy="275021"/>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Lato black" panose="020F0502020204030204" pitchFamily="34" charset="0"/>
                <a:ea typeface="Lato black" panose="020F0502020204030204" pitchFamily="34" charset="0"/>
                <a:cs typeface="Lato black" panose="020F0502020204030204" pitchFamily="34" charset="0"/>
              </a:rPr>
              <a:t>ECOMMERCE SALES</a:t>
            </a:r>
            <a:r>
              <a:rPr lang="en-IN" sz="1100" baseline="0">
                <a:latin typeface="Lato black" panose="020F0502020204030204" pitchFamily="34" charset="0"/>
                <a:ea typeface="Lato black" panose="020F0502020204030204" pitchFamily="34" charset="0"/>
                <a:cs typeface="Lato black" panose="020F0502020204030204" pitchFamily="34" charset="0"/>
              </a:rPr>
              <a:t> ANALYSIS DASHBOARD</a:t>
            </a:r>
            <a:endParaRPr lang="en-IN" sz="1100">
              <a:latin typeface="Lato black" panose="020F0502020204030204" pitchFamily="34" charset="0"/>
              <a:ea typeface="Lato black" panose="020F0502020204030204" pitchFamily="34" charset="0"/>
              <a:cs typeface="Lato black" panose="020F0502020204030204" pitchFamily="34" charset="0"/>
            </a:endParaRPr>
          </a:p>
        </xdr:txBody>
      </xdr:sp>
      <xdr:grpSp>
        <xdr:nvGrpSpPr>
          <xdr:cNvPr id="10" name="Group 9">
            <a:extLst>
              <a:ext uri="{FF2B5EF4-FFF2-40B4-BE49-F238E27FC236}">
                <a16:creationId xmlns:a16="http://schemas.microsoft.com/office/drawing/2014/main" id="{27529466-921B-B235-989C-50109E91A601}"/>
              </a:ext>
            </a:extLst>
          </xdr:cNvPr>
          <xdr:cNvGrpSpPr/>
        </xdr:nvGrpSpPr>
        <xdr:grpSpPr>
          <a:xfrm>
            <a:off x="1308757" y="397641"/>
            <a:ext cx="2207610" cy="1243725"/>
            <a:chOff x="1219200" y="400050"/>
            <a:chExt cx="1638300" cy="1079500"/>
          </a:xfrm>
        </xdr:grpSpPr>
        <xdr:sp macro="" textlink="">
          <xdr:nvSpPr>
            <xdr:cNvPr id="3" name="Rectangle: Rounded Corners 2">
              <a:extLst>
                <a:ext uri="{FF2B5EF4-FFF2-40B4-BE49-F238E27FC236}">
                  <a16:creationId xmlns:a16="http://schemas.microsoft.com/office/drawing/2014/main" id="{0778567C-E728-AD4D-6B5A-7E691DB6BD80}"/>
                </a:ext>
              </a:extLst>
            </xdr:cNvPr>
            <xdr:cNvSpPr/>
          </xdr:nvSpPr>
          <xdr:spPr>
            <a:xfrm>
              <a:off x="1225550" y="400050"/>
              <a:ext cx="1625600" cy="26670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SALES</a:t>
              </a:r>
            </a:p>
          </xdr:txBody>
        </xdr:sp>
        <xdr:sp macro="" textlink="KPI!E17">
          <xdr:nvSpPr>
            <xdr:cNvPr id="4" name="Rectangle: Rounded Corners 3">
              <a:extLst>
                <a:ext uri="{FF2B5EF4-FFF2-40B4-BE49-F238E27FC236}">
                  <a16:creationId xmlns:a16="http://schemas.microsoft.com/office/drawing/2014/main" id="{9AE9A774-47E3-DBD6-8D3B-012EA2D49070}"/>
                </a:ext>
              </a:extLst>
            </xdr:cNvPr>
            <xdr:cNvSpPr/>
          </xdr:nvSpPr>
          <xdr:spPr>
            <a:xfrm>
              <a:off x="1219200" y="660400"/>
              <a:ext cx="1638300" cy="81915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5" name="Rectangle: Rounded Corners 4">
              <a:extLst>
                <a:ext uri="{FF2B5EF4-FFF2-40B4-BE49-F238E27FC236}">
                  <a16:creationId xmlns:a16="http://schemas.microsoft.com/office/drawing/2014/main" id="{D03F9ADD-DAC8-EA93-0A70-846762397D58}"/>
                </a:ext>
              </a:extLst>
            </xdr:cNvPr>
            <xdr:cNvSpPr/>
          </xdr:nvSpPr>
          <xdr:spPr>
            <a:xfrm>
              <a:off x="1295400" y="742950"/>
              <a:ext cx="1447800" cy="19685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EE0E9EB-9EB7-4834-8CF5-F9D691E48CEE}" type="TxLink">
                <a:rPr lang="en-US" sz="1100" b="0" i="0" u="none" strike="noStrike">
                  <a:solidFill>
                    <a:schemeClr val="bg1"/>
                  </a:solidFill>
                  <a:latin typeface="Calibri"/>
                  <a:ea typeface="Calibri"/>
                  <a:cs typeface="Calibri"/>
                </a:rPr>
                <a:t> $22,97,200.86 </a:t>
              </a:fld>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 name="Rectangle: Rounded Corners 6">
              <a:extLst>
                <a:ext uri="{FF2B5EF4-FFF2-40B4-BE49-F238E27FC236}">
                  <a16:creationId xmlns:a16="http://schemas.microsoft.com/office/drawing/2014/main" id="{FA710BAC-46AA-C379-CAE0-9B11B89BE6E6}"/>
                </a:ext>
              </a:extLst>
            </xdr:cNvPr>
            <xdr:cNvSpPr/>
          </xdr:nvSpPr>
          <xdr:spPr>
            <a:xfrm>
              <a:off x="1289050" y="1276350"/>
              <a:ext cx="1524000" cy="15875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IN"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mc:Choice xmlns:a14="http://schemas.microsoft.com/office/drawing/2010/main" Requires="a14">
            <xdr:pic>
              <xdr:nvPicPr>
                <xdr:cNvPr id="9" name="Picture 8">
                  <a:extLst>
                    <a:ext uri="{FF2B5EF4-FFF2-40B4-BE49-F238E27FC236}">
                      <a16:creationId xmlns:a16="http://schemas.microsoft.com/office/drawing/2014/main" id="{C5A169AF-CD87-7C5F-183B-A865607FA19F}"/>
                    </a:ext>
                  </a:extLst>
                </xdr:cNvPr>
                <xdr:cNvPicPr>
                  <a:picLocks noChangeAspect="1" noChangeArrowheads="1"/>
                  <a:extLst>
                    <a:ext uri="{84589F7E-364E-4C9E-8A38-B11213B215E9}">
                      <a14:cameraTool cellRange="'KPI YOY'!$G$11" spid="_x0000_s10342"/>
                    </a:ext>
                  </a:extLst>
                </xdr:cNvPicPr>
              </xdr:nvPicPr>
              <xdr:blipFill>
                <a:blip xmlns:r="http://schemas.openxmlformats.org/officeDocument/2006/relationships" r:embed="rId1"/>
                <a:srcRect/>
                <a:stretch>
                  <a:fillRect/>
                </a:stretch>
              </xdr:blipFill>
              <xdr:spPr bwMode="auto">
                <a:xfrm>
                  <a:off x="2222500" y="1270000"/>
                  <a:ext cx="565150" cy="174789"/>
                </a:xfrm>
                <a:prstGeom prst="rect">
                  <a:avLst/>
                </a:prstGeom>
                <a:noFill/>
                <a:extLst>
                  <a:ext uri="{909E8E84-426E-40DD-AFC4-6F175D3DCCD1}">
                    <a14:hiddenFill>
                      <a:solidFill>
                        <a:srgbClr val="FFFFFF"/>
                      </a:solidFill>
                    </a14:hiddenFill>
                  </a:ext>
                </a:extLst>
              </xdr:spPr>
            </xdr:pic>
          </mc:Choice>
          <mc:Fallback/>
        </mc:AlternateContent>
      </xdr:grpSp>
      <xdr:grpSp>
        <xdr:nvGrpSpPr>
          <xdr:cNvPr id="40" name="Group 39">
            <a:extLst>
              <a:ext uri="{FF2B5EF4-FFF2-40B4-BE49-F238E27FC236}">
                <a16:creationId xmlns:a16="http://schemas.microsoft.com/office/drawing/2014/main" id="{824D7CB0-2200-4A78-8538-14A349E9C6DC}"/>
              </a:ext>
            </a:extLst>
          </xdr:cNvPr>
          <xdr:cNvGrpSpPr/>
        </xdr:nvGrpSpPr>
        <xdr:grpSpPr>
          <a:xfrm>
            <a:off x="5994181" y="403991"/>
            <a:ext cx="2363514" cy="1243725"/>
            <a:chOff x="1219200" y="400050"/>
            <a:chExt cx="1638300" cy="1079500"/>
          </a:xfrm>
        </xdr:grpSpPr>
        <xdr:sp macro="" textlink="">
          <xdr:nvSpPr>
            <xdr:cNvPr id="41" name="Rectangle: Rounded Corners 40">
              <a:extLst>
                <a:ext uri="{FF2B5EF4-FFF2-40B4-BE49-F238E27FC236}">
                  <a16:creationId xmlns:a16="http://schemas.microsoft.com/office/drawing/2014/main" id="{95C9B71A-3C6E-1519-7CD8-BA4494057FD5}"/>
                </a:ext>
              </a:extLst>
            </xdr:cNvPr>
            <xdr:cNvSpPr/>
          </xdr:nvSpPr>
          <xdr:spPr>
            <a:xfrm>
              <a:off x="1225550" y="400050"/>
              <a:ext cx="1625600" cy="26670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QAUNTITY</a:t>
              </a:r>
            </a:p>
          </xdr:txBody>
        </xdr:sp>
        <xdr:sp macro="" textlink="KPI!E17">
          <xdr:nvSpPr>
            <xdr:cNvPr id="42" name="Rectangle: Rounded Corners 41">
              <a:extLst>
                <a:ext uri="{FF2B5EF4-FFF2-40B4-BE49-F238E27FC236}">
                  <a16:creationId xmlns:a16="http://schemas.microsoft.com/office/drawing/2014/main" id="{0FB59BE7-3119-CA0C-270F-219857D254DD}"/>
                </a:ext>
              </a:extLst>
            </xdr:cNvPr>
            <xdr:cNvSpPr/>
          </xdr:nvSpPr>
          <xdr:spPr>
            <a:xfrm>
              <a:off x="1219200" y="660400"/>
              <a:ext cx="1638300" cy="81915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KPI!H17">
          <xdr:nvSpPr>
            <xdr:cNvPr id="43" name="Rectangle: Rounded Corners 42">
              <a:extLst>
                <a:ext uri="{FF2B5EF4-FFF2-40B4-BE49-F238E27FC236}">
                  <a16:creationId xmlns:a16="http://schemas.microsoft.com/office/drawing/2014/main" id="{4DD998EA-96B1-4B7B-EFE3-608FC2AB4412}"/>
                </a:ext>
              </a:extLst>
            </xdr:cNvPr>
            <xdr:cNvSpPr/>
          </xdr:nvSpPr>
          <xdr:spPr>
            <a:xfrm>
              <a:off x="1295400" y="742950"/>
              <a:ext cx="1447800" cy="19685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009D211-B915-4467-8D40-ABDC59EF16A1}" type="TxLink">
                <a:rPr lang="en-US" sz="1100" b="0" i="0" u="none" strike="noStrike">
                  <a:solidFill>
                    <a:schemeClr val="bg1"/>
                  </a:solidFill>
                  <a:latin typeface="Calibri"/>
                  <a:ea typeface="Calibri"/>
                  <a:cs typeface="Calibri"/>
                </a:rPr>
                <a:t># 37873</a:t>
              </a:fld>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5" name="Rectangle: Rounded Corners 44">
              <a:extLst>
                <a:ext uri="{FF2B5EF4-FFF2-40B4-BE49-F238E27FC236}">
                  <a16:creationId xmlns:a16="http://schemas.microsoft.com/office/drawing/2014/main" id="{DA76189A-6754-0A57-5D96-2BA7C27072E5}"/>
                </a:ext>
              </a:extLst>
            </xdr:cNvPr>
            <xdr:cNvSpPr/>
          </xdr:nvSpPr>
          <xdr:spPr>
            <a:xfrm>
              <a:off x="1289050" y="1276350"/>
              <a:ext cx="1524000" cy="15875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IN"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47" name="Group 46">
            <a:extLst>
              <a:ext uri="{FF2B5EF4-FFF2-40B4-BE49-F238E27FC236}">
                <a16:creationId xmlns:a16="http://schemas.microsoft.com/office/drawing/2014/main" id="{CC4A8CF5-201F-482D-85C2-727255502A3F}"/>
              </a:ext>
            </a:extLst>
          </xdr:cNvPr>
          <xdr:cNvGrpSpPr/>
        </xdr:nvGrpSpPr>
        <xdr:grpSpPr>
          <a:xfrm>
            <a:off x="8414845" y="397641"/>
            <a:ext cx="2280964" cy="1243725"/>
            <a:chOff x="1219200" y="400050"/>
            <a:chExt cx="1638300" cy="1079500"/>
          </a:xfrm>
        </xdr:grpSpPr>
        <xdr:sp macro="" textlink="">
          <xdr:nvSpPr>
            <xdr:cNvPr id="48" name="Rectangle: Rounded Corners 47">
              <a:extLst>
                <a:ext uri="{FF2B5EF4-FFF2-40B4-BE49-F238E27FC236}">
                  <a16:creationId xmlns:a16="http://schemas.microsoft.com/office/drawing/2014/main" id="{17A0DA43-1B79-0187-60F9-5A79F30E5062}"/>
                </a:ext>
              </a:extLst>
            </xdr:cNvPr>
            <xdr:cNvSpPr/>
          </xdr:nvSpPr>
          <xdr:spPr>
            <a:xfrm>
              <a:off x="1225550" y="400050"/>
              <a:ext cx="1625600" cy="26670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NO OF ORDERS</a:t>
              </a:r>
            </a:p>
          </xdr:txBody>
        </xdr:sp>
        <xdr:sp macro="" textlink="KPI!E17">
          <xdr:nvSpPr>
            <xdr:cNvPr id="49" name="Rectangle: Rounded Corners 48">
              <a:extLst>
                <a:ext uri="{FF2B5EF4-FFF2-40B4-BE49-F238E27FC236}">
                  <a16:creationId xmlns:a16="http://schemas.microsoft.com/office/drawing/2014/main" id="{BBE7BA7F-D49E-1324-C2DA-0020DEF5F809}"/>
                </a:ext>
              </a:extLst>
            </xdr:cNvPr>
            <xdr:cNvSpPr/>
          </xdr:nvSpPr>
          <xdr:spPr>
            <a:xfrm>
              <a:off x="1219200" y="660400"/>
              <a:ext cx="1638300" cy="81915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KPI!N17">
          <xdr:nvSpPr>
            <xdr:cNvPr id="50" name="Rectangle: Rounded Corners 49">
              <a:extLst>
                <a:ext uri="{FF2B5EF4-FFF2-40B4-BE49-F238E27FC236}">
                  <a16:creationId xmlns:a16="http://schemas.microsoft.com/office/drawing/2014/main" id="{C93CE511-BF31-8C3B-808E-DB4C0FFC5786}"/>
                </a:ext>
              </a:extLst>
            </xdr:cNvPr>
            <xdr:cNvSpPr/>
          </xdr:nvSpPr>
          <xdr:spPr>
            <a:xfrm>
              <a:off x="1295400" y="742950"/>
              <a:ext cx="1447800" cy="19685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EF5BA3B-CDDD-4BB3-B3B0-81E4C5C171DF}" type="TxLink">
                <a:rPr lang="en-US" sz="1100" b="0" i="0" u="none" strike="noStrike">
                  <a:solidFill>
                    <a:schemeClr val="bg1"/>
                  </a:solidFill>
                  <a:latin typeface="Calibri"/>
                  <a:ea typeface="Calibri"/>
                  <a:cs typeface="Calibri"/>
                </a:rPr>
                <a:t># 9994</a:t>
              </a:fld>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2" name="Rectangle: Rounded Corners 51">
              <a:extLst>
                <a:ext uri="{FF2B5EF4-FFF2-40B4-BE49-F238E27FC236}">
                  <a16:creationId xmlns:a16="http://schemas.microsoft.com/office/drawing/2014/main" id="{4E7006BE-B310-9A0B-8CBB-7C4575BEB5DA}"/>
                </a:ext>
              </a:extLst>
            </xdr:cNvPr>
            <xdr:cNvSpPr/>
          </xdr:nvSpPr>
          <xdr:spPr>
            <a:xfrm>
              <a:off x="1289050" y="1276350"/>
              <a:ext cx="1524000" cy="15875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IN"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54" name="Group 53">
            <a:extLst>
              <a:ext uri="{FF2B5EF4-FFF2-40B4-BE49-F238E27FC236}">
                <a16:creationId xmlns:a16="http://schemas.microsoft.com/office/drawing/2014/main" id="{2A6B4FD4-6D8D-4688-9F2E-A077EE4327CC}"/>
              </a:ext>
            </a:extLst>
          </xdr:cNvPr>
          <xdr:cNvGrpSpPr/>
        </xdr:nvGrpSpPr>
        <xdr:grpSpPr>
          <a:xfrm>
            <a:off x="10759309" y="391291"/>
            <a:ext cx="2211113" cy="1243725"/>
            <a:chOff x="1219200" y="400050"/>
            <a:chExt cx="1638300" cy="1079500"/>
          </a:xfrm>
        </xdr:grpSpPr>
        <xdr:sp macro="" textlink="">
          <xdr:nvSpPr>
            <xdr:cNvPr id="55" name="Rectangle: Rounded Corners 54">
              <a:extLst>
                <a:ext uri="{FF2B5EF4-FFF2-40B4-BE49-F238E27FC236}">
                  <a16:creationId xmlns:a16="http://schemas.microsoft.com/office/drawing/2014/main" id="{63CEB241-A1D9-A3D3-3493-528D397DB7C5}"/>
                </a:ext>
              </a:extLst>
            </xdr:cNvPr>
            <xdr:cNvSpPr/>
          </xdr:nvSpPr>
          <xdr:spPr>
            <a:xfrm>
              <a:off x="1230285" y="400050"/>
              <a:ext cx="1625600" cy="26670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PROFIT MARGIN</a:t>
              </a:r>
            </a:p>
          </xdr:txBody>
        </xdr:sp>
        <xdr:sp macro="" textlink="KPI!E17">
          <xdr:nvSpPr>
            <xdr:cNvPr id="56" name="Rectangle: Rounded Corners 55">
              <a:extLst>
                <a:ext uri="{FF2B5EF4-FFF2-40B4-BE49-F238E27FC236}">
                  <a16:creationId xmlns:a16="http://schemas.microsoft.com/office/drawing/2014/main" id="{AB331F1D-2E7E-57DA-D0B8-2F17BF838FCC}"/>
                </a:ext>
              </a:extLst>
            </xdr:cNvPr>
            <xdr:cNvSpPr/>
          </xdr:nvSpPr>
          <xdr:spPr>
            <a:xfrm>
              <a:off x="1219200" y="660400"/>
              <a:ext cx="1638300" cy="81915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KPI!Q17">
          <xdr:nvSpPr>
            <xdr:cNvPr id="57" name="Rectangle: Rounded Corners 56">
              <a:extLst>
                <a:ext uri="{FF2B5EF4-FFF2-40B4-BE49-F238E27FC236}">
                  <a16:creationId xmlns:a16="http://schemas.microsoft.com/office/drawing/2014/main" id="{941250ED-3958-2FA3-FEA3-992A0F913A0E}"/>
                </a:ext>
              </a:extLst>
            </xdr:cNvPr>
            <xdr:cNvSpPr/>
          </xdr:nvSpPr>
          <xdr:spPr>
            <a:xfrm>
              <a:off x="1295400" y="742950"/>
              <a:ext cx="1447800" cy="19685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B217268-5C5E-4BE7-A80B-71CDE6B5C257}" type="TxLink">
                <a:rPr lang="en-US" sz="1100" b="0" i="0" u="none" strike="noStrike">
                  <a:solidFill>
                    <a:schemeClr val="bg1"/>
                  </a:solidFill>
                  <a:latin typeface="Calibri"/>
                  <a:ea typeface="Calibri"/>
                  <a:cs typeface="Calibri"/>
                </a:rPr>
                <a:t>12.47%</a:t>
              </a:fld>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9" name="Rectangle: Rounded Corners 58">
              <a:extLst>
                <a:ext uri="{FF2B5EF4-FFF2-40B4-BE49-F238E27FC236}">
                  <a16:creationId xmlns:a16="http://schemas.microsoft.com/office/drawing/2014/main" id="{C729F5B1-CDA7-BF6C-55A7-438D41C0E7E3}"/>
                </a:ext>
              </a:extLst>
            </xdr:cNvPr>
            <xdr:cNvSpPr/>
          </xdr:nvSpPr>
          <xdr:spPr>
            <a:xfrm>
              <a:off x="1289050" y="1276350"/>
              <a:ext cx="1524000" cy="15875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IN"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61" name="Group 60">
            <a:extLst>
              <a:ext uri="{FF2B5EF4-FFF2-40B4-BE49-F238E27FC236}">
                <a16:creationId xmlns:a16="http://schemas.microsoft.com/office/drawing/2014/main" id="{904ECF95-413C-4E55-92C7-0D5EF3106EB6}"/>
              </a:ext>
            </a:extLst>
          </xdr:cNvPr>
          <xdr:cNvGrpSpPr/>
        </xdr:nvGrpSpPr>
        <xdr:grpSpPr>
          <a:xfrm>
            <a:off x="3584209" y="403991"/>
            <a:ext cx="2333772" cy="1243725"/>
            <a:chOff x="1219200" y="400050"/>
            <a:chExt cx="1638300" cy="1079500"/>
          </a:xfrm>
        </xdr:grpSpPr>
        <xdr:sp macro="" textlink="">
          <xdr:nvSpPr>
            <xdr:cNvPr id="62" name="Rectangle: Rounded Corners 61">
              <a:extLst>
                <a:ext uri="{FF2B5EF4-FFF2-40B4-BE49-F238E27FC236}">
                  <a16:creationId xmlns:a16="http://schemas.microsoft.com/office/drawing/2014/main" id="{58E7B221-8141-9D81-4CB0-AD697ADEC377}"/>
                </a:ext>
              </a:extLst>
            </xdr:cNvPr>
            <xdr:cNvSpPr/>
          </xdr:nvSpPr>
          <xdr:spPr>
            <a:xfrm>
              <a:off x="1225550" y="400050"/>
              <a:ext cx="1625600" cy="26670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PROFIT</a:t>
              </a:r>
            </a:p>
          </xdr:txBody>
        </xdr:sp>
        <xdr:sp macro="" textlink="KPI!E17">
          <xdr:nvSpPr>
            <xdr:cNvPr id="63" name="Rectangle: Rounded Corners 62">
              <a:extLst>
                <a:ext uri="{FF2B5EF4-FFF2-40B4-BE49-F238E27FC236}">
                  <a16:creationId xmlns:a16="http://schemas.microsoft.com/office/drawing/2014/main" id="{1DB7B50C-CA63-CC78-9F83-3B282062F130}"/>
                </a:ext>
              </a:extLst>
            </xdr:cNvPr>
            <xdr:cNvSpPr/>
          </xdr:nvSpPr>
          <xdr:spPr>
            <a:xfrm>
              <a:off x="1219200" y="660400"/>
              <a:ext cx="1638300" cy="81915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KPI!E17">
          <xdr:nvSpPr>
            <xdr:cNvPr id="64" name="Rectangle: Rounded Corners 63">
              <a:extLst>
                <a:ext uri="{FF2B5EF4-FFF2-40B4-BE49-F238E27FC236}">
                  <a16:creationId xmlns:a16="http://schemas.microsoft.com/office/drawing/2014/main" id="{768CCBE4-936A-72D9-5C89-A681667E74C5}"/>
                </a:ext>
              </a:extLst>
            </xdr:cNvPr>
            <xdr:cNvSpPr/>
          </xdr:nvSpPr>
          <xdr:spPr>
            <a:xfrm>
              <a:off x="1295400" y="742950"/>
              <a:ext cx="1447800" cy="19685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D4F1159-7B34-4449-8B5E-038CF56551D5}" type="TxLink">
                <a:rPr lang="en-US" sz="1100" b="0" i="0" u="none" strike="noStrike">
                  <a:solidFill>
                    <a:schemeClr val="bg1"/>
                  </a:solidFill>
                  <a:latin typeface="Calibri"/>
                  <a:ea typeface="Calibri"/>
                  <a:cs typeface="Calibri"/>
                </a:rPr>
                <a:t> $2,86,397.02 </a:t>
              </a:fld>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6" name="Rectangle: Rounded Corners 65">
              <a:extLst>
                <a:ext uri="{FF2B5EF4-FFF2-40B4-BE49-F238E27FC236}">
                  <a16:creationId xmlns:a16="http://schemas.microsoft.com/office/drawing/2014/main" id="{4F670833-D14A-5FE5-2C0C-16A7B297E88E}"/>
                </a:ext>
              </a:extLst>
            </xdr:cNvPr>
            <xdr:cNvSpPr/>
          </xdr:nvSpPr>
          <xdr:spPr>
            <a:xfrm>
              <a:off x="1289050" y="1276350"/>
              <a:ext cx="1524000" cy="158750"/>
            </a:xfrm>
            <a:prstGeom prst="roundRect">
              <a:avLst/>
            </a:prstGeom>
            <a:gradFill>
              <a:gsLst>
                <a:gs pos="0">
                  <a:schemeClr val="tx1">
                    <a:lumMod val="65000"/>
                    <a:lumOff val="35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IN"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0</xdr:col>
      <xdr:colOff>126562</xdr:colOff>
      <xdr:row>5</xdr:row>
      <xdr:rowOff>122402</xdr:rowOff>
    </xdr:from>
    <xdr:to>
      <xdr:col>3</xdr:col>
      <xdr:colOff>63062</xdr:colOff>
      <xdr:row>7</xdr:row>
      <xdr:rowOff>1752</xdr:rowOff>
    </xdr:to>
    <xdr:graphicFrame macro="">
      <xdr:nvGraphicFramePr>
        <xdr:cNvPr id="69" name="Chart 68">
          <a:extLst>
            <a:ext uri="{FF2B5EF4-FFF2-40B4-BE49-F238E27FC236}">
              <a16:creationId xmlns:a16="http://schemas.microsoft.com/office/drawing/2014/main" id="{3568D11D-F7A3-47D5-A95E-548AEE653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563361</xdr:colOff>
      <xdr:row>5</xdr:row>
      <xdr:rowOff>113205</xdr:rowOff>
    </xdr:from>
    <xdr:to>
      <xdr:col>6</xdr:col>
      <xdr:colOff>552668</xdr:colOff>
      <xdr:row>6</xdr:row>
      <xdr:rowOff>185027</xdr:rowOff>
    </xdr:to>
    <xdr:graphicFrame macro="">
      <xdr:nvGraphicFramePr>
        <xdr:cNvPr id="70" name="Chart 69">
          <a:extLst>
            <a:ext uri="{FF2B5EF4-FFF2-40B4-BE49-F238E27FC236}">
              <a16:creationId xmlns:a16="http://schemas.microsoft.com/office/drawing/2014/main" id="{CF1F6560-0FDA-48F0-9871-8C501FC3C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504715</xdr:colOff>
      <xdr:row>5</xdr:row>
      <xdr:rowOff>94812</xdr:rowOff>
    </xdr:from>
    <xdr:to>
      <xdr:col>10</xdr:col>
      <xdr:colOff>546319</xdr:colOff>
      <xdr:row>6</xdr:row>
      <xdr:rowOff>179333</xdr:rowOff>
    </xdr:to>
    <xdr:graphicFrame macro="">
      <xdr:nvGraphicFramePr>
        <xdr:cNvPr id="71" name="Chart 70">
          <a:extLst>
            <a:ext uri="{FF2B5EF4-FFF2-40B4-BE49-F238E27FC236}">
              <a16:creationId xmlns:a16="http://schemas.microsoft.com/office/drawing/2014/main" id="{D0B6D611-518D-40F0-91A5-637F64EC05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494863</xdr:colOff>
      <xdr:row>5</xdr:row>
      <xdr:rowOff>65909</xdr:rowOff>
    </xdr:from>
    <xdr:to>
      <xdr:col>15</xdr:col>
      <xdr:colOff>5913</xdr:colOff>
      <xdr:row>7</xdr:row>
      <xdr:rowOff>15109</xdr:rowOff>
    </xdr:to>
    <xdr:graphicFrame macro="">
      <xdr:nvGraphicFramePr>
        <xdr:cNvPr id="72" name="Chart 71">
          <a:extLst>
            <a:ext uri="{FF2B5EF4-FFF2-40B4-BE49-F238E27FC236}">
              <a16:creationId xmlns:a16="http://schemas.microsoft.com/office/drawing/2014/main" id="{E72E5761-96A7-4F45-AA9A-A3ADFCF1B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377715</xdr:colOff>
      <xdr:row>5</xdr:row>
      <xdr:rowOff>84958</xdr:rowOff>
    </xdr:from>
    <xdr:to>
      <xdr:col>18</xdr:col>
      <xdr:colOff>520918</xdr:colOff>
      <xdr:row>6</xdr:row>
      <xdr:rowOff>185354</xdr:rowOff>
    </xdr:to>
    <xdr:graphicFrame macro="">
      <xdr:nvGraphicFramePr>
        <xdr:cNvPr id="73" name="Chart 72">
          <a:extLst>
            <a:ext uri="{FF2B5EF4-FFF2-40B4-BE49-F238E27FC236}">
              <a16:creationId xmlns:a16="http://schemas.microsoft.com/office/drawing/2014/main" id="{4CD4FC91-EB95-4293-9F29-3566CC2E4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545703</xdr:colOff>
          <xdr:row>7</xdr:row>
          <xdr:rowOff>72352</xdr:rowOff>
        </xdr:from>
        <xdr:to>
          <xdr:col>7</xdr:col>
          <xdr:colOff>0</xdr:colOff>
          <xdr:row>8</xdr:row>
          <xdr:rowOff>95647</xdr:rowOff>
        </xdr:to>
        <xdr:pic>
          <xdr:nvPicPr>
            <xdr:cNvPr id="78" name="Picture 77">
              <a:extLst>
                <a:ext uri="{FF2B5EF4-FFF2-40B4-BE49-F238E27FC236}">
                  <a16:creationId xmlns:a16="http://schemas.microsoft.com/office/drawing/2014/main" id="{9A6CC536-BB22-65BD-E528-E4E40618675D}"/>
                </a:ext>
              </a:extLst>
            </xdr:cNvPr>
            <xdr:cNvPicPr>
              <a:picLocks noChangeAspect="1" noChangeArrowheads="1"/>
              <a:extLst>
                <a:ext uri="{84589F7E-364E-4C9E-8A38-B11213B215E9}">
                  <a14:cameraTool cellRange="'KPI YOY'!$H$11" spid="_x0000_s10343"/>
                </a:ext>
              </a:extLst>
            </xdr:cNvPicPr>
          </xdr:nvPicPr>
          <xdr:blipFill>
            <a:blip xmlns:r="http://schemas.openxmlformats.org/officeDocument/2006/relationships" r:embed="rId7"/>
            <a:srcRect/>
            <a:stretch>
              <a:fillRect/>
            </a:stretch>
          </xdr:blipFill>
          <xdr:spPr bwMode="auto">
            <a:xfrm>
              <a:off x="3571875" y="1391961"/>
              <a:ext cx="664766" cy="21181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565547</xdr:colOff>
          <xdr:row>7</xdr:row>
          <xdr:rowOff>59532</xdr:rowOff>
        </xdr:from>
        <xdr:to>
          <xdr:col>10</xdr:col>
          <xdr:colOff>557310</xdr:colOff>
          <xdr:row>8</xdr:row>
          <xdr:rowOff>54898</xdr:rowOff>
        </xdr:to>
        <xdr:pic>
          <xdr:nvPicPr>
            <xdr:cNvPr id="79" name="Picture 78">
              <a:extLst>
                <a:ext uri="{FF2B5EF4-FFF2-40B4-BE49-F238E27FC236}">
                  <a16:creationId xmlns:a16="http://schemas.microsoft.com/office/drawing/2014/main" id="{7DA9B887-BA34-9EC6-44B3-BB7D92AFF4AF}"/>
                </a:ext>
              </a:extLst>
            </xdr:cNvPr>
            <xdr:cNvPicPr>
              <a:picLocks noChangeAspect="1" noChangeArrowheads="1"/>
              <a:extLst>
                <a:ext uri="{84589F7E-364E-4C9E-8A38-B11213B215E9}">
                  <a14:cameraTool cellRange="'KPI YOY'!$I$11" spid="_x0000_s10344"/>
                </a:ext>
              </a:extLst>
            </xdr:cNvPicPr>
          </xdr:nvPicPr>
          <xdr:blipFill>
            <a:blip xmlns:r="http://schemas.openxmlformats.org/officeDocument/2006/relationships" r:embed="rId8"/>
            <a:srcRect/>
            <a:stretch>
              <a:fillRect/>
            </a:stretch>
          </xdr:blipFill>
          <xdr:spPr bwMode="auto">
            <a:xfrm>
              <a:off x="6126088" y="1381018"/>
              <a:ext cx="60960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525860</xdr:colOff>
          <xdr:row>7</xdr:row>
          <xdr:rowOff>69454</xdr:rowOff>
        </xdr:from>
        <xdr:to>
          <xdr:col>14</xdr:col>
          <xdr:colOff>517622</xdr:colOff>
          <xdr:row>8</xdr:row>
          <xdr:rowOff>64820</xdr:rowOff>
        </xdr:to>
        <xdr:pic>
          <xdr:nvPicPr>
            <xdr:cNvPr id="81" name="Picture 80">
              <a:extLst>
                <a:ext uri="{FF2B5EF4-FFF2-40B4-BE49-F238E27FC236}">
                  <a16:creationId xmlns:a16="http://schemas.microsoft.com/office/drawing/2014/main" id="{D8B8DB09-6143-6BC2-D48E-E356FC649352}"/>
                </a:ext>
              </a:extLst>
            </xdr:cNvPr>
            <xdr:cNvPicPr>
              <a:picLocks noChangeAspect="1" noChangeArrowheads="1"/>
              <a:extLst>
                <a:ext uri="{84589F7E-364E-4C9E-8A38-B11213B215E9}">
                  <a14:cameraTool cellRange="'KPI YOY'!$J$11" spid="_x0000_s10345"/>
                </a:ext>
              </a:extLst>
            </xdr:cNvPicPr>
          </xdr:nvPicPr>
          <xdr:blipFill>
            <a:blip xmlns:r="http://schemas.openxmlformats.org/officeDocument/2006/relationships" r:embed="rId9"/>
            <a:srcRect/>
            <a:stretch>
              <a:fillRect/>
            </a:stretch>
          </xdr:blipFill>
          <xdr:spPr bwMode="auto">
            <a:xfrm>
              <a:off x="8557752" y="1390940"/>
              <a:ext cx="60960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317501</xdr:colOff>
          <xdr:row>7</xdr:row>
          <xdr:rowOff>79376</xdr:rowOff>
        </xdr:from>
        <xdr:to>
          <xdr:col>18</xdr:col>
          <xdr:colOff>309263</xdr:colOff>
          <xdr:row>8</xdr:row>
          <xdr:rowOff>74742</xdr:rowOff>
        </xdr:to>
        <xdr:pic>
          <xdr:nvPicPr>
            <xdr:cNvPr id="83" name="Picture 82">
              <a:extLst>
                <a:ext uri="{FF2B5EF4-FFF2-40B4-BE49-F238E27FC236}">
                  <a16:creationId xmlns:a16="http://schemas.microsoft.com/office/drawing/2014/main" id="{FF7CC062-38A5-D320-7824-AAAB8D6A9186}"/>
                </a:ext>
              </a:extLst>
            </xdr:cNvPr>
            <xdr:cNvPicPr>
              <a:picLocks noChangeAspect="1" noChangeArrowheads="1"/>
              <a:extLst>
                <a:ext uri="{84589F7E-364E-4C9E-8A38-B11213B215E9}">
                  <a14:cameraTool cellRange="'KPI YOY'!$K$11" spid="_x0000_s10346"/>
                </a:ext>
              </a:extLst>
            </xdr:cNvPicPr>
          </xdr:nvPicPr>
          <xdr:blipFill>
            <a:blip xmlns:r="http://schemas.openxmlformats.org/officeDocument/2006/relationships" r:embed="rId10"/>
            <a:srcRect/>
            <a:stretch>
              <a:fillRect/>
            </a:stretch>
          </xdr:blipFill>
          <xdr:spPr bwMode="auto">
            <a:xfrm>
              <a:off x="10820744" y="1400862"/>
              <a:ext cx="609600" cy="1841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32483</xdr:colOff>
      <xdr:row>9</xdr:row>
      <xdr:rowOff>110320</xdr:rowOff>
    </xdr:from>
    <xdr:to>
      <xdr:col>19</xdr:col>
      <xdr:colOff>14340</xdr:colOff>
      <xdr:row>20</xdr:row>
      <xdr:rowOff>97620</xdr:rowOff>
    </xdr:to>
    <xdr:grpSp>
      <xdr:nvGrpSpPr>
        <xdr:cNvPr id="97" name="Group 96">
          <a:extLst>
            <a:ext uri="{FF2B5EF4-FFF2-40B4-BE49-F238E27FC236}">
              <a16:creationId xmlns:a16="http://schemas.microsoft.com/office/drawing/2014/main" id="{801ED355-6F41-09AE-A151-82CB023CDC59}"/>
            </a:ext>
          </a:extLst>
        </xdr:cNvPr>
        <xdr:cNvGrpSpPr/>
      </xdr:nvGrpSpPr>
      <xdr:grpSpPr>
        <a:xfrm>
          <a:off x="32483" y="1785406"/>
          <a:ext cx="11630823" cy="2034628"/>
          <a:chOff x="81644" y="1714500"/>
          <a:chExt cx="11529786" cy="1983014"/>
        </a:xfrm>
      </xdr:grpSpPr>
      <xdr:sp macro="" textlink="">
        <xdr:nvSpPr>
          <xdr:cNvPr id="84" name="Rectangle: Rounded Corners 83">
            <a:extLst>
              <a:ext uri="{FF2B5EF4-FFF2-40B4-BE49-F238E27FC236}">
                <a16:creationId xmlns:a16="http://schemas.microsoft.com/office/drawing/2014/main" id="{B1A770BA-DA1E-F92E-7C95-1EB9A132D81E}"/>
              </a:ext>
            </a:extLst>
          </xdr:cNvPr>
          <xdr:cNvSpPr/>
        </xdr:nvSpPr>
        <xdr:spPr>
          <a:xfrm>
            <a:off x="81644" y="1714500"/>
            <a:ext cx="4481286" cy="1959429"/>
          </a:xfrm>
          <a:prstGeom prst="roundRect">
            <a:avLst>
              <a:gd name="adj" fmla="val 5556"/>
            </a:avLst>
          </a:prstGeom>
          <a:gradFill>
            <a:gsLst>
              <a:gs pos="0">
                <a:schemeClr val="tx1">
                  <a:lumMod val="65000"/>
                  <a:lumOff val="35000"/>
                  <a:alpha val="80000"/>
                </a:schemeClr>
              </a:gs>
              <a:gs pos="100000">
                <a:schemeClr val="tx1">
                  <a:lumMod val="85000"/>
                  <a:lumOff val="1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6" name="Rectangle: Rounded Corners 85">
            <a:extLst>
              <a:ext uri="{FF2B5EF4-FFF2-40B4-BE49-F238E27FC236}">
                <a16:creationId xmlns:a16="http://schemas.microsoft.com/office/drawing/2014/main" id="{4391ACC4-BE84-4962-A811-85ECC6A04E2B}"/>
              </a:ext>
            </a:extLst>
          </xdr:cNvPr>
          <xdr:cNvSpPr/>
        </xdr:nvSpPr>
        <xdr:spPr>
          <a:xfrm>
            <a:off x="4722586" y="1738085"/>
            <a:ext cx="4481286" cy="1959429"/>
          </a:xfrm>
          <a:prstGeom prst="roundRect">
            <a:avLst>
              <a:gd name="adj" fmla="val 5556"/>
            </a:avLst>
          </a:prstGeom>
          <a:gradFill>
            <a:gsLst>
              <a:gs pos="0">
                <a:schemeClr val="tx1">
                  <a:lumMod val="65000"/>
                  <a:lumOff val="35000"/>
                  <a:alpha val="80000"/>
                </a:schemeClr>
              </a:gs>
              <a:gs pos="100000">
                <a:schemeClr val="tx1">
                  <a:lumMod val="85000"/>
                  <a:lumOff val="1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8" name="Rectangle: Rounded Corners 87">
            <a:extLst>
              <a:ext uri="{FF2B5EF4-FFF2-40B4-BE49-F238E27FC236}">
                <a16:creationId xmlns:a16="http://schemas.microsoft.com/office/drawing/2014/main" id="{470CEC81-0107-42A2-9D04-275F0072DEF4}"/>
              </a:ext>
            </a:extLst>
          </xdr:cNvPr>
          <xdr:cNvSpPr/>
        </xdr:nvSpPr>
        <xdr:spPr>
          <a:xfrm>
            <a:off x="9294588" y="1729014"/>
            <a:ext cx="2316842" cy="1959429"/>
          </a:xfrm>
          <a:prstGeom prst="roundRect">
            <a:avLst>
              <a:gd name="adj" fmla="val 5556"/>
            </a:avLst>
          </a:prstGeom>
          <a:gradFill>
            <a:gsLst>
              <a:gs pos="0">
                <a:schemeClr val="tx1">
                  <a:lumMod val="65000"/>
                  <a:lumOff val="35000"/>
                  <a:alpha val="80000"/>
                </a:schemeClr>
              </a:gs>
              <a:gs pos="100000">
                <a:schemeClr val="tx1">
                  <a:lumMod val="85000"/>
                  <a:lumOff val="1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1" name="Rectangle: Rounded Corners 90">
            <a:extLst>
              <a:ext uri="{FF2B5EF4-FFF2-40B4-BE49-F238E27FC236}">
                <a16:creationId xmlns:a16="http://schemas.microsoft.com/office/drawing/2014/main" id="{2E76943B-E2B3-74CD-B369-022F45D06CB1}"/>
              </a:ext>
            </a:extLst>
          </xdr:cNvPr>
          <xdr:cNvSpPr/>
        </xdr:nvSpPr>
        <xdr:spPr>
          <a:xfrm>
            <a:off x="108857" y="1778000"/>
            <a:ext cx="2866572" cy="326571"/>
          </a:xfrm>
          <a:prstGeom prst="roundRect">
            <a:avLst/>
          </a:prstGeom>
          <a:gradFill>
            <a:gsLst>
              <a:gs pos="10000">
                <a:schemeClr val="bg1">
                  <a:lumMod val="5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sp macro="" textlink="">
        <xdr:nvSpPr>
          <xdr:cNvPr id="94" name="Rectangle: Rounded Corners 93">
            <a:extLst>
              <a:ext uri="{FF2B5EF4-FFF2-40B4-BE49-F238E27FC236}">
                <a16:creationId xmlns:a16="http://schemas.microsoft.com/office/drawing/2014/main" id="{0F5919A1-CB71-4EB2-B720-BD0500D17367}"/>
              </a:ext>
            </a:extLst>
          </xdr:cNvPr>
          <xdr:cNvSpPr/>
        </xdr:nvSpPr>
        <xdr:spPr>
          <a:xfrm>
            <a:off x="9321031" y="1762481"/>
            <a:ext cx="2272042" cy="246594"/>
          </a:xfrm>
          <a:prstGeom prst="roundRect">
            <a:avLst/>
          </a:prstGeom>
          <a:gradFill>
            <a:gsLst>
              <a:gs pos="10000">
                <a:schemeClr val="bg1">
                  <a:lumMod val="5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 WISE SALSE SHARE %</a:t>
            </a:r>
          </a:p>
        </xdr:txBody>
      </xdr:sp>
      <xdr:sp macro="" textlink="">
        <xdr:nvSpPr>
          <xdr:cNvPr id="95" name="Rectangle: Rounded Corners 94">
            <a:extLst>
              <a:ext uri="{FF2B5EF4-FFF2-40B4-BE49-F238E27FC236}">
                <a16:creationId xmlns:a16="http://schemas.microsoft.com/office/drawing/2014/main" id="{95190204-5843-4C62-B3B9-3D3EE1605F4B}"/>
              </a:ext>
            </a:extLst>
          </xdr:cNvPr>
          <xdr:cNvSpPr/>
        </xdr:nvSpPr>
        <xdr:spPr>
          <a:xfrm>
            <a:off x="4791529" y="1825172"/>
            <a:ext cx="2866572" cy="326571"/>
          </a:xfrm>
          <a:prstGeom prst="roundRect">
            <a:avLst/>
          </a:prstGeom>
          <a:gradFill>
            <a:gsLst>
              <a:gs pos="10000">
                <a:schemeClr val="bg1">
                  <a:lumMod val="5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CATEGORY WISE PROFIT</a:t>
            </a:r>
          </a:p>
        </xdr:txBody>
      </xdr:sp>
    </xdr:grpSp>
    <xdr:clientData/>
  </xdr:twoCellAnchor>
  <xdr:twoCellAnchor>
    <xdr:from>
      <xdr:col>0</xdr:col>
      <xdr:colOff>107044</xdr:colOff>
      <xdr:row>20</xdr:row>
      <xdr:rowOff>107043</xdr:rowOff>
    </xdr:from>
    <xdr:to>
      <xdr:col>19</xdr:col>
      <xdr:colOff>90714</xdr:colOff>
      <xdr:row>31</xdr:row>
      <xdr:rowOff>159655</xdr:rowOff>
    </xdr:to>
    <xdr:grpSp>
      <xdr:nvGrpSpPr>
        <xdr:cNvPr id="98" name="Group 97">
          <a:extLst>
            <a:ext uri="{FF2B5EF4-FFF2-40B4-BE49-F238E27FC236}">
              <a16:creationId xmlns:a16="http://schemas.microsoft.com/office/drawing/2014/main" id="{34CDBDE2-A9C8-C701-8794-39D85933B05D}"/>
            </a:ext>
          </a:extLst>
        </xdr:cNvPr>
        <xdr:cNvGrpSpPr/>
      </xdr:nvGrpSpPr>
      <xdr:grpSpPr>
        <a:xfrm>
          <a:off x="107044" y="3829457"/>
          <a:ext cx="11632636" cy="2099939"/>
          <a:chOff x="97972" y="3735614"/>
          <a:chExt cx="11531599" cy="2048327"/>
        </a:xfrm>
      </xdr:grpSpPr>
      <xdr:sp macro="" textlink="">
        <xdr:nvSpPr>
          <xdr:cNvPr id="85" name="Rectangle: Rounded Corners 84">
            <a:extLst>
              <a:ext uri="{FF2B5EF4-FFF2-40B4-BE49-F238E27FC236}">
                <a16:creationId xmlns:a16="http://schemas.microsoft.com/office/drawing/2014/main" id="{02DAB0D1-FBF4-4335-9C46-30F4CC67FB9E}"/>
              </a:ext>
            </a:extLst>
          </xdr:cNvPr>
          <xdr:cNvSpPr/>
        </xdr:nvSpPr>
        <xdr:spPr>
          <a:xfrm>
            <a:off x="97972" y="3735614"/>
            <a:ext cx="4481286" cy="1959429"/>
          </a:xfrm>
          <a:prstGeom prst="roundRect">
            <a:avLst>
              <a:gd name="adj" fmla="val 5556"/>
            </a:avLst>
          </a:prstGeom>
          <a:gradFill>
            <a:gsLst>
              <a:gs pos="0">
                <a:schemeClr val="tx1">
                  <a:lumMod val="65000"/>
                  <a:lumOff val="35000"/>
                  <a:alpha val="80000"/>
                </a:schemeClr>
              </a:gs>
              <a:gs pos="100000">
                <a:schemeClr val="tx1">
                  <a:lumMod val="85000"/>
                  <a:lumOff val="1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7" name="Rectangle: Rounded Corners 86">
            <a:extLst>
              <a:ext uri="{FF2B5EF4-FFF2-40B4-BE49-F238E27FC236}">
                <a16:creationId xmlns:a16="http://schemas.microsoft.com/office/drawing/2014/main" id="{ED813332-7E12-4FD5-B9A3-B322A89FC497}"/>
              </a:ext>
            </a:extLst>
          </xdr:cNvPr>
          <xdr:cNvSpPr/>
        </xdr:nvSpPr>
        <xdr:spPr>
          <a:xfrm>
            <a:off x="4724401" y="3817256"/>
            <a:ext cx="3902528" cy="1959429"/>
          </a:xfrm>
          <a:prstGeom prst="roundRect">
            <a:avLst>
              <a:gd name="adj" fmla="val 5556"/>
            </a:avLst>
          </a:prstGeom>
          <a:gradFill>
            <a:gsLst>
              <a:gs pos="0">
                <a:schemeClr val="tx1">
                  <a:lumMod val="65000"/>
                  <a:lumOff val="35000"/>
                  <a:alpha val="80000"/>
                </a:schemeClr>
              </a:gs>
              <a:gs pos="100000">
                <a:schemeClr val="tx1">
                  <a:lumMod val="85000"/>
                  <a:lumOff val="1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9" name="Rectangle: Rounded Corners 88">
            <a:extLst>
              <a:ext uri="{FF2B5EF4-FFF2-40B4-BE49-F238E27FC236}">
                <a16:creationId xmlns:a16="http://schemas.microsoft.com/office/drawing/2014/main" id="{CDCBB26D-570A-4865-8365-2EBA747B18C2}"/>
              </a:ext>
            </a:extLst>
          </xdr:cNvPr>
          <xdr:cNvSpPr/>
        </xdr:nvSpPr>
        <xdr:spPr>
          <a:xfrm>
            <a:off x="8726714" y="3824512"/>
            <a:ext cx="2902857" cy="1959429"/>
          </a:xfrm>
          <a:prstGeom prst="roundRect">
            <a:avLst>
              <a:gd name="adj" fmla="val 5556"/>
            </a:avLst>
          </a:prstGeom>
          <a:gradFill>
            <a:gsLst>
              <a:gs pos="0">
                <a:schemeClr val="tx1">
                  <a:lumMod val="65000"/>
                  <a:lumOff val="35000"/>
                  <a:alpha val="80000"/>
                </a:schemeClr>
              </a:gs>
              <a:gs pos="100000">
                <a:schemeClr val="tx1">
                  <a:lumMod val="85000"/>
                  <a:lumOff val="1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92" name="Rectangle: Rounded Corners 91">
            <a:extLst>
              <a:ext uri="{FF2B5EF4-FFF2-40B4-BE49-F238E27FC236}">
                <a16:creationId xmlns:a16="http://schemas.microsoft.com/office/drawing/2014/main" id="{F01AD7B5-0BE6-4981-92C1-6A645607724C}"/>
              </a:ext>
            </a:extLst>
          </xdr:cNvPr>
          <xdr:cNvSpPr/>
        </xdr:nvSpPr>
        <xdr:spPr>
          <a:xfrm>
            <a:off x="4796971" y="3889829"/>
            <a:ext cx="2866572" cy="326571"/>
          </a:xfrm>
          <a:prstGeom prst="roundRect">
            <a:avLst/>
          </a:prstGeom>
          <a:gradFill>
            <a:gsLst>
              <a:gs pos="10000">
                <a:schemeClr val="bg1">
                  <a:lumMod val="5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rPr>
              <a:t>TOP 10 SUB CATEGORIES</a:t>
            </a:r>
          </a:p>
        </xdr:txBody>
      </xdr:sp>
      <xdr:sp macro="" textlink="">
        <xdr:nvSpPr>
          <xdr:cNvPr id="93" name="Rectangle: Rounded Corners 92">
            <a:extLst>
              <a:ext uri="{FF2B5EF4-FFF2-40B4-BE49-F238E27FC236}">
                <a16:creationId xmlns:a16="http://schemas.microsoft.com/office/drawing/2014/main" id="{20249EA7-2F08-4740-B302-9F42379DCC46}"/>
              </a:ext>
            </a:extLst>
          </xdr:cNvPr>
          <xdr:cNvSpPr/>
        </xdr:nvSpPr>
        <xdr:spPr>
          <a:xfrm>
            <a:off x="123371" y="3806371"/>
            <a:ext cx="2866572" cy="326571"/>
          </a:xfrm>
          <a:prstGeom prst="roundRect">
            <a:avLst/>
          </a:prstGeom>
          <a:gradFill>
            <a:gsLst>
              <a:gs pos="10000">
                <a:schemeClr val="bg1">
                  <a:lumMod val="5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rPr>
              <a:t>SALES BY STATE</a:t>
            </a:r>
          </a:p>
        </xdr:txBody>
      </xdr:sp>
      <xdr:sp macro="" textlink="">
        <xdr:nvSpPr>
          <xdr:cNvPr id="96" name="Rectangle: Rounded Corners 95">
            <a:extLst>
              <a:ext uri="{FF2B5EF4-FFF2-40B4-BE49-F238E27FC236}">
                <a16:creationId xmlns:a16="http://schemas.microsoft.com/office/drawing/2014/main" id="{180EAD96-0578-4A04-B6AF-D6F8F69451E0}"/>
              </a:ext>
            </a:extLst>
          </xdr:cNvPr>
          <xdr:cNvSpPr/>
        </xdr:nvSpPr>
        <xdr:spPr>
          <a:xfrm>
            <a:off x="8773884" y="3902528"/>
            <a:ext cx="2393044" cy="306614"/>
          </a:xfrm>
          <a:prstGeom prst="roundRect">
            <a:avLst/>
          </a:prstGeom>
          <a:gradFill>
            <a:gsLst>
              <a:gs pos="10000">
                <a:schemeClr val="bg1">
                  <a:lumMod val="5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rPr>
              <a:t>FILTERS</a:t>
            </a:r>
          </a:p>
        </xdr:txBody>
      </xdr:sp>
    </xdr:grpSp>
    <xdr:clientData/>
  </xdr:twoCellAnchor>
  <xdr:twoCellAnchor>
    <xdr:from>
      <xdr:col>0</xdr:col>
      <xdr:colOff>117930</xdr:colOff>
      <xdr:row>11</xdr:row>
      <xdr:rowOff>117930</xdr:rowOff>
    </xdr:from>
    <xdr:to>
      <xdr:col>7</xdr:col>
      <xdr:colOff>244929</xdr:colOff>
      <xdr:row>19</xdr:row>
      <xdr:rowOff>163287</xdr:rowOff>
    </xdr:to>
    <xdr:graphicFrame macro="">
      <xdr:nvGraphicFramePr>
        <xdr:cNvPr id="99" name="Chart 98">
          <a:extLst>
            <a:ext uri="{FF2B5EF4-FFF2-40B4-BE49-F238E27FC236}">
              <a16:creationId xmlns:a16="http://schemas.microsoft.com/office/drawing/2014/main" id="{349AA709-4994-4F47-9DE3-BAF839C0CC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526144</xdr:colOff>
      <xdr:row>11</xdr:row>
      <xdr:rowOff>163287</xdr:rowOff>
    </xdr:from>
    <xdr:to>
      <xdr:col>15</xdr:col>
      <xdr:colOff>45357</xdr:colOff>
      <xdr:row>20</xdr:row>
      <xdr:rowOff>36286</xdr:rowOff>
    </xdr:to>
    <mc:AlternateContent xmlns:mc="http://schemas.openxmlformats.org/markup-compatibility/2006">
      <mc:Choice xmlns:cx1="http://schemas.microsoft.com/office/drawing/2015/9/8/chartex" Requires="cx1">
        <xdr:graphicFrame macro="">
          <xdr:nvGraphicFramePr>
            <xdr:cNvPr id="100" name="Chart 99">
              <a:extLst>
                <a:ext uri="{FF2B5EF4-FFF2-40B4-BE49-F238E27FC236}">
                  <a16:creationId xmlns:a16="http://schemas.microsoft.com/office/drawing/2014/main" id="{9F96C2CC-EAA4-4148-B4BF-70343C1CD9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780644" y="2159001"/>
              <a:ext cx="4381499" cy="150585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254000</xdr:colOff>
      <xdr:row>11</xdr:row>
      <xdr:rowOff>145144</xdr:rowOff>
    </xdr:from>
    <xdr:to>
      <xdr:col>19</xdr:col>
      <xdr:colOff>63500</xdr:colOff>
      <xdr:row>20</xdr:row>
      <xdr:rowOff>27215</xdr:rowOff>
    </xdr:to>
    <xdr:graphicFrame macro="">
      <xdr:nvGraphicFramePr>
        <xdr:cNvPr id="101" name="Chart 100">
          <a:extLst>
            <a:ext uri="{FF2B5EF4-FFF2-40B4-BE49-F238E27FC236}">
              <a16:creationId xmlns:a16="http://schemas.microsoft.com/office/drawing/2014/main" id="{8F1A9D6E-6B31-4E28-AA32-68911B062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132963</xdr:colOff>
      <xdr:row>22</xdr:row>
      <xdr:rowOff>168468</xdr:rowOff>
    </xdr:from>
    <xdr:to>
      <xdr:col>7</xdr:col>
      <xdr:colOff>304541</xdr:colOff>
      <xdr:row>31</xdr:row>
      <xdr:rowOff>97194</xdr:rowOff>
    </xdr:to>
    <mc:AlternateContent xmlns:mc="http://schemas.openxmlformats.org/markup-compatibility/2006">
      <mc:Choice xmlns:cx4="http://schemas.microsoft.com/office/drawing/2016/5/10/chartex" Requires="cx4">
        <xdr:graphicFrame macro="">
          <xdr:nvGraphicFramePr>
            <xdr:cNvPr id="102" name="Chart 101">
              <a:extLst>
                <a:ext uri="{FF2B5EF4-FFF2-40B4-BE49-F238E27FC236}">
                  <a16:creationId xmlns:a16="http://schemas.microsoft.com/office/drawing/2014/main" id="{211BE9B2-F419-4E42-858B-59D1F57E84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32963" y="4159897"/>
              <a:ext cx="4435149" cy="156158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541178</xdr:colOff>
      <xdr:row>23</xdr:row>
      <xdr:rowOff>81125</xdr:rowOff>
    </xdr:from>
    <xdr:to>
      <xdr:col>14</xdr:col>
      <xdr:colOff>116633</xdr:colOff>
      <xdr:row>31</xdr:row>
      <xdr:rowOff>77755</xdr:rowOff>
    </xdr:to>
    <xdr:graphicFrame macro="">
      <xdr:nvGraphicFramePr>
        <xdr:cNvPr id="103" name="Chart 102">
          <a:extLst>
            <a:ext uri="{FF2B5EF4-FFF2-40B4-BE49-F238E27FC236}">
              <a16:creationId xmlns:a16="http://schemas.microsoft.com/office/drawing/2014/main" id="{79976F16-7338-4CF2-B596-0BC532E992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259834</xdr:colOff>
      <xdr:row>23</xdr:row>
      <xdr:rowOff>86049</xdr:rowOff>
    </xdr:from>
    <xdr:to>
      <xdr:col>16</xdr:col>
      <xdr:colOff>38879</xdr:colOff>
      <xdr:row>31</xdr:row>
      <xdr:rowOff>108598</xdr:rowOff>
    </xdr:to>
    <mc:AlternateContent xmlns:mc="http://schemas.openxmlformats.org/markup-compatibility/2006">
      <mc:Choice xmlns:a14="http://schemas.microsoft.com/office/drawing/2010/main" Requires="a14">
        <xdr:graphicFrame macro="">
          <xdr:nvGraphicFramePr>
            <xdr:cNvPr id="104" name="Year 2">
              <a:extLst>
                <a:ext uri="{FF2B5EF4-FFF2-40B4-BE49-F238E27FC236}">
                  <a16:creationId xmlns:a16="http://schemas.microsoft.com/office/drawing/2014/main" id="{0750FB46-2F98-4E76-8D23-C28C97B368DE}"/>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8843282" y="4366825"/>
              <a:ext cx="1005252" cy="1511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456941</xdr:colOff>
      <xdr:row>23</xdr:row>
      <xdr:rowOff>85920</xdr:rowOff>
    </xdr:from>
    <xdr:to>
      <xdr:col>19</xdr:col>
      <xdr:colOff>76668</xdr:colOff>
      <xdr:row>31</xdr:row>
      <xdr:rowOff>108469</xdr:rowOff>
    </xdr:to>
    <mc:AlternateContent xmlns:mc="http://schemas.openxmlformats.org/markup-compatibility/2006">
      <mc:Choice xmlns:a14="http://schemas.microsoft.com/office/drawing/2010/main" Requires="a14">
        <xdr:graphicFrame macro="">
          <xdr:nvGraphicFramePr>
            <xdr:cNvPr id="105" name="Segment 1">
              <a:extLst>
                <a:ext uri="{FF2B5EF4-FFF2-40B4-BE49-F238E27FC236}">
                  <a16:creationId xmlns:a16="http://schemas.microsoft.com/office/drawing/2014/main" id="{9B64FA02-41E1-4982-93C1-10ACA481A6A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879700" y="4366696"/>
              <a:ext cx="845934" cy="1511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26828</xdr:colOff>
      <xdr:row>23</xdr:row>
      <xdr:rowOff>81126</xdr:rowOff>
    </xdr:from>
    <xdr:to>
      <xdr:col>17</xdr:col>
      <xdr:colOff>414954</xdr:colOff>
      <xdr:row>31</xdr:row>
      <xdr:rowOff>103675</xdr:rowOff>
    </xdr:to>
    <mc:AlternateContent xmlns:mc="http://schemas.openxmlformats.org/markup-compatibility/2006">
      <mc:Choice xmlns:a14="http://schemas.microsoft.com/office/drawing/2010/main" Requires="a14">
        <xdr:graphicFrame macro="">
          <xdr:nvGraphicFramePr>
            <xdr:cNvPr id="106" name="Region 1">
              <a:extLst>
                <a:ext uri="{FF2B5EF4-FFF2-40B4-BE49-F238E27FC236}">
                  <a16:creationId xmlns:a16="http://schemas.microsoft.com/office/drawing/2014/main" id="{A3E8677D-5FC2-4905-8DAB-546D4A4385D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836483" y="4361902"/>
              <a:ext cx="1001230" cy="1511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mit kumar" refreshedDate="45834.868728819441" createdVersion="8" refreshedVersion="8" minRefreshableVersion="3" recordCount="9994" xr:uid="{A3A813A4-6345-45FE-8BCA-3FFA543001DA}">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6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6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8394239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4"/>
    <n v="3"/>
    <n v="0"/>
    <n v="219.58199999999999"/>
  </r>
  <r>
    <n v="3"/>
    <x v="1"/>
    <x v="0"/>
    <x v="1"/>
    <d v="2013-06-17T00:00:00"/>
    <s v="Second Class"/>
    <s v="DV-13045"/>
    <s v="Darrin Van Huff"/>
    <x v="1"/>
    <s v="United States"/>
    <s v="Los Angeles"/>
    <x v="1"/>
    <n v="90036"/>
    <x v="1"/>
    <s v="OFF-LA-10000240"/>
    <x v="1"/>
    <x v="2"/>
    <s v="Self-Adhesive Address Labels for Typewriters by Universal"/>
    <n v="14.62"/>
    <n v="2"/>
    <n v="0"/>
    <n v="6.8714000000000004"/>
  </r>
  <r>
    <n v="4"/>
    <x v="2"/>
    <x v="1"/>
    <x v="2"/>
    <d v="2012-10-18T00:00:00"/>
    <s v="Standard Class"/>
    <s v="SO-20335"/>
    <s v="Sean O'Donnell"/>
    <x v="0"/>
    <s v="United States"/>
    <s v="Fort Lauderdale"/>
    <x v="2"/>
    <n v="33311"/>
    <x v="0"/>
    <s v="FUR-TA-10000577"/>
    <x v="0"/>
    <x v="3"/>
    <s v="Bretford CR4500 Series Slim Rectangular Table"/>
    <n v="957.57749999999999"/>
    <n v="5"/>
    <n v="0.45"/>
    <n v="-383.03100000000001"/>
  </r>
  <r>
    <n v="5"/>
    <x v="2"/>
    <x v="1"/>
    <x v="2"/>
    <d v="2012-10-18T00:00:00"/>
    <s v="Standard Class"/>
    <s v="SO-20335"/>
    <s v="Sean O'Donnell"/>
    <x v="0"/>
    <s v="United States"/>
    <s v="Fort Lauderdale"/>
    <x v="2"/>
    <n v="33311"/>
    <x v="0"/>
    <s v="OFF-ST-10000760"/>
    <x v="1"/>
    <x v="4"/>
    <s v="Eldon Fold 'N Roll Cart System"/>
    <n v="22.367999999999999"/>
    <n v="2"/>
    <n v="0.2"/>
    <n v="2.5164"/>
  </r>
  <r>
    <n v="6"/>
    <x v="3"/>
    <x v="2"/>
    <x v="3"/>
    <d v="2011-06-14T00:00:00"/>
    <s v="Standard Class"/>
    <s v="BH-11710"/>
    <s v="Brosina Hoffman"/>
    <x v="0"/>
    <s v="United States"/>
    <s v="Los Angeles"/>
    <x v="1"/>
    <n v="90032"/>
    <x v="1"/>
    <s v="FUR-FU-10001487"/>
    <x v="0"/>
    <x v="5"/>
    <s v="Eldon Expressions Wood and Plastic Desk Accessories, Cherry Wood"/>
    <n v="48.86"/>
    <n v="7"/>
    <n v="0"/>
    <n v="14.1694"/>
  </r>
  <r>
    <n v="7"/>
    <x v="3"/>
    <x v="2"/>
    <x v="3"/>
    <d v="2011-06-14T00:00:00"/>
    <s v="Standard Class"/>
    <s v="BH-11710"/>
    <s v="Brosina Hoffman"/>
    <x v="0"/>
    <s v="United States"/>
    <s v="Los Angeles"/>
    <x v="1"/>
    <n v="90032"/>
    <x v="1"/>
    <s v="OFF-AR-10002833"/>
    <x v="1"/>
    <x v="6"/>
    <s v="Newell 322"/>
    <n v="7.28"/>
    <n v="4"/>
    <n v="0"/>
    <n v="1.9656"/>
  </r>
  <r>
    <n v="8"/>
    <x v="3"/>
    <x v="2"/>
    <x v="3"/>
    <d v="2011-06-14T00:00:00"/>
    <s v="Standard Class"/>
    <s v="BH-11710"/>
    <s v="Brosina Hoffman"/>
    <x v="0"/>
    <s v="United States"/>
    <s v="Los Angeles"/>
    <x v="1"/>
    <n v="90032"/>
    <x v="1"/>
    <s v="TEC-PH-10002275"/>
    <x v="2"/>
    <x v="7"/>
    <s v="Mitel 5320 IP Phone VoIP phone"/>
    <n v="907.15200000000004"/>
    <n v="6"/>
    <n v="0.2"/>
    <n v="90.715199999999996"/>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7"/>
  </r>
  <r>
    <n v="11"/>
    <x v="3"/>
    <x v="2"/>
    <x v="3"/>
    <d v="2011-06-14T00:00:00"/>
    <s v="Standard Class"/>
    <s v="BH-11710"/>
    <s v="Brosina Hoffman"/>
    <x v="0"/>
    <s v="United States"/>
    <s v="Los Angeles"/>
    <x v="1"/>
    <n v="90032"/>
    <x v="1"/>
    <s v="FUR-TA-10001539"/>
    <x v="0"/>
    <x v="3"/>
    <s v="Chromcraft Rectangular Conference Tables"/>
    <n v="1706.184"/>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07"/>
  </r>
  <r>
    <n v="13"/>
    <x v="4"/>
    <x v="3"/>
    <x v="4"/>
    <d v="2014-04-21T00:00:00"/>
    <s v="Standard Class"/>
    <s v="AA-10480"/>
    <s v="Andrew Allen"/>
    <x v="0"/>
    <s v="United States"/>
    <s v="Concord"/>
    <x v="3"/>
    <n v="28027"/>
    <x v="0"/>
    <s v="OFF-PA-10002365"/>
    <x v="1"/>
    <x v="10"/>
    <s v="Xerox 1967"/>
    <n v="15.552"/>
    <n v="3"/>
    <n v="0.2"/>
    <n v="5.4432"/>
  </r>
  <r>
    <n v="14"/>
    <x v="5"/>
    <x v="0"/>
    <x v="5"/>
    <d v="2013-12-11T00:00:00"/>
    <s v="Standard Class"/>
    <s v="IM-15070"/>
    <s v="Irene Maddox"/>
    <x v="0"/>
    <s v="United States"/>
    <s v="Seattle"/>
    <x v="4"/>
    <n v="98103"/>
    <x v="1"/>
    <s v="OFF-BI-10003656"/>
    <x v="1"/>
    <x v="8"/>
    <s v="Fellowes PB200 Plastic Comb Binding Machine"/>
    <n v="407.976"/>
    <n v="3"/>
    <n v="0.2"/>
    <n v="132.59219999999999"/>
  </r>
  <r>
    <n v="15"/>
    <x v="6"/>
    <x v="1"/>
    <x v="6"/>
    <d v="2012-11-26T00:00:00"/>
    <s v="Standard Class"/>
    <s v="HP-14815"/>
    <s v="Harold Pawlan"/>
    <x v="2"/>
    <s v="United States"/>
    <s v="Fort Worth"/>
    <x v="5"/>
    <n v="76106"/>
    <x v="2"/>
    <s v="OFF-AP-10002311"/>
    <x v="1"/>
    <x v="9"/>
    <s v="Holmes Replacement Filter for HEPA Air Cleaner, Very Large Room, HEPA Filter"/>
    <n v="68.81"/>
    <n v="5"/>
    <n v="0.8"/>
    <n v="-123.858"/>
  </r>
  <r>
    <n v="16"/>
    <x v="6"/>
    <x v="1"/>
    <x v="6"/>
    <d v="2012-11-26T00:00:00"/>
    <s v="Standard Class"/>
    <s v="HP-14815"/>
    <s v="Harold Pawlan"/>
    <x v="2"/>
    <s v="United States"/>
    <s v="Fort Worth"/>
    <x v="5"/>
    <n v="76106"/>
    <x v="2"/>
    <s v="OFF-BI-10000756"/>
    <x v="1"/>
    <x v="8"/>
    <s v="Storex DuraTech Recycled Plastic Frosted Binders"/>
    <n v="2.544"/>
    <n v="3"/>
    <n v="0.8"/>
    <n v="-3.8159999999999998"/>
  </r>
  <r>
    <n v="17"/>
    <x v="7"/>
    <x v="2"/>
    <x v="7"/>
    <d v="2011-11-18T00:00:00"/>
    <s v="Standard Class"/>
    <s v="PK-19075"/>
    <s v="Pete Kriz"/>
    <x v="0"/>
    <s v="United States"/>
    <s v="Madison"/>
    <x v="6"/>
    <n v="53711"/>
    <x v="2"/>
    <s v="OFF-ST-10004186"/>
    <x v="1"/>
    <x v="4"/>
    <s v="Stur-D-Stor Shelving, Vertical 5-Shelf: 72&quot;H x 36&quot;W x 18 1/2&quot;D"/>
    <n v="665.88"/>
    <n v="6"/>
    <n v="0"/>
    <n v="13.317600000000001"/>
  </r>
  <r>
    <n v="18"/>
    <x v="8"/>
    <x v="2"/>
    <x v="8"/>
    <d v="2011-05-15T00:00:00"/>
    <s v="Second Class"/>
    <s v="AG-10270"/>
    <s v="Alejandro Grove"/>
    <x v="0"/>
    <s v="United States"/>
    <s v="West Jordan"/>
    <x v="7"/>
    <n v="84084"/>
    <x v="1"/>
    <s v="OFF-ST-10000107"/>
    <x v="1"/>
    <x v="4"/>
    <s v="Fellowes Super Stor/Drawer"/>
    <n v="55.5"/>
    <n v="2"/>
    <n v="0"/>
    <n v="9.99"/>
  </r>
  <r>
    <n v="19"/>
    <x v="9"/>
    <x v="2"/>
    <x v="9"/>
    <d v="2011-09-01T00:00:00"/>
    <s v="Second Class"/>
    <s v="ZD-21925"/>
    <s v="Zuschuss Donatelli"/>
    <x v="0"/>
    <s v="United States"/>
    <s v="San Francisco"/>
    <x v="1"/>
    <n v="94109"/>
    <x v="1"/>
    <s v="OFF-AR-10003056"/>
    <x v="1"/>
    <x v="6"/>
    <s v="Newell 341"/>
    <n v="8.56"/>
    <n v="2"/>
    <n v="0"/>
    <n v="2.4824000000000002"/>
  </r>
  <r>
    <n v="20"/>
    <x v="9"/>
    <x v="2"/>
    <x v="9"/>
    <d v="2011-09-01T00:00:00"/>
    <s v="Second Class"/>
    <s v="ZD-21925"/>
    <s v="Zuschuss Donatelli"/>
    <x v="0"/>
    <s v="United States"/>
    <s v="San Francisco"/>
    <x v="1"/>
    <n v="94109"/>
    <x v="1"/>
    <s v="TEC-PH-10001949"/>
    <x v="2"/>
    <x v="7"/>
    <s v="Cisco SPA 501G IP Phone"/>
    <n v="213.48"/>
    <n v="3"/>
    <n v="0.2"/>
    <n v="16.010999999999999"/>
  </r>
  <r>
    <n v="21"/>
    <x v="9"/>
    <x v="2"/>
    <x v="9"/>
    <d v="2011-09-01T00:00:00"/>
    <s v="Second Class"/>
    <s v="ZD-21925"/>
    <s v="Zuschuss Donatelli"/>
    <x v="0"/>
    <s v="United States"/>
    <s v="San Francisco"/>
    <x v="1"/>
    <n v="94109"/>
    <x v="1"/>
    <s v="OFF-BI-10002215"/>
    <x v="1"/>
    <x v="8"/>
    <s v="Wilson Jones Hanging View Binder, White, 1&quot;"/>
    <n v="22.72"/>
    <n v="4"/>
    <n v="0.2"/>
    <n v="7.3840000000000003"/>
  </r>
  <r>
    <n v="22"/>
    <x v="10"/>
    <x v="0"/>
    <x v="10"/>
    <d v="2013-12-14T00:00:00"/>
    <s v="Standard Class"/>
    <s v="KB-16585"/>
    <s v="Ken Black"/>
    <x v="1"/>
    <s v="United States"/>
    <s v="Fremont"/>
    <x v="8"/>
    <n v="68025"/>
    <x v="2"/>
    <s v="OFF-AR-10000246"/>
    <x v="1"/>
    <x v="6"/>
    <s v="Newell 318"/>
    <n v="19.46"/>
    <n v="7"/>
    <n v="0"/>
    <n v="5.0595999999999997"/>
  </r>
  <r>
    <n v="23"/>
    <x v="10"/>
    <x v="0"/>
    <x v="10"/>
    <d v="2013-12-14T00:00:00"/>
    <s v="Standard Class"/>
    <s v="KB-16585"/>
    <s v="Ken Black"/>
    <x v="1"/>
    <s v="United States"/>
    <s v="Fremont"/>
    <x v="8"/>
    <n v="68025"/>
    <x v="2"/>
    <s v="OFF-AP-10001492"/>
    <x v="1"/>
    <x v="9"/>
    <s v="Acco Six-Outlet Power Strip, 4' Cord Length"/>
    <n v="60.34"/>
    <n v="7"/>
    <n v="0"/>
    <n v="15.6884"/>
  </r>
  <r>
    <n v="24"/>
    <x v="11"/>
    <x v="3"/>
    <x v="11"/>
    <d v="2014-07-19T00:00:00"/>
    <s v="Second Class"/>
    <s v="SF-20065"/>
    <s v="Sandra Flanagan"/>
    <x v="0"/>
    <s v="United States"/>
    <s v="Philadelphia"/>
    <x v="9"/>
    <n v="19140"/>
    <x v="3"/>
    <s v="FUR-CH-10002774"/>
    <x v="0"/>
    <x v="1"/>
    <s v="Global Deluxe Stacking Chair, Gray"/>
    <n v="71.372"/>
    <n v="2"/>
    <n v="0.3"/>
    <n v="-1.0196000000000001"/>
  </r>
  <r>
    <n v="25"/>
    <x v="12"/>
    <x v="1"/>
    <x v="12"/>
    <d v="2012-09-30T00:00:00"/>
    <s v="Standard Class"/>
    <s v="EB-13870"/>
    <s v="Emily Burns"/>
    <x v="0"/>
    <s v="United States"/>
    <s v="Orem"/>
    <x v="7"/>
    <n v="84057"/>
    <x v="1"/>
    <s v="FUR-TA-10000577"/>
    <x v="0"/>
    <x v="3"/>
    <s v="Bretford CR4500 Series Slim Rectangular Table"/>
    <n v="1044.6300000000001"/>
    <n v="3"/>
    <n v="0"/>
    <n v="240.26490000000001"/>
  </r>
  <r>
    <n v="26"/>
    <x v="13"/>
    <x v="0"/>
    <x v="13"/>
    <d v="2013-01-20T00:00:00"/>
    <s v="Second Class"/>
    <s v="EH-13945"/>
    <s v="Eric Hoffmann"/>
    <x v="0"/>
    <s v="United States"/>
    <s v="Los Angeles"/>
    <x v="1"/>
    <n v="90049"/>
    <x v="1"/>
    <s v="OFF-BI-10001634"/>
    <x v="1"/>
    <x v="8"/>
    <s v="Wilson Jones Active Use Binders"/>
    <n v="11.648"/>
    <n v="2"/>
    <n v="0.2"/>
    <n v="4.2224000000000004"/>
  </r>
  <r>
    <n v="27"/>
    <x v="13"/>
    <x v="0"/>
    <x v="13"/>
    <d v="2013-01-20T00:00:00"/>
    <s v="Second Class"/>
    <s v="EH-13945"/>
    <s v="Eric Hoffmann"/>
    <x v="0"/>
    <s v="United States"/>
    <s v="Los Angeles"/>
    <x v="1"/>
    <n v="90049"/>
    <x v="1"/>
    <s v="TEC-AC-10003027"/>
    <x v="2"/>
    <x v="11"/>
    <s v="Imation 8GB Mini TravelDrive USB 2.0 Flash Drive"/>
    <n v="90.57"/>
    <n v="3"/>
    <n v="0"/>
    <n v="11.774100000000001"/>
  </r>
  <r>
    <n v="28"/>
    <x v="14"/>
    <x v="1"/>
    <x v="14"/>
    <d v="2012-09-21T00:00:00"/>
    <s v="Standard Class"/>
    <s v="TB-21520"/>
    <s v="Tracy Blumstein"/>
    <x v="0"/>
    <s v="United States"/>
    <s v="Philadelphia"/>
    <x v="9"/>
    <n v="19140"/>
    <x v="3"/>
    <s v="FUR-BO-10004834"/>
    <x v="0"/>
    <x v="0"/>
    <s v="Riverside Palais Royal Lawyers Bookcase, Royale Cherry Finish"/>
    <n v="3083.4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03"/>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
    <n v="3"/>
    <n v="0.2"/>
    <n v="15.525"/>
  </r>
  <r>
    <n v="31"/>
    <x v="14"/>
    <x v="1"/>
    <x v="14"/>
    <d v="2012-09-21T00:00:00"/>
    <s v="Standard Class"/>
    <s v="TB-21520"/>
    <s v="Tracy Blumstein"/>
    <x v="0"/>
    <s v="United States"/>
    <s v="Philadelphia"/>
    <x v="9"/>
    <n v="19140"/>
    <x v="3"/>
    <s v="OFF-EN-10001509"/>
    <x v="1"/>
    <x v="12"/>
    <s v="Poly String Tie Envelopes"/>
    <n v="3.2639999999999998"/>
    <n v="2"/>
    <n v="0.2"/>
    <n v="1.1015999999999999"/>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903"/>
  </r>
  <r>
    <n v="33"/>
    <x v="14"/>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x v="14"/>
    <x v="1"/>
    <x v="14"/>
    <d v="2012-09-21T00:00:00"/>
    <s v="Standard Class"/>
    <s v="TB-21520"/>
    <s v="Tracy Blumstein"/>
    <x v="0"/>
    <s v="United States"/>
    <s v="Philadelphia"/>
    <x v="9"/>
    <n v="19140"/>
    <x v="3"/>
    <s v="OFF-AR-10001683"/>
    <x v="1"/>
    <x v="6"/>
    <s v="Lumber Crayons"/>
    <n v="15.76"/>
    <n v="2"/>
    <n v="0.2"/>
    <n v="3.5459999999999998"/>
  </r>
  <r>
    <n v="35"/>
    <x v="15"/>
    <x v="3"/>
    <x v="15"/>
    <d v="2014-10-24T00:00:00"/>
    <s v="Second Class"/>
    <s v="MA-17560"/>
    <s v="Matt Abelman"/>
    <x v="2"/>
    <s v="United States"/>
    <s v="Houston"/>
    <x v="5"/>
    <n v="77095"/>
    <x v="2"/>
    <s v="OFF-PA-10000249"/>
    <x v="1"/>
    <x v="10"/>
    <s v="Staples"/>
    <n v="29.472000000000001"/>
    <n v="3"/>
    <n v="0.2"/>
    <n v="9.9467999999999996"/>
  </r>
  <r>
    <n v="36"/>
    <x v="16"/>
    <x v="0"/>
    <x v="16"/>
    <d v="2013-12-11T00:00:00"/>
    <s v="First Class"/>
    <s v="GH-14485"/>
    <s v="Gene Hale"/>
    <x v="1"/>
    <s v="United States"/>
    <s v="Richardson"/>
    <x v="5"/>
    <n v="75080"/>
    <x v="2"/>
    <s v="TEC-PH-10004977"/>
    <x v="2"/>
    <x v="7"/>
    <s v="GE 30524EE4"/>
    <n v="1097.5440000000001"/>
    <n v="7"/>
    <n v="0.2"/>
    <n v="123.47369999999999"/>
  </r>
  <r>
    <n v="37"/>
    <x v="16"/>
    <x v="0"/>
    <x v="16"/>
    <d v="2013-12-11T00:00:00"/>
    <s v="First Class"/>
    <s v="GH-14485"/>
    <s v="Gene Hale"/>
    <x v="1"/>
    <s v="United States"/>
    <s v="Richardson"/>
    <x v="5"/>
    <n v="75080"/>
    <x v="2"/>
    <s v="FUR-FU-10003664"/>
    <x v="0"/>
    <x v="5"/>
    <s v="Electrix Architect's Clamp-On Swing Arm Lamp, Black"/>
    <n v="190.92"/>
    <n v="5"/>
    <n v="0.6"/>
    <n v="-147.96299999999999"/>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399999999998"/>
  </r>
  <r>
    <n v="40"/>
    <x v="17"/>
    <x v="1"/>
    <x v="17"/>
    <d v="2012-12-31T00:00:00"/>
    <s v="Standard Class"/>
    <s v="SN-20710"/>
    <s v="Steve Nguyen"/>
    <x v="2"/>
    <s v="United States"/>
    <s v="Houston"/>
    <x v="5"/>
    <n v="77041"/>
    <x v="2"/>
    <s v="FUR-CH-10004218"/>
    <x v="0"/>
    <x v="1"/>
    <s v="Global Fabric Manager's Chair, Dark Gray"/>
    <n v="212.05799999999999"/>
    <n v="3"/>
    <n v="0.3"/>
    <n v="-15.147"/>
  </r>
  <r>
    <n v="41"/>
    <x v="17"/>
    <x v="1"/>
    <x v="17"/>
    <d v="2012-12-31T00:00:00"/>
    <s v="Standard Class"/>
    <s v="SN-20710"/>
    <s v="Steve Nguyen"/>
    <x v="2"/>
    <s v="United States"/>
    <s v="Houston"/>
    <x v="5"/>
    <n v="77041"/>
    <x v="2"/>
    <s v="TEC-PH-10000486"/>
    <x v="2"/>
    <x v="7"/>
    <s v="Plantronics HL10 Handset Lifter"/>
    <n v="371.16800000000001"/>
    <n v="4"/>
    <n v="0.2"/>
    <n v="41.756399999999999"/>
  </r>
  <r>
    <n v="42"/>
    <x v="18"/>
    <x v="3"/>
    <x v="18"/>
    <d v="2014-09-16T00:00:00"/>
    <s v="Standard Class"/>
    <s v="LC-16930"/>
    <s v="Linda Cazamias"/>
    <x v="1"/>
    <s v="United States"/>
    <s v="Naperville"/>
    <x v="10"/>
    <n v="60540"/>
    <x v="2"/>
    <s v="TEC-PH-10004093"/>
    <x v="2"/>
    <x v="7"/>
    <s v="Panasonic Kx-TS550"/>
    <n v="147.16800000000001"/>
    <n v="4"/>
    <n v="0.2"/>
    <n v="16.5564"/>
  </r>
  <r>
    <n v="43"/>
    <x v="19"/>
    <x v="0"/>
    <x v="19"/>
    <d v="2013-07-23T00:00:00"/>
    <s v="Standard Class"/>
    <s v="RA-19885"/>
    <s v="Ruben Ausman"/>
    <x v="1"/>
    <s v="United States"/>
    <s v="Los Angeles"/>
    <x v="1"/>
    <n v="90049"/>
    <x v="1"/>
    <s v="OFF-ST-10003479"/>
    <x v="1"/>
    <x v="4"/>
    <s v="Eldon Base for stackable storage shelf, platinum"/>
    <n v="77.88"/>
    <n v="2"/>
    <n v="0"/>
    <n v="3.8939999999999899"/>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2000000000008"/>
  </r>
  <r>
    <n v="47"/>
    <x v="22"/>
    <x v="2"/>
    <x v="22"/>
    <d v="2011-10-25T00:00:00"/>
    <s v="Second Class"/>
    <s v="PO-18865"/>
    <s v="Patrick O'Donnell"/>
    <x v="0"/>
    <s v="United States"/>
    <s v="Westland"/>
    <x v="12"/>
    <n v="48185"/>
    <x v="2"/>
    <s v="OFF-ST-10001713"/>
    <x v="1"/>
    <x v="4"/>
    <s v="Gould Plastics 9-Pocket Panel Bin, 18-3/8w x 5-1/4d x 20-1/2h, Black"/>
    <n v="211.96"/>
    <n v="4"/>
    <n v="0"/>
    <n v="8.4783999999999899"/>
  </r>
  <r>
    <n v="48"/>
    <x v="23"/>
    <x v="0"/>
    <x v="23"/>
    <d v="2013-06-26T00:00:00"/>
    <s v="Standard Class"/>
    <s v="LH-16900"/>
    <s v="Lena Hernandez"/>
    <x v="0"/>
    <s v="United States"/>
    <s v="Dover"/>
    <x v="13"/>
    <n v="19901"/>
    <x v="3"/>
    <s v="TEC-AC-10002167"/>
    <x v="2"/>
    <x v="11"/>
    <s v="Imation 8gb Micro Traveldrive Usb 2.0 Flash Drive"/>
    <n v="45"/>
    <n v="3"/>
    <n v="0"/>
    <n v="4.95"/>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80000000000007"/>
    <n v="6"/>
    <n v="0"/>
    <n v="35.334600000000002"/>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99"/>
  </r>
  <r>
    <n v="54"/>
    <x v="25"/>
    <x v="0"/>
    <x v="25"/>
    <d v="2013-12-18T00:00:00"/>
    <s v="Standard Class"/>
    <s v="JM-15265"/>
    <s v="Janet Molinari"/>
    <x v="1"/>
    <s v="United States"/>
    <s v="New York City"/>
    <x v="15"/>
    <n v="10024"/>
    <x v="3"/>
    <s v="OFF-FA-10000304"/>
    <x v="1"/>
    <x v="13"/>
    <s v="Advantus Push Pins"/>
    <n v="15.26"/>
    <n v="7"/>
    <n v="0"/>
    <n v="6.2565999999999997"/>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4"/>
  </r>
  <r>
    <n v="57"/>
    <x v="26"/>
    <x v="0"/>
    <x v="26"/>
    <d v="2013-06-19T00:00:00"/>
    <s v="First Class"/>
    <s v="TB-21055"/>
    <s v="Ted Butterfield"/>
    <x v="0"/>
    <s v="United States"/>
    <s v="Troy"/>
    <x v="15"/>
    <n v="12180"/>
    <x v="3"/>
    <s v="OFF-PA-10001569"/>
    <x v="1"/>
    <x v="10"/>
    <s v="Xerox 232"/>
    <n v="32.4"/>
    <n v="5"/>
    <n v="0"/>
    <n v="15.552"/>
  </r>
  <r>
    <n v="58"/>
    <x v="26"/>
    <x v="0"/>
    <x v="26"/>
    <d v="2013-06-19T00:00:00"/>
    <s v="First Class"/>
    <s v="TB-21055"/>
    <s v="Ted Butterfield"/>
    <x v="0"/>
    <s v="United States"/>
    <s v="Troy"/>
    <x v="15"/>
    <n v="12180"/>
    <x v="3"/>
    <s v="FUR-CH-10003968"/>
    <x v="0"/>
    <x v="1"/>
    <s v="Novimex Turbo Task Chair"/>
    <n v="319.41000000000003"/>
    <n v="5"/>
    <n v="0.1"/>
    <n v="7.0980000000000096"/>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
  </r>
  <r>
    <n v="61"/>
    <x v="26"/>
    <x v="0"/>
    <x v="26"/>
    <d v="2013-06-19T00:00:00"/>
    <s v="First Class"/>
    <s v="TB-21055"/>
    <s v="Ted Butterfield"/>
    <x v="0"/>
    <s v="United States"/>
    <s v="Troy"/>
    <x v="15"/>
    <n v="12180"/>
    <x v="3"/>
    <s v="OFF-BI-10001460"/>
    <x v="1"/>
    <x v="8"/>
    <s v="Plastic Binding Combs"/>
    <n v="48.48"/>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0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799999999999"/>
  </r>
  <r>
    <n v="67"/>
    <x v="28"/>
    <x v="1"/>
    <x v="28"/>
    <d v="2012-05-05T00:00:00"/>
    <s v="Standard Class"/>
    <s v="PS-18970"/>
    <s v="Paul Stevenson"/>
    <x v="2"/>
    <s v="United States"/>
    <s v="Chicago"/>
    <x v="10"/>
    <n v="60610"/>
    <x v="2"/>
    <s v="FUR-CH-10001146"/>
    <x v="0"/>
    <x v="1"/>
    <s v="Global Value Mid-Back Manager's Chair, Gray"/>
    <n v="213.11500000000001"/>
    <n v="5"/>
    <n v="0.3"/>
    <n v="-15.2225"/>
  </r>
  <r>
    <n v="68"/>
    <x v="29"/>
    <x v="2"/>
    <x v="29"/>
    <d v="2011-12-10T00:00:00"/>
    <s v="Standard Class"/>
    <s v="BS-11590"/>
    <s v="Brendan Sweed"/>
    <x v="1"/>
    <s v="United States"/>
    <s v="Gilbert"/>
    <x v="16"/>
    <n v="85234"/>
    <x v="1"/>
    <s v="OFF-AR-10002671"/>
    <x v="1"/>
    <x v="6"/>
    <s v="Hunt BOSTON Model 1606 High-Volume Electric Pencil Sharpener, Beige"/>
    <n v="1113.0239999999999"/>
    <n v="8"/>
    <n v="0.2"/>
    <n v="111.30240000000001"/>
  </r>
  <r>
    <n v="69"/>
    <x v="29"/>
    <x v="2"/>
    <x v="29"/>
    <d v="2011-12-10T00:00:00"/>
    <s v="Standard Class"/>
    <s v="BS-11590"/>
    <s v="Brendan Sweed"/>
    <x v="1"/>
    <s v="United States"/>
    <s v="Gilbert"/>
    <x v="16"/>
    <n v="85234"/>
    <x v="1"/>
    <s v="TEC-PH-10002726"/>
    <x v="2"/>
    <x v="7"/>
    <s v="netTALK DUO VoIP Telephone Service"/>
    <n v="167.96799999999999"/>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600000000002"/>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x v="32"/>
    <x v="3"/>
    <x v="32"/>
    <d v="2014-09-18T00:00:00"/>
    <s v="Second Class"/>
    <s v="TB-21520"/>
    <s v="Tracy Blumstein"/>
    <x v="0"/>
    <s v="United States"/>
    <s v="Jackson"/>
    <x v="12"/>
    <n v="49201"/>
    <x v="2"/>
    <s v="OFF-PA-10004675"/>
    <x v="1"/>
    <x v="10"/>
    <s v="Telephone Message Books with Fax/Mobile Section, 5 1/2&quot; x 3 3/16&quot;"/>
    <n v="19.05"/>
    <n v="3"/>
    <n v="0"/>
    <n v="8.7629999999999999"/>
  </r>
  <r>
    <n v="73"/>
    <x v="33"/>
    <x v="1"/>
    <x v="33"/>
    <d v="2012-05-02T00:00:00"/>
    <s v="Standard Class"/>
    <s v="JE-15745"/>
    <s v="Joel Eaton"/>
    <x v="0"/>
    <s v="United States"/>
    <s v="Memphis"/>
    <x v="18"/>
    <n v="38109"/>
    <x v="0"/>
    <s v="FUR-CH-10000513"/>
    <x v="0"/>
    <x v="1"/>
    <s v="High-Back Leather Manager's Chair"/>
    <n v="831.93600000000004"/>
    <n v="8"/>
    <n v="0.2"/>
    <n v="-114.3912"/>
  </r>
  <r>
    <n v="74"/>
    <x v="33"/>
    <x v="1"/>
    <x v="33"/>
    <d v="2012-05-02T00:00:00"/>
    <s v="Standard Class"/>
    <s v="JE-15745"/>
    <s v="Joel Eaton"/>
    <x v="0"/>
    <s v="United States"/>
    <s v="Memphis"/>
    <x v="18"/>
    <n v="38109"/>
    <x v="0"/>
    <s v="FUR-FU-10003708"/>
    <x v="0"/>
    <x v="5"/>
    <s v="Tenex Traditional Chairmats for Medium Pile Carpet, Standard Lip, 36&quot; x 48&quot;"/>
    <n v="97.04"/>
    <n v="2"/>
    <n v="0.2"/>
    <n v="1.2130000000000001"/>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8"/>
    <n v="3"/>
    <n v="0.8"/>
    <n v="-1.9343999999999999"/>
  </r>
  <r>
    <n v="77"/>
    <x v="34"/>
    <x v="3"/>
    <x v="34"/>
    <d v="2014-12-12T00:00:00"/>
    <s v="First Class"/>
    <s v="KB-16600"/>
    <s v="Ken Brennan"/>
    <x v="1"/>
    <s v="United States"/>
    <s v="Houston"/>
    <x v="5"/>
    <n v="77041"/>
    <x v="2"/>
    <s v="FUR-FU-10000260"/>
    <x v="0"/>
    <x v="5"/>
    <s v="6&quot; Cubicle Wall Clock, Black"/>
    <n v="9.7080000000000002"/>
    <n v="3"/>
    <n v="0.6"/>
    <n v="-5.8247999999999998"/>
  </r>
  <r>
    <n v="78"/>
    <x v="34"/>
    <x v="3"/>
    <x v="34"/>
    <d v="2014-12-12T00:00:00"/>
    <s v="First Class"/>
    <s v="KB-16600"/>
    <s v="Ken Brennan"/>
    <x v="1"/>
    <s v="United States"/>
    <s v="Houston"/>
    <x v="5"/>
    <n v="77041"/>
    <x v="2"/>
    <s v="OFF-ST-10000615"/>
    <x v="1"/>
    <x v="4"/>
    <s v="SimpliFile Personal File, Black Granite, 15w x 6-15/16d x 11-1/4h"/>
    <n v="27.24"/>
    <n v="3"/>
    <n v="0.2"/>
    <n v="2.7240000000000002"/>
  </r>
  <r>
    <n v="79"/>
    <x v="35"/>
    <x v="2"/>
    <x v="35"/>
    <d v="2011-12-01T00:00:00"/>
    <s v="Second Class"/>
    <s v="JE-15745"/>
    <s v="Joel Eaton"/>
    <x v="0"/>
    <s v="United States"/>
    <s v="Houston"/>
    <x v="5"/>
    <n v="77070"/>
    <x v="2"/>
    <s v="FUR-FU-10003194"/>
    <x v="0"/>
    <x v="5"/>
    <s v="Eldon Expressions Desk Accessory, Wood Pencil Holder, Oak"/>
    <n v="19.3"/>
    <n v="5"/>
    <n v="0.6"/>
    <n v="-14.475"/>
  </r>
  <r>
    <n v="80"/>
    <x v="36"/>
    <x v="0"/>
    <x v="1"/>
    <d v="2013-06-16T00:00:00"/>
    <s v="First Class"/>
    <s v="SC-20770"/>
    <s v="Stewart Carmichael"/>
    <x v="1"/>
    <s v="United States"/>
    <s v="Decatur"/>
    <x v="19"/>
    <n v="35601"/>
    <x v="0"/>
    <s v="OFF-AP-10002118"/>
    <x v="1"/>
    <x v="9"/>
    <s v="1.7 Cubic Foot Compact &quot;Cube&quot; Office Refrigerators"/>
    <n v="208.16"/>
    <n v="1"/>
    <n v="0"/>
    <n v="56.203200000000002"/>
  </r>
  <r>
    <n v="81"/>
    <x v="36"/>
    <x v="0"/>
    <x v="1"/>
    <d v="2013-06-16T00:00:00"/>
    <s v="First Class"/>
    <s v="SC-20770"/>
    <s v="Stewart Carmichael"/>
    <x v="1"/>
    <s v="United States"/>
    <s v="Decatur"/>
    <x v="19"/>
    <n v="35601"/>
    <x v="0"/>
    <s v="OFF-BI-10002309"/>
    <x v="1"/>
    <x v="8"/>
    <s v="Avery Heavy-Duty EZD  Binder With Locking Rings"/>
    <n v="16.739999999999998"/>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19999999999997"/>
  </r>
  <r>
    <n v="83"/>
    <x v="37"/>
    <x v="2"/>
    <x v="36"/>
    <d v="2011-10-16T00:00:00"/>
    <s v="Standard Class"/>
    <s v="DN-13690"/>
    <s v="Duane Noonan"/>
    <x v="0"/>
    <s v="United States"/>
    <s v="San Francisco"/>
    <x v="1"/>
    <n v="94122"/>
    <x v="1"/>
    <s v="OFF-ST-10002370"/>
    <x v="1"/>
    <x v="4"/>
    <s v="Sortfiler Multipurpose Personal File Organizer, Black"/>
    <n v="21.39"/>
    <n v="1"/>
    <n v="0"/>
    <n v="6.2031000000000001"/>
  </r>
  <r>
    <n v="84"/>
    <x v="38"/>
    <x v="1"/>
    <x v="37"/>
    <d v="2012-09-08T00:00:00"/>
    <s v="Standard Class"/>
    <s v="JC-16105"/>
    <s v="Julie Creighton"/>
    <x v="1"/>
    <s v="United States"/>
    <s v="Durham"/>
    <x v="3"/>
    <n v="27707"/>
    <x v="0"/>
    <s v="OFF-EN-10000927"/>
    <x v="1"/>
    <x v="12"/>
    <s v="Jet-Pak Recycled Peel 'N' Seal Padded Mailers"/>
    <n v="200.98400000000001"/>
    <n v="7"/>
    <n v="0.2"/>
    <n v="62.807499999999997"/>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600000000002"/>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799999999999"/>
    <n v="7"/>
    <n v="0.2"/>
    <n v="13.857200000000001"/>
  </r>
  <r>
    <n v="90"/>
    <x v="43"/>
    <x v="0"/>
    <x v="42"/>
    <d v="2013-09-23T00:00:00"/>
    <s v="Standard Class"/>
    <s v="JS-15685"/>
    <s v="Jim Sink"/>
    <x v="1"/>
    <s v="United States"/>
    <s v="Los Angeles"/>
    <x v="1"/>
    <n v="90036"/>
    <x v="1"/>
    <s v="OFF-AR-10004930"/>
    <x v="1"/>
    <x v="6"/>
    <s v="Turquoise Lead Holder with Pocket Clip"/>
    <n v="20.100000000000001"/>
    <n v="3"/>
    <n v="0"/>
    <n v="6.633"/>
  </r>
  <r>
    <n v="91"/>
    <x v="43"/>
    <x v="0"/>
    <x v="42"/>
    <d v="2013-09-23T00:00:00"/>
    <s v="Standard Class"/>
    <s v="JS-15685"/>
    <s v="Jim Sink"/>
    <x v="1"/>
    <s v="United States"/>
    <s v="Los Angeles"/>
    <x v="1"/>
    <n v="90036"/>
    <x v="1"/>
    <s v="TEC-PH-10004093"/>
    <x v="2"/>
    <x v="7"/>
    <s v="Panasonic Kx-TS550"/>
    <n v="73.584000000000003"/>
    <n v="2"/>
    <n v="0.2"/>
    <n v="8.2782"/>
  </r>
  <r>
    <n v="92"/>
    <x v="43"/>
    <x v="0"/>
    <x v="42"/>
    <d v="2013-09-23T00:00:00"/>
    <s v="Standard Class"/>
    <s v="JS-15685"/>
    <s v="Jim Sink"/>
    <x v="1"/>
    <s v="United States"/>
    <s v="Los Angeles"/>
    <x v="1"/>
    <n v="90036"/>
    <x v="1"/>
    <s v="OFF-PA-10000304"/>
    <x v="1"/>
    <x v="10"/>
    <s v="Xerox 1995"/>
    <n v="6.48"/>
    <n v="1"/>
    <n v="0"/>
    <n v="3.1103999999999998"/>
  </r>
  <r>
    <n v="93"/>
    <x v="44"/>
    <x v="1"/>
    <x v="43"/>
    <d v="2012-02-05T00:00:00"/>
    <s v="Second Class"/>
    <s v="KB-16315"/>
    <s v="Karl Braun"/>
    <x v="0"/>
    <s v="United States"/>
    <s v="Minneapolis"/>
    <x v="11"/>
    <n v="55407"/>
    <x v="2"/>
    <s v="OFF-PA-10003177"/>
    <x v="1"/>
    <x v="10"/>
    <s v="Xerox 1999"/>
    <n v="12.96"/>
    <n v="2"/>
    <n v="0"/>
    <n v="6.2207999999999997"/>
  </r>
  <r>
    <n v="94"/>
    <x v="44"/>
    <x v="1"/>
    <x v="43"/>
    <d v="2012-02-05T00:00:00"/>
    <s v="Second Class"/>
    <s v="KB-16315"/>
    <s v="Karl Braun"/>
    <x v="0"/>
    <s v="United States"/>
    <s v="Minneapolis"/>
    <x v="11"/>
    <n v="55407"/>
    <x v="2"/>
    <s v="FUR-FU-10003799"/>
    <x v="0"/>
    <x v="5"/>
    <s v="Seth Thomas 13 1/2&quot; Wall Clock"/>
    <n v="53.34"/>
    <n v="3"/>
    <n v="0"/>
    <n v="16.535399999999999"/>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04"/>
    <n v="1"/>
    <n v="0.7"/>
    <n v="-3.7879999999999998"/>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2"/>
  </r>
  <r>
    <n v="100"/>
    <x v="49"/>
    <x v="0"/>
    <x v="48"/>
    <d v="2013-09-03T00:00:00"/>
    <s v="Standard Class"/>
    <s v="RB-19465"/>
    <s v="Rick Bensley"/>
    <x v="2"/>
    <s v="United States"/>
    <s v="Chicago"/>
    <x v="10"/>
    <n v="60610"/>
    <x v="2"/>
    <s v="OFF-PA-10003256"/>
    <x v="1"/>
    <x v="10"/>
    <s v="Avery Personal Creations Heavyweight Cards"/>
    <n v="64.623999999999995"/>
    <n v="7"/>
    <n v="0.2"/>
    <n v="22.618400000000001"/>
  </r>
  <r>
    <n v="101"/>
    <x v="49"/>
    <x v="0"/>
    <x v="48"/>
    <d v="2013-09-03T00:00:00"/>
    <s v="Standard Class"/>
    <s v="RB-19465"/>
    <s v="Rick Bensley"/>
    <x v="2"/>
    <s v="United States"/>
    <s v="Chicago"/>
    <x v="10"/>
    <n v="60610"/>
    <x v="2"/>
    <s v="TEC-AC-10001767"/>
    <x v="2"/>
    <x v="11"/>
    <s v="SanDisk Ultra 64 GB MicroSDHC Class 10 Memory Card"/>
    <n v="95.975999999999999"/>
    <n v="3"/>
    <n v="0.2"/>
    <n v="-10.7973"/>
  </r>
  <r>
    <n v="102"/>
    <x v="49"/>
    <x v="0"/>
    <x v="48"/>
    <d v="2013-09-03T00:00:00"/>
    <s v="Standard Class"/>
    <s v="RB-19465"/>
    <s v="Rick Bensley"/>
    <x v="2"/>
    <s v="United States"/>
    <s v="Chicago"/>
    <x v="10"/>
    <n v="60610"/>
    <x v="2"/>
    <s v="OFF-BI-10002609"/>
    <x v="1"/>
    <x v="8"/>
    <s v="Avery Hidden Tab Dividers for Binding Systems"/>
    <n v="1.788"/>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599999999999"/>
    <n v="6"/>
    <n v="0.2"/>
    <n v="-26.875800000000002"/>
  </r>
  <r>
    <n v="105"/>
    <x v="51"/>
    <x v="1"/>
    <x v="50"/>
    <d v="2012-11-17T00:00:00"/>
    <s v="Standard Class"/>
    <s v="LC-16870"/>
    <s v="Lena Cacioppo"/>
    <x v="0"/>
    <s v="United States"/>
    <s v="Aurora"/>
    <x v="22"/>
    <n v="80013"/>
    <x v="1"/>
    <s v="FUR-FU-10004006"/>
    <x v="0"/>
    <x v="5"/>
    <s v="Deflect-o DuraMat Lighweight, Studded, Beveled Mat for Low Pile Carpeting"/>
    <n v="102.36"/>
    <n v="3"/>
    <n v="0.2"/>
    <n v="-3.83850000000001"/>
  </r>
  <r>
    <n v="106"/>
    <x v="51"/>
    <x v="1"/>
    <x v="50"/>
    <d v="2012-11-17T00:00:00"/>
    <s v="Standard Class"/>
    <s v="LC-16870"/>
    <s v="Lena Cacioppo"/>
    <x v="0"/>
    <s v="United States"/>
    <s v="Aurora"/>
    <x v="22"/>
    <n v="80013"/>
    <x v="1"/>
    <s v="OFF-BI-10002794"/>
    <x v="1"/>
    <x v="8"/>
    <s v="Avery Trapezoid Ring Binder, 3&quot; Capacity, Black, 1040 sheets"/>
    <n v="36.881999999999998"/>
    <n v="3"/>
    <n v="0.7"/>
    <n v="-25.817399999999999"/>
  </r>
  <r>
    <n v="107"/>
    <x v="52"/>
    <x v="3"/>
    <x v="51"/>
    <d v="2014-11-29T00:00:00"/>
    <s v="Standard Class"/>
    <s v="JM-15250"/>
    <s v="Janet Martin"/>
    <x v="0"/>
    <s v="United States"/>
    <s v="Charlotte"/>
    <x v="3"/>
    <n v="28205"/>
    <x v="0"/>
    <s v="TEC-AC-10003499"/>
    <x v="2"/>
    <x v="11"/>
    <s v="Memorex Mini Travel Drive 8 GB USB 2.0 Flash Drive"/>
    <n v="74.111999999999995"/>
    <n v="8"/>
    <n v="0.2"/>
    <n v="17.601600000000001"/>
  </r>
  <r>
    <n v="108"/>
    <x v="52"/>
    <x v="3"/>
    <x v="51"/>
    <d v="2014-11-29T00:00:00"/>
    <s v="Standard Class"/>
    <s v="JM-15250"/>
    <s v="Janet Martin"/>
    <x v="0"/>
    <s v="United States"/>
    <s v="Charlotte"/>
    <x v="3"/>
    <n v="28205"/>
    <x v="0"/>
    <s v="TEC-PH-10002844"/>
    <x v="2"/>
    <x v="7"/>
    <s v="Speck Products Candyshell Flip Case"/>
    <n v="27.992000000000001"/>
    <n v="1"/>
    <n v="0.2"/>
    <n v="2.0994000000000002"/>
  </r>
  <r>
    <n v="109"/>
    <x v="52"/>
    <x v="3"/>
    <x v="51"/>
    <d v="2014-11-29T00:00:00"/>
    <s v="Standard Class"/>
    <s v="JM-15250"/>
    <s v="Janet Martin"/>
    <x v="0"/>
    <s v="United States"/>
    <s v="Charlotte"/>
    <x v="3"/>
    <n v="28205"/>
    <x v="0"/>
    <s v="OFF-AR-10000390"/>
    <x v="1"/>
    <x v="6"/>
    <s v="Newell Chalk Holder"/>
    <n v="3.3039999999999998"/>
    <n v="1"/>
    <n v="0.2"/>
    <n v="1.0738000000000001"/>
  </r>
  <r>
    <n v="110"/>
    <x v="53"/>
    <x v="1"/>
    <x v="52"/>
    <d v="2012-10-20T00:00:00"/>
    <s v="Standard Class"/>
    <s v="PA-19060"/>
    <s v="Pete Armstrong"/>
    <x v="2"/>
    <s v="United States"/>
    <s v="Orland Park"/>
    <x v="10"/>
    <n v="60462"/>
    <x v="2"/>
    <s v="TEC-AC-10000844"/>
    <x v="2"/>
    <x v="11"/>
    <s v="Logitech Gaming G510s - Keyboard"/>
    <n v="339.96"/>
    <n v="5"/>
    <n v="0.2"/>
    <n v="67.992000000000004"/>
  </r>
  <r>
    <n v="111"/>
    <x v="54"/>
    <x v="3"/>
    <x v="53"/>
    <d v="2014-12-31T00:00:00"/>
    <s v="Standard Class"/>
    <s v="CV-12805"/>
    <s v="Cynthia Voltz"/>
    <x v="1"/>
    <s v="United States"/>
    <s v="New York City"/>
    <x v="15"/>
    <n v="10035"/>
    <x v="3"/>
    <s v="FUR-FU-10001934"/>
    <x v="0"/>
    <x v="5"/>
    <s v="Magnifier Swing Arm Lamp"/>
    <n v="41.96"/>
    <n v="2"/>
    <n v="0"/>
    <n v="10.909599999999999"/>
  </r>
  <r>
    <n v="112"/>
    <x v="55"/>
    <x v="0"/>
    <x v="54"/>
    <d v="2013-11-11T00:00:00"/>
    <s v="Standard Class"/>
    <s v="CL-12565"/>
    <s v="Clay Ludtke"/>
    <x v="0"/>
    <s v="United States"/>
    <s v="Urbandale"/>
    <x v="23"/>
    <n v="50322"/>
    <x v="2"/>
    <s v="OFF-AR-10000380"/>
    <x v="1"/>
    <x v="6"/>
    <s v="Hunt PowerHouse Electric Pencil Sharpener, Blue"/>
    <n v="75.959999999999994"/>
    <n v="2"/>
    <n v="0"/>
    <n v="22.788"/>
  </r>
  <r>
    <n v="113"/>
    <x v="55"/>
    <x v="0"/>
    <x v="54"/>
    <d v="2013-11-11T00:00:00"/>
    <s v="Standard Class"/>
    <s v="CL-12565"/>
    <s v="Clay Ludtke"/>
    <x v="0"/>
    <s v="United States"/>
    <s v="Urbandale"/>
    <x v="23"/>
    <n v="50322"/>
    <x v="2"/>
    <s v="OFF-BI-10003981"/>
    <x v="1"/>
    <x v="8"/>
    <s v="Avery Durable Plastic 1&quot; Binders"/>
    <n v="27.24"/>
    <n v="6"/>
    <n v="0"/>
    <n v="13.3476"/>
  </r>
  <r>
    <n v="114"/>
    <x v="56"/>
    <x v="2"/>
    <x v="55"/>
    <d v="2011-08-27T00:00:00"/>
    <s v="Second Class"/>
    <s v="RC-19960"/>
    <s v="Ryan Crowe"/>
    <x v="0"/>
    <s v="United States"/>
    <s v="Columbus"/>
    <x v="24"/>
    <n v="43229"/>
    <x v="3"/>
    <s v="OFF-FA-10000621"/>
    <x v="1"/>
    <x v="13"/>
    <s v="OIC Colored Binder Clips, Assorted Sizes"/>
    <n v="40.095999999999997"/>
    <n v="14"/>
    <n v="0.2"/>
    <n v="14.534800000000001"/>
  </r>
  <r>
    <n v="115"/>
    <x v="56"/>
    <x v="2"/>
    <x v="55"/>
    <d v="2011-08-27T00:00:00"/>
    <s v="Second Class"/>
    <s v="RC-19960"/>
    <s v="Ryan Crowe"/>
    <x v="0"/>
    <s v="United States"/>
    <s v="Columbus"/>
    <x v="24"/>
    <n v="43229"/>
    <x v="3"/>
    <s v="OFF-EN-10002600"/>
    <x v="1"/>
    <x v="12"/>
    <s v="Redi-Strip #10 Envelopes, 4 1/8 x 9 1/2"/>
    <n v="4.72"/>
    <n v="2"/>
    <n v="0.2"/>
    <n v="1.6519999999999999"/>
  </r>
  <r>
    <n v="116"/>
    <x v="56"/>
    <x v="2"/>
    <x v="55"/>
    <d v="2011-08-27T00:00:00"/>
    <s v="Second Class"/>
    <s v="RC-19960"/>
    <s v="Ryan Crowe"/>
    <x v="0"/>
    <s v="United States"/>
    <s v="Columbus"/>
    <x v="24"/>
    <n v="43229"/>
    <x v="3"/>
    <s v="OFF-PA-10004965"/>
    <x v="1"/>
    <x v="10"/>
    <s v="Xerox 1921"/>
    <n v="23.975999999999999"/>
    <n v="3"/>
    <n v="0.2"/>
    <n v="7.4924999999999997"/>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30000000001"/>
  </r>
  <r>
    <n v="119"/>
    <x v="58"/>
    <x v="1"/>
    <x v="57"/>
    <d v="2012-04-10T00:00:00"/>
    <s v="Standard Class"/>
    <s v="GG-14650"/>
    <s v="Greg Guthrie"/>
    <x v="1"/>
    <s v="United States"/>
    <s v="Bristol"/>
    <x v="18"/>
    <n v="37620"/>
    <x v="0"/>
    <s v="OFF-BI-10003650"/>
    <x v="1"/>
    <x v="8"/>
    <s v="GBC DocuBind 300 Electric Binding Machine"/>
    <n v="157.79400000000001"/>
    <n v="1"/>
    <n v="0.7"/>
    <n v="-115.71559999999999"/>
  </r>
  <r>
    <n v="120"/>
    <x v="59"/>
    <x v="0"/>
    <x v="1"/>
    <d v="2013-06-16T00:00:00"/>
    <s v="First Class"/>
    <s v="SC-20725"/>
    <s v="Steven Cartwright"/>
    <x v="0"/>
    <s v="United States"/>
    <s v="Wilmington"/>
    <x v="13"/>
    <n v="19805"/>
    <x v="3"/>
    <s v="FUR-FU-10002157"/>
    <x v="0"/>
    <x v="5"/>
    <s v="Artistic Insta-Plaque"/>
    <n v="47.04"/>
    <n v="3"/>
    <n v="0"/>
    <n v="18.345600000000001"/>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799999999998"/>
  </r>
  <r>
    <n v="123"/>
    <x v="59"/>
    <x v="0"/>
    <x v="1"/>
    <d v="2013-06-16T00:00:00"/>
    <s v="First Class"/>
    <s v="SC-20725"/>
    <s v="Steven Cartwright"/>
    <x v="0"/>
    <s v="United States"/>
    <s v="Wilmington"/>
    <x v="13"/>
    <n v="19805"/>
    <x v="3"/>
    <s v="OFF-EN-10002500"/>
    <x v="1"/>
    <x v="12"/>
    <s v="Globe Weis Peel &amp; Seel First Class Envelopes"/>
    <n v="115.02"/>
    <n v="9"/>
    <n v="0"/>
    <n v="51.759"/>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x v="60"/>
    <x v="2"/>
    <x v="58"/>
    <d v="2011-12-28T00:00:00"/>
    <s v="Second Class"/>
    <s v="AD-10180"/>
    <s v="Alan Dominguez"/>
    <x v="2"/>
    <s v="United States"/>
    <s v="Houston"/>
    <x v="5"/>
    <n v="77041"/>
    <x v="2"/>
    <s v="FUR-CH-10004063"/>
    <x v="0"/>
    <x v="1"/>
    <s v="Global Deluxe High-Back Manager's Chair"/>
    <n v="600.55799999999999"/>
    <n v="3"/>
    <n v="0.3"/>
    <n v="-8.5794000000000796"/>
  </r>
  <r>
    <n v="126"/>
    <x v="61"/>
    <x v="2"/>
    <x v="59"/>
    <d v="2011-09-25T00:00:00"/>
    <s v="Standard Class"/>
    <s v="PF-19165"/>
    <s v="Philip Fox"/>
    <x v="0"/>
    <s v="United States"/>
    <s v="Bloomington"/>
    <x v="10"/>
    <n v="61701"/>
    <x v="2"/>
    <s v="FUR-TA-10004534"/>
    <x v="0"/>
    <x v="3"/>
    <s v="Bevis 44 x 96 Conference Tables"/>
    <n v="617.70000000000005"/>
    <n v="6"/>
    <n v="0.5"/>
    <n v="-407.68200000000002"/>
  </r>
  <r>
    <n v="127"/>
    <x v="62"/>
    <x v="3"/>
    <x v="60"/>
    <d v="2014-11-13T00:00:00"/>
    <s v="Standard Class"/>
    <s v="TS-21610"/>
    <s v="Troy Staebel"/>
    <x v="0"/>
    <s v="United States"/>
    <s v="Phoenix"/>
    <x v="16"/>
    <n v="85023"/>
    <x v="1"/>
    <s v="OFF-BI-10003274"/>
    <x v="1"/>
    <x v="8"/>
    <s v="Avery Durable Slant Ring Binders, No Labels"/>
    <n v="2.3879999999999999"/>
    <n v="2"/>
    <n v="0.7"/>
    <n v="-1.8308"/>
  </r>
  <r>
    <n v="128"/>
    <x v="62"/>
    <x v="3"/>
    <x v="60"/>
    <d v="2014-11-13T00:00:00"/>
    <s v="Standard Class"/>
    <s v="TS-21610"/>
    <s v="Troy Staebel"/>
    <x v="0"/>
    <s v="United States"/>
    <s v="Phoenix"/>
    <x v="16"/>
    <n v="85023"/>
    <x v="1"/>
    <s v="OFF-ST-10002974"/>
    <x v="1"/>
    <x v="4"/>
    <s v="Trav-L-File Heavy-Duty Shuttle II, Black"/>
    <n v="243.99199999999999"/>
    <n v="7"/>
    <n v="0.2"/>
    <n v="30.498999999999999"/>
  </r>
  <r>
    <n v="129"/>
    <x v="63"/>
    <x v="0"/>
    <x v="61"/>
    <d v="2013-11-11T00:00:00"/>
    <s v="Second Class"/>
    <s v="LS-16975"/>
    <s v="Lindsay Shagiari"/>
    <x v="2"/>
    <s v="United States"/>
    <s v="Los Angeles"/>
    <x v="1"/>
    <n v="90004"/>
    <x v="1"/>
    <s v="FUR-CH-10001146"/>
    <x v="0"/>
    <x v="1"/>
    <s v="Global Task Chair, Black"/>
    <n v="81.424000000000007"/>
    <n v="2"/>
    <n v="0.2"/>
    <n v="-9.1601999999999997"/>
  </r>
  <r>
    <n v="130"/>
    <x v="63"/>
    <x v="0"/>
    <x v="61"/>
    <d v="2013-11-11T00:00:00"/>
    <s v="Second Class"/>
    <s v="LS-16975"/>
    <s v="Lindsay Shagiari"/>
    <x v="2"/>
    <s v="United States"/>
    <s v="Los Angeles"/>
    <x v="1"/>
    <n v="90004"/>
    <x v="1"/>
    <s v="FUR-FU-10003773"/>
    <x v="0"/>
    <x v="5"/>
    <s v="Eldon Cleatmat Plus Chair Mats for High Pile Carpets"/>
    <n v="238.56"/>
    <n v="3"/>
    <n v="0"/>
    <n v="26.241599999999998"/>
  </r>
  <r>
    <n v="131"/>
    <x v="64"/>
    <x v="3"/>
    <x v="62"/>
    <d v="2014-02-06T00:00:00"/>
    <s v="First Class"/>
    <s v="DW-13585"/>
    <s v="Dorothy Wardle"/>
    <x v="1"/>
    <s v="United States"/>
    <s v="Columbus"/>
    <x v="24"/>
    <n v="43229"/>
    <x v="3"/>
    <s v="TEC-PH-10002293"/>
    <x v="2"/>
    <x v="7"/>
    <s v="Anker 36W 4-Port USB Wall Charger Travel Power Adapter for iPhone 5s 5c 5"/>
    <n v="59.97"/>
    <n v="5"/>
    <n v="0.4"/>
    <n v="-11.994"/>
  </r>
  <r>
    <n v="132"/>
    <x v="64"/>
    <x v="3"/>
    <x v="62"/>
    <d v="2014-02-06T00:00:00"/>
    <s v="First Class"/>
    <s v="DW-13585"/>
    <s v="Dorothy Wardle"/>
    <x v="1"/>
    <s v="United States"/>
    <s v="Columbus"/>
    <x v="24"/>
    <n v="43229"/>
    <x v="3"/>
    <s v="OFF-PA-10002377"/>
    <x v="1"/>
    <x v="10"/>
    <s v="Xerox 1916"/>
    <n v="78.304000000000002"/>
    <n v="2"/>
    <n v="0.2"/>
    <n v="29.364000000000001"/>
  </r>
  <r>
    <n v="133"/>
    <x v="64"/>
    <x v="3"/>
    <x v="62"/>
    <d v="2014-02-06T00:00:00"/>
    <s v="First Class"/>
    <s v="DW-13585"/>
    <s v="Dorothy Wardle"/>
    <x v="1"/>
    <s v="United States"/>
    <s v="Columbus"/>
    <x v="24"/>
    <n v="43229"/>
    <x v="3"/>
    <s v="OFF-FA-10002780"/>
    <x v="1"/>
    <x v="13"/>
    <s v="Staples"/>
    <n v="21.456"/>
    <n v="9"/>
    <n v="0.2"/>
    <n v="6.9732000000000003"/>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8"/>
  </r>
  <r>
    <n v="136"/>
    <x v="65"/>
    <x v="0"/>
    <x v="63"/>
    <d v="2013-10-20T00:00:00"/>
    <s v="Standard Class"/>
    <s v="LC-16885"/>
    <s v="Lena Creighton"/>
    <x v="0"/>
    <s v="United States"/>
    <s v="Roseville"/>
    <x v="1"/>
    <n v="95661"/>
    <x v="1"/>
    <s v="OFF-AR-10001149"/>
    <x v="1"/>
    <x v="6"/>
    <s v="Sanford Colorific Colored Pencils, 12/Box"/>
    <n v="11.52"/>
    <n v="4"/>
    <n v="0"/>
    <n v="3.456"/>
  </r>
  <r>
    <n v="137"/>
    <x v="65"/>
    <x v="0"/>
    <x v="63"/>
    <d v="2013-10-20T00:00:00"/>
    <s v="Standard Class"/>
    <s v="LC-16885"/>
    <s v="Lena Creighton"/>
    <x v="0"/>
    <s v="United States"/>
    <s v="Roseville"/>
    <x v="1"/>
    <n v="95661"/>
    <x v="1"/>
    <s v="OFF-FA-10002988"/>
    <x v="1"/>
    <x v="13"/>
    <s v="Ideal Clamps"/>
    <n v="4.0199999999999996"/>
    <n v="2"/>
    <n v="0"/>
    <n v="1.9698"/>
  </r>
  <r>
    <n v="138"/>
    <x v="65"/>
    <x v="0"/>
    <x v="63"/>
    <d v="2013-10-20T00:00:00"/>
    <s v="Standard Class"/>
    <s v="LC-16885"/>
    <s v="Lena Creighton"/>
    <x v="0"/>
    <s v="United States"/>
    <s v="Roseville"/>
    <x v="1"/>
    <n v="95661"/>
    <x v="1"/>
    <s v="OFF-BI-10004781"/>
    <x v="1"/>
    <x v="8"/>
    <s v="GBC Wire Binding Strips"/>
    <n v="76.176000000000002"/>
    <n v="3"/>
    <n v="0.2"/>
    <n v="26.6616"/>
  </r>
  <r>
    <n v="139"/>
    <x v="65"/>
    <x v="0"/>
    <x v="63"/>
    <d v="2013-10-20T00:00:00"/>
    <s v="Standard Class"/>
    <s v="LC-16885"/>
    <s v="Lena Creighton"/>
    <x v="0"/>
    <s v="United States"/>
    <s v="Roseville"/>
    <x v="1"/>
    <n v="95661"/>
    <x v="1"/>
    <s v="OFF-SU-10001218"/>
    <x v="1"/>
    <x v="14"/>
    <s v="Fiskars Softgrip Scissors"/>
    <n v="65.88"/>
    <n v="6"/>
    <n v="0"/>
    <n v="18.446400000000001"/>
  </r>
  <r>
    <n v="140"/>
    <x v="65"/>
    <x v="0"/>
    <x v="63"/>
    <d v="2013-10-20T00:00:00"/>
    <s v="Standard Class"/>
    <s v="LC-16885"/>
    <s v="Lena Creighton"/>
    <x v="0"/>
    <s v="United States"/>
    <s v="Roseville"/>
    <x v="1"/>
    <n v="95661"/>
    <x v="1"/>
    <s v="FUR-FU-10001706"/>
    <x v="0"/>
    <x v="5"/>
    <s v="Longer-Life Soft White Bulbs"/>
    <n v="43.12"/>
    <n v="14"/>
    <n v="0"/>
    <n v="20.697600000000001"/>
  </r>
  <r>
    <n v="141"/>
    <x v="66"/>
    <x v="0"/>
    <x v="64"/>
    <d v="2013-09-08T00:00:00"/>
    <s v="Second Class"/>
    <s v="JD-15895"/>
    <s v="Jonathan Doherty"/>
    <x v="1"/>
    <s v="United States"/>
    <s v="Philadelphia"/>
    <x v="9"/>
    <n v="19140"/>
    <x v="3"/>
    <s v="FUR-FU-10004848"/>
    <x v="0"/>
    <x v="5"/>
    <s v="Howard Miller 13-3/4&quot; Diameter Brushed Chrome Round Wall Clock"/>
    <n v="82.8"/>
    <n v="2"/>
    <n v="0.2"/>
    <n v="10.35"/>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1999999999996"/>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
    <n v="3"/>
    <n v="0"/>
    <n v="218.2518"/>
  </r>
  <r>
    <n v="146"/>
    <x v="69"/>
    <x v="1"/>
    <x v="67"/>
    <d v="2012-09-12T00:00:00"/>
    <s v="Standard Class"/>
    <s v="HA-14920"/>
    <s v="Helen Andreada"/>
    <x v="0"/>
    <s v="United States"/>
    <s v="Pasadena"/>
    <x v="1"/>
    <n v="91104"/>
    <x v="1"/>
    <s v="OFF-ST-10003656"/>
    <x v="1"/>
    <x v="4"/>
    <s v="Safco Industrial Wire Shelving"/>
    <n v="671.93"/>
    <n v="7"/>
    <n v="0"/>
    <n v="20.157900000000001"/>
  </r>
  <r>
    <n v="147"/>
    <x v="70"/>
    <x v="2"/>
    <x v="68"/>
    <d v="2011-10-28T00:00:00"/>
    <s v="Standard Class"/>
    <s v="MG-17680"/>
    <s v="Maureen Gastineau"/>
    <x v="2"/>
    <s v="United States"/>
    <s v="Newark"/>
    <x v="24"/>
    <n v="43055"/>
    <x v="3"/>
    <s v="FUR-FU-10000521"/>
    <x v="0"/>
    <x v="5"/>
    <s v="Seth Thomas 14&quot; Putty-Colored Wall Clock"/>
    <n v="93.888000000000005"/>
    <n v="4"/>
    <n v="0.2"/>
    <n v="12.909599999999999"/>
  </r>
  <r>
    <n v="148"/>
    <x v="71"/>
    <x v="0"/>
    <x v="5"/>
    <d v="2013-12-10T00:00:00"/>
    <s v="Standard Class"/>
    <s v="JE-16165"/>
    <s v="Justin Ellison"/>
    <x v="1"/>
    <s v="United States"/>
    <s v="Franklin"/>
    <x v="6"/>
    <n v="53132"/>
    <x v="2"/>
    <s v="TEC-PH-10000215"/>
    <x v="2"/>
    <x v="7"/>
    <s v="Plantronics Cordless Phone Headset with In-line Volume - M214C"/>
    <n v="384.45"/>
    <n v="11"/>
    <n v="0"/>
    <n v="103.8015"/>
  </r>
  <r>
    <n v="149"/>
    <x v="71"/>
    <x v="0"/>
    <x v="5"/>
    <d v="2013-12-10T00:00:00"/>
    <s v="Standard Class"/>
    <s v="JE-16165"/>
    <s v="Justin Ellison"/>
    <x v="1"/>
    <s v="United States"/>
    <s v="Franklin"/>
    <x v="6"/>
    <n v="53132"/>
    <x v="2"/>
    <s v="TEC-PH-10001448"/>
    <x v="2"/>
    <x v="7"/>
    <s v="Anker Astro 15000mAh USB Portable Charger"/>
    <n v="149.97"/>
    <n v="3"/>
    <n v="0"/>
    <n v="5.9987999999999797"/>
  </r>
  <r>
    <n v="150"/>
    <x v="71"/>
    <x v="0"/>
    <x v="5"/>
    <d v="2013-12-10T00:00:00"/>
    <s v="Standard Class"/>
    <s v="JE-16165"/>
    <s v="Justin Ellison"/>
    <x v="1"/>
    <s v="United States"/>
    <s v="Franklin"/>
    <x v="6"/>
    <n v="53132"/>
    <x v="2"/>
    <s v="FUR-CH-10000454"/>
    <x v="0"/>
    <x v="1"/>
    <s v="Hon Deluxe Fabric Upholstered Stacking Chairs, Rounded Back"/>
    <n v="1951.84"/>
    <n v="8"/>
    <n v="0"/>
    <n v="585.55200000000002"/>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x v="72"/>
    <x v="0"/>
    <x v="69"/>
    <d v="2013-03-17T00:00:00"/>
    <s v="First Class"/>
    <s v="TW-21025"/>
    <s v="Tamara Willingham"/>
    <x v="2"/>
    <s v="United States"/>
    <s v="Scottsdale"/>
    <x v="16"/>
    <n v="85254"/>
    <x v="1"/>
    <s v="TEC-PH-10001254"/>
    <x v="2"/>
    <x v="7"/>
    <s v="Jabra BIZ 2300 Duo QD Duo Corded Headset"/>
    <n v="203.184"/>
    <n v="2"/>
    <n v="0.2"/>
    <n v="15.238799999999999"/>
  </r>
  <r>
    <n v="154"/>
    <x v="73"/>
    <x v="1"/>
    <x v="70"/>
    <d v="2012-06-02T00:00:00"/>
    <s v="First Class"/>
    <s v="SP-20650"/>
    <s v="Stephanie Phelps"/>
    <x v="1"/>
    <s v="United States"/>
    <s v="San Jose"/>
    <x v="1"/>
    <n v="95123"/>
    <x v="1"/>
    <s v="OFF-PA-10001950"/>
    <x v="1"/>
    <x v="10"/>
    <s v="Southworth 25% Cotton Antique Laid Paper &amp; Envelopes"/>
    <n v="58.38"/>
    <n v="7"/>
    <n v="0"/>
    <n v="26.271000000000001"/>
  </r>
  <r>
    <n v="155"/>
    <x v="73"/>
    <x v="1"/>
    <x v="70"/>
    <d v="2012-06-02T00:00:00"/>
    <s v="First Class"/>
    <s v="SP-20650"/>
    <s v="Stephanie Phelps"/>
    <x v="1"/>
    <s v="United States"/>
    <s v="San Jose"/>
    <x v="1"/>
    <n v="95123"/>
    <x v="1"/>
    <s v="OFF-PA-10002254"/>
    <x v="1"/>
    <x v="10"/>
    <s v="Xerox 1883"/>
    <n v="105.52"/>
    <n v="4"/>
    <n v="0"/>
    <n v="48.539200000000001"/>
  </r>
  <r>
    <n v="156"/>
    <x v="73"/>
    <x v="1"/>
    <x v="70"/>
    <d v="2012-06-02T00:00:00"/>
    <s v="First Class"/>
    <s v="SP-20650"/>
    <s v="Stephanie Phelps"/>
    <x v="1"/>
    <s v="United States"/>
    <s v="San Jose"/>
    <x v="1"/>
    <n v="95123"/>
    <x v="1"/>
    <s v="OFF-ST-10001590"/>
    <x v="1"/>
    <x v="4"/>
    <s v="Tenex Personal Project File with Scoop Front Design, Black"/>
    <n v="80.88"/>
    <n v="6"/>
    <n v="0"/>
    <n v="21.0288"/>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799999999998"/>
    <n v="2"/>
    <n v="0.2"/>
    <n v="51.476399999999899"/>
  </r>
  <r>
    <n v="159"/>
    <x v="76"/>
    <x v="0"/>
    <x v="73"/>
    <d v="2013-11-25T00:00:00"/>
    <s v="Standard Class"/>
    <s v="NP-18670"/>
    <s v="Nora Paige"/>
    <x v="0"/>
    <s v="United States"/>
    <s v="Edmond"/>
    <x v="26"/>
    <n v="73034"/>
    <x v="2"/>
    <s v="OFF-LA-10002475"/>
    <x v="1"/>
    <x v="2"/>
    <s v="Avery 519"/>
    <n v="14.62"/>
    <n v="2"/>
    <n v="0"/>
    <n v="6.8714000000000004"/>
  </r>
  <r>
    <n v="160"/>
    <x v="76"/>
    <x v="0"/>
    <x v="73"/>
    <d v="2013-11-25T00:00:00"/>
    <s v="Standard Class"/>
    <s v="NP-18670"/>
    <s v="Nora Paige"/>
    <x v="0"/>
    <s v="United States"/>
    <s v="Edmond"/>
    <x v="26"/>
    <n v="73034"/>
    <x v="2"/>
    <s v="TEC-PH-10004536"/>
    <x v="2"/>
    <x v="7"/>
    <s v="Avaya 5420 Digital phone"/>
    <n v="944.93"/>
    <n v="7"/>
    <n v="0"/>
    <n v="236.23249999999999"/>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
    <n v="2"/>
    <n v="0.2"/>
    <n v="1.3595999999999999"/>
  </r>
  <r>
    <n v="163"/>
    <x v="79"/>
    <x v="0"/>
    <x v="76"/>
    <d v="2013-11-21T00:00:00"/>
    <s v="Standard Class"/>
    <s v="RD-19900"/>
    <s v="Ruben Dartt"/>
    <x v="0"/>
    <s v="United States"/>
    <s v="Carlsbad"/>
    <x v="27"/>
    <n v="88220"/>
    <x v="1"/>
    <s v="OFF-EN-10001990"/>
    <x v="1"/>
    <x v="12"/>
    <s v="Staples"/>
    <n v="28.4"/>
    <n v="5"/>
    <n v="0"/>
    <n v="13.348000000000001"/>
  </r>
  <r>
    <n v="164"/>
    <x v="80"/>
    <x v="0"/>
    <x v="77"/>
    <d v="2013-11-12T00:00:00"/>
    <s v="Standard Class"/>
    <s v="MJ-17740"/>
    <s v="Max Jones"/>
    <x v="0"/>
    <s v="United States"/>
    <s v="Seattle"/>
    <x v="4"/>
    <n v="98115"/>
    <x v="1"/>
    <s v="OFF-BI-10004002"/>
    <x v="1"/>
    <x v="8"/>
    <s v="Wilson Jones International Size A4 Ring Binders"/>
    <n v="27.68"/>
    <n v="2"/>
    <n v="0.2"/>
    <n v="9.6880000000000006"/>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20000000002"/>
    <n v="8"/>
    <n v="0.4"/>
    <n v="-1359.992"/>
  </r>
  <r>
    <n v="167"/>
    <x v="81"/>
    <x v="2"/>
    <x v="78"/>
    <d v="2011-09-12T00:00:00"/>
    <s v="Standard Class"/>
    <s v="BM-11140"/>
    <s v="Becky Martin"/>
    <x v="0"/>
    <s v="United States"/>
    <s v="San Antonio"/>
    <x v="5"/>
    <n v="78207"/>
    <x v="2"/>
    <s v="OFF-ST-10000991"/>
    <x v="1"/>
    <x v="4"/>
    <s v="Space Solutions HD Industrial Steel Shelving."/>
    <n v="275.928"/>
    <n v="3"/>
    <n v="0.2"/>
    <n v="-58.634700000000002"/>
  </r>
  <r>
    <n v="168"/>
    <x v="81"/>
    <x v="2"/>
    <x v="78"/>
    <d v="2011-09-12T00:00:00"/>
    <s v="Standard Class"/>
    <s v="BM-11140"/>
    <s v="Becky Martin"/>
    <x v="0"/>
    <s v="United States"/>
    <s v="San Antonio"/>
    <x v="5"/>
    <n v="78207"/>
    <x v="2"/>
    <s v="FUR-CH-10004287"/>
    <x v="0"/>
    <x v="1"/>
    <s v="SAFCO Arco Folding Chair"/>
    <n v="1740.06"/>
    <n v="9"/>
    <n v="0.3"/>
    <n v="-24.858000000000199"/>
  </r>
  <r>
    <n v="169"/>
    <x v="81"/>
    <x v="2"/>
    <x v="78"/>
    <d v="2011-09-12T00:00:00"/>
    <s v="Standard Class"/>
    <s v="BM-11140"/>
    <s v="Becky Martin"/>
    <x v="0"/>
    <s v="United States"/>
    <s v="San Antonio"/>
    <x v="5"/>
    <n v="78207"/>
    <x v="2"/>
    <s v="OFF-AR-10002656"/>
    <x v="1"/>
    <x v="6"/>
    <s v="Sanford Liquid Accent Highlighters"/>
    <n v="32.064"/>
    <n v="6"/>
    <n v="0.2"/>
    <n v="6.8136000000000001"/>
  </r>
  <r>
    <n v="170"/>
    <x v="81"/>
    <x v="2"/>
    <x v="78"/>
    <d v="2011-09-12T00:00:00"/>
    <s v="Standard Class"/>
    <s v="BM-11140"/>
    <s v="Becky Martin"/>
    <x v="0"/>
    <s v="United States"/>
    <s v="San Antonio"/>
    <x v="5"/>
    <n v="78207"/>
    <x v="2"/>
    <s v="OFF-AP-10002518"/>
    <x v="1"/>
    <x v="9"/>
    <s v="Kensington 7 Outlet MasterPiece Power Center"/>
    <n v="177.98"/>
    <n v="5"/>
    <n v="0.8"/>
    <n v="-453.84899999999999"/>
  </r>
  <r>
    <n v="171"/>
    <x v="81"/>
    <x v="2"/>
    <x v="78"/>
    <d v="2011-09-12T00:00:00"/>
    <s v="Standard Class"/>
    <s v="BM-11140"/>
    <s v="Becky Martin"/>
    <x v="0"/>
    <s v="United States"/>
    <s v="San Antonio"/>
    <x v="5"/>
    <n v="78207"/>
    <x v="2"/>
    <s v="TEC-PH-10003931"/>
    <x v="2"/>
    <x v="7"/>
    <s v="JBL Micro Wireless Portable Bluetooth Speaker"/>
    <n v="143.976"/>
    <n v="3"/>
    <n v="0.2"/>
    <n v="8.9985000000000106"/>
  </r>
  <r>
    <n v="172"/>
    <x v="82"/>
    <x v="2"/>
    <x v="79"/>
    <d v="2011-08-09T00:00:00"/>
    <s v="Standard Class"/>
    <s v="CS-12130"/>
    <s v="Chad Sievert"/>
    <x v="0"/>
    <s v="United States"/>
    <s v="Los Angeles"/>
    <x v="1"/>
    <n v="90004"/>
    <x v="1"/>
    <s v="OFF-PA-10000659"/>
    <x v="1"/>
    <x v="10"/>
    <s v="Adams Phone Message Book, Professional, 400 Message Capacity, 5 3/6” x 11”"/>
    <n v="20.94"/>
    <n v="3"/>
    <n v="0"/>
    <n v="9.8417999999999992"/>
  </r>
  <r>
    <n v="173"/>
    <x v="82"/>
    <x v="2"/>
    <x v="79"/>
    <d v="2011-08-09T00:00:00"/>
    <s v="Standard Class"/>
    <s v="CS-12130"/>
    <s v="Chad Sievert"/>
    <x v="0"/>
    <s v="United States"/>
    <s v="Los Angeles"/>
    <x v="1"/>
    <n v="90004"/>
    <x v="1"/>
    <s v="OFF-PA-10001144"/>
    <x v="1"/>
    <x v="10"/>
    <s v="Xerox 1913"/>
    <n v="110.96"/>
    <n v="2"/>
    <n v="0"/>
    <n v="53.260800000000003"/>
  </r>
  <r>
    <n v="174"/>
    <x v="82"/>
    <x v="2"/>
    <x v="79"/>
    <d v="2011-08-09T00:00:00"/>
    <s v="Standard Class"/>
    <s v="CS-12130"/>
    <s v="Chad Sievert"/>
    <x v="0"/>
    <s v="United States"/>
    <s v="Los Angeles"/>
    <x v="1"/>
    <n v="90004"/>
    <x v="1"/>
    <s v="FUR-CH-10003817"/>
    <x v="0"/>
    <x v="1"/>
    <s v="Global Value Steno Chair, Gray"/>
    <n v="340.14400000000001"/>
    <n v="7"/>
    <n v="0.2"/>
    <n v="21.259"/>
  </r>
  <r>
    <n v="175"/>
    <x v="83"/>
    <x v="2"/>
    <x v="80"/>
    <d v="2011-09-19T00:00:00"/>
    <s v="Standard Class"/>
    <s v="JB-15400"/>
    <s v="Jennifer Braxton"/>
    <x v="1"/>
    <s v="United States"/>
    <s v="Chicago"/>
    <x v="10"/>
    <n v="60623"/>
    <x v="2"/>
    <s v="OFF-AP-10000891"/>
    <x v="1"/>
    <x v="9"/>
    <s v="Kensington 7 Outlet MasterPiece HOMEOFFICE Power Control Center"/>
    <n v="52.448"/>
    <n v="2"/>
    <n v="0.8"/>
    <n v="-131.12"/>
  </r>
  <r>
    <n v="176"/>
    <x v="83"/>
    <x v="2"/>
    <x v="80"/>
    <d v="2011-09-19T00:00:00"/>
    <s v="Standard Class"/>
    <s v="JB-15400"/>
    <s v="Jennifer Braxton"/>
    <x v="1"/>
    <s v="United States"/>
    <s v="Chicago"/>
    <x v="10"/>
    <n v="60623"/>
    <x v="2"/>
    <s v="OFF-LA-10003148"/>
    <x v="1"/>
    <x v="2"/>
    <s v="Avery 51"/>
    <n v="20.16"/>
    <n v="4"/>
    <n v="0.2"/>
    <n v="6.5519999999999996"/>
  </r>
  <r>
    <n v="177"/>
    <x v="84"/>
    <x v="3"/>
    <x v="81"/>
    <d v="2014-04-26T00:00:00"/>
    <s v="Second Class"/>
    <s v="SJ-20500"/>
    <s v="Shirley Jackson"/>
    <x v="0"/>
    <s v="United States"/>
    <s v="Houston"/>
    <x v="5"/>
    <n v="77036"/>
    <x v="2"/>
    <s v="OFF-AP-10002684"/>
    <x v="1"/>
    <x v="9"/>
    <s v="Acco 7-Outlet Masterpiece Power Center, Wihtout Fax/Phone Line Protection"/>
    <n v="97.263999999999996"/>
    <n v="4"/>
    <n v="0.8"/>
    <n v="-243.16"/>
  </r>
  <r>
    <n v="178"/>
    <x v="85"/>
    <x v="1"/>
    <x v="82"/>
    <d v="2012-11-23T00:00:00"/>
    <s v="Second Class"/>
    <s v="JE-15745"/>
    <s v="Joel Eaton"/>
    <x v="0"/>
    <s v="United States"/>
    <s v="Newark"/>
    <x v="24"/>
    <n v="43055"/>
    <x v="3"/>
    <s v="FUR-CH-10004698"/>
    <x v="0"/>
    <x v="1"/>
    <s v="Padded Folding Chairs, Black, 4/Carton"/>
    <n v="396.80200000000002"/>
    <n v="7"/>
    <n v="0.3"/>
    <n v="-11.3371999999999"/>
  </r>
  <r>
    <n v="179"/>
    <x v="85"/>
    <x v="1"/>
    <x v="82"/>
    <d v="2012-11-23T00:00:00"/>
    <s v="Second Class"/>
    <s v="JE-15745"/>
    <s v="Joel Eaton"/>
    <x v="0"/>
    <s v="United States"/>
    <s v="Newark"/>
    <x v="24"/>
    <n v="43055"/>
    <x v="3"/>
    <s v="OFF-SU-10002189"/>
    <x v="1"/>
    <x v="14"/>
    <s v="Acme Rosewood Handle Letter Opener"/>
    <n v="15.88"/>
    <n v="5"/>
    <n v="0.2"/>
    <n v="-3.77150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5999999999999"/>
    <n v="2"/>
    <n v="0.2"/>
    <n v="1.8612"/>
  </r>
  <r>
    <n v="182"/>
    <x v="87"/>
    <x v="2"/>
    <x v="29"/>
    <d v="2011-12-09T00:00:00"/>
    <s v="Second Class"/>
    <s v="DK-13150"/>
    <s v="David Kendrick"/>
    <x v="1"/>
    <s v="United States"/>
    <s v="Decatur"/>
    <x v="10"/>
    <n v="62521"/>
    <x v="2"/>
    <s v="TEC-AC-10004659"/>
    <x v="2"/>
    <x v="11"/>
    <s v="Imation Secure+ Hardware Encrypted USB 2.0 Flash Drive; 16GB"/>
    <n v="408.74400000000003"/>
    <n v="7"/>
    <n v="0.2"/>
    <n v="76.639499999999998"/>
  </r>
  <r>
    <n v="183"/>
    <x v="88"/>
    <x v="2"/>
    <x v="84"/>
    <d v="2011-11-24T00:00:00"/>
    <s v="Second Class"/>
    <s v="RM-19675"/>
    <s v="Robert Marley"/>
    <x v="2"/>
    <s v="United States"/>
    <s v="Monroe"/>
    <x v="28"/>
    <n v="71203"/>
    <x v="0"/>
    <s v="TEC-PH-10003273"/>
    <x v="2"/>
    <x v="7"/>
    <s v="AT&amp;T TR1909W"/>
    <n v="503.96"/>
    <n v="4"/>
    <n v="0"/>
    <n v="131.02959999999999"/>
  </r>
  <r>
    <n v="184"/>
    <x v="88"/>
    <x v="2"/>
    <x v="84"/>
    <d v="2011-11-24T00:00:00"/>
    <s v="Second Class"/>
    <s v="RM-19675"/>
    <s v="Robert Marley"/>
    <x v="2"/>
    <s v="United States"/>
    <s v="Monroe"/>
    <x v="28"/>
    <n v="71203"/>
    <x v="0"/>
    <s v="TEC-PH-10004896"/>
    <x v="2"/>
    <x v="7"/>
    <s v="Nokia Lumia 521 (T-Mobile)"/>
    <n v="149.94999999999999"/>
    <n v="5"/>
    <n v="0"/>
    <n v="41.985999999999997"/>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2"/>
  </r>
  <r>
    <n v="188"/>
    <x v="91"/>
    <x v="0"/>
    <x v="87"/>
    <d v="2013-07-23T00:00:00"/>
    <s v="Standard Class"/>
    <s v="AM-10360"/>
    <s v="Alice McCarthy"/>
    <x v="1"/>
    <s v="United States"/>
    <s v="Grand Prairie"/>
    <x v="5"/>
    <n v="75051"/>
    <x v="2"/>
    <s v="OFF-ST-10001328"/>
    <x v="1"/>
    <x v="4"/>
    <s v="Personal Filing Tote with Lid, Black/Gray"/>
    <n v="37.223999999999997"/>
    <n v="3"/>
    <n v="0.2"/>
    <n v="3.7223999999999999"/>
  </r>
  <r>
    <n v="189"/>
    <x v="91"/>
    <x v="0"/>
    <x v="87"/>
    <d v="2013-07-23T00:00:00"/>
    <s v="Standard Class"/>
    <s v="AM-10360"/>
    <s v="Alice McCarthy"/>
    <x v="1"/>
    <s v="United States"/>
    <s v="Grand Prairie"/>
    <x v="5"/>
    <n v="75051"/>
    <x v="2"/>
    <s v="OFF-PA-10001950"/>
    <x v="1"/>
    <x v="10"/>
    <s v="Southworth 25% Cotton Antique Laid Paper &amp; Envelopes"/>
    <n v="20.015999999999998"/>
    <n v="3"/>
    <n v="0.2"/>
    <n v="6.2549999999999999"/>
  </r>
  <r>
    <n v="190"/>
    <x v="92"/>
    <x v="1"/>
    <x v="88"/>
    <d v="2012-10-14T00:00:00"/>
    <s v="First Class"/>
    <s v="MP-17470"/>
    <s v="Mark Packer"/>
    <x v="2"/>
    <s v="United States"/>
    <s v="New York City"/>
    <x v="15"/>
    <n v="10035"/>
    <x v="3"/>
    <s v="FUR-BO-10002613"/>
    <x v="0"/>
    <x v="0"/>
    <s v="Atlantic Metals Mobile 4-Shelf Bookcases, Custom Colors"/>
    <n v="899.13599999999997"/>
    <n v="4"/>
    <n v="0.2"/>
    <n v="112.392"/>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x v="92"/>
    <x v="1"/>
    <x v="88"/>
    <d v="2012-10-14T00:00:00"/>
    <s v="First Class"/>
    <s v="MP-17470"/>
    <s v="Mark Packer"/>
    <x v="2"/>
    <s v="United States"/>
    <s v="New York City"/>
    <x v="15"/>
    <n v="10035"/>
    <x v="3"/>
    <s v="OFF-PA-10000061"/>
    <x v="1"/>
    <x v="10"/>
    <s v="Xerox 205"/>
    <n v="51.84"/>
    <n v="8"/>
    <n v="0"/>
    <n v="24.883199999999999"/>
  </r>
  <r>
    <n v="193"/>
    <x v="92"/>
    <x v="1"/>
    <x v="88"/>
    <d v="2012-10-14T00:00:00"/>
    <s v="First Class"/>
    <s v="MP-17470"/>
    <s v="Mark Packer"/>
    <x v="2"/>
    <s v="United States"/>
    <s v="New York City"/>
    <x v="15"/>
    <n v="10035"/>
    <x v="3"/>
    <s v="FUR-BO-10002545"/>
    <x v="0"/>
    <x v="0"/>
    <s v="Atlantic Metals Mobile 3-Shelf Bookcases, Custom Colors"/>
    <n v="626.35199999999998"/>
    <n v="3"/>
    <n v="0.2"/>
    <n v="46.976399999999998"/>
  </r>
  <r>
    <n v="194"/>
    <x v="92"/>
    <x v="1"/>
    <x v="88"/>
    <d v="2012-10-14T00:00:00"/>
    <s v="First Class"/>
    <s v="MP-17470"/>
    <s v="Mark Packer"/>
    <x v="2"/>
    <s v="United States"/>
    <s v="New York City"/>
    <x v="15"/>
    <n v="10035"/>
    <x v="3"/>
    <s v="OFF-AR-10003514"/>
    <x v="1"/>
    <x v="6"/>
    <s v="4009 Highlighters by Sanford"/>
    <n v="19.899999999999999"/>
    <n v="5"/>
    <n v="0"/>
    <n v="6.5670000000000002"/>
  </r>
  <r>
    <n v="195"/>
    <x v="93"/>
    <x v="1"/>
    <x v="89"/>
    <d v="2012-11-06T00:00:00"/>
    <s v="Standard Class"/>
    <s v="MZ-17515"/>
    <s v="Mary Zewe"/>
    <x v="1"/>
    <s v="United States"/>
    <s v="Redlands"/>
    <x v="1"/>
    <n v="92374"/>
    <x v="1"/>
    <s v="OFF-EN-10001509"/>
    <x v="1"/>
    <x v="12"/>
    <s v="Poly String Tie Envelopes"/>
    <n v="14.28"/>
    <n v="7"/>
    <n v="0"/>
    <n v="6.7115999999999998"/>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8"/>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2999999999996"/>
  </r>
  <r>
    <n v="201"/>
    <x v="97"/>
    <x v="3"/>
    <x v="92"/>
    <d v="2014-06-30T00:00:00"/>
    <s v="Standard Class"/>
    <s v="MB-17305"/>
    <s v="Maria Bertelson"/>
    <x v="0"/>
    <s v="United States"/>
    <s v="Akron"/>
    <x v="24"/>
    <n v="44312"/>
    <x v="3"/>
    <s v="OFF-PA-10002666"/>
    <x v="1"/>
    <x v="10"/>
    <s v="Southworth 25% Cotton Linen-Finish Paper &amp; Envelopes"/>
    <n v="21.744"/>
    <n v="3"/>
    <n v="0.2"/>
    <n v="6.7949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98"/>
  </r>
  <r>
    <n v="204"/>
    <x v="99"/>
    <x v="3"/>
    <x v="94"/>
    <d v="2014-12-22T00:00:00"/>
    <s v="Second Class"/>
    <s v="LC-17140"/>
    <s v="Logan Currie"/>
    <x v="0"/>
    <s v="United States"/>
    <s v="Dallas"/>
    <x v="5"/>
    <n v="75220"/>
    <x v="2"/>
    <s v="OFF-AP-10003217"/>
    <x v="1"/>
    <x v="9"/>
    <s v="Eureka Sanitaire  Commercial Upright"/>
    <n v="66.284000000000006"/>
    <n v="2"/>
    <n v="0.8"/>
    <n v="-178.96680000000001"/>
  </r>
  <r>
    <n v="205"/>
    <x v="100"/>
    <x v="3"/>
    <x v="95"/>
    <d v="2014-06-08T00:00:00"/>
    <s v="Standard Class"/>
    <s v="HK-14890"/>
    <s v="Heather Kirkland"/>
    <x v="1"/>
    <s v="United States"/>
    <s v="Franklin"/>
    <x v="18"/>
    <n v="37064"/>
    <x v="0"/>
    <s v="FUR-FU-10002960"/>
    <x v="0"/>
    <x v="5"/>
    <s v="Eldon 200 Class Desk Accessories, Burgundy"/>
    <n v="35.167999999999999"/>
    <n v="7"/>
    <n v="0.2"/>
    <n v="9.6712000000000007"/>
  </r>
  <r>
    <n v="206"/>
    <x v="101"/>
    <x v="3"/>
    <x v="34"/>
    <d v="2014-12-15T00:00:00"/>
    <s v="Standard Class"/>
    <s v="LE-16810"/>
    <s v="Laurel Elliston"/>
    <x v="0"/>
    <s v="United States"/>
    <s v="Whittier"/>
    <x v="1"/>
    <n v="90604"/>
    <x v="1"/>
    <s v="TEC-PH-10001918"/>
    <x v="2"/>
    <x v="7"/>
    <s v="Nortel Business Series Terminal T7208 Digital phone"/>
    <n v="444.76799999999997"/>
    <n v="4"/>
    <n v="0.2"/>
    <n v="44.476799999999997"/>
  </r>
  <r>
    <n v="207"/>
    <x v="102"/>
    <x v="3"/>
    <x v="96"/>
    <d v="2014-12-08T00:00:00"/>
    <s v="Standard Class"/>
    <s v="JH-15985"/>
    <s v="Joseph Holt"/>
    <x v="0"/>
    <s v="United States"/>
    <s v="Saginaw"/>
    <x v="12"/>
    <n v="48601"/>
    <x v="2"/>
    <s v="OFF-ST-10000642"/>
    <x v="1"/>
    <x v="4"/>
    <s v="Tennsco Lockers, Gray"/>
    <n v="83.92"/>
    <n v="4"/>
    <n v="0"/>
    <n v="5.8743999999999899"/>
  </r>
  <r>
    <n v="208"/>
    <x v="102"/>
    <x v="3"/>
    <x v="96"/>
    <d v="2014-12-08T00:00:00"/>
    <s v="Standard Class"/>
    <s v="JH-15985"/>
    <s v="Joseph Holt"/>
    <x v="0"/>
    <s v="United States"/>
    <s v="Saginaw"/>
    <x v="12"/>
    <n v="48601"/>
    <x v="2"/>
    <s v="TEC-PH-10001700"/>
    <x v="2"/>
    <x v="7"/>
    <s v="Panasonic KX-TG6844B Expandable Digital Cordless Telephone"/>
    <n v="131.97999999999999"/>
    <n v="2"/>
    <n v="0"/>
    <n v="35.634599999999999"/>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900000000001"/>
  </r>
  <r>
    <n v="211"/>
    <x v="102"/>
    <x v="3"/>
    <x v="96"/>
    <d v="2014-12-08T00:00:00"/>
    <s v="Standard Class"/>
    <s v="JH-15985"/>
    <s v="Joseph Holt"/>
    <x v="0"/>
    <s v="United States"/>
    <s v="Saginaw"/>
    <x v="12"/>
    <n v="48601"/>
    <x v="2"/>
    <s v="OFF-ST-10001522"/>
    <x v="1"/>
    <x v="4"/>
    <s v="Gould Plastics 18-Pocket Panel Bin, 34w x 5-1/4d x 20-1/2h"/>
    <n v="91.99"/>
    <n v="1"/>
    <n v="0"/>
    <n v="3.67959999999999"/>
  </r>
  <r>
    <n v="212"/>
    <x v="103"/>
    <x v="1"/>
    <x v="97"/>
    <d v="2012-02-13T00:00:00"/>
    <s v="Second Class"/>
    <s v="MS-17980"/>
    <s v="Michael Stewart"/>
    <x v="1"/>
    <s v="United States"/>
    <s v="Dallas"/>
    <x v="5"/>
    <n v="75220"/>
    <x v="2"/>
    <s v="TEC-AC-10001266"/>
    <x v="2"/>
    <x v="11"/>
    <s v="Memorex Micro Travel Drive 8 GB"/>
    <n v="20.8"/>
    <n v="2"/>
    <n v="0.2"/>
    <n v="6.5"/>
  </r>
  <r>
    <n v="213"/>
    <x v="104"/>
    <x v="1"/>
    <x v="98"/>
    <d v="2012-01-09T00:00:00"/>
    <s v="Standard Class"/>
    <s v="VW-21775"/>
    <s v="Victoria Wilson"/>
    <x v="1"/>
    <s v="United States"/>
    <s v="Medina"/>
    <x v="24"/>
    <n v="44256"/>
    <x v="3"/>
    <s v="OFF-LA-10004544"/>
    <x v="1"/>
    <x v="2"/>
    <s v="Avery 505"/>
    <n v="23.68"/>
    <n v="2"/>
    <n v="0.2"/>
    <n v="8.8800000000000008"/>
  </r>
  <r>
    <n v="214"/>
    <x v="104"/>
    <x v="1"/>
    <x v="98"/>
    <d v="2012-01-09T00:00:00"/>
    <s v="Standard Class"/>
    <s v="VW-21775"/>
    <s v="Victoria Wilson"/>
    <x v="1"/>
    <s v="United States"/>
    <s v="Medina"/>
    <x v="24"/>
    <n v="44256"/>
    <x v="3"/>
    <s v="FUR-BO-10004695"/>
    <x v="0"/>
    <x v="0"/>
    <s v="O'Sullivan 2-Door Barrister Bookcase in Odessa Pine"/>
    <n v="452.45"/>
    <n v="5"/>
    <n v="0.5"/>
    <n v="-244.32300000000001"/>
  </r>
  <r>
    <n v="215"/>
    <x v="104"/>
    <x v="1"/>
    <x v="98"/>
    <d v="2012-01-09T00:00:00"/>
    <s v="Standard Class"/>
    <s v="VW-21775"/>
    <s v="Victoria Wilson"/>
    <x v="1"/>
    <s v="United States"/>
    <s v="Medina"/>
    <x v="24"/>
    <n v="44256"/>
    <x v="3"/>
    <s v="TEC-PH-10002844"/>
    <x v="2"/>
    <x v="7"/>
    <s v="Speck Products Candyshell Flip Case"/>
    <n v="62.981999999999999"/>
    <n v="3"/>
    <n v="0.4"/>
    <n v="-14.6958"/>
  </r>
  <r>
    <n v="216"/>
    <x v="104"/>
    <x v="1"/>
    <x v="98"/>
    <d v="2012-01-09T00:00:00"/>
    <s v="Standard Class"/>
    <s v="VW-21775"/>
    <s v="Victoria Wilson"/>
    <x v="1"/>
    <s v="United States"/>
    <s v="Medina"/>
    <x v="24"/>
    <n v="44256"/>
    <x v="3"/>
    <s v="TEC-MA-10000864"/>
    <x v="2"/>
    <x v="15"/>
    <s v="Cisco 9971 IP Video Phone Charcoal"/>
    <n v="1188"/>
    <n v="9"/>
    <n v="0.7"/>
    <n v="-950.4"/>
  </r>
  <r>
    <n v="217"/>
    <x v="104"/>
    <x v="1"/>
    <x v="98"/>
    <d v="2012-01-09T00:00:00"/>
    <s v="Standard Class"/>
    <s v="VW-21775"/>
    <s v="Victoria Wilson"/>
    <x v="1"/>
    <s v="United States"/>
    <s v="Medina"/>
    <x v="24"/>
    <n v="44256"/>
    <x v="3"/>
    <s v="TEC-AC-10000109"/>
    <x v="2"/>
    <x v="11"/>
    <s v="Sony Micro Vault Click 16 GB USB 2.0 Flash Drive"/>
    <n v="89.584000000000003"/>
    <n v="2"/>
    <n v="0.2"/>
    <n v="4.4792000000000103"/>
  </r>
  <r>
    <n v="218"/>
    <x v="105"/>
    <x v="0"/>
    <x v="99"/>
    <d v="2013-11-02T00:00:00"/>
    <s v="Standard Class"/>
    <s v="JH-15910"/>
    <s v="Jonathan Howell"/>
    <x v="0"/>
    <s v="United States"/>
    <s v="Los Angeles"/>
    <x v="1"/>
    <n v="90032"/>
    <x v="1"/>
    <s v="OFF-ST-10001328"/>
    <x v="1"/>
    <x v="4"/>
    <s v="Personal Filing Tote with Lid, Black/Gray"/>
    <n v="93.06"/>
    <n v="6"/>
    <n v="0"/>
    <n v="26.056799999999999"/>
  </r>
  <r>
    <n v="219"/>
    <x v="105"/>
    <x v="0"/>
    <x v="99"/>
    <d v="2013-11-02T00:00:00"/>
    <s v="Standard Class"/>
    <s v="JH-15910"/>
    <s v="Jonathan Howell"/>
    <x v="0"/>
    <s v="United States"/>
    <s v="Los Angeles"/>
    <x v="1"/>
    <n v="90032"/>
    <x v="1"/>
    <s v="TEC-PH-10002563"/>
    <x v="2"/>
    <x v="7"/>
    <s v="Adtran 1202752G1"/>
    <n v="302.37599999999998"/>
    <n v="3"/>
    <n v="0.2"/>
    <n v="22.6782"/>
  </r>
  <r>
    <n v="220"/>
    <x v="106"/>
    <x v="1"/>
    <x v="100"/>
    <d v="2012-12-27T00:00:00"/>
    <s v="First Class"/>
    <s v="JB-15925"/>
    <s v="Joni Blumstein"/>
    <x v="0"/>
    <s v="United States"/>
    <s v="Dublin"/>
    <x v="24"/>
    <n v="43017"/>
    <x v="3"/>
    <s v="OFF-FA-10000585"/>
    <x v="1"/>
    <x v="13"/>
    <s v="OIC Bulk Pack Metal Binder Clips"/>
    <n v="5.5839999999999996"/>
    <n v="2"/>
    <n v="0.2"/>
    <n v="1.8148"/>
  </r>
  <r>
    <n v="221"/>
    <x v="106"/>
    <x v="1"/>
    <x v="100"/>
    <d v="2012-12-27T00:00:00"/>
    <s v="First Class"/>
    <s v="JB-15925"/>
    <s v="Joni Blumstein"/>
    <x v="0"/>
    <s v="United States"/>
    <s v="Dublin"/>
    <x v="24"/>
    <n v="43017"/>
    <x v="3"/>
    <s v="OFF-PA-10004000"/>
    <x v="1"/>
    <x v="10"/>
    <s v="While You Were Out Pads, 50 per Pad, 4 x 5 1/4, Green Cycle"/>
    <n v="22.704000000000001"/>
    <n v="6"/>
    <n v="0.2"/>
    <n v="8.2302"/>
  </r>
  <r>
    <n v="222"/>
    <x v="106"/>
    <x v="1"/>
    <x v="100"/>
    <d v="2012-12-27T00:00:00"/>
    <s v="First Class"/>
    <s v="JB-15925"/>
    <s v="Joni Blumstein"/>
    <x v="0"/>
    <s v="United States"/>
    <s v="Dublin"/>
    <x v="24"/>
    <n v="43017"/>
    <x v="3"/>
    <s v="OFF-BI-10002852"/>
    <x v="1"/>
    <x v="8"/>
    <s v="Ibico Standard Transparent Covers"/>
    <n v="19.776"/>
    <n v="4"/>
    <n v="0.7"/>
    <n v="-13.8432"/>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1"/>
  </r>
  <r>
    <n v="224"/>
    <x v="106"/>
    <x v="1"/>
    <x v="100"/>
    <d v="2012-12-27T00:00:00"/>
    <s v="First Class"/>
    <s v="JB-15925"/>
    <s v="Joni Blumstein"/>
    <x v="0"/>
    <s v="United States"/>
    <s v="Dublin"/>
    <x v="24"/>
    <n v="43017"/>
    <x v="3"/>
    <s v="TEC-MA-10001148"/>
    <x v="2"/>
    <x v="15"/>
    <s v="Swingline SM12-08 MicroCut Jam Free Shredder"/>
    <n v="479.988"/>
    <n v="4"/>
    <n v="0.7"/>
    <n v="-383.99040000000002"/>
  </r>
  <r>
    <n v="225"/>
    <x v="106"/>
    <x v="1"/>
    <x v="100"/>
    <d v="2012-12-27T00:00:00"/>
    <s v="First Class"/>
    <s v="JB-15925"/>
    <s v="Joni Blumstein"/>
    <x v="0"/>
    <s v="United States"/>
    <s v="Dublin"/>
    <x v="24"/>
    <n v="43017"/>
    <x v="3"/>
    <s v="OFF-AR-10001958"/>
    <x v="1"/>
    <x v="6"/>
    <s v="Stanley Bostitch Contemporary Electric Pencil Sharpeners"/>
    <n v="27.167999999999999"/>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799999999999997"/>
  </r>
  <r>
    <n v="227"/>
    <x v="107"/>
    <x v="1"/>
    <x v="101"/>
    <d v="2012-08-16T00:00:00"/>
    <s v="Standard Class"/>
    <s v="DS-13180"/>
    <s v="David Smith"/>
    <x v="1"/>
    <s v="United States"/>
    <s v="Detroit"/>
    <x v="12"/>
    <n v="48227"/>
    <x v="2"/>
    <s v="FUR-TA-10003748"/>
    <x v="0"/>
    <x v="3"/>
    <s v="Bevis 36 x 72 Conference Tables"/>
    <n v="622.45000000000005"/>
    <n v="5"/>
    <n v="0"/>
    <n v="136.93899999999999"/>
  </r>
  <r>
    <n v="228"/>
    <x v="107"/>
    <x v="1"/>
    <x v="101"/>
    <d v="2012-08-16T00:00:00"/>
    <s v="Standard Class"/>
    <s v="DS-13180"/>
    <s v="David Smith"/>
    <x v="1"/>
    <s v="United States"/>
    <s v="Detroit"/>
    <x v="12"/>
    <n v="48227"/>
    <x v="2"/>
    <s v="OFF-ST-10002485"/>
    <x v="1"/>
    <x v="4"/>
    <s v="Rogers Deluxe File Chest"/>
    <n v="21.98"/>
    <n v="1"/>
    <n v="0"/>
    <n v="0.219799999999999"/>
  </r>
  <r>
    <n v="229"/>
    <x v="108"/>
    <x v="1"/>
    <x v="102"/>
    <d v="2012-03-04T00:00:00"/>
    <s v="Standard Class"/>
    <s v="VD-21670"/>
    <s v="Valerie Dominguez"/>
    <x v="0"/>
    <s v="United States"/>
    <s v="Columbia"/>
    <x v="18"/>
    <n v="38401"/>
    <x v="0"/>
    <s v="FUR-CH-10004860"/>
    <x v="0"/>
    <x v="1"/>
    <s v="Global Low Back Tilter Chair"/>
    <n v="161.56800000000001"/>
    <n v="2"/>
    <n v="0.2"/>
    <n v="-28.2744"/>
  </r>
  <r>
    <n v="230"/>
    <x v="108"/>
    <x v="1"/>
    <x v="102"/>
    <d v="2012-03-04T00:00:00"/>
    <s v="Standard Class"/>
    <s v="VD-21670"/>
    <s v="Valerie Dominguez"/>
    <x v="0"/>
    <s v="United States"/>
    <s v="Columbia"/>
    <x v="18"/>
    <n v="38401"/>
    <x v="0"/>
    <s v="FUR-CH-10004477"/>
    <x v="0"/>
    <x v="1"/>
    <s v="Global Push Button Manager's Chair, Indigo"/>
    <n v="389.69600000000003"/>
    <n v="8"/>
    <n v="0.2"/>
    <n v="43.840800000000002"/>
  </r>
  <r>
    <n v="231"/>
    <x v="109"/>
    <x v="2"/>
    <x v="103"/>
    <d v="2011-09-17T00:00:00"/>
    <s v="Standard Class"/>
    <s v="EA-14035"/>
    <s v="Erin Ashbrook"/>
    <x v="1"/>
    <s v="United States"/>
    <s v="Charlotte"/>
    <x v="3"/>
    <n v="28205"/>
    <x v="0"/>
    <s v="OFF-BI-10001679"/>
    <x v="1"/>
    <x v="8"/>
    <s v="GBC Instant Index System for Binding Systems"/>
    <n v="18.648"/>
    <n v="7"/>
    <n v="0.7"/>
    <n v="-12.432"/>
  </r>
  <r>
    <n v="232"/>
    <x v="110"/>
    <x v="3"/>
    <x v="104"/>
    <d v="2014-04-13T00:00:00"/>
    <s v="Standard Class"/>
    <s v="CS-12400"/>
    <s v="Christopher Schild"/>
    <x v="2"/>
    <s v="United States"/>
    <s v="Tampa"/>
    <x v="2"/>
    <n v="33614"/>
    <x v="0"/>
    <s v="FUR-TA-10001705"/>
    <x v="0"/>
    <x v="3"/>
    <s v="Bush Advantage Collection Round Conference Table"/>
    <n v="233.86"/>
    <n v="2"/>
    <n v="0.45"/>
    <n v="-102.048"/>
  </r>
  <r>
    <n v="233"/>
    <x v="110"/>
    <x v="3"/>
    <x v="104"/>
    <d v="2014-04-13T00:00:00"/>
    <s v="Standard Class"/>
    <s v="CS-12400"/>
    <s v="Christopher Schild"/>
    <x v="2"/>
    <s v="United States"/>
    <s v="Tampa"/>
    <x v="2"/>
    <n v="33614"/>
    <x v="0"/>
    <s v="FUR-TA-10003473"/>
    <x v="0"/>
    <x v="3"/>
    <s v="Bretford Rectangular Conference Table Tops"/>
    <n v="620.61450000000002"/>
    <n v="3"/>
    <n v="0.45"/>
    <n v="-248.2458"/>
  </r>
  <r>
    <n v="234"/>
    <x v="110"/>
    <x v="3"/>
    <x v="104"/>
    <d v="2014-04-13T00:00:00"/>
    <s v="Standard Class"/>
    <s v="CS-12400"/>
    <s v="Christopher Schild"/>
    <x v="2"/>
    <s v="United States"/>
    <s v="Tampa"/>
    <x v="2"/>
    <n v="33614"/>
    <x v="0"/>
    <s v="OFF-BI-10001679"/>
    <x v="1"/>
    <x v="8"/>
    <s v="GBC Instant Index System for Binding Systems"/>
    <n v="5.3280000000000003"/>
    <n v="2"/>
    <n v="0.7"/>
    <n v="-3.552"/>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
    <n v="3"/>
    <n v="0.2"/>
    <n v="-7.72470000000009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
    <n v="5"/>
    <n v="0.6"/>
    <n v="-356.72800000000001"/>
  </r>
  <r>
    <n v="240"/>
    <x v="112"/>
    <x v="0"/>
    <x v="30"/>
    <d v="2013-06-10T00:00:00"/>
    <s v="Second Class"/>
    <s v="KL-16645"/>
    <s v="Ken Lonsdale"/>
    <x v="0"/>
    <s v="United States"/>
    <s v="Chicago"/>
    <x v="10"/>
    <n v="60610"/>
    <x v="2"/>
    <s v="FUR-FU-10004351"/>
    <x v="0"/>
    <x v="5"/>
    <s v="Staples"/>
    <n v="11.688000000000001"/>
    <n v="3"/>
    <n v="0.6"/>
    <n v="-4.6752000000000002"/>
  </r>
  <r>
    <n v="241"/>
    <x v="112"/>
    <x v="0"/>
    <x v="30"/>
    <d v="2013-06-10T00:00:00"/>
    <s v="Second Class"/>
    <s v="KL-16645"/>
    <s v="Ken Lonsdale"/>
    <x v="0"/>
    <s v="United States"/>
    <s v="Chicago"/>
    <x v="10"/>
    <n v="60610"/>
    <x v="2"/>
    <s v="TEC-PH-10000011"/>
    <x v="2"/>
    <x v="7"/>
    <s v="PureGear Roll-On Screen Protector"/>
    <n v="31.984000000000002"/>
    <n v="2"/>
    <n v="0.2"/>
    <n v="11.1944"/>
  </r>
  <r>
    <n v="242"/>
    <x v="112"/>
    <x v="0"/>
    <x v="30"/>
    <d v="2013-06-10T00:00:00"/>
    <s v="Second Class"/>
    <s v="KL-16645"/>
    <s v="Ken Lonsdale"/>
    <x v="0"/>
    <s v="United States"/>
    <s v="Chicago"/>
    <x v="10"/>
    <n v="60610"/>
    <x v="2"/>
    <s v="FUR-TA-10002607"/>
    <x v="0"/>
    <x v="3"/>
    <s v="KI Conference Tables"/>
    <n v="177.22499999999999"/>
    <n v="5"/>
    <n v="0.5"/>
    <n v="-120.51300000000001"/>
  </r>
  <r>
    <n v="243"/>
    <x v="112"/>
    <x v="0"/>
    <x v="30"/>
    <d v="2013-06-10T00:00:00"/>
    <s v="Second Class"/>
    <s v="KL-16645"/>
    <s v="Ken Lonsdale"/>
    <x v="0"/>
    <s v="United States"/>
    <s v="Chicago"/>
    <x v="10"/>
    <n v="60610"/>
    <x v="2"/>
    <s v="FUR-FU-10002505"/>
    <x v="0"/>
    <x v="5"/>
    <s v="Eldon 100 Class Desk Accessories"/>
    <n v="4.0439999999999996"/>
    <n v="3"/>
    <n v="0.6"/>
    <n v="-2.8308"/>
  </r>
  <r>
    <n v="244"/>
    <x v="112"/>
    <x v="0"/>
    <x v="30"/>
    <d v="2013-06-10T00:00:00"/>
    <s v="Second Class"/>
    <s v="KL-16645"/>
    <s v="Ken Lonsdale"/>
    <x v="0"/>
    <s v="United States"/>
    <s v="Chicago"/>
    <x v="10"/>
    <n v="60610"/>
    <x v="2"/>
    <s v="OFF-AR-10004685"/>
    <x v="1"/>
    <x v="6"/>
    <s v="Binney &amp; Smith Crayola Metallic Colored Pencils, 8-Color Set"/>
    <n v="7.4080000000000004"/>
    <n v="2"/>
    <n v="0.2"/>
    <n v="1.2038"/>
  </r>
  <r>
    <n v="245"/>
    <x v="113"/>
    <x v="2"/>
    <x v="106"/>
    <d v="2011-06-06T00:00:00"/>
    <s v="Second Class"/>
    <s v="DW-13480"/>
    <s v="Dianna Wilson"/>
    <x v="2"/>
    <s v="United States"/>
    <s v="Lakeville"/>
    <x v="11"/>
    <n v="55044"/>
    <x v="2"/>
    <s v="FUR-CH-10004063"/>
    <x v="0"/>
    <x v="1"/>
    <s v="Global Deluxe High-Back Manager's Chair"/>
    <n v="2001.86"/>
    <n v="7"/>
    <n v="0"/>
    <n v="580.5394"/>
  </r>
  <r>
    <n v="246"/>
    <x v="113"/>
    <x v="2"/>
    <x v="106"/>
    <d v="2011-06-06T00:00:00"/>
    <s v="Second Class"/>
    <s v="DW-13480"/>
    <s v="Dianna Wilson"/>
    <x v="2"/>
    <s v="United States"/>
    <s v="Lakeville"/>
    <x v="11"/>
    <n v="55044"/>
    <x v="2"/>
    <s v="OFF-ST-10002276"/>
    <x v="1"/>
    <x v="4"/>
    <s v="Safco Steel Mobile File Cart"/>
    <n v="166.72"/>
    <n v="2"/>
    <n v="0"/>
    <n v="41.68"/>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9"/>
  </r>
  <r>
    <n v="249"/>
    <x v="113"/>
    <x v="2"/>
    <x v="106"/>
    <d v="2011-06-06T00:00:00"/>
    <s v="Second Class"/>
    <s v="DW-13480"/>
    <s v="Dianna Wilson"/>
    <x v="2"/>
    <s v="United States"/>
    <s v="Lakeville"/>
    <x v="11"/>
    <n v="55044"/>
    <x v="2"/>
    <s v="OFF-PA-10000061"/>
    <x v="1"/>
    <x v="10"/>
    <s v="Xerox 205"/>
    <n v="25.92"/>
    <n v="4"/>
    <n v="0"/>
    <n v="12.441599999999999"/>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x v="115"/>
    <x v="0"/>
    <x v="108"/>
    <d v="2013-09-18T00:00:00"/>
    <s v="Standard Class"/>
    <s v="KC-16540"/>
    <s v="Kelly Collister"/>
    <x v="0"/>
    <s v="United States"/>
    <s v="San Diego"/>
    <x v="1"/>
    <n v="92037"/>
    <x v="1"/>
    <s v="OFF-PA-10004569"/>
    <x v="1"/>
    <x v="10"/>
    <s v="Wirebound Message Books, Two 4 1/4&quot; x 5&quot; Forms per Page"/>
    <n v="7.61"/>
    <n v="1"/>
    <n v="0"/>
    <n v="3.5767000000000002"/>
  </r>
  <r>
    <n v="252"/>
    <x v="115"/>
    <x v="0"/>
    <x v="108"/>
    <d v="2013-09-18T00:00:00"/>
    <s v="Standard Class"/>
    <s v="KC-16540"/>
    <s v="Kelly Collister"/>
    <x v="0"/>
    <s v="United States"/>
    <s v="San Diego"/>
    <x v="1"/>
    <n v="92037"/>
    <x v="1"/>
    <s v="TEC-AC-10003832"/>
    <x v="2"/>
    <x v="11"/>
    <s v="Logitech P710e Mobile Speakerphone"/>
    <n v="3347.37"/>
    <n v="13"/>
    <n v="0"/>
    <n v="636.00030000000004"/>
  </r>
  <r>
    <n v="253"/>
    <x v="116"/>
    <x v="0"/>
    <x v="107"/>
    <d v="2013-12-14T00:00:00"/>
    <s v="First Class"/>
    <s v="DL-13315"/>
    <s v="Delfina Latchford"/>
    <x v="0"/>
    <s v="United States"/>
    <s v="New York City"/>
    <x v="15"/>
    <n v="10024"/>
    <x v="3"/>
    <s v="OFF-ST-10001228"/>
    <x v="1"/>
    <x v="4"/>
    <s v="Fellowes Personal Hanging Folder Files, Navy"/>
    <n v="80.58"/>
    <n v="6"/>
    <n v="0"/>
    <n v="22.562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
    <n v="9"/>
    <n v="0.6"/>
    <n v="-8.4923999999999999"/>
  </r>
  <r>
    <n v="256"/>
    <x v="117"/>
    <x v="1"/>
    <x v="109"/>
    <d v="2012-12-04T00:00:00"/>
    <s v="Standard Class"/>
    <s v="DR-12880"/>
    <s v="Dan Reichenbach"/>
    <x v="1"/>
    <s v="United States"/>
    <s v="Chicago"/>
    <x v="10"/>
    <n v="60623"/>
    <x v="2"/>
    <s v="OFF-ST-10004804"/>
    <x v="1"/>
    <x v="4"/>
    <s v="Belkin 19&quot; Vented Equipment Shelf, Black"/>
    <n v="82.367999999999995"/>
    <n v="2"/>
    <n v="0.2"/>
    <n v="-19.5624"/>
  </r>
  <r>
    <n v="257"/>
    <x v="117"/>
    <x v="1"/>
    <x v="109"/>
    <d v="2012-12-04T00:00:00"/>
    <s v="Standard Class"/>
    <s v="DR-12880"/>
    <s v="Dan Reichenbach"/>
    <x v="1"/>
    <s v="United States"/>
    <s v="Chicago"/>
    <x v="10"/>
    <n v="60623"/>
    <x v="2"/>
    <s v="OFF-ST-10001590"/>
    <x v="1"/>
    <x v="4"/>
    <s v="Tenex Personal Project File with Scoop Front Design, Black"/>
    <n v="53.92"/>
    <n v="5"/>
    <n v="0.2"/>
    <n v="4.0439999999999996"/>
  </r>
  <r>
    <n v="258"/>
    <x v="117"/>
    <x v="1"/>
    <x v="109"/>
    <d v="2012-12-04T00:00:00"/>
    <s v="Standard Class"/>
    <s v="DR-12880"/>
    <s v="Dan Reichenbach"/>
    <x v="1"/>
    <s v="United States"/>
    <s v="Chicago"/>
    <x v="10"/>
    <n v="60623"/>
    <x v="2"/>
    <s v="TEC-PH-10001580"/>
    <x v="2"/>
    <x v="7"/>
    <s v="Logitech Mobile Speakerphone P710e - speaker phone"/>
    <n v="647.904"/>
    <n v="6"/>
    <n v="0.2"/>
    <n v="56.691600000000001"/>
  </r>
  <r>
    <n v="259"/>
    <x v="118"/>
    <x v="3"/>
    <x v="96"/>
    <d v="2014-12-04T00:00:00"/>
    <s v="Second Class"/>
    <s v="CC-12670"/>
    <s v="Craig Carreira"/>
    <x v="0"/>
    <s v="United States"/>
    <s v="New York City"/>
    <x v="15"/>
    <n v="10009"/>
    <x v="3"/>
    <s v="TEC-AC-10000290"/>
    <x v="2"/>
    <x v="11"/>
    <s v="Sabrent 4-Port USB 2.0 Hub"/>
    <n v="20.37"/>
    <n v="3"/>
    <n v="0"/>
    <n v="6.9257999999999997"/>
  </r>
  <r>
    <n v="260"/>
    <x v="118"/>
    <x v="3"/>
    <x v="96"/>
    <d v="2014-12-04T00:00:00"/>
    <s v="Second Class"/>
    <s v="CC-12670"/>
    <s v="Craig Carreira"/>
    <x v="0"/>
    <s v="United States"/>
    <s v="New York City"/>
    <x v="15"/>
    <n v="10009"/>
    <x v="3"/>
    <s v="OFF-ST-10002790"/>
    <x v="1"/>
    <x v="4"/>
    <s v="Safco Industrial Shelving"/>
    <n v="221.55"/>
    <n v="3"/>
    <n v="0"/>
    <n v="6.6465000000000201"/>
  </r>
  <r>
    <n v="261"/>
    <x v="118"/>
    <x v="3"/>
    <x v="96"/>
    <d v="2014-12-04T00:00:00"/>
    <s v="Second Class"/>
    <s v="CC-12670"/>
    <s v="Craig Carreira"/>
    <x v="0"/>
    <s v="United States"/>
    <s v="New York City"/>
    <x v="15"/>
    <n v="10009"/>
    <x v="3"/>
    <s v="OFF-BI-10003460"/>
    <x v="1"/>
    <x v="8"/>
    <s v="Acco 3-Hole Punch"/>
    <n v="17.52"/>
    <n v="5"/>
    <n v="0.2"/>
    <n v="6.1319999999999997"/>
  </r>
  <r>
    <n v="262"/>
    <x v="119"/>
    <x v="3"/>
    <x v="110"/>
    <d v="2014-06-13T00:00:00"/>
    <s v="Standard Class"/>
    <s v="Dl-13600"/>
    <s v="Dorris liebe"/>
    <x v="1"/>
    <s v="United States"/>
    <s v="Pasadena"/>
    <x v="5"/>
    <n v="77506"/>
    <x v="2"/>
    <s v="OFF-AP-10002203"/>
    <x v="1"/>
    <x v="9"/>
    <s v="Eureka Disposable Bags for Sanitaire Vibra Groomer I Upright Vac"/>
    <n v="1.6240000000000001"/>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98"/>
  </r>
  <r>
    <n v="264"/>
    <x v="120"/>
    <x v="2"/>
    <x v="111"/>
    <d v="2011-09-21T00:00:00"/>
    <s v="Second Class"/>
    <s v="SB-20290"/>
    <s v="Sean Braxton"/>
    <x v="1"/>
    <s v="United States"/>
    <s v="Houston"/>
    <x v="5"/>
    <n v="77036"/>
    <x v="2"/>
    <s v="TEC-MA-10003353"/>
    <x v="2"/>
    <x v="15"/>
    <s v="Xerox WorkCentre 6505DN Laser Multifunction Printer"/>
    <n v="2519.9580000000001"/>
    <n v="7"/>
    <n v="0.4"/>
    <n v="-251.9958"/>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5999999999999"/>
  </r>
  <r>
    <n v="267"/>
    <x v="123"/>
    <x v="3"/>
    <x v="114"/>
    <d v="2014-06-21T00:00:00"/>
    <s v="Standard Class"/>
    <s v="CB-12535"/>
    <s v="Claudia Bergmann"/>
    <x v="1"/>
    <s v="United States"/>
    <s v="Chapel Hill"/>
    <x v="3"/>
    <n v="27514"/>
    <x v="0"/>
    <s v="OFF-AR-10003602"/>
    <x v="1"/>
    <x v="6"/>
    <s v="Quartet Omega Colored Chalk, 12/Pack"/>
    <n v="14.016"/>
    <n v="3"/>
    <n v="0.2"/>
    <n v="4.7304000000000004"/>
  </r>
  <r>
    <n v="268"/>
    <x v="124"/>
    <x v="0"/>
    <x v="115"/>
    <d v="2013-01-28T00:00:00"/>
    <s v="Standard Class"/>
    <s v="PG-18895"/>
    <s v="Paul Gonzalez"/>
    <x v="0"/>
    <s v="United States"/>
    <s v="Morristown"/>
    <x v="30"/>
    <n v="7960"/>
    <x v="3"/>
    <s v="OFF-FA-10003472"/>
    <x v="1"/>
    <x v="13"/>
    <s v="Bagged Rubber Bands"/>
    <n v="7.56"/>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02"/>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9"/>
  </r>
  <r>
    <n v="272"/>
    <x v="127"/>
    <x v="1"/>
    <x v="117"/>
    <d v="2012-07-31T00:00:00"/>
    <s v="First Class"/>
    <s v="HA-14920"/>
    <s v="Helen Andreada"/>
    <x v="0"/>
    <s v="United States"/>
    <s v="San Francisco"/>
    <x v="1"/>
    <n v="94109"/>
    <x v="1"/>
    <s v="TEC-AC-10003628"/>
    <x v="2"/>
    <x v="11"/>
    <s v="Logitech 910-002974 M325 Wireless Mouse for Web Scrolling"/>
    <n v="209.93"/>
    <n v="7"/>
    <n v="0"/>
    <n v="92.369200000000006"/>
  </r>
  <r>
    <n v="273"/>
    <x v="127"/>
    <x v="1"/>
    <x v="117"/>
    <d v="2012-07-31T00:00:00"/>
    <s v="First Class"/>
    <s v="HA-14920"/>
    <s v="Helen Andreada"/>
    <x v="0"/>
    <s v="United States"/>
    <s v="San Francisco"/>
    <x v="1"/>
    <n v="94109"/>
    <x v="1"/>
    <s v="FUR-FU-10003274"/>
    <x v="0"/>
    <x v="5"/>
    <s v="Regeneration Desk Collection"/>
    <n v="5.28"/>
    <n v="3"/>
    <n v="0"/>
    <n v="2.3231999999999999"/>
  </r>
  <r>
    <n v="274"/>
    <x v="127"/>
    <x v="1"/>
    <x v="117"/>
    <d v="2012-07-31T00:00:00"/>
    <s v="First Class"/>
    <s v="HA-14920"/>
    <s v="Helen Andreada"/>
    <x v="0"/>
    <s v="United States"/>
    <s v="San Francisco"/>
    <x v="1"/>
    <n v="94109"/>
    <x v="1"/>
    <s v="OFF-BI-10002557"/>
    <x v="1"/>
    <x v="8"/>
    <s v="Presstex Flexible Ring Binders"/>
    <n v="10.92"/>
    <n v="3"/>
    <n v="0.2"/>
    <n v="4.0949999999999998"/>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
  </r>
  <r>
    <n v="277"/>
    <x v="129"/>
    <x v="3"/>
    <x v="119"/>
    <d v="2014-10-18T00:00:00"/>
    <s v="Standard Class"/>
    <s v="AG-10495"/>
    <s v="Andrew Gjertsen"/>
    <x v="1"/>
    <s v="United States"/>
    <s v="Philadelphia"/>
    <x v="9"/>
    <n v="19140"/>
    <x v="3"/>
    <s v="OFF-PA-10000673"/>
    <x v="1"/>
    <x v="10"/>
    <s v="Post-it “Important Message” Note Pad, Neon Colors, 50 Sheets/Pad"/>
    <n v="11.648"/>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4"/>
    <n v="3"/>
    <n v="0.2"/>
    <n v="8.6940000000000008"/>
  </r>
  <r>
    <n v="281"/>
    <x v="130"/>
    <x v="1"/>
    <x v="120"/>
    <d v="2012-09-28T00:00:00"/>
    <s v="Second Class"/>
    <s v="SC-20725"/>
    <s v="Steven Cartwright"/>
    <x v="0"/>
    <s v="United States"/>
    <s v="Houston"/>
    <x v="5"/>
    <n v="77070"/>
    <x v="2"/>
    <s v="OFF-BI-10004967"/>
    <x v="1"/>
    <x v="8"/>
    <s v="Round Ring Binders"/>
    <n v="2.08"/>
    <n v="5"/>
    <n v="0.8"/>
    <n v="-3.4319999999999999"/>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
  </r>
  <r>
    <n v="284"/>
    <x v="132"/>
    <x v="1"/>
    <x v="120"/>
    <d v="2012-10-02T00:00:00"/>
    <s v="Standard Class"/>
    <s v="TB-21520"/>
    <s v="Tracy Blumstein"/>
    <x v="0"/>
    <s v="United States"/>
    <s v="Portland"/>
    <x v="21"/>
    <n v="97206"/>
    <x v="1"/>
    <s v="OFF-PA-10000474"/>
    <x v="1"/>
    <x v="10"/>
    <s v="Staples"/>
    <n v="141.76"/>
    <n v="5"/>
    <n v="0.2"/>
    <n v="47.844000000000001"/>
  </r>
  <r>
    <n v="285"/>
    <x v="132"/>
    <x v="1"/>
    <x v="120"/>
    <d v="2012-10-02T00:00:00"/>
    <s v="Standard Class"/>
    <s v="TB-21520"/>
    <s v="Tracy Blumstein"/>
    <x v="0"/>
    <s v="United States"/>
    <s v="Portland"/>
    <x v="21"/>
    <n v="97206"/>
    <x v="1"/>
    <s v="TEC-AC-10001956"/>
    <x v="2"/>
    <x v="11"/>
    <s v="Microsoft Arc Touch Mouse"/>
    <n v="239.8"/>
    <n v="5"/>
    <n v="0.2"/>
    <n v="47.96"/>
  </r>
  <r>
    <n v="286"/>
    <x v="132"/>
    <x v="1"/>
    <x v="120"/>
    <d v="2012-10-02T00:00:00"/>
    <s v="Standard Class"/>
    <s v="TB-21520"/>
    <s v="Tracy Blumstein"/>
    <x v="0"/>
    <s v="United States"/>
    <s v="Portland"/>
    <x v="21"/>
    <n v="97206"/>
    <x v="1"/>
    <s v="OFF-PA-10004100"/>
    <x v="1"/>
    <x v="10"/>
    <s v="Xerox 216"/>
    <n v="31.103999999999999"/>
    <n v="6"/>
    <n v="0.2"/>
    <n v="10.8864"/>
  </r>
  <r>
    <n v="287"/>
    <x v="133"/>
    <x v="0"/>
    <x v="122"/>
    <d v="2013-12-21T00:00:00"/>
    <s v="Second Class"/>
    <s v="AH-10195"/>
    <s v="Alan Haines"/>
    <x v="1"/>
    <s v="United States"/>
    <s v="Tamarac"/>
    <x v="2"/>
    <n v="33319"/>
    <x v="0"/>
    <s v="OFF-BI-10000778"/>
    <x v="1"/>
    <x v="8"/>
    <s v="GBC VeloBinder Electric Binding Machine"/>
    <n v="254.05799999999999"/>
    <n v="7"/>
    <n v="0.7"/>
    <n v="-169.37200000000001"/>
  </r>
  <r>
    <n v="288"/>
    <x v="133"/>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r>
  <r>
    <n v="289"/>
    <x v="133"/>
    <x v="0"/>
    <x v="122"/>
    <d v="2013-12-21T00:00:00"/>
    <s v="Second Class"/>
    <s v="AH-10195"/>
    <s v="Alan Haines"/>
    <x v="1"/>
    <s v="United States"/>
    <s v="Tamarac"/>
    <x v="2"/>
    <n v="33319"/>
    <x v="0"/>
    <s v="OFF-SU-10000646"/>
    <x v="1"/>
    <x v="14"/>
    <s v="Premier Automatic Letter Opener"/>
    <n v="961.48"/>
    <n v="5"/>
    <n v="0.2"/>
    <n v="-204.31450000000001"/>
  </r>
  <r>
    <n v="290"/>
    <x v="134"/>
    <x v="0"/>
    <x v="73"/>
    <d v="2013-11-25T00:00:00"/>
    <s v="Second Class"/>
    <s v="NZ-18565"/>
    <s v="Nick Zandusky"/>
    <x v="2"/>
    <s v="United States"/>
    <s v="Columbus"/>
    <x v="24"/>
    <n v="43229"/>
    <x v="3"/>
    <s v="OFF-FA-10002983"/>
    <x v="1"/>
    <x v="13"/>
    <s v="Advantus SlideClip Paper Clips"/>
    <n v="19.096"/>
    <n v="7"/>
    <n v="0.2"/>
    <n v="6.6836000000000002"/>
  </r>
  <r>
    <n v="291"/>
    <x v="134"/>
    <x v="0"/>
    <x v="73"/>
    <d v="2013-11-25T00:00:00"/>
    <s v="Second Class"/>
    <s v="NZ-18565"/>
    <s v="Nick Zandusky"/>
    <x v="2"/>
    <s v="United States"/>
    <s v="Columbus"/>
    <x v="24"/>
    <n v="43229"/>
    <x v="3"/>
    <s v="OFF-LA-10004689"/>
    <x v="1"/>
    <x v="2"/>
    <s v="Avery 512"/>
    <n v="18.495999999999999"/>
    <n v="8"/>
    <n v="0.2"/>
    <n v="6.2423999999999999"/>
  </r>
  <r>
    <n v="292"/>
    <x v="134"/>
    <x v="0"/>
    <x v="73"/>
    <d v="2013-11-25T00:00:00"/>
    <s v="Second Class"/>
    <s v="NZ-18565"/>
    <s v="Nick Zandusky"/>
    <x v="2"/>
    <s v="United States"/>
    <s v="Columbus"/>
    <x v="24"/>
    <n v="43229"/>
    <x v="3"/>
    <s v="TEC-AC-10002001"/>
    <x v="2"/>
    <x v="11"/>
    <s v="Logitech Wireless Gaming Headset G930"/>
    <n v="255.98400000000001"/>
    <n v="2"/>
    <n v="0.2"/>
    <n v="54.396599999999999"/>
  </r>
  <r>
    <n v="293"/>
    <x v="134"/>
    <x v="0"/>
    <x v="73"/>
    <d v="2013-11-25T00:00:00"/>
    <s v="Second Class"/>
    <s v="NZ-18565"/>
    <s v="Nick Zandusky"/>
    <x v="2"/>
    <s v="United States"/>
    <s v="Columbus"/>
    <x v="24"/>
    <n v="43229"/>
    <x v="3"/>
    <s v="FUR-BO-10004709"/>
    <x v="0"/>
    <x v="0"/>
    <s v="Bush Westfield Collection Bookcases, Medium Cherry Finish"/>
    <n v="86.97"/>
    <n v="3"/>
    <n v="0.5"/>
    <n v="-48.703200000000002"/>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
    <n v="3"/>
    <n v="0.2"/>
    <n v="20.155799999999999"/>
  </r>
  <r>
    <n v="296"/>
    <x v="135"/>
    <x v="2"/>
    <x v="58"/>
    <d v="2011-12-28T00:00:00"/>
    <s v="First Class"/>
    <s v="KL-16555"/>
    <s v="Kelly Lampkin"/>
    <x v="1"/>
    <s v="United States"/>
    <s v="Colorado Springs"/>
    <x v="22"/>
    <n v="80906"/>
    <x v="1"/>
    <s v="FUR-FU-10002918"/>
    <x v="0"/>
    <x v="5"/>
    <s v="Eldon ClusterMat Chair Mat with Cordless Antistatic Protection"/>
    <n v="218.352"/>
    <n v="3"/>
    <n v="0.2"/>
    <n v="-24.564599999999999"/>
  </r>
  <r>
    <n v="297"/>
    <x v="135"/>
    <x v="2"/>
    <x v="58"/>
    <d v="2011-12-28T00:00:00"/>
    <s v="First Class"/>
    <s v="KL-16555"/>
    <s v="Kelly Lampkin"/>
    <x v="1"/>
    <s v="United States"/>
    <s v="Colorado Springs"/>
    <x v="22"/>
    <n v="80906"/>
    <x v="1"/>
    <s v="OFF-BI-10004593"/>
    <x v="1"/>
    <x v="8"/>
    <s v="Ibico Laser Imprintable Binding System Covers"/>
    <n v="78.599999999999994"/>
    <n v="5"/>
    <n v="0.7"/>
    <n v="-62.88"/>
  </r>
  <r>
    <n v="298"/>
    <x v="135"/>
    <x v="2"/>
    <x v="58"/>
    <d v="2011-12-28T00:00:00"/>
    <s v="First Class"/>
    <s v="KL-16555"/>
    <s v="Kelly Lampkin"/>
    <x v="1"/>
    <s v="United States"/>
    <s v="Colorado Springs"/>
    <x v="22"/>
    <n v="80906"/>
    <x v="1"/>
    <s v="OFF-FA-10004854"/>
    <x v="1"/>
    <x v="13"/>
    <s v="Vinyl Coated Wire Paper Clips in Organizer Box, 800/Box"/>
    <n v="27.552"/>
    <n v="3"/>
    <n v="0.2"/>
    <n v="9.2988"/>
  </r>
  <r>
    <n v="299"/>
    <x v="136"/>
    <x v="0"/>
    <x v="99"/>
    <d v="2013-11-04T00:00:00"/>
    <s v="Standard Class"/>
    <s v="JD-15895"/>
    <s v="Jonathan Doherty"/>
    <x v="1"/>
    <s v="United States"/>
    <s v="Belleville"/>
    <x v="30"/>
    <n v="7109"/>
    <x v="3"/>
    <s v="OFF-PA-10002105"/>
    <x v="1"/>
    <x v="10"/>
    <s v="Xerox 223"/>
    <n v="32.4"/>
    <n v="5"/>
    <n v="0"/>
    <n v="15.552"/>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9"/>
  </r>
  <r>
    <n v="301"/>
    <x v="136"/>
    <x v="0"/>
    <x v="99"/>
    <d v="2013-11-04T00:00:00"/>
    <s v="Standard Class"/>
    <s v="JD-15895"/>
    <s v="Jonathan Doherty"/>
    <x v="1"/>
    <s v="United States"/>
    <s v="Belleville"/>
    <x v="30"/>
    <n v="7109"/>
    <x v="3"/>
    <s v="OFF-PA-10004243"/>
    <x v="1"/>
    <x v="10"/>
    <s v="Xerox 1939"/>
    <n v="56.91"/>
    <n v="3"/>
    <n v="0"/>
    <n v="27.316800000000001"/>
  </r>
  <r>
    <n v="302"/>
    <x v="136"/>
    <x v="0"/>
    <x v="99"/>
    <d v="2013-11-04T00:00:00"/>
    <s v="Standard Class"/>
    <s v="JD-15895"/>
    <s v="Jonathan Doherty"/>
    <x v="1"/>
    <s v="United States"/>
    <s v="Belleville"/>
    <x v="30"/>
    <n v="7109"/>
    <x v="3"/>
    <s v="FUR-FU-10001861"/>
    <x v="0"/>
    <x v="5"/>
    <s v="Floodlight Indoor Halogen Bulbs, 1 Bulb per Pack, 60 Watts"/>
    <n v="77.599999999999994"/>
    <n v="4"/>
    <n v="0"/>
    <n v="38.024000000000001"/>
  </r>
  <r>
    <n v="303"/>
    <x v="136"/>
    <x v="0"/>
    <x v="99"/>
    <d v="2013-11-04T00:00:00"/>
    <s v="Standard Class"/>
    <s v="JD-15895"/>
    <s v="Jonathan Doherty"/>
    <x v="1"/>
    <s v="United States"/>
    <s v="Belleville"/>
    <x v="30"/>
    <n v="7109"/>
    <x v="3"/>
    <s v="OFF-BI-10002706"/>
    <x v="1"/>
    <x v="8"/>
    <s v="Avery Premier Heavy-Duty Binder with Round Locking Rings"/>
    <n v="14.28"/>
    <n v="1"/>
    <n v="0"/>
    <n v="6.5688000000000004"/>
  </r>
  <r>
    <n v="304"/>
    <x v="137"/>
    <x v="3"/>
    <x v="123"/>
    <d v="2014-11-24T00:00:00"/>
    <s v="Standard Class"/>
    <s v="JH-15910"/>
    <s v="Jonathan Howell"/>
    <x v="0"/>
    <s v="United States"/>
    <s v="Chicago"/>
    <x v="10"/>
    <n v="60623"/>
    <x v="2"/>
    <s v="FUR-TA-10002533"/>
    <x v="0"/>
    <x v="3"/>
    <s v="BPI Conference Tables"/>
    <n v="219.07499999999999"/>
    <n v="3"/>
    <n v="0.5"/>
    <n v="-131.44499999999999"/>
  </r>
  <r>
    <n v="305"/>
    <x v="138"/>
    <x v="1"/>
    <x v="124"/>
    <d v="2012-05-09T00:00:00"/>
    <s v="Second Class"/>
    <s v="AS-10225"/>
    <s v="Alan Schoenberger"/>
    <x v="1"/>
    <s v="United States"/>
    <s v="New York City"/>
    <x v="15"/>
    <n v="10024"/>
    <x v="3"/>
    <s v="FUR-FU-10002671"/>
    <x v="0"/>
    <x v="5"/>
    <s v="Electrix 20W Halogen Replacement Bulb for Zoom-In Desk Lamp"/>
    <n v="26.8"/>
    <n v="2"/>
    <n v="0"/>
    <n v="12.864000000000001"/>
  </r>
  <r>
    <n v="306"/>
    <x v="139"/>
    <x v="2"/>
    <x v="125"/>
    <d v="2012-01-04T00:00:00"/>
    <s v="Standard Class"/>
    <s v="KB-16600"/>
    <s v="Ken Brennan"/>
    <x v="1"/>
    <s v="United States"/>
    <s v="Taylor"/>
    <x v="12"/>
    <n v="48180"/>
    <x v="2"/>
    <s v="OFF-AR-10003651"/>
    <x v="1"/>
    <x v="6"/>
    <s v="Newell 350"/>
    <n v="9.84"/>
    <n v="3"/>
    <n v="0"/>
    <n v="2.8536000000000001"/>
  </r>
  <r>
    <n v="307"/>
    <x v="140"/>
    <x v="2"/>
    <x v="106"/>
    <d v="2011-06-06T00:00:00"/>
    <s v="Standard Class"/>
    <s v="CR-12625"/>
    <s v="Corey Roper"/>
    <x v="2"/>
    <s v="United States"/>
    <s v="Lakewood"/>
    <x v="30"/>
    <n v="8701"/>
    <x v="3"/>
    <s v="OFF-BI-10001072"/>
    <x v="1"/>
    <x v="8"/>
    <s v="GBC Clear Cover, 8-1/2 x 11, unpunched, 25 covers per pack"/>
    <n v="45.48"/>
    <n v="3"/>
    <n v="0"/>
    <n v="20.9208"/>
  </r>
  <r>
    <n v="308"/>
    <x v="140"/>
    <x v="2"/>
    <x v="106"/>
    <d v="2011-06-06T00:00:00"/>
    <s v="Standard Class"/>
    <s v="CR-12625"/>
    <s v="Corey Roper"/>
    <x v="2"/>
    <s v="United States"/>
    <s v="Lakewood"/>
    <x v="30"/>
    <n v="8701"/>
    <x v="3"/>
    <s v="OFF-AR-10002135"/>
    <x v="1"/>
    <x v="6"/>
    <s v="Boston Heavy-Duty Trimline Electric Pencil Sharpeners"/>
    <n v="289.2"/>
    <n v="6"/>
    <n v="0"/>
    <n v="83.867999999999995"/>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5999999999999"/>
    <n v="4"/>
    <n v="0.2"/>
    <n v="3.5948000000000002"/>
  </r>
  <r>
    <n v="311"/>
    <x v="142"/>
    <x v="0"/>
    <x v="126"/>
    <d v="2013-09-15T00:00:00"/>
    <s v="Second Class"/>
    <s v="BP-11185"/>
    <s v="Ben Peterman"/>
    <x v="1"/>
    <s v="United States"/>
    <s v="Arvada"/>
    <x v="22"/>
    <n v="80004"/>
    <x v="1"/>
    <s v="FUR-CH-10004086"/>
    <x v="0"/>
    <x v="1"/>
    <s v="Hon 4070 Series Pagoda Armless Upholstered Stacking Chairs"/>
    <n v="466.76799999999997"/>
    <n v="2"/>
    <n v="0.2"/>
    <n v="52.511400000000002"/>
  </r>
  <r>
    <n v="312"/>
    <x v="142"/>
    <x v="0"/>
    <x v="126"/>
    <d v="2013-09-15T00:00:00"/>
    <s v="Second Class"/>
    <s v="BP-11185"/>
    <s v="Ben Peterman"/>
    <x v="1"/>
    <s v="United States"/>
    <s v="Arvada"/>
    <x v="22"/>
    <n v="80004"/>
    <x v="1"/>
    <s v="FUR-FU-10001756"/>
    <x v="0"/>
    <x v="5"/>
    <s v="Eldon Expressions Desk Accessory, Wood Photo Frame, Mahogany"/>
    <n v="15.231999999999999"/>
    <n v="1"/>
    <n v="0.2"/>
    <n v="1.7136"/>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4"/>
    <n v="3"/>
    <n v="0"/>
    <n v="37.642200000000003"/>
  </r>
  <r>
    <n v="315"/>
    <x v="144"/>
    <x v="2"/>
    <x v="128"/>
    <d v="2011-08-16T00:00:00"/>
    <s v="Standard Class"/>
    <s v="AG-10525"/>
    <s v="Andy Gerbode"/>
    <x v="1"/>
    <s v="United States"/>
    <s v="Saint Petersburg"/>
    <x v="2"/>
    <n v="33710"/>
    <x v="0"/>
    <s v="TEC-PH-10002398"/>
    <x v="2"/>
    <x v="7"/>
    <s v="AT&amp;T 1070 Corded Phone"/>
    <n v="178.38399999999999"/>
    <n v="2"/>
    <n v="0.2"/>
    <n v="22.297999999999998"/>
  </r>
  <r>
    <n v="316"/>
    <x v="144"/>
    <x v="2"/>
    <x v="128"/>
    <d v="2011-08-16T00:00:00"/>
    <s v="Standard Class"/>
    <s v="AG-10525"/>
    <s v="Andy Gerbode"/>
    <x v="1"/>
    <s v="United States"/>
    <s v="Saint Petersburg"/>
    <x v="2"/>
    <n v="33710"/>
    <x v="0"/>
    <s v="OFF-PA-10001937"/>
    <x v="1"/>
    <x v="10"/>
    <s v="Xerox 21"/>
    <n v="15.552"/>
    <n v="3"/>
    <n v="0.2"/>
    <n v="5.4432"/>
  </r>
  <r>
    <n v="317"/>
    <x v="145"/>
    <x v="2"/>
    <x v="129"/>
    <d v="2011-12-30T00:00:00"/>
    <s v="First Class"/>
    <s v="SP-20860"/>
    <s v="Sung Pak"/>
    <x v="1"/>
    <s v="United States"/>
    <s v="Philadelphia"/>
    <x v="9"/>
    <n v="19143"/>
    <x v="3"/>
    <s v="OFF-AR-10003373"/>
    <x v="1"/>
    <x v="6"/>
    <s v="Boston School Pro Electric Pencil Sharpener, 1670"/>
    <n v="99.135999999999996"/>
    <n v="4"/>
    <n v="0.2"/>
    <n v="8.6744000000000003"/>
  </r>
  <r>
    <n v="318"/>
    <x v="146"/>
    <x v="2"/>
    <x v="130"/>
    <d v="2011-11-09T00:00:00"/>
    <s v="Standard Class"/>
    <s v="NM-18445"/>
    <s v="Nathan Mautz"/>
    <x v="2"/>
    <s v="United States"/>
    <s v="New York City"/>
    <x v="15"/>
    <n v="10024"/>
    <x v="3"/>
    <s v="FUR-CH-10002602"/>
    <x v="0"/>
    <x v="1"/>
    <s v="DMI Arturo Collection Mission-style Design Wood Chair"/>
    <n v="135.88200000000001"/>
    <n v="1"/>
    <n v="0.1"/>
    <n v="24.1568"/>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1"/>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2000000000001"/>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3999999999997"/>
    <n v="2"/>
    <n v="0.2"/>
    <n v="3.3889999999999998"/>
  </r>
  <r>
    <n v="329"/>
    <x v="150"/>
    <x v="0"/>
    <x v="133"/>
    <d v="2013-09-02T00:00:00"/>
    <s v="First Class"/>
    <s v="PO-18850"/>
    <s v="Patrick O'Brill"/>
    <x v="0"/>
    <s v="United States"/>
    <s v="Philadelphia"/>
    <x v="9"/>
    <n v="19143"/>
    <x v="3"/>
    <s v="FUR-CH-10003312"/>
    <x v="0"/>
    <x v="1"/>
    <s v="Hon 2090 “Pillow Soft” Series Mid Back Swivel/Tilt Chairs"/>
    <n v="786.74400000000003"/>
    <n v="4"/>
    <n v="0.3"/>
    <n v="-258.5016"/>
  </r>
  <r>
    <n v="330"/>
    <x v="150"/>
    <x v="0"/>
    <x v="133"/>
    <d v="2013-09-02T00:00:00"/>
    <s v="First Class"/>
    <s v="PO-18850"/>
    <s v="Patrick O'Brill"/>
    <x v="0"/>
    <s v="United States"/>
    <s v="Philadelphia"/>
    <x v="9"/>
    <n v="19143"/>
    <x v="3"/>
    <s v="OFF-LA-10001074"/>
    <x v="1"/>
    <x v="2"/>
    <s v="Round Specialty Laser Printer Labels"/>
    <n v="100.24"/>
    <n v="10"/>
    <n v="0.2"/>
    <n v="33.831000000000003"/>
  </r>
  <r>
    <n v="331"/>
    <x v="150"/>
    <x v="0"/>
    <x v="133"/>
    <d v="2013-09-02T00:00:00"/>
    <s v="First Class"/>
    <s v="PO-18850"/>
    <s v="Patrick O'Brill"/>
    <x v="0"/>
    <s v="United States"/>
    <s v="Philadelphia"/>
    <x v="9"/>
    <n v="19143"/>
    <x v="3"/>
    <s v="OFF-BI-10001524"/>
    <x v="1"/>
    <x v="8"/>
    <s v="GBC Premium Transparent Covers with Diagonal Lined Pattern"/>
    <n v="37.764000000000003"/>
    <n v="6"/>
    <n v="0.7"/>
    <n v="-27.6936"/>
  </r>
  <r>
    <n v="332"/>
    <x v="151"/>
    <x v="0"/>
    <x v="134"/>
    <d v="2013-04-30T00:00:00"/>
    <s v="Second Class"/>
    <s v="JL-15850"/>
    <s v="John Lucas"/>
    <x v="0"/>
    <s v="United States"/>
    <s v="Philadelphia"/>
    <x v="9"/>
    <n v="19134"/>
    <x v="3"/>
    <s v="TEC-PH-10004614"/>
    <x v="2"/>
    <x v="7"/>
    <s v="AT&amp;T 841000 Phone"/>
    <n v="82.8"/>
    <n v="2"/>
    <n v="0.4"/>
    <n v="-20.7"/>
  </r>
  <r>
    <n v="333"/>
    <x v="151"/>
    <x v="0"/>
    <x v="134"/>
    <d v="2013-04-30T00:00:00"/>
    <s v="Second Class"/>
    <s v="JL-15850"/>
    <s v="John Lucas"/>
    <x v="0"/>
    <s v="United States"/>
    <s v="Philadelphia"/>
    <x v="9"/>
    <n v="19134"/>
    <x v="3"/>
    <s v="OFF-BI-10001153"/>
    <x v="1"/>
    <x v="8"/>
    <s v="Ibico Recycled Grain-Textured Covers"/>
    <n v="20.724"/>
    <n v="2"/>
    <n v="0.7"/>
    <n v="-13.816000000000001"/>
  </r>
  <r>
    <n v="334"/>
    <x v="151"/>
    <x v="0"/>
    <x v="134"/>
    <d v="2013-04-30T00:00:00"/>
    <s v="Second Class"/>
    <s v="JL-15850"/>
    <s v="John Lucas"/>
    <x v="0"/>
    <s v="United States"/>
    <s v="Philadelphia"/>
    <x v="9"/>
    <n v="19134"/>
    <x v="3"/>
    <s v="OFF-BI-10001982"/>
    <x v="1"/>
    <x v="8"/>
    <s v="Wilson Jones Custom Binder Spines &amp; Labels"/>
    <n v="4.8959999999999999"/>
    <n v="3"/>
    <n v="0.7"/>
    <n v="-3.4272"/>
  </r>
  <r>
    <n v="335"/>
    <x v="152"/>
    <x v="1"/>
    <x v="135"/>
    <d v="2012-09-04T00:00:00"/>
    <s v="Second Class"/>
    <s v="DB-13615"/>
    <s v="Doug Bickford"/>
    <x v="0"/>
    <s v="United States"/>
    <s v="Los Angeles"/>
    <x v="1"/>
    <n v="90045"/>
    <x v="1"/>
    <s v="OFF-BI-10001922"/>
    <x v="1"/>
    <x v="8"/>
    <s v="Storex Dura Pro Binders"/>
    <n v="4.7519999999999998"/>
    <n v="1"/>
    <n v="0.2"/>
    <n v="1.6037999999999999"/>
  </r>
  <r>
    <n v="336"/>
    <x v="152"/>
    <x v="1"/>
    <x v="135"/>
    <d v="2012-09-04T00:00:00"/>
    <s v="Second Class"/>
    <s v="DB-13615"/>
    <s v="Doug Bickford"/>
    <x v="0"/>
    <s v="United States"/>
    <s v="Los Angeles"/>
    <x v="1"/>
    <n v="90045"/>
    <x v="1"/>
    <s v="TEC-CO-10001449"/>
    <x v="2"/>
    <x v="16"/>
    <s v="Hewlett Packard LaserJet 3310 Copier"/>
    <n v="959.98400000000004"/>
    <n v="2"/>
    <n v="0.2"/>
    <n v="335.99439999999998"/>
  </r>
  <r>
    <n v="337"/>
    <x v="152"/>
    <x v="1"/>
    <x v="135"/>
    <d v="2012-09-04T00:00:00"/>
    <s v="Second Class"/>
    <s v="DB-13615"/>
    <s v="Doug Bickford"/>
    <x v="0"/>
    <s v="United States"/>
    <s v="Los Angeles"/>
    <x v="1"/>
    <n v="90045"/>
    <x v="1"/>
    <s v="OFF-BI-10004140"/>
    <x v="1"/>
    <x v="8"/>
    <s v="Avery Non-Stick Binders"/>
    <n v="14.368"/>
    <n v="4"/>
    <n v="0.2"/>
    <n v="4.49"/>
  </r>
  <r>
    <n v="338"/>
    <x v="153"/>
    <x v="2"/>
    <x v="136"/>
    <d v="2011-07-17T00:00:00"/>
    <s v="Standard Class"/>
    <s v="AC-10420"/>
    <s v="Alyssa Crouse"/>
    <x v="1"/>
    <s v="United States"/>
    <s v="San Francisco"/>
    <x v="1"/>
    <n v="94122"/>
    <x v="1"/>
    <s v="OFF-BI-10003314"/>
    <x v="1"/>
    <x v="8"/>
    <s v="Tuff Stuff Recycled Round Ring Binders"/>
    <n v="7.7119999999999997"/>
    <n v="2"/>
    <n v="0.2"/>
    <n v="2.7955999999999999"/>
  </r>
  <r>
    <n v="339"/>
    <x v="153"/>
    <x v="2"/>
    <x v="136"/>
    <d v="2011-07-17T00:00:00"/>
    <s v="Standard Class"/>
    <s v="AC-10420"/>
    <s v="Alyssa Crouse"/>
    <x v="1"/>
    <s v="United States"/>
    <s v="San Francisco"/>
    <x v="1"/>
    <n v="94122"/>
    <x v="1"/>
    <s v="FUR-TA-10004575"/>
    <x v="0"/>
    <x v="3"/>
    <s v="Hon 5100 Series Wood Tables"/>
    <n v="698.35199999999998"/>
    <n v="3"/>
    <n v="0.2"/>
    <n v="-17.4588000000001"/>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60000000000001"/>
  </r>
  <r>
    <n v="342"/>
    <x v="155"/>
    <x v="2"/>
    <x v="138"/>
    <d v="2011-04-17T00:00:00"/>
    <s v="Second Class"/>
    <s v="JD-15895"/>
    <s v="Jonathan Doherty"/>
    <x v="1"/>
    <s v="United States"/>
    <s v="Philadelphia"/>
    <x v="9"/>
    <n v="19140"/>
    <x v="3"/>
    <s v="OFF-BI-10003656"/>
    <x v="1"/>
    <x v="8"/>
    <s v="Fellowes PB200 Plastic Comb Binding Machine"/>
    <n v="509.97"/>
    <n v="10"/>
    <n v="0.7"/>
    <n v="-407.976"/>
  </r>
  <r>
    <n v="343"/>
    <x v="155"/>
    <x v="2"/>
    <x v="138"/>
    <d v="2011-04-17T00:00:00"/>
    <s v="Second Class"/>
    <s v="JD-15895"/>
    <s v="Jonathan Doherty"/>
    <x v="1"/>
    <s v="United States"/>
    <s v="Philadelphia"/>
    <x v="9"/>
    <n v="19140"/>
    <x v="3"/>
    <s v="OFF-FA-10002780"/>
    <x v="1"/>
    <x v="13"/>
    <s v="Staples"/>
    <n v="30.992000000000001"/>
    <n v="13"/>
    <n v="0.2"/>
    <n v="10.0724"/>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
    <n v="4"/>
    <n v="0.2"/>
    <n v="-2.2200000000000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x v="158"/>
    <x v="3"/>
    <x v="141"/>
    <d v="2014-07-13T00:00:00"/>
    <s v="Standard Class"/>
    <s v="TD-20995"/>
    <s v="Tamara Dahlen"/>
    <x v="0"/>
    <s v="United States"/>
    <s v="Lowell"/>
    <x v="31"/>
    <n v="1852"/>
    <x v="3"/>
    <s v="OFF-AR-10004027"/>
    <x v="1"/>
    <x v="6"/>
    <s v="Binney &amp; Smith inkTank Erasable Desk Highlighter, Chisel Tip, Yellow, 12/Box"/>
    <n v="7.56"/>
    <n v="3"/>
    <n v="0"/>
    <n v="3.0996000000000001"/>
  </r>
  <r>
    <n v="348"/>
    <x v="158"/>
    <x v="3"/>
    <x v="141"/>
    <d v="2014-07-13T00:00:00"/>
    <s v="Standard Class"/>
    <s v="TD-20995"/>
    <s v="Tamara Dahlen"/>
    <x v="0"/>
    <s v="United States"/>
    <s v="Lowell"/>
    <x v="31"/>
    <n v="1852"/>
    <x v="3"/>
    <s v="OFF-PA-10000249"/>
    <x v="1"/>
    <x v="10"/>
    <s v="Staples"/>
    <n v="24.56"/>
    <n v="2"/>
    <n v="0"/>
    <n v="11.543200000000001"/>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200000000001"/>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400000000001"/>
  </r>
  <r>
    <n v="354"/>
    <x v="159"/>
    <x v="0"/>
    <x v="142"/>
    <d v="2013-09-04T00:00:00"/>
    <s v="First Class"/>
    <s v="AB-10060"/>
    <s v="Adam Bellavance"/>
    <x v="2"/>
    <s v="United States"/>
    <s v="New York City"/>
    <x v="15"/>
    <n v="10009"/>
    <x v="3"/>
    <s v="OFF-BI-10004995"/>
    <x v="1"/>
    <x v="8"/>
    <s v="GBC DocuBind P400 Electric Binding System"/>
    <n v="4355.1679999999997"/>
    <n v="4"/>
    <n v="0.2"/>
    <n v="1415.4295999999999"/>
  </r>
  <r>
    <n v="355"/>
    <x v="160"/>
    <x v="0"/>
    <x v="143"/>
    <d v="2013-04-14T00:00:00"/>
    <s v="Standard Class"/>
    <s v="JL-15505"/>
    <s v="Jeremy Lonsdale"/>
    <x v="0"/>
    <s v="United States"/>
    <s v="New York City"/>
    <x v="15"/>
    <n v="10035"/>
    <x v="3"/>
    <s v="FUR-BO-10002268"/>
    <x v="0"/>
    <x v="0"/>
    <s v="Sauder Barrister Bookcases"/>
    <n v="388.70400000000001"/>
    <n v="6"/>
    <n v="0.2"/>
    <n v="-4.8587999999999996"/>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4"/>
  </r>
  <r>
    <n v="359"/>
    <x v="161"/>
    <x v="0"/>
    <x v="131"/>
    <d v="2013-04-29T00:00:00"/>
    <s v="Standard Class"/>
    <s v="HK-14890"/>
    <s v="Heather Kirkland"/>
    <x v="1"/>
    <s v="United States"/>
    <s v="Charlotte"/>
    <x v="3"/>
    <n v="28205"/>
    <x v="0"/>
    <s v="OFF-PA-10002666"/>
    <x v="1"/>
    <x v="10"/>
    <s v="Southworth 25% Cotton Linen-Finish Paper &amp; Envelopes"/>
    <n v="36.24"/>
    <n v="5"/>
    <n v="0.2"/>
    <n v="11.324999999999999"/>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6"/>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899"/>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2"/>
  </r>
  <r>
    <n v="369"/>
    <x v="165"/>
    <x v="0"/>
    <x v="147"/>
    <d v="2013-10-22T00:00:00"/>
    <s v="Same Day"/>
    <s v="MK-17905"/>
    <s v="Michael Kennedy"/>
    <x v="1"/>
    <s v="United States"/>
    <s v="Manchester"/>
    <x v="29"/>
    <n v="6040"/>
    <x v="3"/>
    <s v="OFF-ST-10002406"/>
    <x v="1"/>
    <x v="4"/>
    <s v="Pizazz Global Quick File"/>
    <n v="104.79"/>
    <n v="7"/>
    <n v="0"/>
    <n v="29.341200000000001"/>
  </r>
  <r>
    <n v="370"/>
    <x v="165"/>
    <x v="0"/>
    <x v="147"/>
    <d v="2013-10-22T00:00:00"/>
    <s v="Same Day"/>
    <s v="MK-17905"/>
    <s v="Michael Kennedy"/>
    <x v="1"/>
    <s v="United States"/>
    <s v="Manchester"/>
    <x v="29"/>
    <n v="6040"/>
    <x v="3"/>
    <s v="FUR-BO-10002545"/>
    <x v="0"/>
    <x v="0"/>
    <s v="Atlantic Metals Mobile 3-Shelf Bookcases, Custom Colors"/>
    <n v="1043.92"/>
    <n v="4"/>
    <n v="0"/>
    <n v="271.41919999999999"/>
  </r>
  <r>
    <n v="371"/>
    <x v="166"/>
    <x v="3"/>
    <x v="148"/>
    <d v="2014-06-05T00:00:00"/>
    <s v="Standard Class"/>
    <s v="GT-14755"/>
    <s v="Guy Thornton"/>
    <x v="0"/>
    <s v="United States"/>
    <s v="Harlingen"/>
    <x v="5"/>
    <n v="78550"/>
    <x v="2"/>
    <s v="OFF-PA-10002036"/>
    <x v="1"/>
    <x v="10"/>
    <s v="Xerox 1930"/>
    <n v="25.92"/>
    <n v="5"/>
    <n v="0.2"/>
    <n v="9.3960000000000008"/>
  </r>
  <r>
    <n v="372"/>
    <x v="166"/>
    <x v="3"/>
    <x v="148"/>
    <d v="2014-06-05T00:00:00"/>
    <s v="Standard Class"/>
    <s v="GT-14755"/>
    <s v="Guy Thornton"/>
    <x v="0"/>
    <s v="United States"/>
    <s v="Harlingen"/>
    <x v="5"/>
    <n v="78550"/>
    <x v="2"/>
    <s v="OFF-ST-10002205"/>
    <x v="1"/>
    <x v="4"/>
    <s v="File Shuttle I and Handi-File"/>
    <n v="53.423999999999999"/>
    <n v="3"/>
    <n v="0.2"/>
    <n v="4.6745999999999999"/>
  </r>
  <r>
    <n v="373"/>
    <x v="167"/>
    <x v="2"/>
    <x v="149"/>
    <d v="2011-07-27T00:00:00"/>
    <s v="Standard Class"/>
    <s v="AG-10900"/>
    <s v="Arthur Gainer"/>
    <x v="0"/>
    <s v="United States"/>
    <s v="Tucson"/>
    <x v="16"/>
    <n v="85705"/>
    <x v="1"/>
    <s v="OFF-BI-10001982"/>
    <x v="1"/>
    <x v="8"/>
    <s v="Wilson Jones Custom Binder Spines &amp; Labels"/>
    <n v="8.16"/>
    <n v="5"/>
    <n v="0.7"/>
    <n v="-5.7119999999999997"/>
  </r>
  <r>
    <n v="374"/>
    <x v="167"/>
    <x v="2"/>
    <x v="149"/>
    <d v="2011-07-27T00:00:00"/>
    <s v="Standard Class"/>
    <s v="AG-10900"/>
    <s v="Arthur Gainer"/>
    <x v="0"/>
    <s v="United States"/>
    <s v="Tucson"/>
    <x v="16"/>
    <n v="85705"/>
    <x v="1"/>
    <s v="TEC-AC-10003911"/>
    <x v="2"/>
    <x v="11"/>
    <s v="NETGEAR AC1750 Dual Band Gigabit Smart WiFi Router"/>
    <n v="1023.936"/>
    <n v="8"/>
    <n v="0.2"/>
    <n v="179.18879999999999"/>
  </r>
  <r>
    <n v="375"/>
    <x v="167"/>
    <x v="2"/>
    <x v="149"/>
    <d v="2011-07-27T00:00:00"/>
    <s v="Standard Class"/>
    <s v="AG-10900"/>
    <s v="Arthur Gainer"/>
    <x v="0"/>
    <s v="United States"/>
    <s v="Tucson"/>
    <x v="16"/>
    <n v="85705"/>
    <x v="1"/>
    <s v="OFF-AR-10000658"/>
    <x v="1"/>
    <x v="6"/>
    <s v="Newell 324"/>
    <n v="9.24"/>
    <n v="1"/>
    <n v="0.2"/>
    <n v="0.92400000000000004"/>
  </r>
  <r>
    <n v="376"/>
    <x v="167"/>
    <x v="2"/>
    <x v="149"/>
    <d v="2011-07-27T00:00:00"/>
    <s v="Standard Class"/>
    <s v="AG-10900"/>
    <s v="Arthur Gainer"/>
    <x v="0"/>
    <s v="United States"/>
    <s v="Tucson"/>
    <x v="16"/>
    <n v="85705"/>
    <x v="1"/>
    <s v="TEC-AC-10002076"/>
    <x v="2"/>
    <x v="11"/>
    <s v="Microsoft Natural Keyboard Elite"/>
    <n v="479.04"/>
    <n v="10"/>
    <n v="0.2"/>
    <n v="-29.94"/>
  </r>
  <r>
    <n v="377"/>
    <x v="168"/>
    <x v="0"/>
    <x v="150"/>
    <d v="2013-10-02T00:00:00"/>
    <s v="First Class"/>
    <s v="MM-18280"/>
    <s v="Muhammed MacIntyre"/>
    <x v="1"/>
    <s v="United States"/>
    <s v="Quincy"/>
    <x v="10"/>
    <n v="62301"/>
    <x v="2"/>
    <s v="OFF-PA-10003039"/>
    <x v="1"/>
    <x v="10"/>
    <s v="Xerox 1960"/>
    <n v="99.135999999999996"/>
    <n v="4"/>
    <n v="0.2"/>
    <n v="30.98"/>
  </r>
  <r>
    <n v="378"/>
    <x v="169"/>
    <x v="3"/>
    <x v="151"/>
    <d v="2014-09-02T00:00:00"/>
    <s v="Standard Class"/>
    <s v="AR-10405"/>
    <s v="Allen Rosenblatt"/>
    <x v="1"/>
    <s v="United States"/>
    <s v="Franklin"/>
    <x v="31"/>
    <n v="2038"/>
    <x v="3"/>
    <s v="FUR-TA-10004915"/>
    <x v="0"/>
    <x v="3"/>
    <s v="Office Impressions End Table, 20-1/2&quot;H x 24&quot;W x 20&quot;D"/>
    <n v="1488.424"/>
    <n v="7"/>
    <n v="0.3"/>
    <n v="-297.6848"/>
  </r>
  <r>
    <n v="379"/>
    <x v="170"/>
    <x v="1"/>
    <x v="152"/>
    <d v="2012-05-05T00:00:00"/>
    <s v="Standard Class"/>
    <s v="RA-19915"/>
    <s v="Russell Applegate"/>
    <x v="0"/>
    <s v="United States"/>
    <s v="Houston"/>
    <x v="5"/>
    <n v="77095"/>
    <x v="2"/>
    <s v="OFF-AP-10000696"/>
    <x v="1"/>
    <x v="9"/>
    <s v="Holmes Odor Grabber"/>
    <n v="8.6519999999999992"/>
    <n v="3"/>
    <n v="0.8"/>
    <n v="-20.3322"/>
  </r>
  <r>
    <n v="380"/>
    <x v="170"/>
    <x v="1"/>
    <x v="152"/>
    <d v="2012-05-05T00:00:00"/>
    <s v="Standard Class"/>
    <s v="RA-19915"/>
    <s v="Russell Applegate"/>
    <x v="0"/>
    <s v="United States"/>
    <s v="Houston"/>
    <x v="5"/>
    <n v="77095"/>
    <x v="2"/>
    <s v="OFF-ST-10003327"/>
    <x v="1"/>
    <x v="4"/>
    <s v="Akro-Mils 12-Gallon Tote"/>
    <n v="23.832000000000001"/>
    <n v="3"/>
    <n v="0.2"/>
    <n v="2.6810999999999998"/>
  </r>
  <r>
    <n v="381"/>
    <x v="170"/>
    <x v="1"/>
    <x v="152"/>
    <d v="2012-05-05T00:00:00"/>
    <s v="Standard Class"/>
    <s v="RA-19915"/>
    <s v="Russell Applegate"/>
    <x v="0"/>
    <s v="United States"/>
    <s v="Houston"/>
    <x v="5"/>
    <n v="77095"/>
    <x v="2"/>
    <s v="OFF-BI-10000309"/>
    <x v="1"/>
    <x v="8"/>
    <s v="GBC Twin Loop Wire Binding Elements, 9/16&quot; Spine, Black"/>
    <n v="12.176"/>
    <n v="4"/>
    <n v="0.8"/>
    <n v="-18.872800000000002"/>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49999999998"/>
    <n v="3"/>
    <n v="0.45"/>
    <n v="-157.0095"/>
  </r>
  <r>
    <n v="386"/>
    <x v="173"/>
    <x v="1"/>
    <x v="154"/>
    <d v="2012-12-02T00:00:00"/>
    <s v="Standard Class"/>
    <s v="DO-13435"/>
    <s v="Denny Ordway"/>
    <x v="0"/>
    <s v="United States"/>
    <s v="Pembroke Pines"/>
    <x v="2"/>
    <n v="33024"/>
    <x v="0"/>
    <s v="TEC-AC-10002335"/>
    <x v="2"/>
    <x v="11"/>
    <s v="Logitech Media Keyboard K200"/>
    <n v="83.975999999999999"/>
    <n v="3"/>
    <n v="0.2"/>
    <n v="-1.0497000000000101"/>
  </r>
  <r>
    <n v="387"/>
    <x v="174"/>
    <x v="1"/>
    <x v="155"/>
    <d v="2012-12-07T00:00:00"/>
    <s v="Standard Class"/>
    <s v="DK-13225"/>
    <s v="Dean Katz"/>
    <x v="1"/>
    <s v="United States"/>
    <s v="Philadelphia"/>
    <x v="9"/>
    <n v="19140"/>
    <x v="3"/>
    <s v="TEC-MA-10001681"/>
    <x v="2"/>
    <x v="15"/>
    <s v="Lexmark MarkNet N8150 Wireless Print Server"/>
    <n v="482.34"/>
    <n v="4"/>
    <n v="0.7"/>
    <n v="-337.63799999999998"/>
  </r>
  <r>
    <n v="388"/>
    <x v="174"/>
    <x v="1"/>
    <x v="155"/>
    <d v="2012-12-07T00:00:00"/>
    <s v="Standard Class"/>
    <s v="DK-13225"/>
    <s v="Dean Katz"/>
    <x v="1"/>
    <s v="United States"/>
    <s v="Philadelphia"/>
    <x v="9"/>
    <n v="19140"/>
    <x v="3"/>
    <s v="FUR-FU-10001935"/>
    <x v="0"/>
    <x v="5"/>
    <s v="3M Hangers With Command Adhesive"/>
    <n v="2.96"/>
    <n v="1"/>
    <n v="0.2"/>
    <n v="0.77700000000000002"/>
  </r>
  <r>
    <n v="389"/>
    <x v="175"/>
    <x v="2"/>
    <x v="156"/>
    <d v="2011-11-26T00:00:00"/>
    <s v="First Class"/>
    <s v="NG-18430"/>
    <s v="Nathan Gelder"/>
    <x v="0"/>
    <s v="United States"/>
    <s v="Cincinnati"/>
    <x v="24"/>
    <n v="45231"/>
    <x v="3"/>
    <s v="OFF-AR-10004757"/>
    <x v="1"/>
    <x v="6"/>
    <s v="Crayola Colored Pencils"/>
    <n v="2.6240000000000001"/>
    <n v="1"/>
    <n v="0.2"/>
    <n v="0.4264"/>
  </r>
  <r>
    <n v="390"/>
    <x v="176"/>
    <x v="3"/>
    <x v="157"/>
    <d v="2014-12-16T00:00:00"/>
    <s v="Standard Class"/>
    <s v="MV-18190"/>
    <s v="Mike Vittorini"/>
    <x v="0"/>
    <s v="United States"/>
    <s v="New York City"/>
    <x v="15"/>
    <n v="10009"/>
    <x v="3"/>
    <s v="OFF-BI-10000050"/>
    <x v="1"/>
    <x v="8"/>
    <s v="Angle-D Binders with Locking Rings, Label Holders"/>
    <n v="23.36"/>
    <n v="4"/>
    <n v="0.2"/>
    <n v="7.8840000000000003"/>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2"/>
  </r>
  <r>
    <n v="392"/>
    <x v="177"/>
    <x v="2"/>
    <x v="158"/>
    <d v="2011-09-23T00:00:00"/>
    <s v="Second Class"/>
    <s v="JG-15115"/>
    <s v="Jack Garza"/>
    <x v="0"/>
    <s v="United States"/>
    <s v="Des Moines"/>
    <x v="4"/>
    <n v="98198"/>
    <x v="1"/>
    <s v="TEC-PH-10003012"/>
    <x v="2"/>
    <x v="7"/>
    <s v="Nortel Meridian M3904 Professional Digital phone"/>
    <n v="246.38399999999999"/>
    <n v="2"/>
    <n v="0.2"/>
    <n v="27.7182"/>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2"/>
    <n v="3"/>
    <n v="0.8"/>
    <n v="-20.5623"/>
  </r>
  <r>
    <n v="395"/>
    <x v="179"/>
    <x v="3"/>
    <x v="160"/>
    <d v="2014-07-06T00:00:00"/>
    <s v="Standard Class"/>
    <s v="VP-21730"/>
    <s v="Victor Preis"/>
    <x v="2"/>
    <s v="United States"/>
    <s v="Las Vegas"/>
    <x v="33"/>
    <n v="89115"/>
    <x v="1"/>
    <s v="OFF-BI-10004492"/>
    <x v="1"/>
    <x v="8"/>
    <s v="Tuf-Vin Binders"/>
    <n v="75.792000000000002"/>
    <n v="3"/>
    <n v="0.2"/>
    <n v="25.579799999999999"/>
  </r>
  <r>
    <n v="396"/>
    <x v="180"/>
    <x v="3"/>
    <x v="161"/>
    <d v="2014-10-20T00:00:00"/>
    <s v="Second Class"/>
    <s v="SS-20140"/>
    <s v="Saphhira Shifley"/>
    <x v="1"/>
    <s v="United States"/>
    <s v="Warwick"/>
    <x v="34"/>
    <n v="2886"/>
    <x v="3"/>
    <s v="OFF-ST-10000798"/>
    <x v="1"/>
    <x v="4"/>
    <s v="2300 Heavy-Duty Transfer File Systems by Perma"/>
    <n v="49.96"/>
    <n v="2"/>
    <n v="0"/>
    <n v="9.4923999999999999"/>
  </r>
  <r>
    <n v="397"/>
    <x v="180"/>
    <x v="3"/>
    <x v="161"/>
    <d v="2014-10-20T00:00:00"/>
    <s v="Second Class"/>
    <s v="SS-20140"/>
    <s v="Saphhira Shifley"/>
    <x v="1"/>
    <s v="United States"/>
    <s v="Warwick"/>
    <x v="34"/>
    <n v="2886"/>
    <x v="3"/>
    <s v="OFF-PA-10002552"/>
    <x v="1"/>
    <x v="10"/>
    <s v="Xerox 1958"/>
    <n v="12.96"/>
    <n v="2"/>
    <n v="0"/>
    <n v="6.2207999999999997"/>
  </r>
  <r>
    <n v="398"/>
    <x v="181"/>
    <x v="1"/>
    <x v="89"/>
    <d v="2012-11-04T00:00:00"/>
    <s v="Standard Class"/>
    <s v="HP-14815"/>
    <s v="Harold Pawlan"/>
    <x v="2"/>
    <s v="United States"/>
    <s v="Jackson"/>
    <x v="12"/>
    <n v="49201"/>
    <x v="2"/>
    <s v="OFF-SU-10002573"/>
    <x v="1"/>
    <x v="14"/>
    <s v="Acme 10&quot; Easy Grip Assistive Scissors"/>
    <n v="70.12"/>
    <n v="4"/>
    <n v="0"/>
    <n v="21.036000000000001"/>
  </r>
  <r>
    <n v="399"/>
    <x v="182"/>
    <x v="0"/>
    <x v="162"/>
    <d v="2013-09-11T00:00:00"/>
    <s v="Second Class"/>
    <s v="AG-10675"/>
    <s v="Anna Gayman"/>
    <x v="0"/>
    <s v="United States"/>
    <s v="Houston"/>
    <x v="5"/>
    <n v="77036"/>
    <x v="2"/>
    <s v="OFF-ST-10001580"/>
    <x v="1"/>
    <x v="4"/>
    <s v="Super Decoflex Portable Personal File"/>
    <n v="35.951999999999998"/>
    <n v="3"/>
    <n v="0.2"/>
    <n v="3.5952000000000002"/>
  </r>
  <r>
    <n v="400"/>
    <x v="182"/>
    <x v="0"/>
    <x v="162"/>
    <d v="2013-09-11T00:00:00"/>
    <s v="Second Class"/>
    <s v="AG-10675"/>
    <s v="Anna Gayman"/>
    <x v="0"/>
    <s v="United States"/>
    <s v="Houston"/>
    <x v="5"/>
    <n v="77036"/>
    <x v="2"/>
    <s v="FUR-BO-10004834"/>
    <x v="0"/>
    <x v="0"/>
    <s v="Riverside Palais Royal Lawyers Bookcase, Royale Cherry Finish"/>
    <n v="2396.2656000000002"/>
    <n v="4"/>
    <n v="0.32"/>
    <n v="-317.15280000000001"/>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
  </r>
  <r>
    <n v="403"/>
    <x v="183"/>
    <x v="2"/>
    <x v="163"/>
    <d v="2011-12-26T00:00:00"/>
    <s v="First Class"/>
    <s v="LF-17185"/>
    <s v="Luke Foster"/>
    <x v="0"/>
    <s v="United States"/>
    <s v="Miami"/>
    <x v="2"/>
    <n v="33180"/>
    <x v="0"/>
    <s v="OFF-PA-10001947"/>
    <x v="1"/>
    <x v="10"/>
    <s v="Xerox 1974"/>
    <n v="9.5679999999999996"/>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09999999999997"/>
    <n v="3"/>
    <n v="0"/>
    <n v="9.6957000000000004"/>
  </r>
  <r>
    <n v="406"/>
    <x v="186"/>
    <x v="3"/>
    <x v="166"/>
    <d v="2014-12-13T00:00:00"/>
    <s v="Standard Class"/>
    <s v="KH-16510"/>
    <s v="Keith Herrera"/>
    <x v="0"/>
    <s v="United States"/>
    <s v="San Francisco"/>
    <x v="1"/>
    <n v="94110"/>
    <x v="1"/>
    <s v="TEC-AC-10000158"/>
    <x v="2"/>
    <x v="11"/>
    <s v="Sony 64GB Class 10 Micro SDHC R40 Memory Card"/>
    <n v="179.95"/>
    <n v="5"/>
    <n v="0"/>
    <n v="37.789499999999997"/>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4"/>
    <n v="7"/>
    <n v="0.2"/>
    <n v="-112.95269999999999"/>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5"/>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899"/>
  </r>
  <r>
    <n v="414"/>
    <x v="186"/>
    <x v="3"/>
    <x v="166"/>
    <d v="2014-12-13T00:00:00"/>
    <s v="Standard Class"/>
    <s v="KH-16510"/>
    <s v="Keith Herrera"/>
    <x v="0"/>
    <s v="United States"/>
    <s v="San Francisco"/>
    <x v="1"/>
    <n v="94110"/>
    <x v="1"/>
    <s v="FUR-CH-10003956"/>
    <x v="0"/>
    <x v="1"/>
    <s v="Novimex High-Tech Fabric Mesh Task Chair"/>
    <n v="113.568"/>
    <n v="2"/>
    <n v="0.2"/>
    <n v="-18.454799999999999"/>
  </r>
  <r>
    <n v="415"/>
    <x v="187"/>
    <x v="3"/>
    <x v="132"/>
    <d v="2014-11-08T00:00:00"/>
    <s v="Standard Class"/>
    <s v="KC-16675"/>
    <s v="Kimberly Carter"/>
    <x v="1"/>
    <s v="United States"/>
    <s v="Seattle"/>
    <x v="4"/>
    <n v="98105"/>
    <x v="1"/>
    <s v="OFF-PA-10000157"/>
    <x v="1"/>
    <x v="10"/>
    <s v="Xerox 191"/>
    <n v="139.86000000000001"/>
    <n v="7"/>
    <n v="0"/>
    <n v="65.734200000000001"/>
  </r>
  <r>
    <n v="416"/>
    <x v="187"/>
    <x v="3"/>
    <x v="132"/>
    <d v="2014-11-08T00:00:00"/>
    <s v="Standard Class"/>
    <s v="KC-16675"/>
    <s v="Kimberly Carter"/>
    <x v="1"/>
    <s v="United States"/>
    <s v="Seattle"/>
    <x v="4"/>
    <n v="98105"/>
    <x v="1"/>
    <s v="FUR-CH-10001891"/>
    <x v="0"/>
    <x v="1"/>
    <s v="Global Deluxe Office Fabric Chairs"/>
    <n v="307.13600000000002"/>
    <n v="4"/>
    <n v="0.2"/>
    <n v="26.874400000000001"/>
  </r>
  <r>
    <n v="417"/>
    <x v="188"/>
    <x v="3"/>
    <x v="92"/>
    <d v="2014-06-29T00:00:00"/>
    <s v="Standard Class"/>
    <s v="CJ-12010"/>
    <s v="Caroline Jumper"/>
    <x v="0"/>
    <s v="United States"/>
    <s v="Huntington Beach"/>
    <x v="1"/>
    <n v="92646"/>
    <x v="1"/>
    <s v="OFF-AR-10004344"/>
    <x v="1"/>
    <x v="6"/>
    <s v="Bulldog Vacuum Base Pencil Sharpener"/>
    <n v="95.92"/>
    <n v="8"/>
    <n v="0"/>
    <n v="25.898399999999999"/>
  </r>
  <r>
    <n v="418"/>
    <x v="189"/>
    <x v="0"/>
    <x v="167"/>
    <d v="2013-04-19T00:00:00"/>
    <s v="Standard Class"/>
    <s v="PB-19150"/>
    <s v="Philip Brown"/>
    <x v="0"/>
    <s v="United States"/>
    <s v="Los Angeles"/>
    <x v="1"/>
    <n v="90004"/>
    <x v="1"/>
    <s v="FUR-CH-10004886"/>
    <x v="0"/>
    <x v="1"/>
    <s v="Bevis Steel Folding Chairs"/>
    <n v="383.8"/>
    <n v="5"/>
    <n v="0.2"/>
    <n v="38.380000000000003"/>
  </r>
  <r>
    <n v="419"/>
    <x v="190"/>
    <x v="3"/>
    <x v="44"/>
    <d v="2014-11-11T00:00:00"/>
    <s v="Standard Class"/>
    <s v="VB-21745"/>
    <s v="Victoria Brennan"/>
    <x v="1"/>
    <s v="United States"/>
    <s v="Richmond"/>
    <x v="0"/>
    <n v="40475"/>
    <x v="0"/>
    <s v="OFF-PA-10003845"/>
    <x v="1"/>
    <x v="10"/>
    <s v="Xerox 1987"/>
    <n v="5.78"/>
    <n v="1"/>
    <n v="0"/>
    <n v="2.8321999999999998"/>
  </r>
  <r>
    <n v="420"/>
    <x v="191"/>
    <x v="3"/>
    <x v="168"/>
    <d v="2014-03-10T00:00:00"/>
    <s v="Standard Class"/>
    <s v="SP-20860"/>
    <s v="Sung Pak"/>
    <x v="1"/>
    <s v="United States"/>
    <s v="Los Angeles"/>
    <x v="1"/>
    <n v="90045"/>
    <x v="1"/>
    <s v="OFF-AR-10001573"/>
    <x v="1"/>
    <x v="6"/>
    <s v="American Pencil"/>
    <n v="9.32"/>
    <n v="4"/>
    <n v="0"/>
    <n v="2.70279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97"/>
  </r>
  <r>
    <n v="422"/>
    <x v="192"/>
    <x v="2"/>
    <x v="169"/>
    <d v="2011-06-25T00:00:00"/>
    <s v="First Class"/>
    <s v="JE-15745"/>
    <s v="Joel Eaton"/>
    <x v="0"/>
    <s v="United States"/>
    <s v="Louisville"/>
    <x v="22"/>
    <n v="80027"/>
    <x v="1"/>
    <s v="TEC-AC-10004114"/>
    <x v="2"/>
    <x v="11"/>
    <s v="KeyTronic 6101 Series - Keyboard - Black"/>
    <n v="196.75200000000001"/>
    <n v="6"/>
    <n v="0.2"/>
    <n v="56.566200000000002"/>
  </r>
  <r>
    <n v="423"/>
    <x v="193"/>
    <x v="3"/>
    <x v="15"/>
    <d v="2014-10-24T00:00:00"/>
    <s v="Standard Class"/>
    <s v="MP-17965"/>
    <s v="Michael Paige"/>
    <x v="1"/>
    <s v="United States"/>
    <s v="Lawrence"/>
    <x v="31"/>
    <n v="1841"/>
    <x v="3"/>
    <s v="FUR-FU-10004712"/>
    <x v="0"/>
    <x v="5"/>
    <s v="Westinghouse Mesh Shade Clip-On Gooseneck Lamp, Black"/>
    <n v="56.56"/>
    <n v="4"/>
    <n v="0"/>
    <n v="14.7056"/>
  </r>
  <r>
    <n v="424"/>
    <x v="193"/>
    <x v="3"/>
    <x v="15"/>
    <d v="2014-10-24T00:00:00"/>
    <s v="Standard Class"/>
    <s v="MP-17965"/>
    <s v="Michael Paige"/>
    <x v="1"/>
    <s v="United States"/>
    <s v="Lawrence"/>
    <x v="31"/>
    <n v="1841"/>
    <x v="3"/>
    <s v="OFF-ST-10000918"/>
    <x v="1"/>
    <x v="4"/>
    <s v="Crate-A-Files"/>
    <n v="32.700000000000003"/>
    <n v="3"/>
    <n v="0"/>
    <n v="8.5020000000000007"/>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97"/>
    <n v="6"/>
    <n v="0.2"/>
    <n v="0.50039999999999996"/>
  </r>
  <r>
    <n v="430"/>
    <x v="198"/>
    <x v="0"/>
    <x v="173"/>
    <d v="2013-04-22T00:00:00"/>
    <s v="Standard Class"/>
    <s v="RB-19795"/>
    <s v="Ross Baird"/>
    <x v="2"/>
    <s v="United States"/>
    <s v="Gastonia"/>
    <x v="3"/>
    <n v="28052"/>
    <x v="0"/>
    <s v="OFF-BI-10004584"/>
    <x v="1"/>
    <x v="8"/>
    <s v="GBC ProClick 150 Presentation Binding System"/>
    <n v="189.58799999999999"/>
    <n v="2"/>
    <n v="0.7"/>
    <n v="-145.35079999999999"/>
  </r>
  <r>
    <n v="431"/>
    <x v="198"/>
    <x v="0"/>
    <x v="173"/>
    <d v="2013-04-22T00:00:00"/>
    <s v="Standard Class"/>
    <s v="RB-19795"/>
    <s v="Ross Baird"/>
    <x v="2"/>
    <s v="United States"/>
    <s v="Gastonia"/>
    <x v="3"/>
    <n v="28052"/>
    <x v="0"/>
    <s v="TEC-AC-10004659"/>
    <x v="2"/>
    <x v="11"/>
    <s v="Imation Secure+ Hardware Encrypted USB 2.0 Flash Drive; 16GB"/>
    <n v="408.74400000000003"/>
    <n v="7"/>
    <n v="0.2"/>
    <n v="76.639499999999998"/>
  </r>
  <r>
    <n v="432"/>
    <x v="198"/>
    <x v="0"/>
    <x v="173"/>
    <d v="2013-04-22T00:00:00"/>
    <s v="Standard Class"/>
    <s v="RB-19795"/>
    <s v="Ross Baird"/>
    <x v="2"/>
    <s v="United States"/>
    <s v="Gastonia"/>
    <x v="3"/>
    <n v="28052"/>
    <x v="0"/>
    <s v="TEC-AC-10004659"/>
    <x v="2"/>
    <x v="11"/>
    <s v="Imation Secure+ Hardware Encrypted USB 2.0 Flash Drive; 16GB"/>
    <n v="291.95999999999998"/>
    <n v="5"/>
    <n v="0.2"/>
    <n v="54.7425"/>
  </r>
  <r>
    <n v="433"/>
    <x v="198"/>
    <x v="0"/>
    <x v="173"/>
    <d v="2013-04-22T00:00:00"/>
    <s v="Standard Class"/>
    <s v="RB-19795"/>
    <s v="Ross Baird"/>
    <x v="2"/>
    <s v="United States"/>
    <s v="Gastonia"/>
    <x v="3"/>
    <n v="28052"/>
    <x v="0"/>
    <s v="OFF-ST-10000617"/>
    <x v="1"/>
    <x v="4"/>
    <s v="Woodgrain Magazine Files by Perma"/>
    <n v="4.7679999999999998"/>
    <n v="2"/>
    <n v="0.2"/>
    <n v="-0.77480000000000104"/>
  </r>
  <r>
    <n v="434"/>
    <x v="199"/>
    <x v="0"/>
    <x v="112"/>
    <d v="2013-06-08T00:00:00"/>
    <s v="First Class"/>
    <s v="DB-13060"/>
    <s v="Dave Brooks"/>
    <x v="0"/>
    <s v="United States"/>
    <s v="Lowell"/>
    <x v="31"/>
    <n v="1852"/>
    <x v="3"/>
    <s v="OFF-ST-10003306"/>
    <x v="1"/>
    <x v="4"/>
    <s v="Letter Size Cart"/>
    <n v="714.3"/>
    <n v="5"/>
    <n v="0"/>
    <n v="207.14699999999999"/>
  </r>
  <r>
    <n v="435"/>
    <x v="200"/>
    <x v="2"/>
    <x v="174"/>
    <d v="2011-12-25T00:00:00"/>
    <s v="Standard Class"/>
    <s v="MK-18160"/>
    <s v="Mike Kennedy"/>
    <x v="0"/>
    <s v="United States"/>
    <s v="Jacksonville"/>
    <x v="2"/>
    <n v="32216"/>
    <x v="0"/>
    <s v="OFF-BI-10000773"/>
    <x v="1"/>
    <x v="8"/>
    <s v="Insertable Tab Post Binder Dividers"/>
    <n v="4.8120000000000003"/>
    <n v="2"/>
    <n v="0.7"/>
    <n v="-3.6892"/>
  </r>
  <r>
    <n v="436"/>
    <x v="200"/>
    <x v="2"/>
    <x v="174"/>
    <d v="2011-12-25T00:00:00"/>
    <s v="Standard Class"/>
    <s v="MK-18160"/>
    <s v="Mike Kennedy"/>
    <x v="0"/>
    <s v="United States"/>
    <s v="Jacksonville"/>
    <x v="2"/>
    <n v="32216"/>
    <x v="0"/>
    <s v="TEC-AC-10002600"/>
    <x v="2"/>
    <x v="11"/>
    <s v="Belkin QODE FastFit Bluetooth Keyboard"/>
    <n v="247.8"/>
    <n v="5"/>
    <n v="0.2"/>
    <n v="-18.585000000000001"/>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x v="201"/>
    <x v="0"/>
    <x v="1"/>
    <d v="2013-06-15T00:00:00"/>
    <s v="Second Class"/>
    <s v="PO-19180"/>
    <s v="Philisse Overcash"/>
    <x v="2"/>
    <s v="United States"/>
    <s v="Chicago"/>
    <x v="10"/>
    <n v="60623"/>
    <x v="2"/>
    <s v="OFF-PA-10001970"/>
    <x v="1"/>
    <x v="10"/>
    <s v="Xerox 1908"/>
    <n v="313.488"/>
    <n v="7"/>
    <n v="0.2"/>
    <n v="113.63939999999999"/>
  </r>
  <r>
    <n v="439"/>
    <x v="202"/>
    <x v="3"/>
    <x v="175"/>
    <d v="2014-09-20T00:00:00"/>
    <s v="Standard Class"/>
    <s v="BB-11545"/>
    <s v="Brenda Bowman"/>
    <x v="1"/>
    <s v="United States"/>
    <s v="Houston"/>
    <x v="5"/>
    <n v="77070"/>
    <x v="2"/>
    <s v="OFF-PA-10002230"/>
    <x v="1"/>
    <x v="10"/>
    <s v="Xerox 1897"/>
    <n v="31.872"/>
    <n v="8"/>
    <n v="0.2"/>
    <n v="11.553599999999999"/>
  </r>
  <r>
    <n v="440"/>
    <x v="203"/>
    <x v="3"/>
    <x v="176"/>
    <d v="2014-01-24T00:00:00"/>
    <s v="Second Class"/>
    <s v="CV-12805"/>
    <s v="Cynthia Voltz"/>
    <x v="1"/>
    <s v="United States"/>
    <s v="New York City"/>
    <x v="15"/>
    <n v="10024"/>
    <x v="3"/>
    <s v="FUR-CH-10003396"/>
    <x v="0"/>
    <x v="1"/>
    <s v="Global Deluxe Steno Chair"/>
    <n v="207.846"/>
    <n v="3"/>
    <n v="0.1"/>
    <n v="2.3093999999999899"/>
  </r>
  <r>
    <n v="441"/>
    <x v="204"/>
    <x v="0"/>
    <x v="64"/>
    <d v="2013-09-08T00:00:00"/>
    <s v="Second Class"/>
    <s v="PK-19075"/>
    <s v="Pete Kriz"/>
    <x v="0"/>
    <s v="United States"/>
    <s v="Detroit"/>
    <x v="12"/>
    <n v="48227"/>
    <x v="2"/>
    <s v="FUR-FU-10000246"/>
    <x v="0"/>
    <x v="5"/>
    <s v="Aluminum Document Frame"/>
    <n v="12.22"/>
    <n v="1"/>
    <n v="0"/>
    <n v="3.6659999999999999"/>
  </r>
  <r>
    <n v="442"/>
    <x v="204"/>
    <x v="0"/>
    <x v="64"/>
    <d v="2013-09-08T00:00:00"/>
    <s v="Second Class"/>
    <s v="PK-19075"/>
    <s v="Pete Kriz"/>
    <x v="0"/>
    <s v="United States"/>
    <s v="Detroit"/>
    <x v="12"/>
    <n v="48227"/>
    <x v="2"/>
    <s v="OFF-ST-10000060"/>
    <x v="1"/>
    <x v="4"/>
    <s v="Fellowes Bankers Box Staxonsteel Drawer File/Stacking System"/>
    <n v="194.94"/>
    <n v="3"/>
    <n v="0"/>
    <n v="23.392800000000001"/>
  </r>
  <r>
    <n v="443"/>
    <x v="204"/>
    <x v="0"/>
    <x v="64"/>
    <d v="2013-09-08T00:00:00"/>
    <s v="Second Class"/>
    <s v="PK-19075"/>
    <s v="Pete Kriz"/>
    <x v="0"/>
    <s v="United States"/>
    <s v="Detroit"/>
    <x v="12"/>
    <n v="48227"/>
    <x v="2"/>
    <s v="OFF-ST-10003058"/>
    <x v="1"/>
    <x v="4"/>
    <s v="Eldon Mobile Mega Data Cart  Mega Stackable  Add-On Trays"/>
    <n v="70.95"/>
    <n v="3"/>
    <n v="0"/>
    <n v="20.575500000000002"/>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799999999999"/>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2"/>
    <n v="3"/>
    <n v="0"/>
    <n v="15.475199999999999"/>
  </r>
  <r>
    <n v="449"/>
    <x v="206"/>
    <x v="0"/>
    <x v="178"/>
    <d v="2013-04-04T00:00:00"/>
    <s v="Second Class"/>
    <s v="RB-19360"/>
    <s v="Raymond Buch"/>
    <x v="0"/>
    <s v="United States"/>
    <s v="Auburn"/>
    <x v="15"/>
    <n v="13021"/>
    <x v="3"/>
    <s v="OFF-ST-10001469"/>
    <x v="1"/>
    <x v="4"/>
    <s v="Fellowes Bankers Box Recycled Super Stor/Drawer"/>
    <n v="161.94"/>
    <n v="3"/>
    <n v="0"/>
    <n v="9.7163999999999895"/>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03"/>
  </r>
  <r>
    <n v="452"/>
    <x v="206"/>
    <x v="0"/>
    <x v="178"/>
    <d v="2013-04-04T00:00:00"/>
    <s v="Second Class"/>
    <s v="RB-19360"/>
    <s v="Raymond Buch"/>
    <x v="0"/>
    <s v="United States"/>
    <s v="Auburn"/>
    <x v="15"/>
    <n v="13021"/>
    <x v="3"/>
    <s v="OFF-AR-10004974"/>
    <x v="1"/>
    <x v="6"/>
    <s v="Newell 342"/>
    <n v="9.84"/>
    <n v="3"/>
    <n v="0"/>
    <n v="2.8536000000000001"/>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97"/>
  </r>
  <r>
    <n v="455"/>
    <x v="207"/>
    <x v="3"/>
    <x v="179"/>
    <d v="2014-10-25T00:00:00"/>
    <s v="Standard Class"/>
    <s v="EB-13705"/>
    <s v="Ed Braxton"/>
    <x v="1"/>
    <s v="United States"/>
    <s v="Akron"/>
    <x v="24"/>
    <n v="44312"/>
    <x v="3"/>
    <s v="OFF-ST-10000142"/>
    <x v="1"/>
    <x v="4"/>
    <s v="Deluxe Rollaway Locking File with Drawer"/>
    <n v="665.40800000000002"/>
    <n v="2"/>
    <n v="0.2"/>
    <n v="66.540800000000004"/>
  </r>
  <r>
    <n v="456"/>
    <x v="208"/>
    <x v="0"/>
    <x v="180"/>
    <d v="2013-12-18T00:00:00"/>
    <s v="Standard Class"/>
    <s v="KH-16630"/>
    <s v="Ken Heidel"/>
    <x v="1"/>
    <s v="United States"/>
    <s v="Norman"/>
    <x v="26"/>
    <n v="73071"/>
    <x v="2"/>
    <s v="TEC-AC-10001772"/>
    <x v="2"/>
    <x v="11"/>
    <s v="Memorex Mini Travel Drive 16 GB USB 2.0 Flash Drive"/>
    <n v="63.88"/>
    <n v="4"/>
    <n v="0"/>
    <n v="24.9132"/>
  </r>
  <r>
    <n v="457"/>
    <x v="209"/>
    <x v="2"/>
    <x v="181"/>
    <d v="2011-02-19T00:00:00"/>
    <s v="Standard Class"/>
    <s v="SC-20095"/>
    <s v="Sanjit Chand"/>
    <x v="0"/>
    <s v="United States"/>
    <s v="Concord"/>
    <x v="1"/>
    <n v="94521"/>
    <x v="1"/>
    <s v="FUR-CH-10000225"/>
    <x v="0"/>
    <x v="1"/>
    <s v="Global Geo Office Task Chair, Gray"/>
    <n v="129.56800000000001"/>
    <n v="2"/>
    <n v="0.2"/>
    <n v="-24.294"/>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095"/>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
  </r>
  <r>
    <n v="462"/>
    <x v="211"/>
    <x v="1"/>
    <x v="83"/>
    <d v="2012-12-22T00:00:00"/>
    <s v="Standard Class"/>
    <s v="JH-15985"/>
    <s v="Joseph Holt"/>
    <x v="0"/>
    <s v="United States"/>
    <s v="Seattle"/>
    <x v="4"/>
    <n v="98115"/>
    <x v="1"/>
    <s v="OFF-BI-10001098"/>
    <x v="1"/>
    <x v="8"/>
    <s v="Acco D-Ring Binder w/DublLock"/>
    <n v="51.311999999999998"/>
    <n v="3"/>
    <n v="0.2"/>
    <n v="18.6006"/>
  </r>
  <r>
    <n v="463"/>
    <x v="212"/>
    <x v="0"/>
    <x v="183"/>
    <d v="2013-04-30T00:00:00"/>
    <s v="Standard Class"/>
    <s v="TN-21040"/>
    <s v="Tanja Norvell"/>
    <x v="2"/>
    <s v="United States"/>
    <s v="Phoenix"/>
    <x v="16"/>
    <n v="85023"/>
    <x v="1"/>
    <s v="FUR-FU-10000023"/>
    <x v="0"/>
    <x v="5"/>
    <s v="Eldon Wave Desk Accessories"/>
    <n v="23.56"/>
    <n v="5"/>
    <n v="0.2"/>
    <n v="7.0679999999999996"/>
  </r>
  <r>
    <n v="464"/>
    <x v="212"/>
    <x v="0"/>
    <x v="183"/>
    <d v="2013-04-30T00:00:00"/>
    <s v="Standard Class"/>
    <s v="TN-21040"/>
    <s v="Tanja Norvell"/>
    <x v="2"/>
    <s v="United States"/>
    <s v="Phoenix"/>
    <x v="16"/>
    <n v="85023"/>
    <x v="1"/>
    <s v="FUR-TA-10001889"/>
    <x v="0"/>
    <x v="3"/>
    <s v="Bush Advantage Collection Racetrack Conference Table"/>
    <n v="1272.6300000000001"/>
    <n v="6"/>
    <n v="0.5"/>
    <n v="-814.48320000000001"/>
  </r>
  <r>
    <n v="465"/>
    <x v="212"/>
    <x v="0"/>
    <x v="183"/>
    <d v="2013-04-30T00:00:00"/>
    <s v="Standard Class"/>
    <s v="TN-21040"/>
    <s v="Tanja Norvell"/>
    <x v="2"/>
    <s v="United States"/>
    <s v="Phoenix"/>
    <x v="16"/>
    <n v="85023"/>
    <x v="1"/>
    <s v="OFF-BI-10000315"/>
    <x v="1"/>
    <x v="8"/>
    <s v="Poly Designer Cover &amp; Back"/>
    <n v="28.484999999999999"/>
    <n v="5"/>
    <n v="0.7"/>
    <n v="-20.888999999999999"/>
  </r>
  <r>
    <n v="466"/>
    <x v="212"/>
    <x v="0"/>
    <x v="183"/>
    <d v="2013-04-30T00:00:00"/>
    <s v="Standard Class"/>
    <s v="TN-21040"/>
    <s v="Tanja Norvell"/>
    <x v="2"/>
    <s v="United States"/>
    <s v="Phoenix"/>
    <x v="16"/>
    <n v="85023"/>
    <x v="1"/>
    <s v="OFF-SU-10003505"/>
    <x v="1"/>
    <x v="14"/>
    <s v="Premier Electric Letter Opener"/>
    <n v="185.376"/>
    <n v="2"/>
    <n v="0.2"/>
    <n v="-34.75800000000000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
    <n v="7"/>
    <n v="0.6"/>
    <n v="-312.06139999999999"/>
  </r>
  <r>
    <n v="469"/>
    <x v="214"/>
    <x v="3"/>
    <x v="185"/>
    <d v="2014-04-05T00:00:00"/>
    <s v="Standard Class"/>
    <s v="DS-13180"/>
    <s v="David Smith"/>
    <x v="1"/>
    <s v="United States"/>
    <s v="Amarillo"/>
    <x v="5"/>
    <n v="79109"/>
    <x v="2"/>
    <s v="FUR-BO-10002824"/>
    <x v="0"/>
    <x v="0"/>
    <s v="Bush Mission Pointe Library"/>
    <n v="205.33279999999999"/>
    <n v="2"/>
    <n v="0.32"/>
    <n v="-36.235199999999999"/>
  </r>
  <r>
    <n v="470"/>
    <x v="215"/>
    <x v="0"/>
    <x v="186"/>
    <d v="2013-12-21T00:00:00"/>
    <s v="Second Class"/>
    <s v="CC-12670"/>
    <s v="Craig Carreira"/>
    <x v="0"/>
    <s v="United States"/>
    <s v="Chicago"/>
    <x v="10"/>
    <n v="60610"/>
    <x v="2"/>
    <s v="OFF-BI-10002194"/>
    <x v="1"/>
    <x v="8"/>
    <s v="Cardinal Hold-It CD Pocket"/>
    <n v="4.7880000000000003"/>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400000000002"/>
  </r>
  <r>
    <n v="472"/>
    <x v="217"/>
    <x v="2"/>
    <x v="187"/>
    <d v="2011-11-11T00:00:00"/>
    <s v="Second Class"/>
    <s v="JP-15520"/>
    <s v="Jeremy Pistek"/>
    <x v="0"/>
    <s v="United States"/>
    <s v="San Francisco"/>
    <x v="1"/>
    <n v="94110"/>
    <x v="1"/>
    <s v="OFF-ST-10002743"/>
    <x v="1"/>
    <x v="4"/>
    <s v="SAFCO Boltless Steel Shelving"/>
    <n v="340.92"/>
    <n v="3"/>
    <n v="0"/>
    <n v="3.4091999999999798"/>
  </r>
  <r>
    <n v="473"/>
    <x v="217"/>
    <x v="2"/>
    <x v="187"/>
    <d v="2011-11-11T00:00:00"/>
    <s v="Second Class"/>
    <s v="JP-15520"/>
    <s v="Jeremy Pistek"/>
    <x v="0"/>
    <s v="United States"/>
    <s v="San Francisco"/>
    <x v="1"/>
    <n v="94110"/>
    <x v="1"/>
    <s v="FUR-BO-10001601"/>
    <x v="0"/>
    <x v="0"/>
    <s v="Sauder Mission Library with Doors, Fruitwood Finish"/>
    <n v="222.666"/>
    <n v="2"/>
    <n v="0.15"/>
    <n v="10.478400000000001"/>
  </r>
  <r>
    <n v="474"/>
    <x v="217"/>
    <x v="2"/>
    <x v="187"/>
    <d v="2011-11-11T00:00:00"/>
    <s v="Second Class"/>
    <s v="JP-15520"/>
    <s v="Jeremy Pistek"/>
    <x v="0"/>
    <s v="United States"/>
    <s v="San Francisco"/>
    <x v="1"/>
    <n v="94110"/>
    <x v="1"/>
    <s v="TEC-PH-10002680"/>
    <x v="2"/>
    <x v="7"/>
    <s v="Samsung Galaxy Note 3"/>
    <n v="703.96799999999996"/>
    <n v="4"/>
    <n v="0.2"/>
    <n v="87.995999999999896"/>
  </r>
  <r>
    <n v="475"/>
    <x v="217"/>
    <x v="2"/>
    <x v="187"/>
    <d v="2011-11-11T00:00:00"/>
    <s v="Second Class"/>
    <s v="JP-15520"/>
    <s v="Jeremy Pistek"/>
    <x v="0"/>
    <s v="United States"/>
    <s v="San Francisco"/>
    <x v="1"/>
    <n v="94110"/>
    <x v="1"/>
    <s v="OFF-ST-10001321"/>
    <x v="1"/>
    <x v="4"/>
    <s v="Decoflex Hanging Personal Folder File, Blue"/>
    <n v="92.52"/>
    <n v="6"/>
    <n v="0"/>
    <n v="24.980399999999999"/>
  </r>
  <r>
    <n v="476"/>
    <x v="217"/>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x v="217"/>
    <x v="2"/>
    <x v="187"/>
    <d v="2011-11-11T00:00:00"/>
    <s v="Second Class"/>
    <s v="JP-15520"/>
    <s v="Jeremy Pistek"/>
    <x v="0"/>
    <s v="United States"/>
    <s v="San Francisco"/>
    <x v="1"/>
    <n v="94110"/>
    <x v="1"/>
    <s v="OFF-PA-10003465"/>
    <x v="1"/>
    <x v="10"/>
    <s v="Xerox 1912"/>
    <n v="94.85"/>
    <n v="5"/>
    <n v="0"/>
    <n v="45.527999999999999"/>
  </r>
  <r>
    <n v="478"/>
    <x v="218"/>
    <x v="0"/>
    <x v="188"/>
    <d v="2013-07-20T00:00:00"/>
    <s v="Standard Class"/>
    <s v="KH-16690"/>
    <s v="Kristen Hastings"/>
    <x v="1"/>
    <s v="United States"/>
    <s v="Los Angeles"/>
    <x v="1"/>
    <n v="90008"/>
    <x v="1"/>
    <s v="TEC-PH-10000149"/>
    <x v="2"/>
    <x v="7"/>
    <s v="Cisco SPA525G2 IP Phone - Wireless"/>
    <n v="95.76"/>
    <n v="6"/>
    <n v="0.2"/>
    <n v="7.1820000000000004"/>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9"/>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5000000000001"/>
  </r>
  <r>
    <n v="487"/>
    <x v="223"/>
    <x v="3"/>
    <x v="193"/>
    <d v="2014-06-14T00:00:00"/>
    <s v="First Class"/>
    <s v="MT-18070"/>
    <s v="Michelle Tran"/>
    <x v="2"/>
    <s v="United States"/>
    <s v="Los Angeles"/>
    <x v="1"/>
    <n v="90045"/>
    <x v="1"/>
    <s v="TEC-PH-10001924"/>
    <x v="2"/>
    <x v="7"/>
    <s v="iHome FM Clock Radio with Lightning Dock"/>
    <n v="279.95999999999998"/>
    <n v="5"/>
    <n v="0.2"/>
    <n v="17.497499999999999"/>
  </r>
  <r>
    <n v="488"/>
    <x v="224"/>
    <x v="2"/>
    <x v="194"/>
    <d v="2011-10-31T00:00:00"/>
    <s v="First Class"/>
    <s v="SA-20830"/>
    <s v="Sue Ann Reed"/>
    <x v="0"/>
    <s v="United States"/>
    <s v="Chicago"/>
    <x v="10"/>
    <n v="60610"/>
    <x v="2"/>
    <s v="TEC-PH-10001363"/>
    <x v="2"/>
    <x v="7"/>
    <s v="Apple iPhone 5S"/>
    <n v="2735.9520000000002"/>
    <n v="6"/>
    <n v="0.2"/>
    <n v="341.99400000000003"/>
  </r>
  <r>
    <n v="489"/>
    <x v="225"/>
    <x v="2"/>
    <x v="3"/>
    <d v="2011-06-13T00:00:00"/>
    <s v="Second Class"/>
    <s v="CW-11905"/>
    <s v="Carl Weiss"/>
    <x v="2"/>
    <s v="United States"/>
    <s v="Huntsville"/>
    <x v="5"/>
    <n v="77340"/>
    <x v="2"/>
    <s v="TEC-PH-10000376"/>
    <x v="2"/>
    <x v="7"/>
    <s v="Square Credit Card Reader"/>
    <n v="7.992"/>
    <n v="1"/>
    <n v="0.2"/>
    <n v="0.59940000000000004"/>
  </r>
  <r>
    <n v="490"/>
    <x v="225"/>
    <x v="2"/>
    <x v="3"/>
    <d v="2011-06-13T00:00:00"/>
    <s v="Second Class"/>
    <s v="CW-11905"/>
    <s v="Carl Weiss"/>
    <x v="2"/>
    <s v="United States"/>
    <s v="Huntsville"/>
    <x v="5"/>
    <n v="77340"/>
    <x v="2"/>
    <s v="TEC-AC-10000303"/>
    <x v="2"/>
    <x v="11"/>
    <s v="Logitech M510 Wireless Mouse"/>
    <n v="63.984000000000002"/>
    <n v="2"/>
    <n v="0.2"/>
    <n v="10.397399999999999"/>
  </r>
  <r>
    <n v="491"/>
    <x v="225"/>
    <x v="2"/>
    <x v="3"/>
    <d v="2011-06-13T00:00:00"/>
    <s v="Second Class"/>
    <s v="CW-11905"/>
    <s v="Carl Weiss"/>
    <x v="2"/>
    <s v="United States"/>
    <s v="Huntsville"/>
    <x v="5"/>
    <n v="77340"/>
    <x v="2"/>
    <s v="OFF-AR-10001953"/>
    <x v="1"/>
    <x v="6"/>
    <s v="Boston 1645 Deluxe Heavier-Duty Electric Pencil Sharpener"/>
    <n v="70.367999999999995"/>
    <n v="2"/>
    <n v="0.2"/>
    <n v="6.1571999999999996"/>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2000000000001"/>
  </r>
  <r>
    <n v="494"/>
    <x v="227"/>
    <x v="0"/>
    <x v="195"/>
    <d v="2013-05-15T00:00:00"/>
    <s v="Standard Class"/>
    <s v="SS-20590"/>
    <s v="Sonia Sunley"/>
    <x v="0"/>
    <s v="United States"/>
    <s v="Seattle"/>
    <x v="4"/>
    <n v="98115"/>
    <x v="1"/>
    <s v="TEC-AC-10000991"/>
    <x v="2"/>
    <x v="11"/>
    <s v="Sony Micro Vault Click 8 GB USB 2.0 Flash Drive"/>
    <n v="93.98"/>
    <n v="2"/>
    <n v="0"/>
    <n v="13.1572"/>
  </r>
  <r>
    <n v="495"/>
    <x v="228"/>
    <x v="0"/>
    <x v="196"/>
    <d v="2013-03-22T00:00:00"/>
    <s v="Second Class"/>
    <s v="RO-19780"/>
    <s v="Rose O'Brian"/>
    <x v="0"/>
    <s v="United States"/>
    <s v="Memphis"/>
    <x v="18"/>
    <n v="38109"/>
    <x v="0"/>
    <s v="FUR-TA-10001857"/>
    <x v="0"/>
    <x v="3"/>
    <s v="Balt Solid Wood Rectangular Table"/>
    <n v="189.88200000000001"/>
    <n v="3"/>
    <n v="0.4"/>
    <n v="-94.941000000000003"/>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800000000001"/>
    <n v="2"/>
    <n v="0.2"/>
    <n v="18.117599999999999"/>
  </r>
  <r>
    <n v="500"/>
    <x v="230"/>
    <x v="0"/>
    <x v="197"/>
    <d v="2013-08-01T00:00:00"/>
    <s v="Standard Class"/>
    <s v="SC-20095"/>
    <s v="Sanjit Chand"/>
    <x v="0"/>
    <s v="United States"/>
    <s v="Costa Mesa"/>
    <x v="1"/>
    <n v="92627"/>
    <x v="1"/>
    <s v="FUR-FU-10000073"/>
    <x v="0"/>
    <x v="5"/>
    <s v="Deflect-O Glasstique Clear Desk Accessories"/>
    <n v="69.3"/>
    <n v="9"/>
    <n v="0"/>
    <n v="22.869"/>
  </r>
  <r>
    <n v="501"/>
    <x v="231"/>
    <x v="0"/>
    <x v="198"/>
    <d v="2013-06-05T00:00:00"/>
    <s v="Standard Class"/>
    <s v="MY-17380"/>
    <s v="Maribeth Yedwab"/>
    <x v="1"/>
    <s v="United States"/>
    <s v="Parker"/>
    <x v="22"/>
    <n v="80134"/>
    <x v="1"/>
    <s v="OFF-BI-10001670"/>
    <x v="1"/>
    <x v="8"/>
    <s v="Vinyl Sectional Post Binders"/>
    <n v="22.62"/>
    <n v="2"/>
    <n v="0.7"/>
    <n v="-15.08"/>
  </r>
  <r>
    <n v="502"/>
    <x v="231"/>
    <x v="0"/>
    <x v="198"/>
    <d v="2013-06-05T00:00:00"/>
    <s v="Standard Class"/>
    <s v="MY-17380"/>
    <s v="Maribeth Yedwab"/>
    <x v="1"/>
    <s v="United States"/>
    <s v="Parker"/>
    <x v="22"/>
    <n v="80134"/>
    <x v="1"/>
    <s v="OFF-BI-10001658"/>
    <x v="1"/>
    <x v="8"/>
    <s v="GBC Standard Therm-A-Bind Covers"/>
    <n v="14.952"/>
    <n v="2"/>
    <n v="0.7"/>
    <n v="-11.961600000000001"/>
  </r>
  <r>
    <n v="503"/>
    <x v="231"/>
    <x v="0"/>
    <x v="198"/>
    <d v="2013-06-05T00:00:00"/>
    <s v="Standard Class"/>
    <s v="MY-17380"/>
    <s v="Maribeth Yedwab"/>
    <x v="1"/>
    <s v="United States"/>
    <s v="Parker"/>
    <x v="22"/>
    <n v="80134"/>
    <x v="1"/>
    <s v="FUR-CH-10001215"/>
    <x v="0"/>
    <x v="1"/>
    <s v="Global Troy Executive Leather Low-Back Tilter"/>
    <n v="801.56799999999998"/>
    <n v="2"/>
    <n v="0.2"/>
    <n v="50.097999999999999"/>
  </r>
  <r>
    <n v="504"/>
    <x v="231"/>
    <x v="0"/>
    <x v="198"/>
    <d v="2013-06-05T00:00:00"/>
    <s v="Standard Class"/>
    <s v="MY-17380"/>
    <s v="Maribeth Yedwab"/>
    <x v="1"/>
    <s v="United States"/>
    <s v="Parker"/>
    <x v="22"/>
    <n v="80134"/>
    <x v="1"/>
    <s v="OFF-BI-10000831"/>
    <x v="1"/>
    <x v="8"/>
    <s v="Storex Flexible Poly Binders with Double Pockets"/>
    <n v="2.3759999999999999"/>
    <n v="3"/>
    <n v="0.7"/>
    <n v="-1.900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
    <n v="5"/>
    <n v="0.2"/>
    <n v="5.3730000000000002"/>
  </r>
  <r>
    <n v="507"/>
    <x v="233"/>
    <x v="1"/>
    <x v="199"/>
    <d v="2012-03-22T00:00:00"/>
    <s v="Standard Class"/>
    <s v="CM-12385"/>
    <s v="Christopher Martinez"/>
    <x v="0"/>
    <s v="United States"/>
    <s v="Atlanta"/>
    <x v="32"/>
    <n v="30318"/>
    <x v="0"/>
    <s v="OFF-AR-10001662"/>
    <x v="1"/>
    <x v="6"/>
    <s v="Rogers Handheld Barrel Pencil Sharpener"/>
    <n v="2.74"/>
    <n v="1"/>
    <n v="0"/>
    <n v="0.73980000000000001"/>
  </r>
  <r>
    <n v="508"/>
    <x v="233"/>
    <x v="1"/>
    <x v="199"/>
    <d v="2012-03-22T00:00:00"/>
    <s v="Standard Class"/>
    <s v="CM-12385"/>
    <s v="Christopher Martinez"/>
    <x v="0"/>
    <s v="United States"/>
    <s v="Atlanta"/>
    <x v="32"/>
    <n v="30318"/>
    <x v="0"/>
    <s v="OFF-AR-10003856"/>
    <x v="1"/>
    <x v="6"/>
    <s v="Newell 344"/>
    <n v="8.34"/>
    <n v="3"/>
    <n v="0"/>
    <n v="2.1684000000000001"/>
  </r>
  <r>
    <n v="509"/>
    <x v="233"/>
    <x v="1"/>
    <x v="199"/>
    <d v="2012-03-22T00:00:00"/>
    <s v="Standard Class"/>
    <s v="CM-12385"/>
    <s v="Christopher Martinez"/>
    <x v="0"/>
    <s v="United States"/>
    <s v="Atlanta"/>
    <x v="32"/>
    <n v="30318"/>
    <x v="0"/>
    <s v="OFF-ST-10001228"/>
    <x v="1"/>
    <x v="4"/>
    <s v="Personal File Boxes with Fold-Down Carry Handle"/>
    <n v="46.74"/>
    <n v="3"/>
    <n v="0"/>
    <n v="11.685"/>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
    <n v="3"/>
    <n v="0"/>
    <n v="40.415999999999997"/>
  </r>
  <r>
    <n v="512"/>
    <x v="234"/>
    <x v="3"/>
    <x v="200"/>
    <d v="2014-11-28T00:00:00"/>
    <s v="First Class"/>
    <s v="LS-17245"/>
    <s v="Lynn Smith"/>
    <x v="0"/>
    <s v="United States"/>
    <s v="Gladstone"/>
    <x v="25"/>
    <n v="64118"/>
    <x v="2"/>
    <s v="TEC-AC-10002399"/>
    <x v="2"/>
    <x v="11"/>
    <s v="SanDisk Cruzer 32 GB USB Flash Drive"/>
    <n v="38.04"/>
    <n v="2"/>
    <n v="0"/>
    <n v="12.172800000000001"/>
  </r>
  <r>
    <n v="513"/>
    <x v="235"/>
    <x v="0"/>
    <x v="201"/>
    <d v="2013-10-24T00:00:00"/>
    <s v="First Class"/>
    <s v="LF-17185"/>
    <s v="Luke Foster"/>
    <x v="0"/>
    <s v="United States"/>
    <s v="Newark"/>
    <x v="24"/>
    <n v="43055"/>
    <x v="3"/>
    <s v="OFF-AR-10002053"/>
    <x v="1"/>
    <x v="6"/>
    <s v="Premium Writing Pencils, Soft, #2 by Central Association for the Blind"/>
    <n v="7.1520000000000001"/>
    <n v="3"/>
    <n v="0.2"/>
    <n v="0.71519999999999995"/>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2"/>
  </r>
  <r>
    <n v="516"/>
    <x v="237"/>
    <x v="3"/>
    <x v="203"/>
    <d v="2014-01-28T00:00:00"/>
    <s v="Standard Class"/>
    <s v="AD-10180"/>
    <s v="Alan Dominguez"/>
    <x v="2"/>
    <s v="United States"/>
    <s v="Great Falls"/>
    <x v="37"/>
    <n v="59405"/>
    <x v="1"/>
    <s v="TEC-CO-10003236"/>
    <x v="2"/>
    <x v="16"/>
    <s v="Canon Image Class D660 Copier"/>
    <n v="2999.95"/>
    <n v="5"/>
    <n v="0"/>
    <n v="1379.9770000000001"/>
  </r>
  <r>
    <n v="517"/>
    <x v="237"/>
    <x v="3"/>
    <x v="203"/>
    <d v="2014-01-28T00:00:00"/>
    <s v="Standard Class"/>
    <s v="AD-10180"/>
    <s v="Alan Dominguez"/>
    <x v="2"/>
    <s v="United States"/>
    <s v="Great Falls"/>
    <x v="37"/>
    <n v="59405"/>
    <x v="1"/>
    <s v="OFF-ST-10004507"/>
    <x v="1"/>
    <x v="4"/>
    <s v="Advantus Rolling Storage Box"/>
    <n v="51.45"/>
    <n v="3"/>
    <n v="0"/>
    <n v="13.891500000000001"/>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1000000000002"/>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599999999999"/>
  </r>
  <r>
    <n v="522"/>
    <x v="238"/>
    <x v="1"/>
    <x v="204"/>
    <d v="2012-03-26T00:00:00"/>
    <s v="Standard Class"/>
    <s v="DB-13210"/>
    <s v="Dean Braden"/>
    <x v="0"/>
    <s v="United States"/>
    <s v="Houston"/>
    <x v="5"/>
    <n v="77041"/>
    <x v="2"/>
    <s v="OFF-BI-10000285"/>
    <x v="1"/>
    <x v="8"/>
    <s v="XtraLife ClearVue Slant-D Ring Binders by Cardinal"/>
    <n v="14.112"/>
    <n v="9"/>
    <n v="0.8"/>
    <n v="-21.167999999999999"/>
  </r>
  <r>
    <n v="523"/>
    <x v="239"/>
    <x v="3"/>
    <x v="205"/>
    <d v="2014-01-26T00:00:00"/>
    <s v="First Class"/>
    <s v="MC-17605"/>
    <s v="Matt Connell"/>
    <x v="1"/>
    <s v="United States"/>
    <s v="Detroit"/>
    <x v="12"/>
    <n v="48234"/>
    <x v="2"/>
    <s v="FUR-TA-10001857"/>
    <x v="0"/>
    <x v="3"/>
    <s v="Balt Solid Wood Rectangular Table"/>
    <n v="210.98"/>
    <n v="2"/>
    <n v="0"/>
    <n v="21.097999999999999"/>
  </r>
  <r>
    <n v="524"/>
    <x v="240"/>
    <x v="0"/>
    <x v="206"/>
    <d v="2013-05-24T00:00:00"/>
    <s v="First Class"/>
    <s v="LH-17155"/>
    <s v="Logan Haushalter"/>
    <x v="0"/>
    <s v="United States"/>
    <s v="Los Angeles"/>
    <x v="1"/>
    <n v="90032"/>
    <x v="1"/>
    <s v="TEC-PH-10003555"/>
    <x v="2"/>
    <x v="7"/>
    <s v="Motorola HK250 Universal Bluetooth Headset"/>
    <n v="55.176000000000002"/>
    <n v="3"/>
    <n v="0.2"/>
    <n v="-12.4146"/>
  </r>
  <r>
    <n v="525"/>
    <x v="240"/>
    <x v="0"/>
    <x v="206"/>
    <d v="2013-05-24T00:00:00"/>
    <s v="First Class"/>
    <s v="LH-17155"/>
    <s v="Logan Haushalter"/>
    <x v="0"/>
    <s v="United States"/>
    <s v="Los Angeles"/>
    <x v="1"/>
    <n v="90032"/>
    <x v="1"/>
    <s v="TEC-AC-10003832"/>
    <x v="2"/>
    <x v="11"/>
    <s v="Imation 16GB Mini TravelDrive USB 2.0 Flash Drive"/>
    <n v="66.260000000000005"/>
    <n v="2"/>
    <n v="0"/>
    <n v="27.166599999999999"/>
  </r>
  <r>
    <n v="526"/>
    <x v="241"/>
    <x v="1"/>
    <x v="207"/>
    <d v="2013-01-02T00:00:00"/>
    <s v="Standard Class"/>
    <s v="BD-11605"/>
    <s v="Brian Dahlen"/>
    <x v="0"/>
    <s v="United States"/>
    <s v="Lawrence"/>
    <x v="31"/>
    <n v="1841"/>
    <x v="3"/>
    <s v="OFF-FA-10002815"/>
    <x v="1"/>
    <x v="13"/>
    <s v="Staples"/>
    <n v="22.2"/>
    <n v="5"/>
    <n v="0"/>
    <n v="10.433999999999999"/>
  </r>
  <r>
    <n v="527"/>
    <x v="242"/>
    <x v="3"/>
    <x v="208"/>
    <d v="2014-10-27T00:00:00"/>
    <s v="Standard Class"/>
    <s v="PH-18790"/>
    <s v="Patricia Hirasaki"/>
    <x v="2"/>
    <s v="United States"/>
    <s v="Lakeland"/>
    <x v="2"/>
    <n v="33801"/>
    <x v="0"/>
    <s v="FUR-CH-10003379"/>
    <x v="0"/>
    <x v="1"/>
    <s v="Global Commerce Series High-Back Swivel/Tilt Chairs"/>
    <n v="683.952"/>
    <n v="3"/>
    <n v="0.2"/>
    <n v="42.747"/>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898"/>
  </r>
  <r>
    <n v="529"/>
    <x v="243"/>
    <x v="1"/>
    <x v="37"/>
    <d v="2012-09-07T00:00:00"/>
    <s v="Standard Class"/>
    <s v="MG-18145"/>
    <s v="Mike Gockenbach"/>
    <x v="0"/>
    <s v="United States"/>
    <s v="Philadelphia"/>
    <x v="9"/>
    <n v="19134"/>
    <x v="3"/>
    <s v="OFF-ST-10004963"/>
    <x v="1"/>
    <x v="4"/>
    <s v="Eldon Gobal File Keepers"/>
    <n v="36.335999999999999"/>
    <n v="3"/>
    <n v="0.2"/>
    <n v="-7.2671999999999999"/>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
    <n v="1"/>
    <n v="0.2"/>
    <n v="11.92"/>
  </r>
  <r>
    <n v="533"/>
    <x v="245"/>
    <x v="3"/>
    <x v="210"/>
    <d v="2014-09-12T00:00:00"/>
    <s v="Standard Class"/>
    <s v="JC-15340"/>
    <s v="Jasper Cacioppo"/>
    <x v="0"/>
    <s v="United States"/>
    <s v="Los Angeles"/>
    <x v="1"/>
    <n v="90032"/>
    <x v="1"/>
    <s v="FUR-FU-10000448"/>
    <x v="0"/>
    <x v="5"/>
    <s v="Tenex Chairmats For Use With Carpeted Floors"/>
    <n v="47.94"/>
    <n v="3"/>
    <n v="0"/>
    <n v="2.3969999999999998"/>
  </r>
  <r>
    <n v="534"/>
    <x v="246"/>
    <x v="0"/>
    <x v="211"/>
    <d v="2013-06-02T00:00:00"/>
    <s v="Second Class"/>
    <s v="RL-19615"/>
    <s v="Rob Lucas"/>
    <x v="0"/>
    <s v="United States"/>
    <s v="Montgomery"/>
    <x v="19"/>
    <n v="36116"/>
    <x v="0"/>
    <s v="TEC-PH-10000984"/>
    <x v="2"/>
    <x v="7"/>
    <s v="Panasonic KX-TG9471B"/>
    <n v="979.95"/>
    <n v="5"/>
    <n v="0"/>
    <n v="274.38600000000002"/>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6"/>
    <n v="7"/>
    <n v="0.8"/>
    <n v="-68.185599999999994"/>
  </r>
  <r>
    <n v="538"/>
    <x v="249"/>
    <x v="1"/>
    <x v="155"/>
    <d v="2012-12-08T00:00:00"/>
    <s v="Standard Class"/>
    <s v="MP-17470"/>
    <s v="Mark Packer"/>
    <x v="2"/>
    <s v="United States"/>
    <s v="New York City"/>
    <x v="15"/>
    <n v="10009"/>
    <x v="3"/>
    <s v="OFF-BI-10004528"/>
    <x v="1"/>
    <x v="8"/>
    <s v="Cardinal Poly Pocket Divider Pockets for Ring Binders"/>
    <n v="10.752000000000001"/>
    <n v="4"/>
    <n v="0.2"/>
    <n v="3.36"/>
  </r>
  <r>
    <n v="539"/>
    <x v="250"/>
    <x v="1"/>
    <x v="214"/>
    <d v="2012-12-11T00:00:00"/>
    <s v="Standard Class"/>
    <s v="DK-12985"/>
    <s v="Darren Koutras"/>
    <x v="0"/>
    <s v="United States"/>
    <s v="Henderson"/>
    <x v="0"/>
    <n v="42420"/>
    <x v="0"/>
    <s v="OFF-AP-10001271"/>
    <x v="1"/>
    <x v="9"/>
    <s v="Eureka The Boss Cordless Rechargeable Stick Vac"/>
    <n v="152.94"/>
    <n v="3"/>
    <n v="0"/>
    <n v="41.293799999999997"/>
  </r>
  <r>
    <n v="540"/>
    <x v="250"/>
    <x v="1"/>
    <x v="214"/>
    <d v="2012-12-11T00:00:00"/>
    <s v="Standard Class"/>
    <s v="DK-12985"/>
    <s v="Darren Koutras"/>
    <x v="0"/>
    <s v="United States"/>
    <s v="Henderson"/>
    <x v="0"/>
    <n v="42420"/>
    <x v="0"/>
    <s v="FUR-CH-10002647"/>
    <x v="0"/>
    <x v="1"/>
    <s v="Situations Contoured Folding Chairs, 4/Set"/>
    <n v="283.92"/>
    <n v="4"/>
    <n v="0"/>
    <n v="70.98"/>
  </r>
  <r>
    <n v="541"/>
    <x v="251"/>
    <x v="2"/>
    <x v="215"/>
    <d v="2011-02-04T00:00:00"/>
    <s v="First Class"/>
    <s v="BD-11500"/>
    <s v="Bradley Drucker"/>
    <x v="0"/>
    <s v="United States"/>
    <s v="Green Bay"/>
    <x v="6"/>
    <n v="54302"/>
    <x v="2"/>
    <s v="TEC-AC-10001432"/>
    <x v="2"/>
    <x v="11"/>
    <s v="Enermax Aurora Lite Keyboard"/>
    <n v="468.9"/>
    <n v="6"/>
    <n v="0"/>
    <n v="206.316"/>
  </r>
  <r>
    <n v="542"/>
    <x v="252"/>
    <x v="0"/>
    <x v="216"/>
    <d v="2013-07-18T00:00:00"/>
    <s v="First Class"/>
    <s v="ES-14080"/>
    <s v="Erin Smith"/>
    <x v="1"/>
    <s v="United States"/>
    <s v="Tucson"/>
    <x v="16"/>
    <n v="85705"/>
    <x v="1"/>
    <s v="TEC-PH-10002262"/>
    <x v="2"/>
    <x v="7"/>
    <s v="LG Electronics Tone+ HBS-730 Bluetooth Headset"/>
    <n v="380.86399999999998"/>
    <n v="8"/>
    <n v="0.2"/>
    <n v="38.086399999999998"/>
  </r>
  <r>
    <n v="543"/>
    <x v="253"/>
    <x v="1"/>
    <x v="217"/>
    <d v="2012-12-23T00:00:00"/>
    <s v="Standard Class"/>
    <s v="LM-17065"/>
    <s v="Liz MacKendrick"/>
    <x v="0"/>
    <s v="United States"/>
    <s v="Springfield"/>
    <x v="24"/>
    <n v="45503"/>
    <x v="3"/>
    <s v="OFF-ST-10001809"/>
    <x v="1"/>
    <x v="4"/>
    <s v="Fellowes Officeware Wire Shelving"/>
    <n v="646.77599999999995"/>
    <n v="9"/>
    <n v="0.2"/>
    <n v="-145.52459999999999"/>
  </r>
  <r>
    <n v="544"/>
    <x v="254"/>
    <x v="2"/>
    <x v="218"/>
    <d v="2011-05-16T00:00:00"/>
    <s v="Standard Class"/>
    <s v="PG-18895"/>
    <s v="Paul Gonzalez"/>
    <x v="0"/>
    <s v="United States"/>
    <s v="Fort Worth"/>
    <x v="5"/>
    <n v="76106"/>
    <x v="2"/>
    <s v="TEC-AC-10001465"/>
    <x v="2"/>
    <x v="11"/>
    <s v="SanDisk Cruzer 64 GB USB Flash Drive"/>
    <n v="58.112000000000002"/>
    <n v="2"/>
    <n v="0.2"/>
    <n v="7.2639999999999896"/>
  </r>
  <r>
    <n v="545"/>
    <x v="254"/>
    <x v="2"/>
    <x v="218"/>
    <d v="2011-05-16T00:00:00"/>
    <s v="Standard Class"/>
    <s v="PG-18895"/>
    <s v="Paul Gonzalez"/>
    <x v="0"/>
    <s v="United States"/>
    <s v="Fort Worth"/>
    <x v="5"/>
    <n v="76106"/>
    <x v="2"/>
    <s v="TEC-PH-10002597"/>
    <x v="2"/>
    <x v="7"/>
    <s v="Xblue XB-1670-86 X16 Small Office Telephone - Titanium"/>
    <n v="100.792"/>
    <n v="1"/>
    <n v="0.2"/>
    <n v="6.2995000000000001"/>
  </r>
  <r>
    <n v="546"/>
    <x v="254"/>
    <x v="2"/>
    <x v="218"/>
    <d v="2011-05-16T00:00:00"/>
    <s v="Standard Class"/>
    <s v="PG-18895"/>
    <s v="Paul Gonzalez"/>
    <x v="0"/>
    <s v="United States"/>
    <s v="Fort Worth"/>
    <x v="5"/>
    <n v="76106"/>
    <x v="2"/>
    <s v="FUR-FU-10000723"/>
    <x v="0"/>
    <x v="5"/>
    <s v="Deflect-o EconoMat Studded, No Bevel Mat for Low Pile Carpeting"/>
    <n v="66.111999999999995"/>
    <n v="4"/>
    <n v="0.6"/>
    <n v="-84.2928"/>
  </r>
  <r>
    <n v="547"/>
    <x v="255"/>
    <x v="3"/>
    <x v="123"/>
    <d v="2014-11-23T00:00:00"/>
    <s v="First Class"/>
    <s v="AS-10135"/>
    <s v="Adrian Shami"/>
    <x v="2"/>
    <s v="United States"/>
    <s v="New York City"/>
    <x v="15"/>
    <n v="10035"/>
    <x v="3"/>
    <s v="OFF-BI-10000404"/>
    <x v="1"/>
    <x v="8"/>
    <s v="Avery Printable Repositionable Plastic Tabs"/>
    <n v="41.28"/>
    <n v="6"/>
    <n v="0.2"/>
    <n v="13.932"/>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99"/>
  </r>
  <r>
    <n v="550"/>
    <x v="256"/>
    <x v="1"/>
    <x v="219"/>
    <d v="2012-11-17T00:00:00"/>
    <s v="Second Class"/>
    <s v="DK-13225"/>
    <s v="Dean Katz"/>
    <x v="1"/>
    <s v="United States"/>
    <s v="Chicago"/>
    <x v="10"/>
    <n v="60653"/>
    <x v="2"/>
    <s v="OFF-BI-10004738"/>
    <x v="1"/>
    <x v="8"/>
    <s v="Flexible Leather- Look Classic Collection Ring Binder"/>
    <n v="11.364000000000001"/>
    <n v="3"/>
    <n v="0.8"/>
    <n v="-17.045999999999999"/>
  </r>
  <r>
    <n v="551"/>
    <x v="256"/>
    <x v="1"/>
    <x v="219"/>
    <d v="2012-11-17T00:00:00"/>
    <s v="Second Class"/>
    <s v="DK-13225"/>
    <s v="Dean Katz"/>
    <x v="1"/>
    <s v="United States"/>
    <s v="Chicago"/>
    <x v="10"/>
    <n v="60653"/>
    <x v="2"/>
    <s v="OFF-SU-10001935"/>
    <x v="1"/>
    <x v="14"/>
    <s v="Staples"/>
    <n v="8.7200000000000006"/>
    <n v="5"/>
    <n v="0.2"/>
    <n v="-1.744"/>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3999999999998"/>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19999999997"/>
  </r>
  <r>
    <n v="556"/>
    <x v="261"/>
    <x v="2"/>
    <x v="223"/>
    <d v="2011-03-07T00:00:00"/>
    <s v="Second Class"/>
    <s v="AJ-10945"/>
    <s v="Ashley Jarboe"/>
    <x v="0"/>
    <s v="United States"/>
    <s v="Wilmington"/>
    <x v="3"/>
    <n v="28403"/>
    <x v="0"/>
    <s v="OFF-AR-10003560"/>
    <x v="1"/>
    <x v="6"/>
    <s v="Zebra Zazzle Fluorescent Highlighters"/>
    <n v="19.456"/>
    <n v="4"/>
    <n v="0.2"/>
    <n v="3.4047999999999998"/>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
  </r>
  <r>
    <n v="559"/>
    <x v="262"/>
    <x v="0"/>
    <x v="224"/>
    <d v="2013-06-16T00:00:00"/>
    <s v="Standard Class"/>
    <s v="OT-18730"/>
    <s v="Olvera Toch"/>
    <x v="0"/>
    <s v="United States"/>
    <s v="Los Angeles"/>
    <x v="1"/>
    <n v="90045"/>
    <x v="1"/>
    <s v="OFF-PA-10003441"/>
    <x v="1"/>
    <x v="10"/>
    <s v="Xerox 226"/>
    <n v="32.4"/>
    <n v="5"/>
    <n v="0"/>
    <n v="15.552"/>
  </r>
  <r>
    <n v="560"/>
    <x v="263"/>
    <x v="3"/>
    <x v="225"/>
    <d v="2014-11-23T00:00:00"/>
    <s v="Second Class"/>
    <s v="LP-17080"/>
    <s v="Liz Pelletier"/>
    <x v="0"/>
    <s v="United States"/>
    <s v="San Francisco"/>
    <x v="1"/>
    <n v="94110"/>
    <x v="1"/>
    <s v="FUR-FU-10003347"/>
    <x v="0"/>
    <x v="5"/>
    <s v="Coloredge Poster Frame"/>
    <n v="42.6"/>
    <n v="3"/>
    <n v="0"/>
    <n v="16.614000000000001"/>
  </r>
  <r>
    <n v="561"/>
    <x v="263"/>
    <x v="3"/>
    <x v="225"/>
    <d v="2014-11-23T00:00:00"/>
    <s v="Second Class"/>
    <s v="LP-17080"/>
    <s v="Liz Pelletier"/>
    <x v="0"/>
    <s v="United States"/>
    <s v="San Francisco"/>
    <x v="1"/>
    <n v="94110"/>
    <x v="1"/>
    <s v="OFF-BI-10000069"/>
    <x v="1"/>
    <x v="8"/>
    <s v="GBC Prepunched Paper, 19-Hole, for Binding Systems, 24-lb"/>
    <n v="84.055999999999997"/>
    <n v="7"/>
    <n v="0.2"/>
    <n v="27.318200000000001"/>
  </r>
  <r>
    <n v="562"/>
    <x v="264"/>
    <x v="2"/>
    <x v="80"/>
    <d v="2011-09-18T00:00:00"/>
    <s v="Second Class"/>
    <s v="CA-12775"/>
    <s v="Cynthia Arntzen"/>
    <x v="0"/>
    <s v="United States"/>
    <s v="Tampa"/>
    <x v="2"/>
    <n v="33614"/>
    <x v="0"/>
    <s v="OFF-AP-10003914"/>
    <x v="1"/>
    <x v="9"/>
    <s v="Sanitaire Vibra Groomer IR Commercial Upright Vacuum, Replacement Belts"/>
    <n v="13"/>
    <n v="5"/>
    <n v="0.2"/>
    <n v="1.3"/>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599999999998"/>
    <n v="3"/>
    <n v="0.2"/>
    <n v="46.796999999999997"/>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7999999999994"/>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9"/>
    <n v="3"/>
    <n v="0.2"/>
    <n v="0"/>
  </r>
  <r>
    <n v="571"/>
    <x v="268"/>
    <x v="3"/>
    <x v="116"/>
    <d v="2015-01-05T00:00:00"/>
    <s v="Standard Class"/>
    <s v="JF-15415"/>
    <s v="Jennifer Ferguson"/>
    <x v="0"/>
    <s v="United States"/>
    <s v="New York City"/>
    <x v="15"/>
    <n v="10024"/>
    <x v="3"/>
    <s v="OFF-LA-10001297"/>
    <x v="1"/>
    <x v="2"/>
    <s v="Avery 473"/>
    <n v="72.45"/>
    <n v="7"/>
    <n v="0"/>
    <n v="34.776000000000003"/>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799999999993"/>
  </r>
  <r>
    <n v="577"/>
    <x v="270"/>
    <x v="1"/>
    <x v="227"/>
    <d v="2012-09-22T00:00:00"/>
    <s v="Second Class"/>
    <s v="TG-21640"/>
    <s v="Trudy Glocke"/>
    <x v="0"/>
    <s v="United States"/>
    <s v="Long Beach"/>
    <x v="1"/>
    <n v="90805"/>
    <x v="1"/>
    <s v="OFF-PA-10001450"/>
    <x v="1"/>
    <x v="10"/>
    <s v="Rediform S.O.S. Phone Message Books"/>
    <n v="19.920000000000002"/>
    <n v="4"/>
    <n v="0"/>
    <n v="9.7607999999999997"/>
  </r>
  <r>
    <n v="578"/>
    <x v="270"/>
    <x v="1"/>
    <x v="227"/>
    <d v="2012-09-22T00:00:00"/>
    <s v="Second Class"/>
    <s v="TG-21640"/>
    <s v="Trudy Glocke"/>
    <x v="0"/>
    <s v="United States"/>
    <s v="Long Beach"/>
    <x v="1"/>
    <n v="90805"/>
    <x v="1"/>
    <s v="OFF-SU-10001574"/>
    <x v="1"/>
    <x v="14"/>
    <s v="Acme Value Line Scissors"/>
    <n v="7.3"/>
    <n v="2"/>
    <n v="0"/>
    <n v="2.19"/>
  </r>
  <r>
    <n v="579"/>
    <x v="271"/>
    <x v="3"/>
    <x v="228"/>
    <d v="2014-07-27T00:00:00"/>
    <s v="Standard Class"/>
    <s v="CS-11950"/>
    <s v="Carlos Soltero"/>
    <x v="0"/>
    <s v="United States"/>
    <s v="Chicago"/>
    <x v="10"/>
    <n v="60610"/>
    <x v="2"/>
    <s v="OFF-ST-10002974"/>
    <x v="1"/>
    <x v="4"/>
    <s v="Trav-L-File Heavy-Duty Shuttle II, Black"/>
    <n v="69.712000000000003"/>
    <n v="2"/>
    <n v="0.2"/>
    <n v="8.7140000000000004"/>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1"/>
  </r>
  <r>
    <n v="582"/>
    <x v="273"/>
    <x v="3"/>
    <x v="96"/>
    <d v="2014-12-06T00:00:00"/>
    <s v="Standard Class"/>
    <s v="DV-13465"/>
    <s v="Dianna Vittorini"/>
    <x v="0"/>
    <s v="United States"/>
    <s v="Denver"/>
    <x v="22"/>
    <n v="80219"/>
    <x v="1"/>
    <s v="TEC-PH-10004977"/>
    <x v="2"/>
    <x v="7"/>
    <s v="GE 30524EE4"/>
    <n v="470.37599999999998"/>
    <n v="3"/>
    <n v="0.2"/>
    <n v="52.917299999999997"/>
  </r>
  <r>
    <n v="583"/>
    <x v="273"/>
    <x v="3"/>
    <x v="96"/>
    <d v="2014-12-06T00:00:00"/>
    <s v="Standard Class"/>
    <s v="DV-13465"/>
    <s v="Dianna Vittorini"/>
    <x v="0"/>
    <s v="United States"/>
    <s v="Denver"/>
    <x v="22"/>
    <n v="80219"/>
    <x v="1"/>
    <s v="TEC-PH-10000586"/>
    <x v="2"/>
    <x v="7"/>
    <s v="AT&amp;T SB67148 SynJ"/>
    <n v="105.584"/>
    <n v="2"/>
    <n v="0.2"/>
    <n v="9.2386000000000106"/>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99"/>
  </r>
  <r>
    <n v="585"/>
    <x v="273"/>
    <x v="3"/>
    <x v="96"/>
    <d v="2014-12-06T00:00:00"/>
    <s v="Standard Class"/>
    <s v="DV-13465"/>
    <s v="Dianna Vittorini"/>
    <x v="0"/>
    <s v="United States"/>
    <s v="Denver"/>
    <x v="22"/>
    <n v="80219"/>
    <x v="1"/>
    <s v="OFF-BI-10002764"/>
    <x v="1"/>
    <x v="8"/>
    <s v="Recycled Pressboard Report Cover with Reinforced Top Hinge"/>
    <n v="6.7830000000000004"/>
    <n v="7"/>
    <n v="0.7"/>
    <n v="-4.7481"/>
  </r>
  <r>
    <n v="586"/>
    <x v="273"/>
    <x v="3"/>
    <x v="96"/>
    <d v="2014-12-06T00:00:00"/>
    <s v="Standard Class"/>
    <s v="DV-13465"/>
    <s v="Dianna Vittorini"/>
    <x v="0"/>
    <s v="United States"/>
    <s v="Denver"/>
    <x v="22"/>
    <n v="80219"/>
    <x v="1"/>
    <s v="TEC-PH-10001254"/>
    <x v="2"/>
    <x v="7"/>
    <s v="Jabra BIZ 2300 Duo QD Duo Corded Headset"/>
    <n v="406.36799999999999"/>
    <n v="4"/>
    <n v="0.2"/>
    <n v="30.477599999999999"/>
  </r>
  <r>
    <n v="587"/>
    <x v="274"/>
    <x v="1"/>
    <x v="230"/>
    <d v="2012-07-09T00:00:00"/>
    <s v="Standard Class"/>
    <s v="BD-11725"/>
    <s v="Bruce Degenhardt"/>
    <x v="0"/>
    <s v="United States"/>
    <s v="Richmond"/>
    <x v="0"/>
    <n v="40475"/>
    <x v="0"/>
    <s v="FUR-CH-10003956"/>
    <x v="0"/>
    <x v="1"/>
    <s v="Novimex High-Tech Fabric Mesh Task Chair"/>
    <n v="70.98"/>
    <n v="1"/>
    <n v="0"/>
    <n v="4.9686000000000003"/>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199999999999"/>
  </r>
  <r>
    <n v="590"/>
    <x v="275"/>
    <x v="0"/>
    <x v="231"/>
    <d v="2013-03-25T00:00:00"/>
    <s v="Standard Class"/>
    <s v="ZC-21910"/>
    <s v="Zuschuss Carroll"/>
    <x v="0"/>
    <s v="United States"/>
    <s v="Salem"/>
    <x v="21"/>
    <n v="97301"/>
    <x v="1"/>
    <s v="OFF-PA-10002005"/>
    <x v="1"/>
    <x v="10"/>
    <s v="Xerox 225"/>
    <n v="20.736000000000001"/>
    <n v="4"/>
    <n v="0.2"/>
    <n v="7.2576000000000001"/>
  </r>
  <r>
    <n v="591"/>
    <x v="275"/>
    <x v="0"/>
    <x v="231"/>
    <d v="2013-03-25T00:00:00"/>
    <s v="Standard Class"/>
    <s v="ZC-21910"/>
    <s v="Zuschuss Carroll"/>
    <x v="0"/>
    <s v="United States"/>
    <s v="Salem"/>
    <x v="21"/>
    <n v="97301"/>
    <x v="1"/>
    <s v="OFF-BI-10002498"/>
    <x v="1"/>
    <x v="8"/>
    <s v="Clear Mylar Reinforcing Strips"/>
    <n v="16.821000000000002"/>
    <n v="3"/>
    <n v="0.7"/>
    <n v="-12.896100000000001"/>
  </r>
  <r>
    <n v="592"/>
    <x v="275"/>
    <x v="0"/>
    <x v="231"/>
    <d v="2013-03-25T00:00:00"/>
    <s v="Standard Class"/>
    <s v="ZC-21910"/>
    <s v="Zuschuss Carroll"/>
    <x v="0"/>
    <s v="United States"/>
    <s v="Salem"/>
    <x v="21"/>
    <n v="97301"/>
    <x v="1"/>
    <s v="OFF-PA-10004101"/>
    <x v="1"/>
    <x v="10"/>
    <s v="Xerox 1894"/>
    <n v="10.368"/>
    <n v="2"/>
    <n v="0.2"/>
    <n v="3.6288"/>
  </r>
  <r>
    <n v="593"/>
    <x v="276"/>
    <x v="2"/>
    <x v="232"/>
    <d v="2011-01-14T00:00:00"/>
    <s v="Standard Class"/>
    <s v="MS-17830"/>
    <s v="Melanie Seite"/>
    <x v="0"/>
    <s v="United States"/>
    <s v="Laredo"/>
    <x v="5"/>
    <n v="78041"/>
    <x v="2"/>
    <s v="OFF-AR-10004078"/>
    <x v="1"/>
    <x v="6"/>
    <s v="Newell 312"/>
    <n v="9.3439999999999994"/>
    <n v="2"/>
    <n v="0.2"/>
    <n v="1.1679999999999999"/>
  </r>
  <r>
    <n v="594"/>
    <x v="276"/>
    <x v="2"/>
    <x v="232"/>
    <d v="2011-01-14T00:00:00"/>
    <s v="Standard Class"/>
    <s v="MS-17830"/>
    <s v="Melanie Seite"/>
    <x v="0"/>
    <s v="United States"/>
    <s v="Laredo"/>
    <x v="5"/>
    <n v="78041"/>
    <x v="2"/>
    <s v="TEC-AC-10001266"/>
    <x v="2"/>
    <x v="11"/>
    <s v="Memorex Micro Travel Drive 8 GB"/>
    <n v="31.2"/>
    <n v="3"/>
    <n v="0.2"/>
    <n v="9.75"/>
  </r>
  <r>
    <n v="595"/>
    <x v="277"/>
    <x v="2"/>
    <x v="233"/>
    <d v="2011-08-15T00:00:00"/>
    <s v="Standard Class"/>
    <s v="LR-16915"/>
    <s v="Lena Radford"/>
    <x v="0"/>
    <s v="United States"/>
    <s v="San Diego"/>
    <x v="1"/>
    <n v="92024"/>
    <x v="1"/>
    <s v="OFF-AP-10004708"/>
    <x v="1"/>
    <x v="9"/>
    <s v="Fellowes Superior 10 Outlet Split Surge Protector"/>
    <n v="76.12"/>
    <n v="2"/>
    <n v="0"/>
    <n v="22.0748"/>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
    <n v="5"/>
    <n v="0.2"/>
    <n v="55.744999999999997"/>
  </r>
  <r>
    <n v="598"/>
    <x v="277"/>
    <x v="2"/>
    <x v="233"/>
    <d v="2011-08-15T00:00:00"/>
    <s v="Standard Class"/>
    <s v="LR-16915"/>
    <s v="Lena Radford"/>
    <x v="0"/>
    <s v="United States"/>
    <s v="San Diego"/>
    <x v="1"/>
    <n v="92024"/>
    <x v="1"/>
    <s v="FUR-FU-10001979"/>
    <x v="0"/>
    <x v="5"/>
    <s v="Dana Halogen Swing-Arm Architect Lamp"/>
    <n v="327.76"/>
    <n v="8"/>
    <n v="0"/>
    <n v="91.772800000000004"/>
  </r>
  <r>
    <n v="599"/>
    <x v="278"/>
    <x v="0"/>
    <x v="216"/>
    <d v="2013-07-17T00:00:00"/>
    <s v="First Class"/>
    <s v="TP-21130"/>
    <s v="Theone Pippenger"/>
    <x v="0"/>
    <s v="United States"/>
    <s v="Philadelphia"/>
    <x v="9"/>
    <n v="19134"/>
    <x v="3"/>
    <s v="OFF-SU-10004115"/>
    <x v="1"/>
    <x v="14"/>
    <s v="Acme Stainless Steel Office Snips"/>
    <n v="11.632"/>
    <n v="2"/>
    <n v="0.2"/>
    <n v="1.0178"/>
  </r>
  <r>
    <n v="600"/>
    <x v="279"/>
    <x v="0"/>
    <x v="87"/>
    <d v="2013-07-22T00:00:00"/>
    <s v="Standard Class"/>
    <s v="CK-12205"/>
    <s v="Chloris Kastensmidt"/>
    <x v="0"/>
    <s v="United States"/>
    <s v="Philadelphia"/>
    <x v="9"/>
    <n v="19120"/>
    <x v="3"/>
    <s v="TEC-PH-10001425"/>
    <x v="2"/>
    <x v="7"/>
    <s v="Mophie Juice Pack Helium for iPhone"/>
    <n v="143.982"/>
    <n v="3"/>
    <n v="0.4"/>
    <n v="-28.796399999999998"/>
  </r>
  <r>
    <n v="601"/>
    <x v="279"/>
    <x v="0"/>
    <x v="87"/>
    <d v="2013-07-22T00:00:00"/>
    <s v="Standard Class"/>
    <s v="CK-12205"/>
    <s v="Chloris Kastensmidt"/>
    <x v="0"/>
    <s v="United States"/>
    <s v="Philadelphia"/>
    <x v="9"/>
    <n v="19120"/>
    <x v="3"/>
    <s v="TEC-PH-10003963"/>
    <x v="2"/>
    <x v="7"/>
    <s v="GE 2-Jack Phone Line Splitter"/>
    <n v="494.37599999999998"/>
    <n v="4"/>
    <n v="0.4"/>
    <n v="-115.3544"/>
  </r>
  <r>
    <n v="602"/>
    <x v="279"/>
    <x v="0"/>
    <x v="87"/>
    <d v="2013-07-22T00:00:00"/>
    <s v="Standard Class"/>
    <s v="CK-12205"/>
    <s v="Chloris Kastensmidt"/>
    <x v="0"/>
    <s v="United States"/>
    <s v="Philadelphia"/>
    <x v="9"/>
    <n v="19120"/>
    <x v="3"/>
    <s v="OFF-SU-10001574"/>
    <x v="1"/>
    <x v="14"/>
    <s v="Acme Value Line Scissors"/>
    <n v="5.84"/>
    <n v="2"/>
    <n v="0.2"/>
    <n v="0.73"/>
  </r>
  <r>
    <n v="603"/>
    <x v="280"/>
    <x v="2"/>
    <x v="234"/>
    <d v="2011-03-19T00:00:00"/>
    <s v="Standard Class"/>
    <s v="AS-10240"/>
    <s v="Alan Shonely"/>
    <x v="0"/>
    <s v="United States"/>
    <s v="Tampa"/>
    <x v="2"/>
    <n v="33614"/>
    <x v="0"/>
    <s v="OFF-ST-10001490"/>
    <x v="1"/>
    <x v="4"/>
    <s v="Hot File 7-Pocket, Floor Stand"/>
    <n v="142.77600000000001"/>
    <n v="1"/>
    <n v="0.2"/>
    <n v="17.847000000000001"/>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898"/>
  </r>
  <r>
    <n v="605"/>
    <x v="280"/>
    <x v="2"/>
    <x v="234"/>
    <d v="2011-03-19T00:00:00"/>
    <s v="Standard Class"/>
    <s v="AS-10240"/>
    <s v="Alan Shonely"/>
    <x v="0"/>
    <s v="United States"/>
    <s v="Tampa"/>
    <x v="2"/>
    <n v="33614"/>
    <x v="0"/>
    <s v="OFF-BI-10000773"/>
    <x v="1"/>
    <x v="8"/>
    <s v="Insertable Tab Post Binder Dividers"/>
    <n v="7.218"/>
    <n v="3"/>
    <n v="0.7"/>
    <n v="-5.5338000000000003"/>
  </r>
  <r>
    <n v="606"/>
    <x v="280"/>
    <x v="2"/>
    <x v="234"/>
    <d v="2011-03-19T00:00:00"/>
    <s v="Standard Class"/>
    <s v="AS-10240"/>
    <s v="Alan Shonely"/>
    <x v="0"/>
    <s v="United States"/>
    <s v="Tampa"/>
    <x v="2"/>
    <n v="33614"/>
    <x v="0"/>
    <s v="OFF-BI-10001543"/>
    <x v="1"/>
    <x v="8"/>
    <s v="GBC VeloBinder Manual Binding System"/>
    <n v="43.188000000000002"/>
    <n v="4"/>
    <n v="0.7"/>
    <n v="-31.671199999999999"/>
  </r>
  <r>
    <n v="607"/>
    <x v="280"/>
    <x v="2"/>
    <x v="234"/>
    <d v="2011-03-19T00:00:00"/>
    <s v="Standard Class"/>
    <s v="AS-10240"/>
    <s v="Alan Shonely"/>
    <x v="0"/>
    <s v="United States"/>
    <s v="Tampa"/>
    <x v="2"/>
    <n v="33614"/>
    <x v="0"/>
    <s v="OFF-PA-10002120"/>
    <x v="1"/>
    <x v="10"/>
    <s v="Xerox 1889"/>
    <n v="131.904"/>
    <n v="3"/>
    <n v="0.2"/>
    <n v="47.815199999999997"/>
  </r>
  <r>
    <n v="608"/>
    <x v="281"/>
    <x v="2"/>
    <x v="235"/>
    <d v="2011-05-27T00:00:00"/>
    <s v="Standard Class"/>
    <s v="AR-10510"/>
    <s v="Andrew Roberts"/>
    <x v="0"/>
    <s v="United States"/>
    <s v="Philadelphia"/>
    <x v="9"/>
    <n v="19134"/>
    <x v="3"/>
    <s v="OFF-BI-10000848"/>
    <x v="1"/>
    <x v="8"/>
    <s v="Angle-D Ring Binders"/>
    <n v="3.282"/>
    <n v="2"/>
    <n v="0.7"/>
    <n v="-2.6255999999999999"/>
  </r>
  <r>
    <n v="609"/>
    <x v="281"/>
    <x v="2"/>
    <x v="235"/>
    <d v="2011-05-27T00:00:00"/>
    <s v="Standard Class"/>
    <s v="AR-10510"/>
    <s v="Andrew Roberts"/>
    <x v="0"/>
    <s v="United States"/>
    <s v="Philadelphia"/>
    <x v="9"/>
    <n v="19134"/>
    <x v="3"/>
    <s v="OFF-AR-10001246"/>
    <x v="1"/>
    <x v="6"/>
    <s v="Newell 317"/>
    <n v="21.167999999999999"/>
    <n v="9"/>
    <n v="0.2"/>
    <n v="2.3814000000000002"/>
  </r>
  <r>
    <n v="610"/>
    <x v="281"/>
    <x v="2"/>
    <x v="235"/>
    <d v="2011-05-27T00:00:00"/>
    <s v="Standard Class"/>
    <s v="AR-10510"/>
    <s v="Andrew Roberts"/>
    <x v="0"/>
    <s v="United States"/>
    <s v="Philadelphia"/>
    <x v="9"/>
    <n v="19134"/>
    <x v="3"/>
    <s v="TEC-PH-10003092"/>
    <x v="2"/>
    <x v="7"/>
    <s v="Motorola L804"/>
    <n v="55.188000000000002"/>
    <n v="2"/>
    <n v="0.4"/>
    <n v="-10.117800000000001"/>
  </r>
  <r>
    <n v="611"/>
    <x v="282"/>
    <x v="0"/>
    <x v="236"/>
    <d v="2013-05-02T00:00:00"/>
    <s v="First Class"/>
    <s v="NB-18655"/>
    <s v="Nona Balk"/>
    <x v="1"/>
    <s v="United States"/>
    <s v="Dallas"/>
    <x v="5"/>
    <n v="75217"/>
    <x v="2"/>
    <s v="TEC-PH-10003012"/>
    <x v="2"/>
    <x v="7"/>
    <s v="Nortel Meridian M3904 Professional Digital phone"/>
    <n v="369.57600000000002"/>
    <n v="3"/>
    <n v="0.2"/>
    <n v="41.577300000000001"/>
  </r>
  <r>
    <n v="612"/>
    <x v="282"/>
    <x v="0"/>
    <x v="236"/>
    <d v="2013-05-02T00:00:00"/>
    <s v="First Class"/>
    <s v="NB-18655"/>
    <s v="Nona Balk"/>
    <x v="1"/>
    <s v="United States"/>
    <s v="Dallas"/>
    <x v="5"/>
    <n v="75217"/>
    <x v="2"/>
    <s v="OFF-LA-10004345"/>
    <x v="1"/>
    <x v="2"/>
    <s v="Avery 493"/>
    <n v="15.712"/>
    <n v="4"/>
    <n v="0.2"/>
    <n v="5.6955999999999998"/>
  </r>
  <r>
    <n v="613"/>
    <x v="283"/>
    <x v="0"/>
    <x v="108"/>
    <d v="2013-09-14T00:00:00"/>
    <s v="Second Class"/>
    <s v="GD-14590"/>
    <s v="Giulietta Dortch"/>
    <x v="1"/>
    <s v="United States"/>
    <s v="Philadelphia"/>
    <x v="9"/>
    <n v="19143"/>
    <x v="3"/>
    <s v="OFF-PA-10001204"/>
    <x v="1"/>
    <x v="10"/>
    <s v="Xerox 1972"/>
    <n v="8.4480000000000004"/>
    <n v="2"/>
    <n v="0.2"/>
    <n v="2.64"/>
  </r>
  <r>
    <n v="614"/>
    <x v="283"/>
    <x v="0"/>
    <x v="108"/>
    <d v="2013-09-14T00:00:00"/>
    <s v="Second Class"/>
    <s v="GD-14590"/>
    <s v="Giulietta Dortch"/>
    <x v="1"/>
    <s v="United States"/>
    <s v="Philadelphia"/>
    <x v="9"/>
    <n v="19143"/>
    <x v="3"/>
    <s v="TEC-PH-10004667"/>
    <x v="2"/>
    <x v="7"/>
    <s v="Cisco 8x8 Inc. 6753i IP Business Phone System"/>
    <n v="728.94600000000003"/>
    <n v="9"/>
    <n v="0.4"/>
    <n v="-157.9383"/>
  </r>
  <r>
    <n v="615"/>
    <x v="284"/>
    <x v="3"/>
    <x v="237"/>
    <d v="2014-11-18T00:00:00"/>
    <s v="Second Class"/>
    <s v="CK-12595"/>
    <s v="Clytie Kelty"/>
    <x v="0"/>
    <s v="United States"/>
    <s v="Grove City"/>
    <x v="24"/>
    <n v="43123"/>
    <x v="3"/>
    <s v="TEC-PH-10000011"/>
    <x v="2"/>
    <x v="7"/>
    <s v="PureGear Roll-On Screen Protector"/>
    <n v="119.94"/>
    <n v="10"/>
    <n v="0.4"/>
    <n v="15.992000000000001"/>
  </r>
  <r>
    <n v="616"/>
    <x v="284"/>
    <x v="3"/>
    <x v="237"/>
    <d v="2014-11-18T00:00:00"/>
    <s v="Second Class"/>
    <s v="CK-12595"/>
    <s v="Clytie Kelty"/>
    <x v="0"/>
    <s v="United States"/>
    <s v="Grove City"/>
    <x v="24"/>
    <n v="43123"/>
    <x v="3"/>
    <s v="OFF-BI-10002949"/>
    <x v="1"/>
    <x v="8"/>
    <s v="Prestige Round Ring Binders"/>
    <n v="3.6480000000000001"/>
    <n v="2"/>
    <n v="0.7"/>
    <n v="-2.7968000000000002"/>
  </r>
  <r>
    <n v="617"/>
    <x v="285"/>
    <x v="3"/>
    <x v="238"/>
    <d v="2014-08-24T00:00:00"/>
    <s v="Second Class"/>
    <s v="NG-18355"/>
    <s v="Nat Gilpin"/>
    <x v="1"/>
    <s v="United States"/>
    <s v="New York City"/>
    <x v="15"/>
    <n v="10011"/>
    <x v="3"/>
    <s v="FUR-FU-10003849"/>
    <x v="0"/>
    <x v="5"/>
    <s v="DAX Metal Frame, Desktop, Stepped-Edge"/>
    <n v="40.479999999999997"/>
    <n v="2"/>
    <n v="0"/>
    <n v="15.7872"/>
  </r>
  <r>
    <n v="618"/>
    <x v="285"/>
    <x v="3"/>
    <x v="238"/>
    <d v="2014-08-24T00:00:00"/>
    <s v="Second Class"/>
    <s v="NG-18355"/>
    <s v="Nat Gilpin"/>
    <x v="1"/>
    <s v="United States"/>
    <s v="New York City"/>
    <x v="15"/>
    <n v="10011"/>
    <x v="3"/>
    <s v="FUR-FU-10000010"/>
    <x v="0"/>
    <x v="5"/>
    <s v="DAX Value U-Channel Document Frames, Easel Back"/>
    <n v="9.94"/>
    <n v="2"/>
    <n v="0"/>
    <n v="3.0813999999999999"/>
  </r>
  <r>
    <n v="619"/>
    <x v="285"/>
    <x v="3"/>
    <x v="238"/>
    <d v="2014-08-24T00:00:00"/>
    <s v="Second Class"/>
    <s v="NG-18355"/>
    <s v="Nat Gilpin"/>
    <x v="1"/>
    <s v="United States"/>
    <s v="New York City"/>
    <x v="15"/>
    <n v="10011"/>
    <x v="3"/>
    <s v="OFF-BI-10002824"/>
    <x v="1"/>
    <x v="8"/>
    <s v="Recycled Easel Ring Binders"/>
    <n v="107.42400000000001"/>
    <n v="9"/>
    <n v="0.2"/>
    <n v="33.57"/>
  </r>
  <r>
    <n v="620"/>
    <x v="285"/>
    <x v="3"/>
    <x v="238"/>
    <d v="2014-08-24T00:00:00"/>
    <s v="Second Class"/>
    <s v="NG-18355"/>
    <s v="Nat Gilpin"/>
    <x v="1"/>
    <s v="United States"/>
    <s v="New York City"/>
    <x v="15"/>
    <n v="10011"/>
    <x v="3"/>
    <s v="TEC-PH-10002538"/>
    <x v="2"/>
    <x v="7"/>
    <s v="Grandstream GXP1160 VoIP phone"/>
    <n v="37.909999999999997"/>
    <n v="1"/>
    <n v="0"/>
    <n v="10.9939"/>
  </r>
  <r>
    <n v="621"/>
    <x v="285"/>
    <x v="3"/>
    <x v="238"/>
    <d v="2014-08-24T00:00:00"/>
    <s v="Second Class"/>
    <s v="NG-18355"/>
    <s v="Nat Gilpin"/>
    <x v="1"/>
    <s v="United States"/>
    <s v="New York City"/>
    <x v="15"/>
    <n v="10011"/>
    <x v="3"/>
    <s v="FUR-FU-10000521"/>
    <x v="0"/>
    <x v="5"/>
    <s v="Seth Thomas 14&quot; Putty-Colored Wall Clock"/>
    <n v="88.02"/>
    <n v="3"/>
    <n v="0"/>
    <n v="27.286200000000001"/>
  </r>
  <r>
    <n v="622"/>
    <x v="286"/>
    <x v="2"/>
    <x v="58"/>
    <d v="2011-12-31T00:00:00"/>
    <s v="Standard Class"/>
    <s v="CA-12265"/>
    <s v="Christina Anderson"/>
    <x v="0"/>
    <s v="United States"/>
    <s v="Chicago"/>
    <x v="10"/>
    <n v="60610"/>
    <x v="2"/>
    <s v="OFF-BI-10002103"/>
    <x v="1"/>
    <x v="8"/>
    <s v="Cardinal Slant-D Ring Binder, Heavy Gauge Vinyl"/>
    <n v="8.69"/>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97"/>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98"/>
  </r>
  <r>
    <n v="627"/>
    <x v="288"/>
    <x v="3"/>
    <x v="175"/>
    <d v="2014-09-20T00:00:00"/>
    <s v="Standard Class"/>
    <s v="MO-17800"/>
    <s v="Meg O'Connel"/>
    <x v="2"/>
    <s v="United States"/>
    <s v="New York City"/>
    <x v="15"/>
    <n v="10009"/>
    <x v="3"/>
    <s v="FUR-FU-10000221"/>
    <x v="0"/>
    <x v="5"/>
    <s v="Master Caster Door Stop, Brown"/>
    <n v="35.56"/>
    <n v="7"/>
    <n v="0"/>
    <n v="12.090400000000001"/>
  </r>
  <r>
    <n v="628"/>
    <x v="289"/>
    <x v="3"/>
    <x v="240"/>
    <d v="2014-05-24T00:00:00"/>
    <s v="Standard Class"/>
    <s v="AT-10735"/>
    <s v="Annie Thurman"/>
    <x v="0"/>
    <s v="United States"/>
    <s v="Seattle"/>
    <x v="4"/>
    <n v="98115"/>
    <x v="1"/>
    <s v="OFF-AP-10001563"/>
    <x v="1"/>
    <x v="9"/>
    <s v="Belkin Premiere Surge Master II 8-outlet surge protector"/>
    <n v="97.16"/>
    <n v="2"/>
    <n v="0"/>
    <n v="28.176400000000001"/>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5000000000004"/>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399999999999"/>
    <n v="3"/>
    <n v="0.2"/>
    <n v="-51.719099999999997"/>
  </r>
  <r>
    <n v="632"/>
    <x v="291"/>
    <x v="0"/>
    <x v="25"/>
    <d v="2013-12-14T00:00:00"/>
    <s v="Second Class"/>
    <s v="FM-14380"/>
    <s v="Fred McMath"/>
    <x v="0"/>
    <s v="United States"/>
    <s v="Aurora"/>
    <x v="22"/>
    <n v="80013"/>
    <x v="1"/>
    <s v="TEC-AC-10001267"/>
    <x v="2"/>
    <x v="11"/>
    <s v="Imation 32GB Pocket Pro USB 3.0 Flash Drive - 32 GB - Black - 1 P ..."/>
    <n v="119.8"/>
    <n v="5"/>
    <n v="0.2"/>
    <n v="29.95"/>
  </r>
  <r>
    <n v="633"/>
    <x v="291"/>
    <x v="0"/>
    <x v="25"/>
    <d v="2013-12-14T00:00:00"/>
    <s v="Second Class"/>
    <s v="FM-14380"/>
    <s v="Fred McMath"/>
    <x v="0"/>
    <s v="United States"/>
    <s v="Aurora"/>
    <x v="22"/>
    <n v="80013"/>
    <x v="1"/>
    <s v="TEC-PH-10002103"/>
    <x v="2"/>
    <x v="7"/>
    <s v="Jabra SPEAK 410"/>
    <n v="300.76799999999997"/>
    <n v="4"/>
    <n v="0.2"/>
    <n v="30.076799999999999"/>
  </r>
  <r>
    <n v="634"/>
    <x v="292"/>
    <x v="3"/>
    <x v="241"/>
    <d v="2014-09-27T00:00:00"/>
    <s v="Second Class"/>
    <s v="BD-11605"/>
    <s v="Brian Dahlen"/>
    <x v="0"/>
    <s v="United States"/>
    <s v="Miami"/>
    <x v="2"/>
    <n v="33180"/>
    <x v="0"/>
    <s v="TEC-AC-10002857"/>
    <x v="2"/>
    <x v="11"/>
    <s v="Verbatim 25 GB 6x Blu-ray Single Layer Recordable Disc, 1/Pack"/>
    <n v="17.88"/>
    <n v="3"/>
    <n v="0.2"/>
    <n v="2.4584999999999999"/>
  </r>
  <r>
    <n v="635"/>
    <x v="292"/>
    <x v="3"/>
    <x v="241"/>
    <d v="2014-09-27T00:00:00"/>
    <s v="Second Class"/>
    <s v="BD-11605"/>
    <s v="Brian Dahlen"/>
    <x v="0"/>
    <s v="United States"/>
    <s v="Miami"/>
    <x v="2"/>
    <n v="33180"/>
    <x v="0"/>
    <s v="OFF-LA-10003930"/>
    <x v="1"/>
    <x v="2"/>
    <s v="Dot Matrix Printer Tape Reel Labels, White, 5000/Box"/>
    <n v="235.94399999999999"/>
    <n v="3"/>
    <n v="0.2"/>
    <n v="85.529700000000005"/>
  </r>
  <r>
    <n v="636"/>
    <x v="293"/>
    <x v="1"/>
    <x v="242"/>
    <d v="2012-10-09T00:00:00"/>
    <s v="Second Class"/>
    <s v="DJ-13420"/>
    <s v="Denny Joy"/>
    <x v="1"/>
    <s v="United States"/>
    <s v="Warner Robins"/>
    <x v="32"/>
    <n v="31088"/>
    <x v="0"/>
    <s v="FUR-CH-10001482"/>
    <x v="0"/>
    <x v="1"/>
    <s v="Office Star - Mesh Screen back chair with Vinyl seat"/>
    <n v="392.94"/>
    <n v="3"/>
    <n v="0"/>
    <n v="43.223399999999998"/>
  </r>
  <r>
    <n v="637"/>
    <x v="294"/>
    <x v="0"/>
    <x v="243"/>
    <d v="2013-08-22T00:00:00"/>
    <s v="Standard Class"/>
    <s v="ME-17725"/>
    <s v="Max Engle"/>
    <x v="0"/>
    <s v="United States"/>
    <s v="Aurora"/>
    <x v="22"/>
    <n v="80013"/>
    <x v="1"/>
    <s v="OFF-BI-10001989"/>
    <x v="1"/>
    <x v="8"/>
    <s v="Premium Transparent Presentation Covers by GBC"/>
    <n v="18.882000000000001"/>
    <n v="3"/>
    <n v="0.7"/>
    <n v="-13.8468"/>
  </r>
  <r>
    <n v="638"/>
    <x v="294"/>
    <x v="0"/>
    <x v="243"/>
    <d v="2013-08-22T00:00:00"/>
    <s v="Standard Class"/>
    <s v="ME-17725"/>
    <s v="Max Engle"/>
    <x v="0"/>
    <s v="United States"/>
    <s v="Aurora"/>
    <x v="22"/>
    <n v="80013"/>
    <x v="1"/>
    <s v="OFF-AP-10003287"/>
    <x v="1"/>
    <x v="9"/>
    <s v="Tripp Lite TLP810NET Broadband Surge for Modem/Fax"/>
    <n v="122.328"/>
    <n v="3"/>
    <n v="0.2"/>
    <n v="12.232799999999999"/>
  </r>
  <r>
    <n v="639"/>
    <x v="295"/>
    <x v="0"/>
    <x v="244"/>
    <d v="2013-05-26T00:00:00"/>
    <s v="Standard Class"/>
    <s v="RB-19465"/>
    <s v="Rick Bensley"/>
    <x v="2"/>
    <s v="United States"/>
    <s v="Vallejo"/>
    <x v="1"/>
    <n v="94591"/>
    <x v="1"/>
    <s v="FUR-FU-10000576"/>
    <x v="0"/>
    <x v="5"/>
    <s v="Luxo Professional Fluorescent Magnifier Lamp with Clamp-Mount Base"/>
    <n v="1049.2"/>
    <n v="5"/>
    <n v="0"/>
    <n v="272.79199999999997"/>
  </r>
  <r>
    <n v="640"/>
    <x v="295"/>
    <x v="0"/>
    <x v="244"/>
    <d v="2013-05-26T00:00:00"/>
    <s v="Standard Class"/>
    <s v="RB-19465"/>
    <s v="Rick Bensley"/>
    <x v="2"/>
    <s v="United States"/>
    <s v="Vallejo"/>
    <x v="1"/>
    <n v="94591"/>
    <x v="1"/>
    <s v="OFF-BI-10004728"/>
    <x v="1"/>
    <x v="8"/>
    <s v="Wilson Jones Turn Tabs Binder Tool for Ring Binders"/>
    <n v="15.423999999999999"/>
    <n v="4"/>
    <n v="0.2"/>
    <n v="5.0128000000000004"/>
  </r>
  <r>
    <n v="641"/>
    <x v="296"/>
    <x v="0"/>
    <x v="122"/>
    <d v="2013-12-23T00:00:00"/>
    <s v="Standard Class"/>
    <s v="JD-16150"/>
    <s v="Justin Deggeller"/>
    <x v="1"/>
    <s v="United States"/>
    <s v="Minneapolis"/>
    <x v="11"/>
    <n v="55407"/>
    <x v="2"/>
    <s v="FUR-FU-10000732"/>
    <x v="0"/>
    <x v="5"/>
    <s v="Eldon 200 Class Desk Accessories"/>
    <n v="18.84"/>
    <n v="3"/>
    <n v="0"/>
    <n v="6.0288000000000004"/>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6"/>
  </r>
  <r>
    <n v="644"/>
    <x v="298"/>
    <x v="3"/>
    <x v="193"/>
    <d v="2014-06-16T00:00:00"/>
    <s v="Standard Class"/>
    <s v="SC-20305"/>
    <s v="Sean Christensen"/>
    <x v="0"/>
    <s v="United States"/>
    <s v="Rochester Hills"/>
    <x v="12"/>
    <n v="48307"/>
    <x v="2"/>
    <s v="TEC-AC-10003832"/>
    <x v="2"/>
    <x v="11"/>
    <s v="Imation 16GB Mini TravelDrive USB 2.0 Flash Drive"/>
    <n v="132.52000000000001"/>
    <n v="4"/>
    <n v="0"/>
    <n v="54.333199999999998"/>
  </r>
  <r>
    <n v="645"/>
    <x v="299"/>
    <x v="3"/>
    <x v="246"/>
    <d v="2014-07-26T00:00:00"/>
    <s v="Standard Class"/>
    <s v="TW-21025"/>
    <s v="Tamara Willingham"/>
    <x v="2"/>
    <s v="United States"/>
    <s v="Plainfield"/>
    <x v="30"/>
    <n v="7060"/>
    <x v="3"/>
    <s v="OFF-PA-10001934"/>
    <x v="1"/>
    <x v="10"/>
    <s v="Xerox 1993"/>
    <n v="6.48"/>
    <n v="1"/>
    <n v="0"/>
    <n v="3.1751999999999998"/>
  </r>
  <r>
    <n v="646"/>
    <x v="300"/>
    <x v="3"/>
    <x v="247"/>
    <d v="2015-01-06T00:00:00"/>
    <s v="Standard Class"/>
    <s v="CC-12430"/>
    <s v="Chuck Clark"/>
    <x v="2"/>
    <s v="United States"/>
    <s v="Columbus"/>
    <x v="14"/>
    <n v="47201"/>
    <x v="2"/>
    <s v="OFF-AP-10002457"/>
    <x v="1"/>
    <x v="9"/>
    <s v="Eureka The Boss Plus 12-Amp Hard Box Upright Vacuum, Red"/>
    <n v="209.3"/>
    <n v="2"/>
    <n v="0"/>
    <n v="56.511000000000003"/>
  </r>
  <r>
    <n v="647"/>
    <x v="301"/>
    <x v="0"/>
    <x v="178"/>
    <d v="2013-04-09T00:00:00"/>
    <s v="Standard Class"/>
    <s v="BB-10990"/>
    <s v="Barry Blumstein"/>
    <x v="1"/>
    <s v="United States"/>
    <s v="Sierra Vista"/>
    <x v="16"/>
    <n v="85635"/>
    <x v="1"/>
    <s v="OFF-FA-10003112"/>
    <x v="1"/>
    <x v="13"/>
    <s v="Staples"/>
    <n v="31.56"/>
    <n v="5"/>
    <n v="0.2"/>
    <n v="9.8625000000000007"/>
  </r>
  <r>
    <n v="648"/>
    <x v="301"/>
    <x v="0"/>
    <x v="178"/>
    <d v="2013-04-09T00:00:00"/>
    <s v="Standard Class"/>
    <s v="BB-10990"/>
    <s v="Barry Blumstein"/>
    <x v="1"/>
    <s v="United States"/>
    <s v="Sierra Vista"/>
    <x v="16"/>
    <n v="85635"/>
    <x v="1"/>
    <s v="OFF-AP-10002350"/>
    <x v="1"/>
    <x v="9"/>
    <s v="Belkin F9H710-06 7 Outlet SurgeMaster Surge Protector"/>
    <n v="30.143999999999998"/>
    <n v="2"/>
    <n v="0.2"/>
    <n v="3.0144000000000002"/>
  </r>
  <r>
    <n v="649"/>
    <x v="302"/>
    <x v="0"/>
    <x v="25"/>
    <d v="2013-12-17T00:00:00"/>
    <s v="Second Class"/>
    <s v="AR-10825"/>
    <s v="Anthony Rawles"/>
    <x v="1"/>
    <s v="United States"/>
    <s v="Vancouver"/>
    <x v="4"/>
    <n v="98661"/>
    <x v="1"/>
    <s v="FUR-FU-10001935"/>
    <x v="0"/>
    <x v="5"/>
    <s v="3M Hangers With Command Adhesive"/>
    <n v="14.8"/>
    <n v="4"/>
    <n v="0"/>
    <n v="6.0679999999999996"/>
  </r>
  <r>
    <n v="650"/>
    <x v="302"/>
    <x v="0"/>
    <x v="25"/>
    <d v="2013-12-17T00:00:00"/>
    <s v="Second Class"/>
    <s v="AR-10825"/>
    <s v="Anthony Rawles"/>
    <x v="1"/>
    <s v="United States"/>
    <s v="Vancouver"/>
    <x v="4"/>
    <n v="98661"/>
    <x v="1"/>
    <s v="TEC-PH-10003273"/>
    <x v="2"/>
    <x v="7"/>
    <s v="AT&amp;T TR1909W"/>
    <n v="302.37599999999998"/>
    <n v="3"/>
    <n v="0.2"/>
    <n v="22.6782"/>
  </r>
  <r>
    <n v="651"/>
    <x v="302"/>
    <x v="0"/>
    <x v="25"/>
    <d v="2013-12-17T00:00:00"/>
    <s v="Second Class"/>
    <s v="AR-10825"/>
    <s v="Anthony Rawles"/>
    <x v="1"/>
    <s v="United States"/>
    <s v="Vancouver"/>
    <x v="4"/>
    <n v="98661"/>
    <x v="1"/>
    <s v="TEC-AC-10001142"/>
    <x v="2"/>
    <x v="11"/>
    <s v="First Data FD10 PIN Pad"/>
    <n v="316"/>
    <n v="4"/>
    <n v="0"/>
    <n v="31.6"/>
  </r>
  <r>
    <n v="652"/>
    <x v="303"/>
    <x v="0"/>
    <x v="248"/>
    <d v="2013-10-30T00:00:00"/>
    <s v="Standard Class"/>
    <s v="SR-20740"/>
    <s v="Steven Roelle"/>
    <x v="2"/>
    <s v="United States"/>
    <s v="New York City"/>
    <x v="15"/>
    <n v="10024"/>
    <x v="3"/>
    <s v="OFF-PA-10000482"/>
    <x v="1"/>
    <x v="10"/>
    <s v="Snap-A-Way Black Print Carbonless Ruled Speed Letter, Triplicate"/>
    <n v="379.4"/>
    <n v="10"/>
    <n v="0"/>
    <n v="178.31800000000001"/>
  </r>
  <r>
    <n v="653"/>
    <x v="304"/>
    <x v="3"/>
    <x v="249"/>
    <d v="2014-06-24T00:00:00"/>
    <s v="Standard Class"/>
    <s v="AR-10405"/>
    <s v="Allen Rosenblatt"/>
    <x v="1"/>
    <s v="United States"/>
    <s v="New York City"/>
    <x v="15"/>
    <n v="10035"/>
    <x v="3"/>
    <s v="OFF-PA-10003892"/>
    <x v="1"/>
    <x v="10"/>
    <s v="Xerox 1943"/>
    <n v="97.82"/>
    <n v="2"/>
    <n v="0"/>
    <n v="45.9754"/>
  </r>
  <r>
    <n v="654"/>
    <x v="304"/>
    <x v="3"/>
    <x v="249"/>
    <d v="2014-06-24T00:00:00"/>
    <s v="Standard Class"/>
    <s v="AR-10405"/>
    <s v="Allen Rosenblatt"/>
    <x v="1"/>
    <s v="United States"/>
    <s v="New York City"/>
    <x v="15"/>
    <n v="10035"/>
    <x v="3"/>
    <s v="TEC-AC-10001101"/>
    <x v="2"/>
    <x v="11"/>
    <s v="Sony 16GB Class 10 Micro SDHC R40 Memory Card"/>
    <n v="103.12"/>
    <n v="8"/>
    <n v="0"/>
    <n v="10.311999999999999"/>
  </r>
  <r>
    <n v="655"/>
    <x v="305"/>
    <x v="0"/>
    <x v="250"/>
    <d v="2013-08-29T00:00:00"/>
    <s v="Standard Class"/>
    <s v="CR-12730"/>
    <s v="Craig Reiter"/>
    <x v="0"/>
    <s v="United States"/>
    <s v="Columbus"/>
    <x v="24"/>
    <n v="43229"/>
    <x v="3"/>
    <s v="OFF-AP-10002439"/>
    <x v="1"/>
    <x v="9"/>
    <s v="Tripp Lite Isotel 8 Ultra 8 Outlet Metal Surge"/>
    <n v="113.55200000000001"/>
    <n v="2"/>
    <n v="0.2"/>
    <n v="8.5163999999999902"/>
  </r>
  <r>
    <n v="656"/>
    <x v="305"/>
    <x v="0"/>
    <x v="250"/>
    <d v="2013-08-29T00:00:00"/>
    <s v="Standard Class"/>
    <s v="CR-12730"/>
    <s v="Craig Reiter"/>
    <x v="0"/>
    <s v="United States"/>
    <s v="Columbus"/>
    <x v="24"/>
    <n v="43229"/>
    <x v="3"/>
    <s v="OFF-BI-10002827"/>
    <x v="1"/>
    <x v="8"/>
    <s v="Avery Durable Poly Binders"/>
    <n v="3.3180000000000001"/>
    <n v="2"/>
    <n v="0.7"/>
    <n v="-2.6543999999999999"/>
  </r>
  <r>
    <n v="657"/>
    <x v="305"/>
    <x v="0"/>
    <x v="250"/>
    <d v="2013-08-29T00:00:00"/>
    <s v="Standard Class"/>
    <s v="CR-12730"/>
    <s v="Craig Reiter"/>
    <x v="0"/>
    <s v="United States"/>
    <s v="Columbus"/>
    <x v="24"/>
    <n v="43229"/>
    <x v="3"/>
    <s v="OFF-EN-10002230"/>
    <x v="1"/>
    <x v="12"/>
    <s v="Airmail Envelopes"/>
    <n v="134.28800000000001"/>
    <n v="2"/>
    <n v="0.2"/>
    <n v="45.322200000000002"/>
  </r>
  <r>
    <n v="658"/>
    <x v="306"/>
    <x v="0"/>
    <x v="251"/>
    <d v="2013-09-20T00:00:00"/>
    <s v="Same Day"/>
    <s v="EH-14125"/>
    <s v="Eugene Hildebrand"/>
    <x v="2"/>
    <s v="United States"/>
    <s v="Aurora"/>
    <x v="10"/>
    <n v="60505"/>
    <x v="2"/>
    <s v="FUR-CH-10001215"/>
    <x v="0"/>
    <x v="1"/>
    <s v="Global Troy Executive Leather Low-Back Tilter"/>
    <n v="701.37199999999996"/>
    <n v="2"/>
    <n v="0.3"/>
    <n v="-50.097999999999999"/>
  </r>
  <r>
    <n v="659"/>
    <x v="306"/>
    <x v="0"/>
    <x v="251"/>
    <d v="2013-09-20T00:00:00"/>
    <s v="Same Day"/>
    <s v="EH-14125"/>
    <s v="Eugene Hildebrand"/>
    <x v="2"/>
    <s v="United States"/>
    <s v="Aurora"/>
    <x v="10"/>
    <n v="60505"/>
    <x v="2"/>
    <s v="OFF-BI-10004654"/>
    <x v="1"/>
    <x v="8"/>
    <s v="Avery Binding System Hidden Tab Executive Style Index Sets"/>
    <n v="2.3079999999999998"/>
    <n v="2"/>
    <n v="0.8"/>
    <n v="-3.4620000000000002"/>
  </r>
  <r>
    <n v="660"/>
    <x v="307"/>
    <x v="1"/>
    <x v="252"/>
    <d v="2012-08-28T00:00:00"/>
    <s v="Standard Class"/>
    <s v="CB-12025"/>
    <s v="Cassandra Brandow"/>
    <x v="0"/>
    <s v="United States"/>
    <s v="Arlington"/>
    <x v="5"/>
    <n v="76017"/>
    <x v="2"/>
    <s v="OFF-ST-10001490"/>
    <x v="1"/>
    <x v="4"/>
    <s v="Hot File 7-Pocket, Floor Stand"/>
    <n v="999.43200000000002"/>
    <n v="7"/>
    <n v="0.2"/>
    <n v="124.929"/>
  </r>
  <r>
    <n v="661"/>
    <x v="307"/>
    <x v="1"/>
    <x v="252"/>
    <d v="2012-08-28T00:00:00"/>
    <s v="Standard Class"/>
    <s v="CB-12025"/>
    <s v="Cassandra Brandow"/>
    <x v="0"/>
    <s v="United States"/>
    <s v="Arlington"/>
    <x v="5"/>
    <n v="76017"/>
    <x v="2"/>
    <s v="OFF-ST-10001511"/>
    <x v="1"/>
    <x v="4"/>
    <s v="Space Solutions Commercial Steel Shelving"/>
    <n v="724.08"/>
    <n v="14"/>
    <n v="0.2"/>
    <n v="-135.76499999999999"/>
  </r>
  <r>
    <n v="662"/>
    <x v="307"/>
    <x v="1"/>
    <x v="252"/>
    <d v="2012-08-28T00:00:00"/>
    <s v="Standard Class"/>
    <s v="CB-12025"/>
    <s v="Cassandra Brandow"/>
    <x v="0"/>
    <s v="United States"/>
    <s v="Arlington"/>
    <x v="5"/>
    <n v="76017"/>
    <x v="2"/>
    <s v="FUR-TA-10001768"/>
    <x v="0"/>
    <x v="3"/>
    <s v="Hon Racetrack Conference Tables"/>
    <n v="918.78499999999997"/>
    <n v="5"/>
    <n v="0.3"/>
    <n v="-118.12949999999999"/>
  </r>
  <r>
    <n v="663"/>
    <x v="307"/>
    <x v="1"/>
    <x v="252"/>
    <d v="2012-08-28T00:00:00"/>
    <s v="Standard Class"/>
    <s v="CB-12025"/>
    <s v="Cassandra Brandow"/>
    <x v="0"/>
    <s v="United States"/>
    <s v="Arlington"/>
    <x v="5"/>
    <n v="76017"/>
    <x v="2"/>
    <s v="OFF-BI-10003981"/>
    <x v="1"/>
    <x v="8"/>
    <s v="Avery Durable Plastic 1&quot; Binders"/>
    <n v="2.7240000000000002"/>
    <n v="3"/>
    <n v="0.8"/>
    <n v="-4.2222"/>
  </r>
  <r>
    <n v="664"/>
    <x v="308"/>
    <x v="0"/>
    <x v="253"/>
    <d v="2013-03-31T00:00:00"/>
    <s v="Standard Class"/>
    <s v="SP-20545"/>
    <s v="Sibella Parks"/>
    <x v="1"/>
    <s v="United States"/>
    <s v="New York City"/>
    <x v="15"/>
    <n v="10011"/>
    <x v="3"/>
    <s v="OFF-ST-10001522"/>
    <x v="1"/>
    <x v="4"/>
    <s v="Gould Plastics 18-Pocket Panel Bin, 34w x 5-1/4d x 20-1/2h"/>
    <n v="459.95"/>
    <n v="5"/>
    <n v="0"/>
    <n v="18.39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90000000000002"/>
  </r>
  <r>
    <n v="667"/>
    <x v="310"/>
    <x v="3"/>
    <x v="110"/>
    <d v="2014-06-11T00:00:00"/>
    <s v="Second Class"/>
    <s v="TH-21235"/>
    <s v="Tiffany House"/>
    <x v="1"/>
    <s v="United States"/>
    <s v="Dallas"/>
    <x v="5"/>
    <n v="75081"/>
    <x v="2"/>
    <s v="OFF-PA-10000474"/>
    <x v="1"/>
    <x v="10"/>
    <s v="Staples"/>
    <n v="85.055999999999997"/>
    <n v="3"/>
    <n v="0.2"/>
    <n v="28.706399999999999"/>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5999999999999"/>
    <n v="3"/>
    <n v="0.6"/>
    <n v="-14.3856"/>
  </r>
  <r>
    <n v="671"/>
    <x v="312"/>
    <x v="3"/>
    <x v="255"/>
    <d v="2014-06-14T00:00:00"/>
    <s v="Standard Class"/>
    <s v="MO-17800"/>
    <s v="Meg O'Connel"/>
    <x v="2"/>
    <s v="United States"/>
    <s v="Chicago"/>
    <x v="10"/>
    <n v="60653"/>
    <x v="2"/>
    <s v="FUR-TA-10000688"/>
    <x v="0"/>
    <x v="3"/>
    <s v="Chromcraft Bull-Nose Wood Round Conference Table Top, Wood Base"/>
    <n v="108.925"/>
    <n v="1"/>
    <n v="0.5"/>
    <n v="-71.890500000000003"/>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9"/>
  </r>
  <r>
    <n v="676"/>
    <x v="314"/>
    <x v="3"/>
    <x v="256"/>
    <d v="2014-12-09T00:00:00"/>
    <s v="First Class"/>
    <s v="RB-19570"/>
    <s v="Rob Beeghly"/>
    <x v="0"/>
    <s v="United States"/>
    <s v="Columbus"/>
    <x v="14"/>
    <n v="47201"/>
    <x v="2"/>
    <s v="TEC-AC-10003832"/>
    <x v="2"/>
    <x v="11"/>
    <s v="Imation 16GB Mini TravelDrive USB 2.0 Flash Drive"/>
    <n v="99.39"/>
    <n v="3"/>
    <n v="0"/>
    <n v="40.749899999999997"/>
  </r>
  <r>
    <n v="677"/>
    <x v="315"/>
    <x v="3"/>
    <x v="257"/>
    <d v="2014-03-24T00:00:00"/>
    <s v="Standard Class"/>
    <s v="CD-11980"/>
    <s v="Carol Darley"/>
    <x v="0"/>
    <s v="United States"/>
    <s v="Tyler"/>
    <x v="5"/>
    <n v="75701"/>
    <x v="2"/>
    <s v="OFF-AP-10000804"/>
    <x v="1"/>
    <x v="9"/>
    <s v="Hoover Portapower Portable Vacuum"/>
    <n v="2.6880000000000002"/>
    <n v="3"/>
    <n v="0.8"/>
    <n v="-7.3920000000000003"/>
  </r>
  <r>
    <n v="678"/>
    <x v="315"/>
    <x v="3"/>
    <x v="257"/>
    <d v="2014-03-24T00:00:00"/>
    <s v="Standard Class"/>
    <s v="CD-11980"/>
    <s v="Carol Darley"/>
    <x v="0"/>
    <s v="United States"/>
    <s v="Tyler"/>
    <x v="5"/>
    <n v="75701"/>
    <x v="2"/>
    <s v="TEC-AC-10003614"/>
    <x v="2"/>
    <x v="11"/>
    <s v="Verbatim 25 GB 6x Blu-ray Single Layer Recordable Disc, 10/Pack"/>
    <n v="27.815999999999999"/>
    <n v="3"/>
    <n v="0.2"/>
    <n v="4.5201000000000002"/>
  </r>
  <r>
    <n v="679"/>
    <x v="315"/>
    <x v="3"/>
    <x v="257"/>
    <d v="2014-03-24T00:00:00"/>
    <s v="Standard Class"/>
    <s v="CD-11980"/>
    <s v="Carol Darley"/>
    <x v="0"/>
    <s v="United States"/>
    <s v="Tyler"/>
    <x v="5"/>
    <n v="75701"/>
    <x v="2"/>
    <s v="FUR-FU-10003553"/>
    <x v="0"/>
    <x v="5"/>
    <s v="Howard Miller 13-1/2&quot; Diameter Rosebrook Wall Clock"/>
    <n v="82.524000000000001"/>
    <n v="3"/>
    <n v="0.6"/>
    <n v="-41.262"/>
  </r>
  <r>
    <n v="680"/>
    <x v="315"/>
    <x v="3"/>
    <x v="257"/>
    <d v="2014-03-24T00:00:00"/>
    <s v="Standard Class"/>
    <s v="CD-11980"/>
    <s v="Carol Darley"/>
    <x v="0"/>
    <s v="United States"/>
    <s v="Tyler"/>
    <x v="5"/>
    <n v="75701"/>
    <x v="2"/>
    <s v="OFF-BI-10004632"/>
    <x v="1"/>
    <x v="8"/>
    <s v="Ibico Hi-Tech Manual Binding System"/>
    <n v="182.994"/>
    <n v="3"/>
    <n v="0.8"/>
    <n v="-320.23950000000002"/>
  </r>
  <r>
    <n v="681"/>
    <x v="316"/>
    <x v="0"/>
    <x v="258"/>
    <d v="2013-11-25T00:00:00"/>
    <s v="Standard Class"/>
    <s v="DJ-13630"/>
    <s v="Doug Jacobs"/>
    <x v="0"/>
    <s v="United States"/>
    <s v="New York City"/>
    <x v="15"/>
    <n v="10024"/>
    <x v="3"/>
    <s v="OFF-BI-10003305"/>
    <x v="1"/>
    <x v="8"/>
    <s v="Avery Hanging File Binders"/>
    <n v="14.352"/>
    <n v="3"/>
    <n v="0.2"/>
    <n v="4.6643999999999997"/>
  </r>
  <r>
    <n v="682"/>
    <x v="316"/>
    <x v="0"/>
    <x v="258"/>
    <d v="2013-11-25T00:00:00"/>
    <s v="Standard Class"/>
    <s v="DJ-13630"/>
    <s v="Doug Jacobs"/>
    <x v="0"/>
    <s v="United States"/>
    <s v="New York City"/>
    <x v="15"/>
    <n v="10024"/>
    <x v="3"/>
    <s v="OFF-ST-10002583"/>
    <x v="1"/>
    <x v="4"/>
    <s v="Fellowes Neat Ideas Storage Cubes"/>
    <n v="64.959999999999994"/>
    <n v="2"/>
    <n v="0"/>
    <n v="2.59839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4000000001"/>
  </r>
  <r>
    <n v="685"/>
    <x v="317"/>
    <x v="3"/>
    <x v="259"/>
    <d v="2014-11-05T00:00:00"/>
    <s v="Same Day"/>
    <s v="GT-14635"/>
    <s v="Grant Thornton"/>
    <x v="1"/>
    <s v="United States"/>
    <s v="Burlington"/>
    <x v="3"/>
    <n v="27217"/>
    <x v="0"/>
    <s v="OFF-AP-10002457"/>
    <x v="1"/>
    <x v="9"/>
    <s v="Eureka The Boss Plus 12-Amp Hard Box Upright Vacuum, Red"/>
    <n v="167.44"/>
    <n v="2"/>
    <n v="0.2"/>
    <n v="14.651"/>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4000000000004"/>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803"/>
  </r>
  <r>
    <n v="690"/>
    <x v="320"/>
    <x v="2"/>
    <x v="261"/>
    <d v="2011-06-23T00:00:00"/>
    <s v="Second Class"/>
    <s v="NP-18325"/>
    <s v="Naresj Patel"/>
    <x v="0"/>
    <s v="United States"/>
    <s v="Waynesboro"/>
    <x v="17"/>
    <n v="22980"/>
    <x v="0"/>
    <s v="FUR-FU-10004071"/>
    <x v="0"/>
    <x v="5"/>
    <s v="Luxo Professional Magnifying Clamp-On Fluorescent Lamps"/>
    <n v="104.01"/>
    <n v="1"/>
    <n v="0"/>
    <n v="14.561400000000001"/>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40000000000003"/>
    <n v="3"/>
    <n v="0"/>
    <n v="10.315200000000001"/>
  </r>
  <r>
    <n v="693"/>
    <x v="321"/>
    <x v="1"/>
    <x v="262"/>
    <d v="2012-04-02T00:00:00"/>
    <s v="Standard Class"/>
    <s v="AB-10165"/>
    <s v="Alan Barnes"/>
    <x v="0"/>
    <s v="United States"/>
    <s v="Los Angeles"/>
    <x v="1"/>
    <n v="90036"/>
    <x v="1"/>
    <s v="TEC-AC-10002253"/>
    <x v="2"/>
    <x v="11"/>
    <s v="Imation Bio 8GB USB Flash Drive Imation Corp"/>
    <n v="166.24"/>
    <n v="1"/>
    <n v="0"/>
    <n v="24.936"/>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199999999999"/>
    <n v="8"/>
    <n v="0.2"/>
    <n v="17.348800000000001"/>
  </r>
  <r>
    <n v="696"/>
    <x v="322"/>
    <x v="1"/>
    <x v="263"/>
    <d v="2012-05-17T00:00:00"/>
    <s v="First Class"/>
    <s v="JO-15550"/>
    <s v="Jesus Ocampo"/>
    <x v="2"/>
    <s v="United States"/>
    <s v="Chester"/>
    <x v="9"/>
    <n v="19013"/>
    <x v="3"/>
    <s v="OFF-LA-10002312"/>
    <x v="1"/>
    <x v="2"/>
    <s v="Avery 490"/>
    <n v="47.36"/>
    <n v="4"/>
    <n v="0.2"/>
    <n v="17.760000000000002"/>
  </r>
  <r>
    <n v="697"/>
    <x v="322"/>
    <x v="1"/>
    <x v="263"/>
    <d v="2012-05-17T00:00:00"/>
    <s v="First Class"/>
    <s v="JO-15550"/>
    <s v="Jesus Ocampo"/>
    <x v="2"/>
    <s v="United States"/>
    <s v="Chester"/>
    <x v="9"/>
    <n v="19013"/>
    <x v="3"/>
    <s v="OFF-EN-10000927"/>
    <x v="1"/>
    <x v="12"/>
    <s v="Jet-Pak Recycled Peel 'N' Seal Padded Mailers"/>
    <n v="200.98400000000001"/>
    <n v="7"/>
    <n v="0.2"/>
    <n v="62.807499999999997"/>
  </r>
  <r>
    <n v="698"/>
    <x v="322"/>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79999999999996"/>
  </r>
  <r>
    <n v="700"/>
    <x v="322"/>
    <x v="1"/>
    <x v="263"/>
    <d v="2012-05-17T00:00:00"/>
    <s v="First Class"/>
    <s v="JO-15550"/>
    <s v="Jesus Ocampo"/>
    <x v="2"/>
    <s v="United States"/>
    <s v="Chester"/>
    <x v="9"/>
    <n v="19013"/>
    <x v="3"/>
    <s v="OFF-BI-10001575"/>
    <x v="1"/>
    <x v="8"/>
    <s v="GBC Linen Binding Covers"/>
    <n v="18.588000000000001"/>
    <n v="2"/>
    <n v="0.7"/>
    <n v="-13.6312"/>
  </r>
  <r>
    <n v="701"/>
    <x v="322"/>
    <x v="1"/>
    <x v="263"/>
    <d v="2012-05-17T00:00:00"/>
    <s v="First Class"/>
    <s v="JO-15550"/>
    <s v="Jesus Ocampo"/>
    <x v="2"/>
    <s v="United States"/>
    <s v="Chester"/>
    <x v="9"/>
    <n v="19013"/>
    <x v="3"/>
    <s v="OFF-BI-10001982"/>
    <x v="1"/>
    <x v="8"/>
    <s v="Wilson Jones Custom Binder Spines &amp; Labels"/>
    <n v="4.8959999999999999"/>
    <n v="3"/>
    <n v="0.7"/>
    <n v="-3.4272"/>
  </r>
  <r>
    <n v="702"/>
    <x v="323"/>
    <x v="3"/>
    <x v="264"/>
    <d v="2014-09-09T00:00:00"/>
    <s v="Standard Class"/>
    <s v="Dl-13600"/>
    <s v="Dorris liebe"/>
    <x v="1"/>
    <s v="United States"/>
    <s v="Cleveland"/>
    <x v="24"/>
    <n v="44105"/>
    <x v="3"/>
    <s v="FUR-FU-10002960"/>
    <x v="0"/>
    <x v="5"/>
    <s v="Eldon 200 Class Desk Accessories, Burgundy"/>
    <n v="15.071999999999999"/>
    <n v="3"/>
    <n v="0.2"/>
    <n v="4.1448"/>
  </r>
  <r>
    <n v="703"/>
    <x v="324"/>
    <x v="0"/>
    <x v="254"/>
    <d v="2013-11-09T00:00:00"/>
    <s v="Second Class"/>
    <s v="AS-10285"/>
    <s v="Alejandro Savely"/>
    <x v="1"/>
    <s v="United States"/>
    <s v="Seattle"/>
    <x v="4"/>
    <n v="98103"/>
    <x v="1"/>
    <s v="FUR-FU-10003394"/>
    <x v="0"/>
    <x v="5"/>
    <s v="Tenex &quot;The Solids&quot; Textured Chair Mats"/>
    <n v="209.88"/>
    <n v="3"/>
    <n v="0"/>
    <n v="35.679600000000001"/>
  </r>
  <r>
    <n v="704"/>
    <x v="325"/>
    <x v="1"/>
    <x v="265"/>
    <d v="2012-04-14T00:00:00"/>
    <s v="Standard Class"/>
    <s v="JK-15370"/>
    <s v="Jay Kimmel"/>
    <x v="0"/>
    <s v="United States"/>
    <s v="Long Beach"/>
    <x v="1"/>
    <n v="90805"/>
    <x v="1"/>
    <s v="FUR-TA-10002774"/>
    <x v="0"/>
    <x v="3"/>
    <s v="Laminate Occasional Tables"/>
    <n v="369.91199999999998"/>
    <n v="3"/>
    <n v="0.2"/>
    <n v="-13.871700000000001"/>
  </r>
  <r>
    <n v="705"/>
    <x v="326"/>
    <x v="2"/>
    <x v="171"/>
    <d v="2011-09-17T00:00:00"/>
    <s v="Standard Class"/>
    <s v="BN-11470"/>
    <s v="Brad Norvell"/>
    <x v="1"/>
    <s v="United States"/>
    <s v="Cary"/>
    <x v="3"/>
    <n v="27511"/>
    <x v="0"/>
    <s v="OFF-PA-10001800"/>
    <x v="1"/>
    <x v="10"/>
    <s v="Xerox 220"/>
    <n v="10.368"/>
    <n v="2"/>
    <n v="0.2"/>
    <n v="3.6288"/>
  </r>
  <r>
    <n v="706"/>
    <x v="326"/>
    <x v="2"/>
    <x v="171"/>
    <d v="2011-09-17T00:00:00"/>
    <s v="Standard Class"/>
    <s v="BN-11470"/>
    <s v="Brad Norvell"/>
    <x v="1"/>
    <s v="United States"/>
    <s v="Cary"/>
    <x v="3"/>
    <n v="27511"/>
    <x v="0"/>
    <s v="OFF-AP-10001469"/>
    <x v="1"/>
    <x v="9"/>
    <s v="Fellowes 8 Outlet Superior Workstation Surge Protector"/>
    <n v="166.84"/>
    <n v="5"/>
    <n v="0.2"/>
    <n v="18.769500000000001"/>
  </r>
  <r>
    <n v="707"/>
    <x v="326"/>
    <x v="2"/>
    <x v="171"/>
    <d v="2011-09-17T00:00:00"/>
    <s v="Standard Class"/>
    <s v="BN-11470"/>
    <s v="Brad Norvell"/>
    <x v="1"/>
    <s v="United States"/>
    <s v="Cary"/>
    <x v="3"/>
    <n v="27511"/>
    <x v="0"/>
    <s v="TEC-AC-10002399"/>
    <x v="2"/>
    <x v="11"/>
    <s v="SanDisk Cruzer 32 GB USB Flash Drive"/>
    <n v="15.215999999999999"/>
    <n v="1"/>
    <n v="0.2"/>
    <n v="2.2824"/>
  </r>
  <r>
    <n v="708"/>
    <x v="327"/>
    <x v="2"/>
    <x v="266"/>
    <d v="2011-12-04T00:00:00"/>
    <s v="First Class"/>
    <s v="DP-13165"/>
    <s v="David Philippe"/>
    <x v="0"/>
    <s v="United States"/>
    <s v="New York City"/>
    <x v="15"/>
    <n v="10035"/>
    <x v="3"/>
    <s v="TEC-AC-10003628"/>
    <x v="2"/>
    <x v="11"/>
    <s v="Logitech 910-002974 M325 Wireless Mouse for Web Scrolling"/>
    <n v="119.96"/>
    <n v="4"/>
    <n v="0"/>
    <n v="52.782400000000003"/>
  </r>
  <r>
    <n v="709"/>
    <x v="327"/>
    <x v="2"/>
    <x v="266"/>
    <d v="2011-12-04T00:00:00"/>
    <s v="First Class"/>
    <s v="DP-13165"/>
    <s v="David Philippe"/>
    <x v="0"/>
    <s v="United States"/>
    <s v="New York City"/>
    <x v="15"/>
    <n v="10035"/>
    <x v="3"/>
    <s v="FUR-BO-10003272"/>
    <x v="0"/>
    <x v="0"/>
    <s v="O'Sullivan Living Dimensions 5-Shelf Bookcases"/>
    <n v="883.92"/>
    <n v="5"/>
    <n v="0.2"/>
    <n v="-110.49"/>
  </r>
  <r>
    <n v="710"/>
    <x v="327"/>
    <x v="2"/>
    <x v="266"/>
    <d v="2011-12-04T00:00:00"/>
    <s v="First Class"/>
    <s v="DP-13165"/>
    <s v="David Philippe"/>
    <x v="0"/>
    <s v="United States"/>
    <s v="New York City"/>
    <x v="15"/>
    <n v="10035"/>
    <x v="3"/>
    <s v="OFF-BI-10000050"/>
    <x v="1"/>
    <x v="8"/>
    <s v="Angle-D Binders with Locking Rings, Label Holders"/>
    <n v="46.72"/>
    <n v="8"/>
    <n v="0.2"/>
    <n v="15.768000000000001"/>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400000000002"/>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3999999999997"/>
    <n v="6"/>
    <n v="0"/>
    <n v="109.7226"/>
  </r>
  <r>
    <n v="714"/>
    <x v="330"/>
    <x v="3"/>
    <x v="240"/>
    <d v="2014-05-25T00:00:00"/>
    <s v="Standard Class"/>
    <s v="RS-19765"/>
    <s v="Roland Schwarz"/>
    <x v="1"/>
    <s v="United States"/>
    <s v="Mount Vernon"/>
    <x v="15"/>
    <n v="10550"/>
    <x v="3"/>
    <s v="TEC-PH-10003012"/>
    <x v="2"/>
    <x v="7"/>
    <s v="Nortel Meridian M3904 Professional Digital phone"/>
    <n v="307.98"/>
    <n v="2"/>
    <n v="0"/>
    <n v="89.3142"/>
  </r>
  <r>
    <n v="715"/>
    <x v="330"/>
    <x v="3"/>
    <x v="240"/>
    <d v="2014-05-25T00:00:00"/>
    <s v="Standard Class"/>
    <s v="RS-19765"/>
    <s v="Roland Schwarz"/>
    <x v="1"/>
    <s v="United States"/>
    <s v="Mount Vernon"/>
    <x v="15"/>
    <n v="10550"/>
    <x v="3"/>
    <s v="TEC-AC-10001606"/>
    <x v="2"/>
    <x v="11"/>
    <s v="Logitech Wireless Performance Mouse MX for PC and Mac"/>
    <n v="299.97000000000003"/>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20000000000004"/>
  </r>
  <r>
    <n v="717"/>
    <x v="332"/>
    <x v="2"/>
    <x v="269"/>
    <d v="2011-01-15T00:00:00"/>
    <s v="First Class"/>
    <s v="SV-20365"/>
    <s v="Seth Vernon"/>
    <x v="0"/>
    <s v="United States"/>
    <s v="Dover"/>
    <x v="13"/>
    <n v="19901"/>
    <x v="3"/>
    <s v="FUR-FU-10000010"/>
    <x v="0"/>
    <x v="5"/>
    <s v="DAX Value U-Channel Document Frames, Easel Back"/>
    <n v="9.94"/>
    <n v="2"/>
    <n v="0"/>
    <n v="3.0813999999999999"/>
  </r>
  <r>
    <n v="718"/>
    <x v="333"/>
    <x v="3"/>
    <x v="241"/>
    <d v="2014-09-30T00:00:00"/>
    <s v="Standard Class"/>
    <s v="KC-16540"/>
    <s v="Kelly Collister"/>
    <x v="0"/>
    <s v="United States"/>
    <s v="Newark"/>
    <x v="24"/>
    <n v="43055"/>
    <x v="3"/>
    <s v="FUR-FU-10002253"/>
    <x v="0"/>
    <x v="5"/>
    <s v="Howard Miller 13&quot; Diameter Pewter Finish Round Wall Clock"/>
    <n v="103.056"/>
    <n v="3"/>
    <n v="0.2"/>
    <n v="24.4758"/>
  </r>
  <r>
    <n v="719"/>
    <x v="334"/>
    <x v="2"/>
    <x v="270"/>
    <d v="2011-06-07T00:00:00"/>
    <s v="Standard Class"/>
    <s v="CK-12325"/>
    <s v="Christine Kargatis"/>
    <x v="2"/>
    <s v="United States"/>
    <s v="Orem"/>
    <x v="7"/>
    <n v="84057"/>
    <x v="1"/>
    <s v="OFF-BI-10001658"/>
    <x v="1"/>
    <x v="8"/>
    <s v="GBC Standard Therm-A-Bind Covers"/>
    <n v="59.808"/>
    <n v="3"/>
    <n v="0.2"/>
    <n v="19.4376"/>
  </r>
  <r>
    <n v="720"/>
    <x v="334"/>
    <x v="2"/>
    <x v="270"/>
    <d v="2011-06-07T00:00:00"/>
    <s v="Standard Class"/>
    <s v="CK-12325"/>
    <s v="Christine Kargatis"/>
    <x v="2"/>
    <s v="United States"/>
    <s v="Orem"/>
    <x v="7"/>
    <n v="84057"/>
    <x v="1"/>
    <s v="FUR-FU-10000246"/>
    <x v="0"/>
    <x v="5"/>
    <s v="Aluminum Document Frame"/>
    <n v="73.319999999999993"/>
    <n v="6"/>
    <n v="0"/>
    <n v="21.995999999999999"/>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59999999999"/>
  </r>
  <r>
    <n v="723"/>
    <x v="336"/>
    <x v="0"/>
    <x v="272"/>
    <d v="2013-12-20T00:00:00"/>
    <s v="Standard Class"/>
    <s v="MP-17965"/>
    <s v="Michael Paige"/>
    <x v="1"/>
    <s v="United States"/>
    <s v="Detroit"/>
    <x v="12"/>
    <n v="48205"/>
    <x v="2"/>
    <s v="OFF-ST-10000036"/>
    <x v="1"/>
    <x v="4"/>
    <s v="Recycled Data-Pak for Archival Bound Computer Printouts, 12-1/2 x 12-1/2 x 16"/>
    <n v="296.37"/>
    <n v="3"/>
    <n v="0"/>
    <n v="80.019900000000007"/>
  </r>
  <r>
    <n v="724"/>
    <x v="337"/>
    <x v="2"/>
    <x v="273"/>
    <d v="2011-10-13T00:00:00"/>
    <s v="Standard Class"/>
    <s v="MR-17545"/>
    <s v="Mathew Reese"/>
    <x v="2"/>
    <s v="United States"/>
    <s v="Philadelphia"/>
    <x v="9"/>
    <n v="19140"/>
    <x v="3"/>
    <s v="FUR-FU-10000222"/>
    <x v="0"/>
    <x v="5"/>
    <s v="Seth Thomas 16&quot; Steel Case Clock"/>
    <n v="129.91999999999999"/>
    <n v="5"/>
    <n v="0.2"/>
    <n v="21.111999999999998"/>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1999999999997"/>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59999999999"/>
  </r>
  <r>
    <n v="730"/>
    <x v="340"/>
    <x v="0"/>
    <x v="275"/>
    <d v="2013-12-07T00:00:00"/>
    <s v="First Class"/>
    <s v="EG-13900"/>
    <s v="Emily Grady"/>
    <x v="0"/>
    <s v="United States"/>
    <s v="Oceanside"/>
    <x v="15"/>
    <n v="11572"/>
    <x v="3"/>
    <s v="OFF-ST-10004634"/>
    <x v="1"/>
    <x v="4"/>
    <s v="Personal Folder Holder, Ebony"/>
    <n v="33.630000000000003"/>
    <n v="3"/>
    <n v="0"/>
    <n v="10.08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599999999997"/>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
    <n v="4"/>
    <n v="0.2"/>
    <n v="9.4283999999999999"/>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02"/>
  </r>
  <r>
    <n v="740"/>
    <x v="343"/>
    <x v="2"/>
    <x v="277"/>
    <d v="2011-01-09T00:00:00"/>
    <s v="Standard Class"/>
    <s v="PO-19195"/>
    <s v="Phillina Ober"/>
    <x v="2"/>
    <s v="United States"/>
    <s v="Naperville"/>
    <x v="10"/>
    <n v="60540"/>
    <x v="2"/>
    <s v="OFF-LA-10003223"/>
    <x v="1"/>
    <x v="2"/>
    <s v="Avery 508"/>
    <n v="11.784000000000001"/>
    <n v="3"/>
    <n v="0.2"/>
    <n v="4.2717000000000001"/>
  </r>
  <r>
    <n v="741"/>
    <x v="343"/>
    <x v="2"/>
    <x v="277"/>
    <d v="2011-01-09T00:00:00"/>
    <s v="Standard Class"/>
    <s v="PO-19195"/>
    <s v="Phillina Ober"/>
    <x v="2"/>
    <s v="United States"/>
    <s v="Naperville"/>
    <x v="10"/>
    <n v="60540"/>
    <x v="2"/>
    <s v="OFF-ST-10002743"/>
    <x v="1"/>
    <x v="4"/>
    <s v="SAFCO Boltless Steel Shelving"/>
    <n v="272.73599999999999"/>
    <n v="3"/>
    <n v="0.2"/>
    <n v="-64.774799999999999"/>
  </r>
  <r>
    <n v="742"/>
    <x v="343"/>
    <x v="2"/>
    <x v="277"/>
    <d v="2011-01-09T00:00:00"/>
    <s v="Standard Class"/>
    <s v="PO-19195"/>
    <s v="Phillina Ober"/>
    <x v="2"/>
    <s v="United States"/>
    <s v="Naperville"/>
    <x v="10"/>
    <n v="60540"/>
    <x v="2"/>
    <s v="OFF-BI-10004094"/>
    <x v="1"/>
    <x v="8"/>
    <s v="GBC Standard Plastic Binding Systems Combs"/>
    <n v="3.54"/>
    <n v="2"/>
    <n v="0.8"/>
    <n v="-5.4870000000000001"/>
  </r>
  <r>
    <n v="743"/>
    <x v="344"/>
    <x v="0"/>
    <x v="278"/>
    <d v="2013-09-02T00:00:00"/>
    <s v="Standard Class"/>
    <s v="SS-20875"/>
    <s v="Sung Shariari"/>
    <x v="0"/>
    <s v="United States"/>
    <s v="Dallas"/>
    <x v="5"/>
    <n v="75220"/>
    <x v="2"/>
    <s v="OFF-SU-10004498"/>
    <x v="1"/>
    <x v="14"/>
    <s v="Martin-Yale Premier Letter Opener"/>
    <n v="51.52"/>
    <n v="5"/>
    <n v="0.2"/>
    <n v="-10.948"/>
  </r>
  <r>
    <n v="744"/>
    <x v="344"/>
    <x v="0"/>
    <x v="278"/>
    <d v="2013-09-02T00:00:00"/>
    <s v="Standard Class"/>
    <s v="SS-20875"/>
    <s v="Sung Shariari"/>
    <x v="0"/>
    <s v="United States"/>
    <s v="Dallas"/>
    <x v="5"/>
    <n v="75220"/>
    <x v="2"/>
    <s v="OFF-PA-10002615"/>
    <x v="1"/>
    <x v="10"/>
    <s v="Ampad Gold Fibre Wirebound Steno Books, 6&quot; x 9&quot;, Gregg Ruled"/>
    <n v="3.528"/>
    <n v="1"/>
    <n v="0.2"/>
    <n v="1.1466000000000001"/>
  </r>
  <r>
    <n v="745"/>
    <x v="344"/>
    <x v="0"/>
    <x v="278"/>
    <d v="2013-09-02T00:00:00"/>
    <s v="Standard Class"/>
    <s v="SS-20875"/>
    <s v="Sung Shariari"/>
    <x v="0"/>
    <s v="United States"/>
    <s v="Dallas"/>
    <x v="5"/>
    <n v="75220"/>
    <x v="2"/>
    <s v="OFF-PA-10004971"/>
    <x v="1"/>
    <x v="10"/>
    <s v="Xerox 196"/>
    <n v="4.6239999999999997"/>
    <n v="1"/>
    <n v="0.2"/>
    <n v="1.6761999999999999"/>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899"/>
  </r>
  <r>
    <n v="748"/>
    <x v="345"/>
    <x v="2"/>
    <x v="279"/>
    <d v="2011-05-27T00:00:00"/>
    <s v="Same Day"/>
    <s v="MH-17785"/>
    <s v="Maya Herman"/>
    <x v="1"/>
    <s v="United States"/>
    <s v="San Diego"/>
    <x v="1"/>
    <n v="92105"/>
    <x v="1"/>
    <s v="OFF-ST-10001809"/>
    <x v="1"/>
    <x v="4"/>
    <s v="Fellowes Officeware Wire Shelving"/>
    <n v="359.32"/>
    <n v="4"/>
    <n v="0"/>
    <n v="7.1863999999999901"/>
  </r>
  <r>
    <n v="749"/>
    <x v="346"/>
    <x v="0"/>
    <x v="231"/>
    <d v="2013-03-23T00:00:00"/>
    <s v="Second Class"/>
    <s v="PB-19105"/>
    <s v="Peter Bühler"/>
    <x v="0"/>
    <s v="United States"/>
    <s v="Evanston"/>
    <x v="10"/>
    <n v="60201"/>
    <x v="2"/>
    <s v="TEC-PH-10000004"/>
    <x v="2"/>
    <x v="7"/>
    <s v="Belkin iPhone and iPad Lightning Cable"/>
    <n v="11.992000000000001"/>
    <n v="1"/>
    <n v="0.2"/>
    <n v="0.89939999999999898"/>
  </r>
  <r>
    <n v="750"/>
    <x v="347"/>
    <x v="3"/>
    <x v="280"/>
    <d v="2014-10-07T00:00:00"/>
    <s v="Standard Class"/>
    <s v="RF-19735"/>
    <s v="Roland Fjeld"/>
    <x v="0"/>
    <s v="United States"/>
    <s v="Trenton"/>
    <x v="12"/>
    <n v="48183"/>
    <x v="2"/>
    <s v="OFF-BI-10003638"/>
    <x v="1"/>
    <x v="8"/>
    <s v="GBC Durable Plastic Covers"/>
    <n v="58.05"/>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50000000001"/>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8000000000002"/>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6000000000004"/>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4"/>
  </r>
  <r>
    <n v="761"/>
    <x v="354"/>
    <x v="1"/>
    <x v="284"/>
    <d v="2012-09-05T00:00:00"/>
    <s v="Standard Class"/>
    <s v="AR-10510"/>
    <s v="Andrew Roberts"/>
    <x v="0"/>
    <s v="United States"/>
    <s v="Los Angeles"/>
    <x v="1"/>
    <n v="90004"/>
    <x v="1"/>
    <s v="OFF-PA-10003441"/>
    <x v="1"/>
    <x v="10"/>
    <s v="Xerox 226"/>
    <n v="58.32"/>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5"/>
  </r>
  <r>
    <n v="764"/>
    <x v="357"/>
    <x v="2"/>
    <x v="286"/>
    <d v="2011-01-16T00:00:00"/>
    <s v="Second Class"/>
    <s v="CS-12250"/>
    <s v="Chris Selesnick"/>
    <x v="1"/>
    <s v="United States"/>
    <s v="Bossier City"/>
    <x v="28"/>
    <n v="71111"/>
    <x v="0"/>
    <s v="OFF-EN-10001990"/>
    <x v="1"/>
    <x v="12"/>
    <s v="Staples"/>
    <n v="11.36"/>
    <n v="2"/>
    <n v="0"/>
    <n v="5.3391999999999999"/>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8"/>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97"/>
  </r>
  <r>
    <n v="769"/>
    <x v="358"/>
    <x v="2"/>
    <x v="287"/>
    <d v="2011-05-20T00:00:00"/>
    <s v="Standard Class"/>
    <s v="AJ-10795"/>
    <s v="Anthony Johnson"/>
    <x v="1"/>
    <s v="United States"/>
    <s v="Saint Petersburg"/>
    <x v="2"/>
    <n v="33710"/>
    <x v="0"/>
    <s v="FUR-FU-10004306"/>
    <x v="0"/>
    <x v="5"/>
    <s v="Electrix Halogen Magnifier Lamp"/>
    <n v="310.88"/>
    <n v="2"/>
    <n v="0.2"/>
    <n v="23.315999999999999"/>
  </r>
  <r>
    <n v="770"/>
    <x v="359"/>
    <x v="0"/>
    <x v="288"/>
    <d v="2013-05-25T00:00:00"/>
    <s v="Standard Class"/>
    <s v="LE-16810"/>
    <s v="Laurel Elliston"/>
    <x v="0"/>
    <s v="United States"/>
    <s v="Arlington"/>
    <x v="17"/>
    <n v="22204"/>
    <x v="0"/>
    <s v="FUR-CH-10003746"/>
    <x v="0"/>
    <x v="1"/>
    <s v="Hon 4070 Series Pagoda Round Back Stacking Chairs"/>
    <n v="641.96"/>
    <n v="2"/>
    <n v="0"/>
    <n v="179.74879999999999"/>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
    <n v="7"/>
    <n v="0"/>
    <n v="14.5236"/>
  </r>
  <r>
    <n v="777"/>
    <x v="361"/>
    <x v="2"/>
    <x v="290"/>
    <d v="2011-07-06T00:00:00"/>
    <s v="Standard Class"/>
    <s v="DL-12865"/>
    <s v="Dan Lawera"/>
    <x v="0"/>
    <s v="United States"/>
    <s v="Cincinnati"/>
    <x v="24"/>
    <n v="45231"/>
    <x v="3"/>
    <s v="OFF-AR-10003405"/>
    <x v="1"/>
    <x v="6"/>
    <s v="Dixon My First Ticonderoga Pencil, #2"/>
    <n v="32.76"/>
    <n v="7"/>
    <n v="0.2"/>
    <n v="3.6855000000000002"/>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800000000001"/>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9"/>
  </r>
  <r>
    <n v="782"/>
    <x v="363"/>
    <x v="1"/>
    <x v="292"/>
    <d v="2012-10-06T00:00:00"/>
    <s v="Second Class"/>
    <s v="BM-11785"/>
    <s v="Bryan Mills"/>
    <x v="0"/>
    <s v="United States"/>
    <s v="Columbus"/>
    <x v="24"/>
    <n v="43229"/>
    <x v="3"/>
    <s v="OFF-BI-10001098"/>
    <x v="1"/>
    <x v="8"/>
    <s v="Acco D-Ring Binder w/DublLock"/>
    <n v="32.07"/>
    <n v="5"/>
    <n v="0.7"/>
    <n v="-22.449000000000002"/>
  </r>
  <r>
    <n v="783"/>
    <x v="363"/>
    <x v="1"/>
    <x v="292"/>
    <d v="2012-10-06T00:00:00"/>
    <s v="Second Class"/>
    <s v="BM-11785"/>
    <s v="Bryan Mills"/>
    <x v="0"/>
    <s v="United States"/>
    <s v="Columbus"/>
    <x v="24"/>
    <n v="43229"/>
    <x v="3"/>
    <s v="TEC-AC-10002167"/>
    <x v="2"/>
    <x v="11"/>
    <s v="Imation 8gb Micro Traveldrive Usb 2.0 Flash Drive"/>
    <n v="24"/>
    <n v="2"/>
    <n v="0.2"/>
    <n v="-2.7"/>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7"/>
  </r>
  <r>
    <n v="786"/>
    <x v="364"/>
    <x v="1"/>
    <x v="293"/>
    <d v="2012-05-28T00:00:00"/>
    <s v="Standard Class"/>
    <s v="EA-14035"/>
    <s v="Erin Ashbrook"/>
    <x v="1"/>
    <s v="United States"/>
    <s v="Columbia"/>
    <x v="20"/>
    <n v="29203"/>
    <x v="0"/>
    <s v="OFF-EN-10000056"/>
    <x v="1"/>
    <x v="12"/>
    <s v="Cameo Buff Policy Envelopes"/>
    <n v="186.69"/>
    <n v="3"/>
    <n v="0"/>
    <n v="87.744299999999996"/>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
    <n v="2"/>
    <n v="0.2"/>
    <n v="34.892800000000001"/>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02"/>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600000000007"/>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7999999999997"/>
  </r>
  <r>
    <n v="799"/>
    <x v="371"/>
    <x v="1"/>
    <x v="100"/>
    <d v="2012-12-26T00:00:00"/>
    <s v="First Class"/>
    <s v="DB-13120"/>
    <s v="David Bremer"/>
    <x v="1"/>
    <s v="United States"/>
    <s v="Rochester"/>
    <x v="15"/>
    <n v="14609"/>
    <x v="3"/>
    <s v="OFF-LA-10002271"/>
    <x v="1"/>
    <x v="2"/>
    <s v="Smead Alpha-Z Color-Coded Second Alphabetical Labels and Starter Set"/>
    <n v="21.56"/>
    <n v="7"/>
    <n v="0"/>
    <n v="10.348800000000001"/>
  </r>
  <r>
    <n v="800"/>
    <x v="372"/>
    <x v="1"/>
    <x v="154"/>
    <d v="2012-12-03T00:00:00"/>
    <s v="Standard Class"/>
    <s v="CD-11920"/>
    <s v="Carlos Daly"/>
    <x v="0"/>
    <s v="United States"/>
    <s v="Lake Elsinore"/>
    <x v="1"/>
    <n v="92530"/>
    <x v="1"/>
    <s v="FUR-CH-10002647"/>
    <x v="0"/>
    <x v="1"/>
    <s v="Situations Contoured Folding Chairs, 4/Set"/>
    <n v="283.92"/>
    <n v="5"/>
    <n v="0.2"/>
    <n v="17.745000000000001"/>
  </r>
  <r>
    <n v="801"/>
    <x v="373"/>
    <x v="3"/>
    <x v="297"/>
    <d v="2014-02-24T00:00:00"/>
    <s v="First Class"/>
    <s v="HW-14935"/>
    <s v="Helen Wasserman"/>
    <x v="1"/>
    <s v="United States"/>
    <s v="San Diego"/>
    <x v="1"/>
    <n v="92105"/>
    <x v="1"/>
    <s v="FUR-FU-10004090"/>
    <x v="0"/>
    <x v="5"/>
    <s v="Executive Impressions 14&quot; Contract Wall Clock"/>
    <n v="22.23"/>
    <n v="1"/>
    <n v="0"/>
    <n v="7.3358999999999996"/>
  </r>
  <r>
    <n v="802"/>
    <x v="373"/>
    <x v="3"/>
    <x v="297"/>
    <d v="2014-02-24T00:00:00"/>
    <s v="First Class"/>
    <s v="HW-14935"/>
    <s v="Helen Wasserman"/>
    <x v="1"/>
    <s v="United States"/>
    <s v="San Diego"/>
    <x v="1"/>
    <n v="92105"/>
    <x v="1"/>
    <s v="TEC-PH-10001580"/>
    <x v="2"/>
    <x v="7"/>
    <s v="Logitech Mobile Speakerphone P710e - speaker phone"/>
    <n v="215.96799999999999"/>
    <n v="2"/>
    <n v="0.2"/>
    <n v="18.897200000000002"/>
  </r>
  <r>
    <n v="803"/>
    <x v="374"/>
    <x v="0"/>
    <x v="298"/>
    <d v="2013-08-24T00:00:00"/>
    <s v="Second Class"/>
    <s v="HW-14935"/>
    <s v="Helen Wasserman"/>
    <x v="1"/>
    <s v="United States"/>
    <s v="New York City"/>
    <x v="15"/>
    <n v="10024"/>
    <x v="3"/>
    <s v="OFF-AP-10000576"/>
    <x v="1"/>
    <x v="9"/>
    <s v="Belkin 7 Outlet SurgeMaster II"/>
    <n v="355.32"/>
    <n v="9"/>
    <n v="0"/>
    <n v="99.489599999999996"/>
  </r>
  <r>
    <n v="804"/>
    <x v="375"/>
    <x v="0"/>
    <x v="299"/>
    <d v="2013-03-18T00:00:00"/>
    <s v="Standard Class"/>
    <s v="MC-18130"/>
    <s v="Mike Caudle"/>
    <x v="1"/>
    <s v="United States"/>
    <s v="Monroe"/>
    <x v="28"/>
    <n v="71203"/>
    <x v="0"/>
    <s v="OFF-PA-10003953"/>
    <x v="1"/>
    <x v="10"/>
    <s v="Xerox 218"/>
    <n v="12.96"/>
    <n v="2"/>
    <n v="0"/>
    <n v="6.2207999999999997"/>
  </r>
  <r>
    <n v="805"/>
    <x v="376"/>
    <x v="3"/>
    <x v="300"/>
    <d v="2014-04-25T00:00:00"/>
    <s v="First Class"/>
    <s v="GM-14440"/>
    <s v="Gary McGarr"/>
    <x v="0"/>
    <s v="United States"/>
    <s v="San Francisco"/>
    <x v="1"/>
    <n v="94122"/>
    <x v="1"/>
    <s v="FUR-FU-10000794"/>
    <x v="0"/>
    <x v="5"/>
    <s v="Eldon Stackable Tray, Side-Load, Legal, Smoke"/>
    <n v="18.28"/>
    <n v="2"/>
    <n v="0"/>
    <n v="6.2152000000000003"/>
  </r>
  <r>
    <n v="806"/>
    <x v="377"/>
    <x v="2"/>
    <x v="301"/>
    <d v="2011-11-07T00:00:00"/>
    <s v="Standard Class"/>
    <s v="RA-19915"/>
    <s v="Russell Applegate"/>
    <x v="0"/>
    <s v="United States"/>
    <s v="Denver"/>
    <x v="22"/>
    <n v="80219"/>
    <x v="1"/>
    <s v="OFF-AR-10001897"/>
    <x v="1"/>
    <x v="6"/>
    <s v="Model L Table or Wall-Mount Pencil Sharpener"/>
    <n v="43.176000000000002"/>
    <n v="3"/>
    <n v="0.2"/>
    <n v="4.3175999999999997"/>
  </r>
  <r>
    <n v="807"/>
    <x v="377"/>
    <x v="2"/>
    <x v="301"/>
    <d v="2011-11-07T00:00:00"/>
    <s v="Standard Class"/>
    <s v="RA-19915"/>
    <s v="Russell Applegate"/>
    <x v="0"/>
    <s v="United States"/>
    <s v="Denver"/>
    <x v="22"/>
    <n v="80219"/>
    <x v="1"/>
    <s v="TEC-PH-10001795"/>
    <x v="2"/>
    <x v="7"/>
    <s v="ClearOne CHATAttach 160 - speaker phone"/>
    <n v="1983.9680000000001"/>
    <n v="4"/>
    <n v="0.2"/>
    <n v="247.9960000000000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99"/>
  </r>
  <r>
    <n v="813"/>
    <x v="379"/>
    <x v="2"/>
    <x v="303"/>
    <d v="2011-10-15T00:00:00"/>
    <s v="First Class"/>
    <s v="ZC-21910"/>
    <s v="Zuschuss Carroll"/>
    <x v="0"/>
    <s v="United States"/>
    <s v="Edmonds"/>
    <x v="4"/>
    <n v="98026"/>
    <x v="1"/>
    <s v="TEC-AC-10001101"/>
    <x v="2"/>
    <x v="11"/>
    <s v="Sony 16GB Class 10 Micro SDHC R40 Memory Card"/>
    <n v="25.78"/>
    <n v="2"/>
    <n v="0"/>
    <n v="2.5779999999999998"/>
  </r>
  <r>
    <n v="814"/>
    <x v="380"/>
    <x v="3"/>
    <x v="304"/>
    <d v="2014-05-15T00:00:00"/>
    <s v="Same Day"/>
    <s v="PJ-19015"/>
    <s v="Pauline Johnson"/>
    <x v="0"/>
    <s v="United States"/>
    <s v="Santa Ana"/>
    <x v="1"/>
    <n v="92704"/>
    <x v="1"/>
    <s v="FUR-FU-10000794"/>
    <x v="0"/>
    <x v="5"/>
    <s v="Eldon Stackable Tray, Side-Load, Legal, Smoke"/>
    <n v="18.28"/>
    <n v="2"/>
    <n v="0"/>
    <n v="6.2152000000000003"/>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199999999999"/>
  </r>
  <r>
    <n v="817"/>
    <x v="382"/>
    <x v="0"/>
    <x v="306"/>
    <d v="2013-09-20T00:00:00"/>
    <s v="Standard Class"/>
    <s v="DB-13210"/>
    <s v="Dean Braden"/>
    <x v="0"/>
    <s v="United States"/>
    <s v="Philadelphia"/>
    <x v="9"/>
    <n v="19140"/>
    <x v="3"/>
    <s v="OFF-PA-10003651"/>
    <x v="1"/>
    <x v="10"/>
    <s v="Xerox 1968"/>
    <n v="5.3440000000000003"/>
    <n v="1"/>
    <n v="0.2"/>
    <n v="1.8704000000000001"/>
  </r>
  <r>
    <n v="818"/>
    <x v="383"/>
    <x v="2"/>
    <x v="307"/>
    <d v="2011-07-02T00:00:00"/>
    <s v="Standard Class"/>
    <s v="CA-12775"/>
    <s v="Cynthia Arntzen"/>
    <x v="0"/>
    <s v="United States"/>
    <s v="Philadelphia"/>
    <x v="9"/>
    <n v="19140"/>
    <x v="3"/>
    <s v="OFF-PA-10000304"/>
    <x v="1"/>
    <x v="10"/>
    <s v="Xerox 1995"/>
    <n v="41.472000000000001"/>
    <n v="8"/>
    <n v="0.2"/>
    <n v="14.5152"/>
  </r>
  <r>
    <n v="819"/>
    <x v="383"/>
    <x v="2"/>
    <x v="307"/>
    <d v="2011-07-02T00:00:00"/>
    <s v="Standard Class"/>
    <s v="CA-12775"/>
    <s v="Cynthia Arntzen"/>
    <x v="0"/>
    <s v="United States"/>
    <s v="Philadelphia"/>
    <x v="9"/>
    <n v="19140"/>
    <x v="3"/>
    <s v="OFF-BI-10003094"/>
    <x v="1"/>
    <x v="8"/>
    <s v="Self-Adhesive Ring Binder Labels"/>
    <n v="3.1680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5999999999999"/>
    <n v="3"/>
    <n v="0.7"/>
    <n v="-22.796399999999998"/>
  </r>
  <r>
    <n v="822"/>
    <x v="383"/>
    <x v="2"/>
    <x v="307"/>
    <d v="2011-07-02T00:00:00"/>
    <s v="Standard Class"/>
    <s v="CA-12775"/>
    <s v="Cynthia Arntzen"/>
    <x v="0"/>
    <s v="United States"/>
    <s v="Philadelphia"/>
    <x v="9"/>
    <n v="19140"/>
    <x v="3"/>
    <s v="OFF-PA-10003395"/>
    <x v="1"/>
    <x v="10"/>
    <s v="Xerox 1941"/>
    <n v="335.52"/>
    <n v="4"/>
    <n v="0.2"/>
    <n v="117.432"/>
  </r>
  <r>
    <n v="823"/>
    <x v="384"/>
    <x v="3"/>
    <x v="308"/>
    <d v="2014-06-28T00:00:00"/>
    <s v="Standard Class"/>
    <s v="TR-21325"/>
    <s v="Toby Ritter"/>
    <x v="0"/>
    <s v="United States"/>
    <s v="Belleville"/>
    <x v="30"/>
    <n v="7109"/>
    <x v="3"/>
    <s v="TEC-AC-10002402"/>
    <x v="2"/>
    <x v="11"/>
    <s v="Razer Kraken PRO Over Ear PC and Music Headset"/>
    <n v="239.97"/>
    <n v="3"/>
    <n v="0"/>
    <n v="71.991"/>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96"/>
  </r>
  <r>
    <n v="826"/>
    <x v="385"/>
    <x v="2"/>
    <x v="309"/>
    <d v="2011-05-15T00:00:00"/>
    <s v="Standard Class"/>
    <s v="PG-18820"/>
    <s v="Patrick Gardner"/>
    <x v="0"/>
    <s v="United States"/>
    <s v="San Francisco"/>
    <x v="1"/>
    <n v="94110"/>
    <x v="1"/>
    <s v="TEC-AC-10000109"/>
    <x v="2"/>
    <x v="11"/>
    <s v="Sony Micro Vault Click 16 GB USB 2.0 Flash Drive"/>
    <n v="167.97"/>
    <n v="3"/>
    <n v="0"/>
    <n v="40.312800000000003"/>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6"/>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94"/>
  </r>
  <r>
    <n v="831"/>
    <x v="387"/>
    <x v="3"/>
    <x v="114"/>
    <d v="2014-06-22T00:00:00"/>
    <s v="Second Class"/>
    <s v="JE-15745"/>
    <s v="Joel Eaton"/>
    <x v="0"/>
    <s v="United States"/>
    <s v="Florence"/>
    <x v="0"/>
    <n v="41042"/>
    <x v="0"/>
    <s v="OFF-AP-10003884"/>
    <x v="1"/>
    <x v="9"/>
    <s v="Fellowes Smart Surge Ten-Outlet Protector, Platinum"/>
    <n v="180.66"/>
    <n v="3"/>
    <n v="0"/>
    <n v="50.584800000000001"/>
  </r>
  <r>
    <n v="832"/>
    <x v="387"/>
    <x v="3"/>
    <x v="114"/>
    <d v="2014-06-22T00:00:00"/>
    <s v="Second Class"/>
    <s v="JE-15745"/>
    <s v="Joel Eaton"/>
    <x v="0"/>
    <s v="United States"/>
    <s v="Florence"/>
    <x v="0"/>
    <n v="41042"/>
    <x v="0"/>
    <s v="TEC-PH-10001557"/>
    <x v="2"/>
    <x v="7"/>
    <s v="Pyle PMP37LED"/>
    <n v="191.98"/>
    <n v="2"/>
    <n v="0"/>
    <n v="51.834600000000002"/>
  </r>
  <r>
    <n v="833"/>
    <x v="387"/>
    <x v="3"/>
    <x v="114"/>
    <d v="2014-06-22T00:00:00"/>
    <s v="Second Class"/>
    <s v="JE-15745"/>
    <s v="Joel Eaton"/>
    <x v="0"/>
    <s v="United States"/>
    <s v="Florence"/>
    <x v="0"/>
    <n v="41042"/>
    <x v="0"/>
    <s v="TEC-PH-10002085"/>
    <x v="2"/>
    <x v="7"/>
    <s v="Clarity 53712"/>
    <n v="65.989999999999995"/>
    <n v="1"/>
    <n v="0"/>
    <n v="17.157399999999999"/>
  </r>
  <r>
    <n v="834"/>
    <x v="388"/>
    <x v="0"/>
    <x v="310"/>
    <d v="2013-07-28T00:00:00"/>
    <s v="Standard Class"/>
    <s v="JB-15400"/>
    <s v="Jennifer Braxton"/>
    <x v="1"/>
    <s v="United States"/>
    <s v="Tampa"/>
    <x v="2"/>
    <n v="33614"/>
    <x v="0"/>
    <s v="OFF-AR-10002956"/>
    <x v="1"/>
    <x v="6"/>
    <s v="Boston 16801 Nautilus Battery Pencil Sharpener"/>
    <n v="35.216000000000001"/>
    <n v="2"/>
    <n v="0.2"/>
    <n v="2.6412"/>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
  </r>
  <r>
    <n v="837"/>
    <x v="389"/>
    <x v="2"/>
    <x v="78"/>
    <d v="2011-09-13T00:00:00"/>
    <s v="Second Class"/>
    <s v="LH-17020"/>
    <s v="Lisa Hazard"/>
    <x v="0"/>
    <s v="United States"/>
    <s v="Tyler"/>
    <x v="5"/>
    <n v="75701"/>
    <x v="2"/>
    <s v="OFF-BI-10001071"/>
    <x v="1"/>
    <x v="8"/>
    <s v="GBC ProClick Punch Binding System"/>
    <n v="51.183999999999997"/>
    <n v="4"/>
    <n v="0.8"/>
    <n v="-79.3352"/>
  </r>
  <r>
    <n v="838"/>
    <x v="390"/>
    <x v="3"/>
    <x v="259"/>
    <d v="2014-11-12T00:00:00"/>
    <s v="Standard Class"/>
    <s v="JL-15175"/>
    <s v="James Lanier"/>
    <x v="2"/>
    <s v="United States"/>
    <s v="Columbia"/>
    <x v="18"/>
    <n v="38401"/>
    <x v="0"/>
    <s v="OFF-PA-10001560"/>
    <x v="1"/>
    <x v="10"/>
    <s v="Adams Telephone Message Books, 5 1/4” x 11”"/>
    <n v="9.6639999999999997"/>
    <n v="2"/>
    <n v="0.2"/>
    <n v="3.2616000000000001"/>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5"/>
    <n v="3"/>
    <n v="0"/>
    <n v="16.3215"/>
  </r>
  <r>
    <n v="841"/>
    <x v="392"/>
    <x v="1"/>
    <x v="312"/>
    <d v="2012-11-25T00:00:00"/>
    <s v="Standard Class"/>
    <s v="BM-11650"/>
    <s v="Brian Moss"/>
    <x v="1"/>
    <s v="United States"/>
    <s v="New York City"/>
    <x v="15"/>
    <n v="10035"/>
    <x v="3"/>
    <s v="OFF-AR-10002578"/>
    <x v="1"/>
    <x v="6"/>
    <s v="Newell 335"/>
    <n v="11.52"/>
    <n v="4"/>
    <n v="0"/>
    <n v="3.3408000000000002"/>
  </r>
  <r>
    <n v="842"/>
    <x v="392"/>
    <x v="1"/>
    <x v="312"/>
    <d v="2012-11-25T00:00:00"/>
    <s v="Standard Class"/>
    <s v="BM-11650"/>
    <s v="Brian Moss"/>
    <x v="1"/>
    <s v="United States"/>
    <s v="New York City"/>
    <x v="15"/>
    <n v="10035"/>
    <x v="3"/>
    <s v="FUR-BO-10001519"/>
    <x v="0"/>
    <x v="0"/>
    <s v="O'Sullivan 3-Shelf Heavy-Duty Bookcases"/>
    <n v="186.048"/>
    <n v="4"/>
    <n v="0.2"/>
    <n v="9.3024000000000093"/>
  </r>
  <r>
    <n v="843"/>
    <x v="393"/>
    <x v="0"/>
    <x v="77"/>
    <d v="2013-11-10T00:00:00"/>
    <s v="First Class"/>
    <s v="EM-14095"/>
    <s v="Eudokia Martin"/>
    <x v="1"/>
    <s v="United States"/>
    <s v="Los Angeles"/>
    <x v="1"/>
    <n v="90036"/>
    <x v="1"/>
    <s v="OFF-BI-10001294"/>
    <x v="1"/>
    <x v="8"/>
    <s v="Fellowes Binding Cases"/>
    <n v="37.44"/>
    <n v="4"/>
    <n v="0.2"/>
    <n v="11.7"/>
  </r>
  <r>
    <n v="844"/>
    <x v="393"/>
    <x v="0"/>
    <x v="77"/>
    <d v="2013-11-10T00:00:00"/>
    <s v="First Class"/>
    <s v="EM-14095"/>
    <s v="Eudokia Martin"/>
    <x v="1"/>
    <s v="United States"/>
    <s v="Los Angeles"/>
    <x v="1"/>
    <n v="90036"/>
    <x v="1"/>
    <s v="OFF-BI-10001636"/>
    <x v="1"/>
    <x v="8"/>
    <s v="Ibico Plastic and Wire Spiral Binding Combs"/>
    <n v="26.975999999999999"/>
    <n v="4"/>
    <n v="0.2"/>
    <n v="8.7672000000000008"/>
  </r>
  <r>
    <n v="845"/>
    <x v="393"/>
    <x v="0"/>
    <x v="77"/>
    <d v="2013-11-10T00:00:00"/>
    <s v="First Class"/>
    <s v="EM-14095"/>
    <s v="Eudokia Martin"/>
    <x v="1"/>
    <s v="United States"/>
    <s v="Los Angeles"/>
    <x v="1"/>
    <n v="90036"/>
    <x v="1"/>
    <s v="OFF-SU-10002503"/>
    <x v="1"/>
    <x v="14"/>
    <s v="Acme Preferred Stainless Steel Scissors"/>
    <n v="11.36"/>
    <n v="2"/>
    <n v="0"/>
    <n v="3.2944"/>
  </r>
  <r>
    <n v="846"/>
    <x v="393"/>
    <x v="0"/>
    <x v="77"/>
    <d v="2013-11-10T00:00:00"/>
    <s v="First Class"/>
    <s v="EM-14095"/>
    <s v="Eudokia Martin"/>
    <x v="1"/>
    <s v="United States"/>
    <s v="Los Angeles"/>
    <x v="1"/>
    <n v="90036"/>
    <x v="1"/>
    <s v="OFF-LA-10004093"/>
    <x v="1"/>
    <x v="2"/>
    <s v="Avery 486"/>
    <n v="14.62"/>
    <n v="2"/>
    <n v="0"/>
    <n v="6.8714000000000004"/>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x v="394"/>
    <x v="1"/>
    <x v="313"/>
    <d v="2012-10-17T00:00:00"/>
    <s v="Standard Class"/>
    <s v="AF-10885"/>
    <s v="Art Foster"/>
    <x v="0"/>
    <s v="United States"/>
    <s v="Louisville"/>
    <x v="0"/>
    <n v="40214"/>
    <x v="0"/>
    <s v="FUR-CH-10001891"/>
    <x v="0"/>
    <x v="1"/>
    <s v="Global Deluxe Office Fabric Chairs"/>
    <n v="287.94"/>
    <n v="3"/>
    <n v="0"/>
    <n v="77.743799999999993"/>
  </r>
  <r>
    <n v="849"/>
    <x v="395"/>
    <x v="3"/>
    <x v="314"/>
    <d v="2014-01-07T00:00:00"/>
    <s v="Standard Class"/>
    <s v="GA-14725"/>
    <s v="Guy Armstrong"/>
    <x v="0"/>
    <s v="United States"/>
    <s v="Lorain"/>
    <x v="24"/>
    <n v="44052"/>
    <x v="3"/>
    <s v="FUR-FU-10003878"/>
    <x v="0"/>
    <x v="5"/>
    <s v="Linden 10&quot; Round Wall Clock, Black"/>
    <n v="48.896000000000001"/>
    <n v="4"/>
    <n v="0.2"/>
    <n v="8.5568000000000008"/>
  </r>
  <r>
    <n v="850"/>
    <x v="396"/>
    <x v="2"/>
    <x v="315"/>
    <d v="2011-02-13T00:00:00"/>
    <s v="Standard Class"/>
    <s v="CK-12760"/>
    <s v="Cyma Kinney"/>
    <x v="1"/>
    <s v="United States"/>
    <s v="Linden"/>
    <x v="30"/>
    <n v="7036"/>
    <x v="3"/>
    <s v="TEC-AC-10000710"/>
    <x v="2"/>
    <x v="11"/>
    <s v="Maxell DVD-RAM Discs"/>
    <n v="115.36"/>
    <n v="7"/>
    <n v="0"/>
    <n v="49.604799999999997"/>
  </r>
  <r>
    <n v="851"/>
    <x v="397"/>
    <x v="0"/>
    <x v="23"/>
    <d v="2013-06-26T00:00:00"/>
    <s v="Second Class"/>
    <s v="DP-13105"/>
    <s v="Dave Poirier"/>
    <x v="1"/>
    <s v="United States"/>
    <s v="Salinas"/>
    <x v="1"/>
    <n v="93905"/>
    <x v="1"/>
    <s v="OFF-AR-10002335"/>
    <x v="1"/>
    <x v="6"/>
    <s v="DIXON Oriole Pencils"/>
    <n v="5.16"/>
    <n v="2"/>
    <n v="0"/>
    <n v="1.3415999999999999"/>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600000000003"/>
  </r>
  <r>
    <n v="854"/>
    <x v="399"/>
    <x v="0"/>
    <x v="317"/>
    <d v="2013-02-24T00:00:00"/>
    <s v="Standard Class"/>
    <s v="GT-14710"/>
    <s v="Greg Tran"/>
    <x v="0"/>
    <s v="United States"/>
    <s v="New York City"/>
    <x v="15"/>
    <n v="10035"/>
    <x v="3"/>
    <s v="FUR-FU-10004090"/>
    <x v="0"/>
    <x v="5"/>
    <s v="Executive Impressions 14&quot; Contract Wall Clock"/>
    <n v="44.46"/>
    <n v="2"/>
    <n v="0"/>
    <n v="14.671799999999999"/>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
    <n v="10"/>
    <n v="0"/>
    <n v="26.597999999999999"/>
  </r>
  <r>
    <n v="858"/>
    <x v="400"/>
    <x v="2"/>
    <x v="93"/>
    <d v="2011-08-08T00:00:00"/>
    <s v="Standard Class"/>
    <s v="BK-11260"/>
    <s v="Berenike Kampe"/>
    <x v="0"/>
    <s v="United States"/>
    <s v="New York City"/>
    <x v="15"/>
    <n v="10035"/>
    <x v="3"/>
    <s v="OFF-ST-10003221"/>
    <x v="1"/>
    <x v="4"/>
    <s v="Staples"/>
    <n v="21.36"/>
    <n v="2"/>
    <n v="0"/>
    <n v="5.7671999999999999"/>
  </r>
  <r>
    <n v="859"/>
    <x v="401"/>
    <x v="3"/>
    <x v="318"/>
    <d v="2014-04-16T00:00:00"/>
    <s v="Standard Class"/>
    <s v="SJ-20125"/>
    <s v="Sanjit Jacobs"/>
    <x v="2"/>
    <s v="United States"/>
    <s v="New Brunswick"/>
    <x v="30"/>
    <n v="8901"/>
    <x v="3"/>
    <s v="OFF-PA-10004569"/>
    <x v="1"/>
    <x v="10"/>
    <s v="Wirebound Message Books, Two 4 1/4&quot; x 5&quot; Forms per Page"/>
    <n v="7.61"/>
    <n v="1"/>
    <n v="0"/>
    <n v="3.5767000000000002"/>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2"/>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04"/>
  </r>
  <r>
    <n v="865"/>
    <x v="403"/>
    <x v="0"/>
    <x v="319"/>
    <d v="2013-01-07T00:00:00"/>
    <s v="Second Class"/>
    <s v="AJ-10795"/>
    <s v="Anthony Johnson"/>
    <x v="1"/>
    <s v="United States"/>
    <s v="Jacksonville"/>
    <x v="2"/>
    <n v="32216"/>
    <x v="0"/>
    <s v="TEC-PH-10002923"/>
    <x v="2"/>
    <x v="7"/>
    <s v="Logitech B530 USB Headset - headset - Full size, Binaural"/>
    <n v="59.183999999999997"/>
    <n v="2"/>
    <n v="0.2"/>
    <n v="5.1786000000000003"/>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
    <n v="4"/>
    <n v="0.2"/>
    <n v="5.1791999999999998"/>
  </r>
  <r>
    <n v="869"/>
    <x v="406"/>
    <x v="2"/>
    <x v="322"/>
    <d v="2011-04-10T00:00:00"/>
    <s v="Standard Class"/>
    <s v="GP-14740"/>
    <s v="Guy Phonely"/>
    <x v="1"/>
    <s v="United States"/>
    <s v="Lancaster"/>
    <x v="9"/>
    <n v="17602"/>
    <x v="3"/>
    <s v="OFF-BI-10003719"/>
    <x v="1"/>
    <x v="8"/>
    <s v="Large Capacity Hanging Post Binders"/>
    <n v="44.91"/>
    <n v="6"/>
    <n v="0.7"/>
    <n v="-35.927999999999997"/>
  </r>
  <r>
    <n v="870"/>
    <x v="407"/>
    <x v="0"/>
    <x v="323"/>
    <d v="2013-09-06T00:00:00"/>
    <s v="First Class"/>
    <s v="PK-18910"/>
    <s v="Paul Knutson"/>
    <x v="2"/>
    <s v="United States"/>
    <s v="Philadelphia"/>
    <x v="9"/>
    <n v="19143"/>
    <x v="3"/>
    <s v="OFF-BI-10000545"/>
    <x v="1"/>
    <x v="8"/>
    <s v="GBC Ibimaster 500 Manual ProClick Binding System"/>
    <n v="1141.47"/>
    <n v="5"/>
    <n v="0.7"/>
    <n v="-760.98"/>
  </r>
  <r>
    <n v="871"/>
    <x v="407"/>
    <x v="0"/>
    <x v="323"/>
    <d v="2013-09-06T00:00:00"/>
    <s v="First Class"/>
    <s v="PK-18910"/>
    <s v="Paul Knutson"/>
    <x v="2"/>
    <s v="United States"/>
    <s v="Philadelphia"/>
    <x v="9"/>
    <n v="19143"/>
    <x v="3"/>
    <s v="TEC-PH-10002496"/>
    <x v="2"/>
    <x v="7"/>
    <s v="Cisco SPA301"/>
    <n v="280.78199999999998"/>
    <n v="3"/>
    <n v="0.4"/>
    <n v="-46.796999999999997"/>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6"/>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
    <n v="5"/>
    <n v="0.2"/>
    <n v="67.256"/>
  </r>
  <r>
    <n v="876"/>
    <x v="411"/>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1"/>
  </r>
  <r>
    <n v="878"/>
    <x v="411"/>
    <x v="0"/>
    <x v="327"/>
    <d v="2013-01-21T00:00:00"/>
    <s v="Standard Class"/>
    <s v="CC-12430"/>
    <s v="Chuck Clark"/>
    <x v="2"/>
    <s v="United States"/>
    <s v="Concord"/>
    <x v="38"/>
    <n v="3301"/>
    <x v="3"/>
    <s v="TEC-AC-10002049"/>
    <x v="2"/>
    <x v="11"/>
    <s v="Logitech G19 Programmable Gaming Keyboard"/>
    <n v="371.97"/>
    <n v="3"/>
    <n v="0"/>
    <n v="66.954599999999999"/>
  </r>
  <r>
    <n v="879"/>
    <x v="412"/>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x v="413"/>
    <x v="3"/>
    <x v="329"/>
    <d v="2014-12-03T00:00:00"/>
    <s v="Second Class"/>
    <s v="HP-14815"/>
    <s v="Harold Pawlan"/>
    <x v="2"/>
    <s v="United States"/>
    <s v="New York City"/>
    <x v="15"/>
    <n v="10024"/>
    <x v="3"/>
    <s v="OFF-BI-10003984"/>
    <x v="1"/>
    <x v="8"/>
    <s v="Lock-Up Easel 'Spel-Binder'"/>
    <n v="68.471999999999994"/>
    <n v="3"/>
    <n v="0.2"/>
    <n v="23.109300000000001"/>
  </r>
  <r>
    <n v="881"/>
    <x v="413"/>
    <x v="3"/>
    <x v="329"/>
    <d v="2014-12-03T00:00:00"/>
    <s v="Second Class"/>
    <s v="HP-14815"/>
    <s v="Harold Pawlan"/>
    <x v="2"/>
    <s v="United States"/>
    <s v="New York City"/>
    <x v="15"/>
    <n v="10024"/>
    <x v="3"/>
    <s v="FUR-CH-10004287"/>
    <x v="0"/>
    <x v="1"/>
    <s v="SAFCO Arco Folding Chair"/>
    <n v="1242.9000000000001"/>
    <n v="5"/>
    <n v="0.1"/>
    <n v="262.39"/>
  </r>
  <r>
    <n v="882"/>
    <x v="414"/>
    <x v="1"/>
    <x v="330"/>
    <d v="2012-10-13T00:00:00"/>
    <s v="Standard Class"/>
    <s v="DK-13090"/>
    <s v="Dave Kipp"/>
    <x v="0"/>
    <s v="United States"/>
    <s v="Springfield"/>
    <x v="17"/>
    <n v="22153"/>
    <x v="0"/>
    <s v="OFF-ST-10001321"/>
    <x v="1"/>
    <x v="4"/>
    <s v="Decoflex Hanging Personal Folder File, Blue"/>
    <n v="30.84"/>
    <n v="2"/>
    <n v="0"/>
    <n v="8.3268000000000004"/>
  </r>
  <r>
    <n v="883"/>
    <x v="415"/>
    <x v="3"/>
    <x v="331"/>
    <d v="2014-12-24T00:00:00"/>
    <s v="Same Day"/>
    <s v="GZ-14470"/>
    <s v="Gary Zandusky"/>
    <x v="0"/>
    <s v="United States"/>
    <s v="San Francisco"/>
    <x v="1"/>
    <n v="94109"/>
    <x v="1"/>
    <s v="OFF-AR-10001118"/>
    <x v="1"/>
    <x v="6"/>
    <s v="Binney &amp; Smith Crayola Metallic Crayons, 16-Color Pack"/>
    <n v="13.48"/>
    <n v="4"/>
    <n v="0"/>
    <n v="5.9311999999999996"/>
  </r>
  <r>
    <n v="884"/>
    <x v="416"/>
    <x v="0"/>
    <x v="332"/>
    <d v="2013-10-25T00:00:00"/>
    <s v="First Class"/>
    <s v="PM-19135"/>
    <s v="Peter McVee"/>
    <x v="2"/>
    <s v="United States"/>
    <s v="Detroit"/>
    <x v="12"/>
    <n v="48227"/>
    <x v="2"/>
    <s v="FUR-FU-10000732"/>
    <x v="0"/>
    <x v="5"/>
    <s v="Eldon 200 Class Desk Accessories"/>
    <n v="31.4"/>
    <n v="5"/>
    <n v="0"/>
    <n v="10.048"/>
  </r>
  <r>
    <n v="885"/>
    <x v="417"/>
    <x v="2"/>
    <x v="333"/>
    <d v="2011-05-04T00:00:00"/>
    <s v="Standard Class"/>
    <s v="LL-16840"/>
    <s v="Lauren Leatherbury"/>
    <x v="0"/>
    <s v="United States"/>
    <s v="Rochester"/>
    <x v="15"/>
    <n v="14609"/>
    <x v="3"/>
    <s v="FUR-FU-10001424"/>
    <x v="0"/>
    <x v="5"/>
    <s v="Dax Clear Box Frame"/>
    <n v="17.46"/>
    <n v="2"/>
    <n v="0"/>
    <n v="5.9363999999999999"/>
  </r>
  <r>
    <n v="886"/>
    <x v="418"/>
    <x v="1"/>
    <x v="334"/>
    <d v="2012-04-28T00:00:00"/>
    <s v="Second Class"/>
    <s v="JS-15595"/>
    <s v="Jill Stevenson"/>
    <x v="1"/>
    <s v="United States"/>
    <s v="Los Angeles"/>
    <x v="1"/>
    <n v="90045"/>
    <x v="1"/>
    <s v="OFF-BI-10002071"/>
    <x v="1"/>
    <x v="8"/>
    <s v="Fellowes Black Plastic Comb Bindings"/>
    <n v="13.944000000000001"/>
    <n v="3"/>
    <n v="0.2"/>
    <n v="4.5317999999999996"/>
  </r>
  <r>
    <n v="887"/>
    <x v="419"/>
    <x v="3"/>
    <x v="335"/>
    <d v="2014-07-03T00:00:00"/>
    <s v="Standard Class"/>
    <s v="OT-18730"/>
    <s v="Olvera Toch"/>
    <x v="0"/>
    <s v="United States"/>
    <s v="San Diego"/>
    <x v="1"/>
    <n v="92105"/>
    <x v="1"/>
    <s v="OFF-ST-10002486"/>
    <x v="1"/>
    <x v="4"/>
    <s v="Eldon Shelf Savers Cubes and Bins"/>
    <n v="83.76"/>
    <n v="12"/>
    <n v="0"/>
    <n v="1.6752"/>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n v="149.94999999999999"/>
    <n v="5"/>
    <n v="0"/>
    <n v="14.994999999999999"/>
  </r>
  <r>
    <n v="891"/>
    <x v="422"/>
    <x v="3"/>
    <x v="308"/>
    <d v="2014-06-27T00:00:00"/>
    <s v="Standard Class"/>
    <s v="JE-15475"/>
    <s v="Jeremy Ellison"/>
    <x v="0"/>
    <s v="United States"/>
    <s v="New Rochelle"/>
    <x v="15"/>
    <n v="10801"/>
    <x v="3"/>
    <s v="OFF-BI-10001098"/>
    <x v="1"/>
    <x v="8"/>
    <s v="Acco D-Ring Binder w/DublLock"/>
    <n v="51.311999999999998"/>
    <n v="3"/>
    <n v="0.2"/>
    <n v="18.600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30000000000001"/>
  </r>
  <r>
    <n v="893"/>
    <x v="423"/>
    <x v="3"/>
    <x v="335"/>
    <d v="2014-06-28T00:00:00"/>
    <s v="First Class"/>
    <s v="TH-21550"/>
    <s v="Tracy Hopkins"/>
    <x v="2"/>
    <s v="United States"/>
    <s v="Detroit"/>
    <x v="12"/>
    <n v="48227"/>
    <x v="2"/>
    <s v="OFF-AR-10003158"/>
    <x v="1"/>
    <x v="6"/>
    <s v="Fluorescent Highlighters by Dixon"/>
    <n v="15.92"/>
    <n v="4"/>
    <n v="0"/>
    <n v="5.4127999999999998"/>
  </r>
  <r>
    <n v="894"/>
    <x v="423"/>
    <x v="3"/>
    <x v="335"/>
    <d v="2014-06-28T00:00:00"/>
    <s v="First Class"/>
    <s v="TH-21550"/>
    <s v="Tracy Hopkins"/>
    <x v="2"/>
    <s v="United States"/>
    <s v="Detroit"/>
    <x v="12"/>
    <n v="48227"/>
    <x v="2"/>
    <s v="TEC-PH-10002660"/>
    <x v="2"/>
    <x v="7"/>
    <s v="Nortel Networks T7316 E Nt8 B27"/>
    <n v="543.91999999999996"/>
    <n v="8"/>
    <n v="0"/>
    <n v="135.97999999999999"/>
  </r>
  <r>
    <n v="895"/>
    <x v="424"/>
    <x v="0"/>
    <x v="338"/>
    <d v="2013-11-13T00:00:00"/>
    <s v="First Class"/>
    <s v="PC-18745"/>
    <s v="Pamela Coakley"/>
    <x v="1"/>
    <s v="United States"/>
    <s v="San Francisco"/>
    <x v="1"/>
    <n v="94122"/>
    <x v="1"/>
    <s v="OFF-ST-10002205"/>
    <x v="1"/>
    <x v="4"/>
    <s v="File Shuttle I and Handi-File"/>
    <n v="155.82"/>
    <n v="7"/>
    <n v="0"/>
    <n v="42.071399999999997"/>
  </r>
  <r>
    <n v="896"/>
    <x v="424"/>
    <x v="0"/>
    <x v="338"/>
    <d v="2013-11-13T00:00:00"/>
    <s v="First Class"/>
    <s v="PC-18745"/>
    <s v="Pamela Coakley"/>
    <x v="1"/>
    <s v="United States"/>
    <s v="San Francisco"/>
    <x v="1"/>
    <n v="94122"/>
    <x v="1"/>
    <s v="OFF-BI-10003364"/>
    <x v="1"/>
    <x v="8"/>
    <s v="Binding Machine Supplies"/>
    <n v="70.007999999999996"/>
    <n v="3"/>
    <n v="0.2"/>
    <n v="24.502800000000001"/>
  </r>
  <r>
    <n v="897"/>
    <x v="425"/>
    <x v="0"/>
    <x v="339"/>
    <d v="2013-10-07T00:00:00"/>
    <s v="Second Class"/>
    <s v="HL-15040"/>
    <s v="Hunter Lopez"/>
    <x v="0"/>
    <s v="United States"/>
    <s v="Houston"/>
    <x v="5"/>
    <n v="77095"/>
    <x v="2"/>
    <s v="OFF-EN-10001099"/>
    <x v="1"/>
    <x v="12"/>
    <s v="Staples"/>
    <n v="15.648"/>
    <n v="2"/>
    <n v="0.2"/>
    <n v="5.0856000000000003"/>
  </r>
  <r>
    <n v="898"/>
    <x v="426"/>
    <x v="2"/>
    <x v="340"/>
    <d v="2011-09-15T00:00:00"/>
    <s v="Standard Class"/>
    <s v="MS-17365"/>
    <s v="Maribeth Schnelling"/>
    <x v="0"/>
    <s v="United States"/>
    <s v="Detroit"/>
    <x v="12"/>
    <n v="48227"/>
    <x v="2"/>
    <s v="OFF-LA-10003923"/>
    <x v="1"/>
    <x v="2"/>
    <s v="Alphabetical Labels for Top Tab Filing"/>
    <n v="103.6"/>
    <n v="7"/>
    <n v="0"/>
    <n v="51.8"/>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39999999999999"/>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
    <n v="5"/>
    <n v="0.2"/>
    <n v="3.3929999999999998"/>
  </r>
  <r>
    <n v="902"/>
    <x v="429"/>
    <x v="3"/>
    <x v="343"/>
    <d v="2014-11-14T00:00:00"/>
    <s v="First Class"/>
    <s v="TD-20995"/>
    <s v="Tamara Dahlen"/>
    <x v="0"/>
    <s v="United States"/>
    <s v="Garland"/>
    <x v="5"/>
    <n v="75043"/>
    <x v="2"/>
    <s v="OFF-BI-10001510"/>
    <x v="1"/>
    <x v="8"/>
    <s v="Deluxe Heavy-Duty Vinyl Round Ring Binder"/>
    <n v="18.335999999999999"/>
    <n v="4"/>
    <n v="0.8"/>
    <n v="-32.088000000000001"/>
  </r>
  <r>
    <n v="903"/>
    <x v="430"/>
    <x v="3"/>
    <x v="175"/>
    <d v="2014-09-18T00:00:00"/>
    <s v="First Class"/>
    <s v="DB-13060"/>
    <s v="Dave Brooks"/>
    <x v="0"/>
    <s v="United States"/>
    <s v="Chicago"/>
    <x v="10"/>
    <n v="60653"/>
    <x v="2"/>
    <s v="TEC-PH-10004536"/>
    <x v="2"/>
    <x v="7"/>
    <s v="Avaya 5420 Digital phone"/>
    <n v="323.976"/>
    <n v="3"/>
    <n v="0.2"/>
    <n v="20.2485"/>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98"/>
  </r>
  <r>
    <n v="906"/>
    <x v="431"/>
    <x v="0"/>
    <x v="143"/>
    <d v="2013-04-13T00:00:00"/>
    <s v="Standard Class"/>
    <s v="LC-17140"/>
    <s v="Logan Currie"/>
    <x v="0"/>
    <s v="United States"/>
    <s v="Los Angeles"/>
    <x v="1"/>
    <n v="90032"/>
    <x v="1"/>
    <s v="OFF-PA-10000019"/>
    <x v="1"/>
    <x v="10"/>
    <s v="Xerox 1931"/>
    <n v="12.96"/>
    <n v="2"/>
    <n v="0"/>
    <n v="6.2207999999999997"/>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99"/>
  </r>
  <r>
    <n v="908"/>
    <x v="432"/>
    <x v="3"/>
    <x v="247"/>
    <d v="2015-01-04T00:00:00"/>
    <s v="Standard Class"/>
    <s v="PO-18865"/>
    <s v="Patrick O'Donnell"/>
    <x v="0"/>
    <s v="United States"/>
    <s v="New York City"/>
    <x v="15"/>
    <n v="10009"/>
    <x v="3"/>
    <s v="TEC-PH-10004774"/>
    <x v="2"/>
    <x v="7"/>
    <s v="Gear Head AU3700S Headset"/>
    <n v="90.93"/>
    <n v="7"/>
    <n v="0"/>
    <n v="2.7279"/>
  </r>
  <r>
    <n v="909"/>
    <x v="432"/>
    <x v="3"/>
    <x v="247"/>
    <d v="2015-01-04T00:00:00"/>
    <s v="Standard Class"/>
    <s v="PO-18865"/>
    <s v="Patrick O'Donnell"/>
    <x v="0"/>
    <s v="United States"/>
    <s v="New York City"/>
    <x v="15"/>
    <n v="10009"/>
    <x v="3"/>
    <s v="OFF-BI-10003684"/>
    <x v="1"/>
    <x v="8"/>
    <s v="Wilson Jones Legal Size Ring Binders"/>
    <n v="52.776000000000003"/>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
    <n v="7"/>
    <n v="0"/>
    <n v="829.37540000000001"/>
  </r>
  <r>
    <n v="912"/>
    <x v="433"/>
    <x v="3"/>
    <x v="264"/>
    <d v="2014-09-08T00:00:00"/>
    <s v="Standard Class"/>
    <s v="BE-11335"/>
    <s v="Bill Eplett"/>
    <x v="2"/>
    <s v="United States"/>
    <s v="Jackson"/>
    <x v="12"/>
    <n v="49201"/>
    <x v="2"/>
    <s v="OFF-ST-10003816"/>
    <x v="1"/>
    <x v="4"/>
    <s v="Fellowes High-Stak Drawer Files"/>
    <n v="352.38"/>
    <n v="2"/>
    <n v="0"/>
    <n v="81.047399999999996"/>
  </r>
  <r>
    <n v="913"/>
    <x v="434"/>
    <x v="1"/>
    <x v="70"/>
    <d v="2012-06-07T00:00:00"/>
    <s v="Standard Class"/>
    <s v="SC-20050"/>
    <s v="Sample Company A"/>
    <x v="2"/>
    <s v="United States"/>
    <s v="Norwich"/>
    <x v="29"/>
    <n v="6360"/>
    <x v="3"/>
    <s v="FUR-FU-10001935"/>
    <x v="0"/>
    <x v="5"/>
    <s v="3M Hangers With Command Adhesive"/>
    <n v="22.2"/>
    <n v="6"/>
    <n v="0"/>
    <n v="9.1020000000000003"/>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2999999999999"/>
    <n v="9"/>
    <n v="0"/>
    <n v="56.054699999999997"/>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x v="436"/>
    <x v="2"/>
    <x v="345"/>
    <d v="2011-06-21T00:00:00"/>
    <s v="Standard Class"/>
    <s v="KL-16555"/>
    <s v="Kelly Lampkin"/>
    <x v="1"/>
    <s v="United States"/>
    <s v="San Antonio"/>
    <x v="5"/>
    <n v="78207"/>
    <x v="2"/>
    <s v="FUR-CH-10003379"/>
    <x v="0"/>
    <x v="1"/>
    <s v="Global Commerce Series High-Back Swivel/Tilt Chairs"/>
    <n v="797.94399999999996"/>
    <n v="4"/>
    <n v="0.3"/>
    <n v="-56.996000000000002"/>
  </r>
  <r>
    <n v="918"/>
    <x v="436"/>
    <x v="2"/>
    <x v="345"/>
    <d v="2011-06-21T00:00:00"/>
    <s v="Standard Class"/>
    <s v="KL-16555"/>
    <s v="Kelly Lampkin"/>
    <x v="1"/>
    <s v="United States"/>
    <s v="San Antonio"/>
    <x v="5"/>
    <n v="78207"/>
    <x v="2"/>
    <s v="OFF-BI-10002706"/>
    <x v="1"/>
    <x v="8"/>
    <s v="Avery Premier Heavy-Duty Binder with Round Locking Rings"/>
    <n v="8.5679999999999996"/>
    <n v="3"/>
    <n v="0.8"/>
    <n v="-14.5656"/>
  </r>
  <r>
    <n v="919"/>
    <x v="437"/>
    <x v="0"/>
    <x v="346"/>
    <d v="2013-03-12T00:00:00"/>
    <s v="Standard Class"/>
    <s v="RW-19630"/>
    <s v="Rob Williams"/>
    <x v="1"/>
    <s v="United States"/>
    <s v="Dallas"/>
    <x v="5"/>
    <n v="75220"/>
    <x v="2"/>
    <s v="OFF-EN-10000056"/>
    <x v="1"/>
    <x v="12"/>
    <s v="Cameo Buff Policy Envelopes"/>
    <n v="149.352"/>
    <n v="3"/>
    <n v="0.2"/>
    <n v="50.406300000000002"/>
  </r>
  <r>
    <n v="920"/>
    <x v="437"/>
    <x v="0"/>
    <x v="346"/>
    <d v="2013-03-12T00:00:00"/>
    <s v="Standard Class"/>
    <s v="RW-19630"/>
    <s v="Rob Williams"/>
    <x v="1"/>
    <s v="United States"/>
    <s v="Dallas"/>
    <x v="5"/>
    <n v="75220"/>
    <x v="2"/>
    <s v="OFF-ST-10001558"/>
    <x v="1"/>
    <x v="4"/>
    <s v="Acco Perma 4000 Stacking Storage Drawers"/>
    <n v="12.992000000000001"/>
    <n v="1"/>
    <n v="0.2"/>
    <n v="-0.81200000000000006"/>
  </r>
  <r>
    <n v="921"/>
    <x v="438"/>
    <x v="2"/>
    <x v="29"/>
    <d v="2011-12-12T00:00:00"/>
    <s v="Standard Class"/>
    <s v="RC-19825"/>
    <s v="Roy Collins"/>
    <x v="0"/>
    <s v="United States"/>
    <s v="Alexandria"/>
    <x v="17"/>
    <n v="22304"/>
    <x v="0"/>
    <s v="OFF-ST-10002444"/>
    <x v="1"/>
    <x v="4"/>
    <s v="Recycled Eldon Regeneration Jumbo File"/>
    <n v="24.56"/>
    <n v="2"/>
    <n v="0"/>
    <n v="6.8768000000000002"/>
  </r>
  <r>
    <n v="922"/>
    <x v="439"/>
    <x v="1"/>
    <x v="347"/>
    <d v="2012-04-15T00:00:00"/>
    <s v="Standard Class"/>
    <s v="SE-20110"/>
    <s v="Sanjit Engle"/>
    <x v="0"/>
    <s v="United States"/>
    <s v="New York City"/>
    <x v="15"/>
    <n v="10009"/>
    <x v="3"/>
    <s v="TEC-AC-10002473"/>
    <x v="2"/>
    <x v="11"/>
    <s v="Maxell 4.7GB DVD-R"/>
    <n v="85.14"/>
    <n v="3"/>
    <n v="0"/>
    <n v="34.907400000000003"/>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6"/>
    <n v="5"/>
    <n v="0"/>
    <n v="113.848"/>
  </r>
  <r>
    <n v="925"/>
    <x v="440"/>
    <x v="0"/>
    <x v="306"/>
    <d v="2013-09-21T00:00:00"/>
    <s v="Standard Class"/>
    <s v="AH-10075"/>
    <s v="Adam Hart"/>
    <x v="1"/>
    <s v="United States"/>
    <s v="New York City"/>
    <x v="15"/>
    <n v="10011"/>
    <x v="3"/>
    <s v="OFF-BI-10003650"/>
    <x v="1"/>
    <x v="8"/>
    <s v="GBC DocuBind 300 Electric Binding Machine"/>
    <n v="841.56799999999998"/>
    <n v="2"/>
    <n v="0.2"/>
    <n v="294.54880000000003"/>
  </r>
  <r>
    <n v="926"/>
    <x v="441"/>
    <x v="2"/>
    <x v="103"/>
    <d v="2011-09-16T00:00:00"/>
    <s v="First Class"/>
    <s v="JM-15535"/>
    <s v="Jessica Myrick"/>
    <x v="0"/>
    <s v="United States"/>
    <s v="Philadelphia"/>
    <x v="9"/>
    <n v="19143"/>
    <x v="3"/>
    <s v="OFF-PA-10003543"/>
    <x v="1"/>
    <x v="10"/>
    <s v="Xerox 1985"/>
    <n v="15.552"/>
    <n v="3"/>
    <n v="0.2"/>
    <n v="5.4432"/>
  </r>
  <r>
    <n v="927"/>
    <x v="441"/>
    <x v="2"/>
    <x v="103"/>
    <d v="2011-09-16T00:00:00"/>
    <s v="First Class"/>
    <s v="JM-15535"/>
    <s v="Jessica Myrick"/>
    <x v="0"/>
    <s v="United States"/>
    <s v="Philadelphia"/>
    <x v="9"/>
    <n v="19143"/>
    <x v="3"/>
    <s v="TEC-AC-10004353"/>
    <x v="2"/>
    <x v="11"/>
    <s v="Hypercom P1300 Pinpad"/>
    <n v="252"/>
    <n v="5"/>
    <n v="0.2"/>
    <n v="53.55"/>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2000000000008"/>
  </r>
  <r>
    <n v="930"/>
    <x v="443"/>
    <x v="3"/>
    <x v="349"/>
    <d v="2014-04-18T00:00:00"/>
    <s v="First Class"/>
    <s v="AB-10165"/>
    <s v="Alan Barnes"/>
    <x v="0"/>
    <s v="United States"/>
    <s v="Toledo"/>
    <x v="24"/>
    <n v="43615"/>
    <x v="3"/>
    <s v="OFF-AR-10003560"/>
    <x v="1"/>
    <x v="6"/>
    <s v="Zebra Zazzle Fluorescent Highlighters"/>
    <n v="14.592000000000001"/>
    <n v="3"/>
    <n v="0.2"/>
    <n v="2.5535999999999999"/>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
    <n v="3"/>
    <n v="0.2"/>
    <n v="5.0286"/>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5999999999997"/>
    <n v="8"/>
    <n v="0.2"/>
    <n v="15.2064"/>
  </r>
  <r>
    <n v="935"/>
    <x v="445"/>
    <x v="0"/>
    <x v="23"/>
    <d v="2013-06-25T00:00:00"/>
    <s v="Standard Class"/>
    <s v="CG-12040"/>
    <s v="Catherine Glotzbach"/>
    <x v="2"/>
    <s v="United States"/>
    <s v="Philadelphia"/>
    <x v="9"/>
    <n v="19120"/>
    <x v="3"/>
    <s v="OFF-BI-10004826"/>
    <x v="1"/>
    <x v="8"/>
    <s v="JM Magazine Binder"/>
    <n v="29.718"/>
    <n v="6"/>
    <n v="0.7"/>
    <n v="-21.793199999999999"/>
  </r>
  <r>
    <n v="936"/>
    <x v="445"/>
    <x v="0"/>
    <x v="23"/>
    <d v="2013-06-25T00:00:00"/>
    <s v="Standard Class"/>
    <s v="CG-12040"/>
    <s v="Catherine Glotzbach"/>
    <x v="2"/>
    <s v="United States"/>
    <s v="Philadelphia"/>
    <x v="9"/>
    <n v="19120"/>
    <x v="3"/>
    <s v="OFF-PA-10001870"/>
    <x v="1"/>
    <x v="10"/>
    <s v="Xerox 202"/>
    <n v="15.552"/>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98"/>
  </r>
  <r>
    <n v="938"/>
    <x v="446"/>
    <x v="3"/>
    <x v="60"/>
    <d v="2014-11-07T00:00:00"/>
    <s v="First Class"/>
    <s v="RA-19885"/>
    <s v="Ruben Ausman"/>
    <x v="1"/>
    <s v="United States"/>
    <s v="Farmington"/>
    <x v="27"/>
    <n v="87401"/>
    <x v="1"/>
    <s v="TEC-AC-10003911"/>
    <x v="2"/>
    <x v="11"/>
    <s v="NETGEAR AC1750 Dual Band Gigabit Smart WiFi Router"/>
    <n v="159.99"/>
    <n v="1"/>
    <n v="0"/>
    <n v="54.396599999999999"/>
  </r>
  <r>
    <n v="939"/>
    <x v="447"/>
    <x v="1"/>
    <x v="350"/>
    <d v="2012-12-17T00:00:00"/>
    <s v="Standard Class"/>
    <s v="RP-19270"/>
    <s v="Rachel Payne"/>
    <x v="1"/>
    <s v="United States"/>
    <s v="Riverside"/>
    <x v="1"/>
    <n v="92503"/>
    <x v="1"/>
    <s v="OFF-PA-10000289"/>
    <x v="1"/>
    <x v="10"/>
    <s v="Xerox 213"/>
    <n v="12.96"/>
    <n v="2"/>
    <n v="0"/>
    <n v="6.2207999999999997"/>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03"/>
  </r>
  <r>
    <n v="944"/>
    <x v="450"/>
    <x v="1"/>
    <x v="352"/>
    <d v="2012-06-03T00:00:00"/>
    <s v="Standard Class"/>
    <s v="JL-15850"/>
    <s v="John Lucas"/>
    <x v="0"/>
    <s v="United States"/>
    <s v="Seattle"/>
    <x v="4"/>
    <n v="98105"/>
    <x v="1"/>
    <s v="OFF-PA-10004101"/>
    <x v="1"/>
    <x v="10"/>
    <s v="Xerox 1894"/>
    <n v="32.4"/>
    <n v="5"/>
    <n v="0"/>
    <n v="15.552"/>
  </r>
  <r>
    <n v="945"/>
    <x v="450"/>
    <x v="1"/>
    <x v="352"/>
    <d v="2012-06-03T00:00:00"/>
    <s v="Standard Class"/>
    <s v="JL-15850"/>
    <s v="John Lucas"/>
    <x v="0"/>
    <s v="United States"/>
    <s v="Seattle"/>
    <x v="4"/>
    <n v="98105"/>
    <x v="1"/>
    <s v="OFF-ST-10001496"/>
    <x v="1"/>
    <x v="4"/>
    <s v="Standard Rollaway File with Lock"/>
    <n v="540.57000000000005"/>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79999999999"/>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
  </r>
  <r>
    <n v="949"/>
    <x v="452"/>
    <x v="3"/>
    <x v="354"/>
    <d v="2014-12-03T00:00:00"/>
    <s v="Standard Class"/>
    <s v="RB-19795"/>
    <s v="Ross Baird"/>
    <x v="2"/>
    <s v="United States"/>
    <s v="Philadelphia"/>
    <x v="9"/>
    <n v="19120"/>
    <x v="3"/>
    <s v="FUR-FU-10000576"/>
    <x v="0"/>
    <x v="5"/>
    <s v="Luxo Professional Fluorescent Magnifier Lamp with Clamp-Mount Base"/>
    <n v="1007.232"/>
    <n v="6"/>
    <n v="0.2"/>
    <n v="75.542400000000001"/>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
  </r>
  <r>
    <n v="951"/>
    <x v="452"/>
    <x v="3"/>
    <x v="354"/>
    <d v="2014-12-03T00:00:00"/>
    <s v="Standard Class"/>
    <s v="RB-19795"/>
    <s v="Ross Baird"/>
    <x v="2"/>
    <s v="United States"/>
    <s v="Philadelphia"/>
    <x v="9"/>
    <n v="19120"/>
    <x v="3"/>
    <s v="OFF-PA-10000788"/>
    <x v="1"/>
    <x v="10"/>
    <s v="Xerox 210"/>
    <n v="15.552"/>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04"/>
  </r>
  <r>
    <n v="954"/>
    <x v="454"/>
    <x v="3"/>
    <x v="116"/>
    <d v="2015-01-02T00:00:00"/>
    <s v="Standard Class"/>
    <s v="GH-14665"/>
    <s v="Greg Hansen"/>
    <x v="0"/>
    <s v="United States"/>
    <s v="Round Rock"/>
    <x v="5"/>
    <n v="78664"/>
    <x v="2"/>
    <s v="OFF-AR-10001958"/>
    <x v="1"/>
    <x v="6"/>
    <s v="Stanley Bostitch Contemporary Electric Pencil Sharpeners"/>
    <n v="27.167999999999999"/>
    <n v="2"/>
    <n v="0.2"/>
    <n v="2.7168000000000001"/>
  </r>
  <r>
    <n v="955"/>
    <x v="454"/>
    <x v="3"/>
    <x v="116"/>
    <d v="2015-01-02T00:00:00"/>
    <s v="Standard Class"/>
    <s v="GH-14665"/>
    <s v="Greg Hansen"/>
    <x v="0"/>
    <s v="United States"/>
    <s v="Round Rock"/>
    <x v="5"/>
    <n v="78664"/>
    <x v="2"/>
    <s v="FUR-BO-10004709"/>
    <x v="0"/>
    <x v="0"/>
    <s v="Bush Westfield Collection Bookcases, Medium Cherry Finish"/>
    <n v="78.852800000000002"/>
    <n v="2"/>
    <n v="0.32"/>
    <n v="-11.596"/>
  </r>
  <r>
    <n v="956"/>
    <x v="455"/>
    <x v="3"/>
    <x v="329"/>
    <d v="2014-12-05T00:00:00"/>
    <s v="Standard Class"/>
    <s v="SW-20275"/>
    <s v="Scott Williamson"/>
    <x v="0"/>
    <s v="United States"/>
    <s v="Jackson"/>
    <x v="35"/>
    <n v="39212"/>
    <x v="0"/>
    <s v="OFF-ST-10000604"/>
    <x v="1"/>
    <x v="4"/>
    <s v="Home/Office Personal File Carts"/>
    <n v="173.8"/>
    <n v="5"/>
    <n v="0"/>
    <n v="43.45"/>
  </r>
  <r>
    <n v="957"/>
    <x v="456"/>
    <x v="3"/>
    <x v="356"/>
    <d v="2014-05-19T00:00:00"/>
    <s v="Second Class"/>
    <s v="JA-15970"/>
    <s v="Joseph Airdo"/>
    <x v="0"/>
    <s v="United States"/>
    <s v="Phoenix"/>
    <x v="16"/>
    <n v="85023"/>
    <x v="1"/>
    <s v="TEC-PH-10002923"/>
    <x v="2"/>
    <x v="7"/>
    <s v="Logitech B530 USB Headset - headset - Full size, Binaural"/>
    <n v="29.591999999999999"/>
    <n v="1"/>
    <n v="0.2"/>
    <n v="2.5893000000000002"/>
  </r>
  <r>
    <n v="958"/>
    <x v="456"/>
    <x v="3"/>
    <x v="356"/>
    <d v="2014-05-19T00:00:00"/>
    <s v="Second Class"/>
    <s v="JA-15970"/>
    <s v="Joseph Airdo"/>
    <x v="0"/>
    <s v="United States"/>
    <s v="Phoenix"/>
    <x v="16"/>
    <n v="85023"/>
    <x v="1"/>
    <s v="OFF-BI-10004465"/>
    <x v="1"/>
    <x v="8"/>
    <s v="Avery Durable Slant Ring Binders"/>
    <n v="4.7519999999999998"/>
    <n v="2"/>
    <n v="0.7"/>
    <n v="-3.1680000000000001"/>
  </r>
  <r>
    <n v="959"/>
    <x v="456"/>
    <x v="3"/>
    <x v="356"/>
    <d v="2014-05-19T00:00:00"/>
    <s v="Second Class"/>
    <s v="JA-15970"/>
    <s v="Joseph Airdo"/>
    <x v="0"/>
    <s v="United States"/>
    <s v="Phoenix"/>
    <x v="16"/>
    <n v="85023"/>
    <x v="1"/>
    <s v="OFF-PA-10002333"/>
    <x v="1"/>
    <x v="10"/>
    <s v="Universal Ultra Bright White Copier/Laser Paper, 8 1/2&quot; x 11&quot;, Ream"/>
    <n v="15.552"/>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9"/>
  </r>
  <r>
    <n v="967"/>
    <x v="462"/>
    <x v="3"/>
    <x v="359"/>
    <d v="2014-04-12T00:00:00"/>
    <s v="First Class"/>
    <s v="BS-11800"/>
    <s v="Bryan Spruell"/>
    <x v="2"/>
    <s v="United States"/>
    <s v="New York City"/>
    <x v="15"/>
    <n v="10011"/>
    <x v="3"/>
    <s v="OFF-PA-10004621"/>
    <x v="1"/>
    <x v="10"/>
    <s v="Xerox 212"/>
    <n v="12.96"/>
    <n v="2"/>
    <n v="0"/>
    <n v="6.2207999999999997"/>
  </r>
  <r>
    <n v="968"/>
    <x v="462"/>
    <x v="3"/>
    <x v="359"/>
    <d v="2014-04-12T00:00:00"/>
    <s v="First Class"/>
    <s v="BS-11800"/>
    <s v="Bryan Spruell"/>
    <x v="2"/>
    <s v="United States"/>
    <s v="New York City"/>
    <x v="15"/>
    <n v="10011"/>
    <x v="3"/>
    <s v="OFF-PA-10001281"/>
    <x v="1"/>
    <x v="10"/>
    <s v="Computer Printout Paper with Letter-Trim Fine Perforations"/>
    <n v="191.6"/>
    <n v="4"/>
    <n v="0"/>
    <n v="91.968000000000004"/>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
    <n v="3"/>
    <n v="0"/>
    <n v="0"/>
  </r>
  <r>
    <n v="971"/>
    <x v="463"/>
    <x v="2"/>
    <x v="360"/>
    <d v="2011-01-19T00:00:00"/>
    <s v="Second Class"/>
    <s v="DL-13315"/>
    <s v="Delfina Latchford"/>
    <x v="0"/>
    <s v="United States"/>
    <s v="Philadelphia"/>
    <x v="9"/>
    <n v="19134"/>
    <x v="3"/>
    <s v="FUR-FU-10001095"/>
    <x v="0"/>
    <x v="5"/>
    <s v="DAX Black Cherry Wood-Tone Poster Frame"/>
    <n v="127.104"/>
    <n v="6"/>
    <n v="0.2"/>
    <n v="28.598400000000002"/>
  </r>
  <r>
    <n v="972"/>
    <x v="463"/>
    <x v="2"/>
    <x v="360"/>
    <d v="2011-01-19T00:00:00"/>
    <s v="Second Class"/>
    <s v="DL-13315"/>
    <s v="Delfina Latchford"/>
    <x v="0"/>
    <s v="United States"/>
    <s v="Philadelphia"/>
    <x v="9"/>
    <n v="19134"/>
    <x v="3"/>
    <s v="TEC-PH-10004614"/>
    <x v="2"/>
    <x v="7"/>
    <s v="AT&amp;T 841000 Phone"/>
    <n v="124.2"/>
    <n v="3"/>
    <n v="0.4"/>
    <n v="-31.05"/>
  </r>
  <r>
    <n v="973"/>
    <x v="463"/>
    <x v="2"/>
    <x v="360"/>
    <d v="2011-01-19T00:00:00"/>
    <s v="Second Class"/>
    <s v="DL-13315"/>
    <s v="Delfina Latchford"/>
    <x v="0"/>
    <s v="United States"/>
    <s v="Philadelphia"/>
    <x v="9"/>
    <n v="19134"/>
    <x v="3"/>
    <s v="OFF-BI-10001575"/>
    <x v="1"/>
    <x v="8"/>
    <s v="GBC Linen Binding Covers"/>
    <n v="18.588000000000001"/>
    <n v="2"/>
    <n v="0.7"/>
    <n v="-13.6312"/>
  </r>
  <r>
    <n v="974"/>
    <x v="463"/>
    <x v="2"/>
    <x v="360"/>
    <d v="2011-01-19T00:00:00"/>
    <s v="Second Class"/>
    <s v="DL-13315"/>
    <s v="Delfina Latchford"/>
    <x v="0"/>
    <s v="United States"/>
    <s v="Philadelphia"/>
    <x v="9"/>
    <n v="19134"/>
    <x v="3"/>
    <s v="OFF-LA-10001074"/>
    <x v="1"/>
    <x v="2"/>
    <s v="Round Specialty Laser Printer Labels"/>
    <n v="30.071999999999999"/>
    <n v="3"/>
    <n v="0.2"/>
    <n v="10.1493"/>
  </r>
  <r>
    <n v="975"/>
    <x v="464"/>
    <x v="3"/>
    <x v="361"/>
    <d v="2014-10-09T00:00:00"/>
    <s v="Second Class"/>
    <s v="PO-19195"/>
    <s v="Phillina Ober"/>
    <x v="2"/>
    <s v="United States"/>
    <s v="New York City"/>
    <x v="15"/>
    <n v="10011"/>
    <x v="3"/>
    <s v="TEC-PH-10003555"/>
    <x v="2"/>
    <x v="7"/>
    <s v="Motorola HK250 Universal Bluetooth Headset"/>
    <n v="160.93"/>
    <n v="7"/>
    <n v="0"/>
    <n v="3.2186000000000101"/>
  </r>
  <r>
    <n v="976"/>
    <x v="464"/>
    <x v="3"/>
    <x v="361"/>
    <d v="2014-10-09T00:00:00"/>
    <s v="Second Class"/>
    <s v="PO-19195"/>
    <s v="Phillina Ober"/>
    <x v="2"/>
    <s v="United States"/>
    <s v="New York City"/>
    <x v="15"/>
    <n v="10011"/>
    <x v="3"/>
    <s v="OFF-BI-10004492"/>
    <x v="1"/>
    <x v="8"/>
    <s v="Tuf-Vin Binders"/>
    <n v="75.792000000000002"/>
    <n v="3"/>
    <n v="0.2"/>
    <n v="25.579799999999999"/>
  </r>
  <r>
    <n v="977"/>
    <x v="465"/>
    <x v="3"/>
    <x v="362"/>
    <d v="2014-07-16T00:00:00"/>
    <s v="Standard Class"/>
    <s v="TD-20995"/>
    <s v="Tamara Dahlen"/>
    <x v="0"/>
    <s v="United States"/>
    <s v="Portland"/>
    <x v="21"/>
    <n v="97206"/>
    <x v="1"/>
    <s v="OFF-BI-10002012"/>
    <x v="1"/>
    <x v="8"/>
    <s v="Wilson Jones Easy Flow II Sheet Lifters"/>
    <n v="1.08"/>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98"/>
  </r>
  <r>
    <n v="979"/>
    <x v="467"/>
    <x v="0"/>
    <x v="198"/>
    <d v="2013-06-01T00:00:00"/>
    <s v="First Class"/>
    <s v="RW-19690"/>
    <s v="Robert Waldorf"/>
    <x v="0"/>
    <s v="United States"/>
    <s v="Wilmington"/>
    <x v="3"/>
    <n v="28403"/>
    <x v="0"/>
    <s v="OFF-BI-10000848"/>
    <x v="1"/>
    <x v="8"/>
    <s v="Angle-D Ring Binders"/>
    <n v="3.282"/>
    <n v="2"/>
    <n v="0.7"/>
    <n v="-2.6255999999999999"/>
  </r>
  <r>
    <n v="980"/>
    <x v="468"/>
    <x v="1"/>
    <x v="364"/>
    <d v="2012-12-12T00:00:00"/>
    <s v="First Class"/>
    <s v="KB-16600"/>
    <s v="Ken Brennan"/>
    <x v="1"/>
    <s v="United States"/>
    <s v="Columbus"/>
    <x v="14"/>
    <n v="47201"/>
    <x v="2"/>
    <s v="OFF-PA-10004156"/>
    <x v="1"/>
    <x v="10"/>
    <s v="Xerox 188"/>
    <n v="34.020000000000003"/>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200000000006"/>
  </r>
  <r>
    <n v="982"/>
    <x v="470"/>
    <x v="2"/>
    <x v="7"/>
    <d v="2011-11-14T00:00:00"/>
    <s v="Second Class"/>
    <s v="TZ-21580"/>
    <s v="Tracy Zic"/>
    <x v="0"/>
    <s v="United States"/>
    <s v="Louisville"/>
    <x v="22"/>
    <n v="80027"/>
    <x v="1"/>
    <s v="OFF-AR-10000034"/>
    <x v="1"/>
    <x v="6"/>
    <s v="BIC Brite Liner Grip Highlighters, Assorted, 5/Pack"/>
    <n v="3.3919999999999999"/>
    <n v="1"/>
    <n v="0.2"/>
    <n v="0.80559999999999998"/>
  </r>
  <r>
    <n v="983"/>
    <x v="470"/>
    <x v="2"/>
    <x v="7"/>
    <d v="2011-11-14T00:00:00"/>
    <s v="Second Class"/>
    <s v="TZ-21580"/>
    <s v="Tracy Zic"/>
    <x v="0"/>
    <s v="United States"/>
    <s v="Louisville"/>
    <x v="22"/>
    <n v="80027"/>
    <x v="1"/>
    <s v="TEC-PH-10000560"/>
    <x v="2"/>
    <x v="7"/>
    <s v="Samsung Galaxy S III - 16GB - pebble blue (T-Mobile)"/>
    <n v="559.98400000000004"/>
    <n v="2"/>
    <n v="0.2"/>
    <n v="55.998399999999997"/>
  </r>
  <r>
    <n v="984"/>
    <x v="470"/>
    <x v="2"/>
    <x v="7"/>
    <d v="2011-11-14T00:00:00"/>
    <s v="Second Class"/>
    <s v="TZ-21580"/>
    <s v="Tracy Zic"/>
    <x v="0"/>
    <s v="United States"/>
    <s v="Louisville"/>
    <x v="22"/>
    <n v="80027"/>
    <x v="1"/>
    <s v="FUR-CH-10000665"/>
    <x v="0"/>
    <x v="1"/>
    <s v="Global Airflow Leather Mesh Back Chair, Black"/>
    <n v="603.91999999999996"/>
    <n v="5"/>
    <n v="0.2"/>
    <n v="75.489999999999895"/>
  </r>
  <r>
    <n v="985"/>
    <x v="471"/>
    <x v="3"/>
    <x v="365"/>
    <d v="2014-10-06T00:00:00"/>
    <s v="Standard Class"/>
    <s v="AS-10630"/>
    <s v="Ann Steele"/>
    <x v="2"/>
    <s v="United States"/>
    <s v="Pasadena"/>
    <x v="5"/>
    <n v="77506"/>
    <x v="2"/>
    <s v="OFF-LA-10001569"/>
    <x v="1"/>
    <x v="2"/>
    <s v="Avery 499"/>
    <n v="7.968"/>
    <n v="2"/>
    <n v="0.2"/>
    <n v="2.5895999999999999"/>
  </r>
  <r>
    <n v="986"/>
    <x v="471"/>
    <x v="3"/>
    <x v="365"/>
    <d v="2014-10-06T00:00:00"/>
    <s v="Standard Class"/>
    <s v="AS-10630"/>
    <s v="Ann Steele"/>
    <x v="2"/>
    <s v="United States"/>
    <s v="Pasadena"/>
    <x v="5"/>
    <n v="77506"/>
    <x v="2"/>
    <s v="OFF-EN-10000461"/>
    <x v="1"/>
    <x v="12"/>
    <s v="#10- 4 1/8&quot; x 9 1/2&quot; Recycled Envelopes"/>
    <n v="27.968"/>
    <n v="4"/>
    <n v="0.2"/>
    <n v="9.4391999999999996"/>
  </r>
  <r>
    <n v="987"/>
    <x v="471"/>
    <x v="3"/>
    <x v="365"/>
    <d v="2014-10-06T00:00:00"/>
    <s v="Standard Class"/>
    <s v="AS-10630"/>
    <s v="Ann Steele"/>
    <x v="2"/>
    <s v="United States"/>
    <s v="Pasadena"/>
    <x v="5"/>
    <n v="77506"/>
    <x v="2"/>
    <s v="TEC-MA-10003066"/>
    <x v="2"/>
    <x v="15"/>
    <s v="Wasp CCD Handheld Bar Code Reader"/>
    <n v="336.51"/>
    <n v="3"/>
    <n v="0.4"/>
    <n v="44.868000000000002"/>
  </r>
  <r>
    <n v="988"/>
    <x v="472"/>
    <x v="1"/>
    <x v="366"/>
    <d v="2012-03-10T00:00:00"/>
    <s v="Same Day"/>
    <s v="TS-21340"/>
    <s v="Toby Swindell"/>
    <x v="0"/>
    <s v="United States"/>
    <s v="Houston"/>
    <x v="5"/>
    <n v="77041"/>
    <x v="2"/>
    <s v="OFF-BI-10004022"/>
    <x v="1"/>
    <x v="8"/>
    <s v="Acco Suede Grain Vinyl Round Ring Binder"/>
    <n v="1.1120000000000001"/>
    <n v="2"/>
    <n v="0.8"/>
    <n v="-1.8904000000000001"/>
  </r>
  <r>
    <n v="989"/>
    <x v="473"/>
    <x v="3"/>
    <x v="367"/>
    <d v="2014-05-27T00:00:00"/>
    <s v="Standard Class"/>
    <s v="JG-15805"/>
    <s v="John Grady"/>
    <x v="1"/>
    <s v="United States"/>
    <s v="Auburn"/>
    <x v="15"/>
    <n v="13021"/>
    <x v="3"/>
    <s v="FUR-FU-10004071"/>
    <x v="0"/>
    <x v="5"/>
    <s v="Luxo Professional Magnifying Clamp-On Fluorescent Lamps"/>
    <n v="520.04999999999995"/>
    <n v="5"/>
    <n v="0"/>
    <n v="72.807000000000002"/>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50000000001"/>
  </r>
  <r>
    <n v="992"/>
    <x v="475"/>
    <x v="0"/>
    <x v="369"/>
    <d v="2013-09-12T00:00:00"/>
    <s v="First Class"/>
    <s v="TS-21610"/>
    <s v="Troy Staebel"/>
    <x v="0"/>
    <s v="United States"/>
    <s v="New York City"/>
    <x v="15"/>
    <n v="10024"/>
    <x v="3"/>
    <s v="OFF-BI-10001036"/>
    <x v="1"/>
    <x v="8"/>
    <s v="Cardinal EasyOpen D-Ring Binders"/>
    <n v="14.624000000000001"/>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03"/>
  </r>
  <r>
    <n v="999"/>
    <x v="478"/>
    <x v="1"/>
    <x v="372"/>
    <d v="2012-11-03T00:00:00"/>
    <s v="Standard Class"/>
    <s v="RD-19585"/>
    <s v="Rob Dowd"/>
    <x v="0"/>
    <s v="United States"/>
    <s v="Henderson"/>
    <x v="0"/>
    <n v="42420"/>
    <x v="0"/>
    <s v="FUR-FU-10002885"/>
    <x v="0"/>
    <x v="5"/>
    <s v="Magna Visual Magnetic Picture Hangers"/>
    <n v="24.1"/>
    <n v="5"/>
    <n v="0"/>
    <n v="9.1579999999999995"/>
  </r>
  <r>
    <n v="1000"/>
    <x v="478"/>
    <x v="1"/>
    <x v="372"/>
    <d v="2012-11-03T00:00:00"/>
    <s v="Standard Class"/>
    <s v="RD-19585"/>
    <s v="Rob Dowd"/>
    <x v="0"/>
    <s v="United States"/>
    <s v="Henderson"/>
    <x v="0"/>
    <n v="42420"/>
    <x v="0"/>
    <s v="FUR-FU-10001918"/>
    <x v="0"/>
    <x v="5"/>
    <s v="C-Line Cubicle Keepers Polyproplyene Holder With Velcro Backings"/>
    <n v="33.11"/>
    <n v="7"/>
    <n v="0"/>
    <n v="12.9129"/>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96"/>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
    <n v="3"/>
    <n v="0"/>
    <n v="92.083500000000001"/>
  </r>
  <r>
    <n v="1006"/>
    <x v="482"/>
    <x v="1"/>
    <x v="50"/>
    <d v="2012-11-17T00:00:00"/>
    <s v="Standard Class"/>
    <s v="JK-15730"/>
    <s v="Joe Kamberova"/>
    <x v="0"/>
    <s v="United States"/>
    <s v="Jacksonville"/>
    <x v="3"/>
    <n v="28540"/>
    <x v="0"/>
    <s v="OFF-PA-10001790"/>
    <x v="1"/>
    <x v="10"/>
    <s v="Xerox 1910"/>
    <n v="115.29600000000001"/>
    <n v="3"/>
    <n v="0.2"/>
    <n v="40.3536"/>
  </r>
  <r>
    <n v="1007"/>
    <x v="483"/>
    <x v="1"/>
    <x v="376"/>
    <d v="2012-11-09T00:00:00"/>
    <s v="First Class"/>
    <s v="MT-17815"/>
    <s v="Meg Tillman"/>
    <x v="0"/>
    <s v="United States"/>
    <s v="Scottsdale"/>
    <x v="16"/>
    <n v="85254"/>
    <x v="1"/>
    <s v="OFF-EN-10002600"/>
    <x v="1"/>
    <x v="12"/>
    <s v="Redi-Strip #10 Envelopes, 4 1/8 x 9 1/2"/>
    <n v="7.08"/>
    <n v="3"/>
    <n v="0.2"/>
    <n v="2.4780000000000002"/>
  </r>
  <r>
    <n v="1008"/>
    <x v="483"/>
    <x v="1"/>
    <x v="376"/>
    <d v="2012-11-09T00:00:00"/>
    <s v="First Class"/>
    <s v="MT-17815"/>
    <s v="Meg Tillman"/>
    <x v="0"/>
    <s v="United States"/>
    <s v="Scottsdale"/>
    <x v="16"/>
    <n v="85254"/>
    <x v="1"/>
    <s v="OFF-BI-10002049"/>
    <x v="1"/>
    <x v="8"/>
    <s v="UniKeep View Case Binders"/>
    <n v="4.4009999999999998"/>
    <n v="3"/>
    <n v="0.7"/>
    <n v="-3.5207999999999999"/>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5000000000001"/>
  </r>
  <r>
    <n v="1010"/>
    <x v="485"/>
    <x v="3"/>
    <x v="378"/>
    <d v="2014-08-04T00:00:00"/>
    <s v="First Class"/>
    <s v="AT-10735"/>
    <s v="Annie Thurman"/>
    <x v="0"/>
    <s v="United States"/>
    <s v="Chicago"/>
    <x v="10"/>
    <n v="60653"/>
    <x v="2"/>
    <s v="TEC-PH-10003931"/>
    <x v="2"/>
    <x v="7"/>
    <s v="JBL Micro Wireless Portable Bluetooth Speaker"/>
    <n v="95.983999999999995"/>
    <n v="2"/>
    <n v="0.2"/>
    <n v="5.9989999999999997"/>
  </r>
  <r>
    <n v="1011"/>
    <x v="486"/>
    <x v="2"/>
    <x v="156"/>
    <d v="2011-11-26T00:00:00"/>
    <s v="First Class"/>
    <s v="VG-21790"/>
    <s v="Vivek Gonzalez"/>
    <x v="0"/>
    <s v="United States"/>
    <s v="San Diego"/>
    <x v="1"/>
    <n v="92037"/>
    <x v="1"/>
    <s v="FUR-FU-10001602"/>
    <x v="0"/>
    <x v="5"/>
    <s v="Eldon Delta Triangular Chair Mat, 52&quot; x 58&quot;, Clear"/>
    <n v="151.72"/>
    <n v="4"/>
    <n v="0"/>
    <n v="27.3096"/>
  </r>
  <r>
    <n v="1012"/>
    <x v="487"/>
    <x v="3"/>
    <x v="46"/>
    <d v="2014-06-22T00:00:00"/>
    <s v="Second Class"/>
    <s v="PF-19165"/>
    <s v="Philip Fox"/>
    <x v="0"/>
    <s v="United States"/>
    <s v="Olympia"/>
    <x v="4"/>
    <n v="98502"/>
    <x v="1"/>
    <s v="FUR-FU-10004848"/>
    <x v="0"/>
    <x v="5"/>
    <s v="Howard Miller 13-3/4&quot; Diameter Brushed Chrome Round Wall Clock"/>
    <n v="155.25"/>
    <n v="3"/>
    <n v="0"/>
    <n v="46.575000000000003"/>
  </r>
  <r>
    <n v="1013"/>
    <x v="487"/>
    <x v="3"/>
    <x v="46"/>
    <d v="2014-06-22T00:00:00"/>
    <s v="Second Class"/>
    <s v="PF-19165"/>
    <s v="Philip Fox"/>
    <x v="0"/>
    <s v="United States"/>
    <s v="Olympia"/>
    <x v="4"/>
    <n v="98502"/>
    <x v="1"/>
    <s v="OFF-ST-10003722"/>
    <x v="1"/>
    <x v="4"/>
    <s v="Project Tote Personal File"/>
    <n v="14.03"/>
    <n v="1"/>
    <n v="0"/>
    <n v="4.0686999999999998"/>
  </r>
  <r>
    <n v="1014"/>
    <x v="488"/>
    <x v="1"/>
    <x v="379"/>
    <d v="2012-12-24T00:00:00"/>
    <s v="Second Class"/>
    <s v="JS-15880"/>
    <s v="John Stevenson"/>
    <x v="0"/>
    <s v="United States"/>
    <s v="Seattle"/>
    <x v="4"/>
    <n v="98103"/>
    <x v="1"/>
    <s v="FUR-TA-10003748"/>
    <x v="0"/>
    <x v="3"/>
    <s v="Bevis 36 x 72 Conference Tables"/>
    <n v="1618.37"/>
    <n v="13"/>
    <n v="0"/>
    <n v="356.04140000000001"/>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
    <n v="5"/>
    <n v="0"/>
    <n v="15.552"/>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5"/>
    <n v="5"/>
    <n v="0"/>
    <n v="2.4990000000000001"/>
  </r>
  <r>
    <n v="1020"/>
    <x v="490"/>
    <x v="1"/>
    <x v="380"/>
    <d v="2012-07-10T00:00:00"/>
    <s v="Standard Class"/>
    <s v="KM-16225"/>
    <s v="Kalyca Meade"/>
    <x v="1"/>
    <s v="United States"/>
    <s v="New York City"/>
    <x v="15"/>
    <n v="10011"/>
    <x v="3"/>
    <s v="OFF-ST-10001526"/>
    <x v="1"/>
    <x v="4"/>
    <s v="Iceberg Mobile Mega Data/Printer Cart"/>
    <n v="601.65"/>
    <n v="5"/>
    <n v="0"/>
    <n v="156.429"/>
  </r>
  <r>
    <n v="1021"/>
    <x v="491"/>
    <x v="1"/>
    <x v="381"/>
    <d v="2012-05-03T00:00:00"/>
    <s v="Standard Class"/>
    <s v="GT-14710"/>
    <s v="Greg Tran"/>
    <x v="0"/>
    <s v="United States"/>
    <s v="Washington"/>
    <x v="40"/>
    <n v="20016"/>
    <x v="3"/>
    <s v="OFF-AR-10001166"/>
    <x v="1"/>
    <x v="6"/>
    <s v="Staples"/>
    <n v="22.74"/>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
    <n v="3"/>
    <n v="0.2"/>
    <n v="5.4432"/>
  </r>
  <r>
    <n v="1027"/>
    <x v="494"/>
    <x v="0"/>
    <x v="383"/>
    <d v="2013-01-13T00:00:00"/>
    <s v="Second Class"/>
    <s v="DE-13255"/>
    <s v="Deanra Eno"/>
    <x v="2"/>
    <s v="United States"/>
    <s v="Springfield"/>
    <x v="24"/>
    <n v="45503"/>
    <x v="3"/>
    <s v="OFF-PA-10003656"/>
    <x v="1"/>
    <x v="10"/>
    <s v="Xerox 1935"/>
    <n v="63.311999999999998"/>
    <n v="3"/>
    <n v="0.2"/>
    <n v="20.5764"/>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4000000000006"/>
  </r>
  <r>
    <n v="1030"/>
    <x v="495"/>
    <x v="2"/>
    <x v="384"/>
    <d v="2011-07-15T00:00:00"/>
    <s v="Standard Class"/>
    <s v="LA-16780"/>
    <s v="Laura Armstrong"/>
    <x v="1"/>
    <s v="United States"/>
    <s v="Hackensack"/>
    <x v="30"/>
    <n v="7601"/>
    <x v="3"/>
    <s v="TEC-PH-10003885"/>
    <x v="2"/>
    <x v="7"/>
    <s v="Cisco SPA508G"/>
    <n v="197.97"/>
    <n v="3"/>
    <n v="0"/>
    <n v="57.411299999999997"/>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1"/>
    <n v="9"/>
    <n v="0"/>
    <n v="52.126199999999997"/>
  </r>
  <r>
    <n v="1033"/>
    <x v="495"/>
    <x v="2"/>
    <x v="384"/>
    <d v="2011-07-15T00:00:00"/>
    <s v="Standard Class"/>
    <s v="LA-16780"/>
    <s v="Laura Armstrong"/>
    <x v="1"/>
    <s v="United States"/>
    <s v="Hackensack"/>
    <x v="30"/>
    <n v="7601"/>
    <x v="3"/>
    <s v="OFF-LA-10001175"/>
    <x v="1"/>
    <x v="2"/>
    <s v="Avery 514"/>
    <n v="14.4"/>
    <n v="5"/>
    <n v="0"/>
    <n v="7.056"/>
  </r>
  <r>
    <n v="1034"/>
    <x v="496"/>
    <x v="0"/>
    <x v="73"/>
    <d v="2013-11-23T00:00:00"/>
    <s v="First Class"/>
    <s v="AG-10390"/>
    <s v="Allen Goldenen"/>
    <x v="0"/>
    <s v="United States"/>
    <s v="Cincinnati"/>
    <x v="24"/>
    <n v="45231"/>
    <x v="3"/>
    <s v="OFF-PA-10000955"/>
    <x v="1"/>
    <x v="10"/>
    <s v="Southworth 25% Cotton Granite Paper &amp; Envelopes"/>
    <n v="15.696"/>
    <n v="3"/>
    <n v="0.2"/>
    <n v="5.1012000000000004"/>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
    <n v="3"/>
    <n v="0.7"/>
    <n v="-10.579800000000001"/>
  </r>
  <r>
    <n v="1037"/>
    <x v="497"/>
    <x v="0"/>
    <x v="183"/>
    <d v="2013-04-27T00:00:00"/>
    <s v="Standard Class"/>
    <s v="EL-13735"/>
    <s v="Ed Ludwig"/>
    <x v="2"/>
    <s v="United States"/>
    <s v="Jefferson City"/>
    <x v="25"/>
    <n v="65109"/>
    <x v="2"/>
    <s v="FUR-FU-10003975"/>
    <x v="0"/>
    <x v="5"/>
    <s v="Eldon Advantage Chair Mats for Low to Medium Pile Carpets"/>
    <n v="86.62"/>
    <n v="2"/>
    <n v="0"/>
    <n v="8.6619999999999902"/>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
    <n v="7"/>
    <n v="0.2"/>
    <n v="2.6964000000000001"/>
  </r>
  <r>
    <n v="1040"/>
    <x v="499"/>
    <x v="3"/>
    <x v="225"/>
    <d v="2014-11-22T00:00:00"/>
    <s v="First Class"/>
    <s v="JH-15430"/>
    <s v="Jennifer Halladay"/>
    <x v="0"/>
    <s v="United States"/>
    <s v="Burlington"/>
    <x v="3"/>
    <n v="27217"/>
    <x v="0"/>
    <s v="OFF-AR-10004790"/>
    <x v="1"/>
    <x v="6"/>
    <s v="Staples"/>
    <n v="28.728000000000002"/>
    <n v="3"/>
    <n v="0.2"/>
    <n v="1.7955000000000001"/>
  </r>
  <r>
    <n v="1041"/>
    <x v="500"/>
    <x v="0"/>
    <x v="231"/>
    <d v="2013-03-25T00:00:00"/>
    <s v="Standard Class"/>
    <s v="RD-19660"/>
    <s v="Robert Dilbeck"/>
    <x v="2"/>
    <s v="United States"/>
    <s v="Saint Peters"/>
    <x v="25"/>
    <n v="63376"/>
    <x v="2"/>
    <s v="FUR-TA-10001095"/>
    <x v="0"/>
    <x v="3"/>
    <s v="Chromcraft Round Conference Tables"/>
    <n v="697.16"/>
    <n v="4"/>
    <n v="0"/>
    <n v="146.40360000000001"/>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199999999998"/>
    <n v="3"/>
    <n v="0.2"/>
    <n v="90.293999999999897"/>
  </r>
  <r>
    <n v="1044"/>
    <x v="502"/>
    <x v="3"/>
    <x v="362"/>
    <d v="2014-07-13T00:00:00"/>
    <s v="First Class"/>
    <s v="NS-18640"/>
    <s v="Noel Staavos"/>
    <x v="1"/>
    <s v="United States"/>
    <s v="Chicago"/>
    <x v="10"/>
    <n v="60610"/>
    <x v="2"/>
    <s v="OFF-AR-10001130"/>
    <x v="1"/>
    <x v="6"/>
    <s v="Quartet Alpha White Chalk, 12/Pack"/>
    <n v="8.84"/>
    <n v="5"/>
    <n v="0.2"/>
    <n v="2.9834999999999998"/>
  </r>
  <r>
    <n v="1045"/>
    <x v="502"/>
    <x v="3"/>
    <x v="362"/>
    <d v="2014-07-13T00:00:00"/>
    <s v="First Class"/>
    <s v="NS-18640"/>
    <s v="Noel Staavos"/>
    <x v="1"/>
    <s v="United States"/>
    <s v="Chicago"/>
    <x v="10"/>
    <n v="60610"/>
    <x v="2"/>
    <s v="OFF-AP-10000055"/>
    <x v="1"/>
    <x v="9"/>
    <s v="Belkin F9S820V06 8 Outlet Surge"/>
    <n v="58.463999999999999"/>
    <n v="9"/>
    <n v="0.8"/>
    <n v="-146.16"/>
  </r>
  <r>
    <n v="1046"/>
    <x v="503"/>
    <x v="3"/>
    <x v="386"/>
    <d v="2014-10-17T00:00:00"/>
    <s v="Standard Class"/>
    <s v="SN-20710"/>
    <s v="Steve Nguyen"/>
    <x v="2"/>
    <s v="United States"/>
    <s v="Rockford"/>
    <x v="10"/>
    <n v="61107"/>
    <x v="2"/>
    <s v="FUR-CH-10002304"/>
    <x v="0"/>
    <x v="1"/>
    <s v="Global Stack Chair without Arms, Black"/>
    <n v="254.60400000000001"/>
    <n v="14"/>
    <n v="0.3"/>
    <n v="-18.186"/>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6"/>
    <n v="3"/>
    <n v="0.2"/>
    <n v="-3.83850000000001"/>
  </r>
  <r>
    <n v="1049"/>
    <x v="505"/>
    <x v="2"/>
    <x v="279"/>
    <d v="2011-06-01T00:00:00"/>
    <s v="Second Class"/>
    <s v="LC-16885"/>
    <s v="Lena Creighton"/>
    <x v="0"/>
    <s v="United States"/>
    <s v="San Francisco"/>
    <x v="1"/>
    <n v="94109"/>
    <x v="1"/>
    <s v="TEC-PH-10000486"/>
    <x v="2"/>
    <x v="7"/>
    <s v="Plantronics HL10 Handset Lifter"/>
    <n v="1113.5039999999999"/>
    <n v="12"/>
    <n v="0.2"/>
    <n v="125.2692"/>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
    <n v="2"/>
    <n v="0.2"/>
    <n v="-29.481200000000001"/>
  </r>
  <r>
    <n v="1052"/>
    <x v="506"/>
    <x v="1"/>
    <x v="230"/>
    <d v="2012-07-05T00:00:00"/>
    <s v="First Class"/>
    <s v="DG-13300"/>
    <s v="Deirdre Greer"/>
    <x v="1"/>
    <s v="United States"/>
    <s v="Philadelphia"/>
    <x v="9"/>
    <n v="19134"/>
    <x v="3"/>
    <s v="OFF-PA-10001307"/>
    <x v="1"/>
    <x v="10"/>
    <s v="Important Message Pads, 50 4-1/4 x 5-1/2 Forms per Pad"/>
    <n v="6.72"/>
    <n v="2"/>
    <n v="0.2"/>
    <n v="2.4359999999999999"/>
  </r>
  <r>
    <n v="1053"/>
    <x v="506"/>
    <x v="1"/>
    <x v="230"/>
    <d v="2012-07-05T00:00:00"/>
    <s v="First Class"/>
    <s v="DG-13300"/>
    <s v="Deirdre Greer"/>
    <x v="1"/>
    <s v="United States"/>
    <s v="Philadelphia"/>
    <x v="9"/>
    <n v="19134"/>
    <x v="3"/>
    <s v="FUR-FU-10004460"/>
    <x v="0"/>
    <x v="5"/>
    <s v="Howard Miller 12&quot; Round Wall Clock"/>
    <n v="282.88799999999998"/>
    <n v="9"/>
    <n v="0.2"/>
    <n v="56.577599999999997"/>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9"/>
  </r>
  <r>
    <n v="1056"/>
    <x v="507"/>
    <x v="1"/>
    <x v="388"/>
    <d v="2012-04-08T00:00:00"/>
    <s v="Standard Class"/>
    <s v="NF-18595"/>
    <s v="Nicole Fjeld"/>
    <x v="2"/>
    <s v="United States"/>
    <s v="New York City"/>
    <x v="15"/>
    <n v="10009"/>
    <x v="3"/>
    <s v="OFF-BI-10002735"/>
    <x v="1"/>
    <x v="8"/>
    <s v="GBC Prestige Therm-A-Bind Covers"/>
    <n v="82.343999999999994"/>
    <n v="3"/>
    <n v="0.2"/>
    <n v="27.7911"/>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9"/>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2"/>
  </r>
  <r>
    <n v="1062"/>
    <x v="511"/>
    <x v="1"/>
    <x v="392"/>
    <d v="2012-04-21T00:00:00"/>
    <s v="Standard Class"/>
    <s v="TS-21160"/>
    <s v="Theresa Swint"/>
    <x v="1"/>
    <s v="United States"/>
    <s v="Toledo"/>
    <x v="24"/>
    <n v="43615"/>
    <x v="3"/>
    <s v="OFF-AP-10002350"/>
    <x v="1"/>
    <x v="9"/>
    <s v="Belkin F9H710-06 7 Outlet SurgeMaster Surge Protector"/>
    <n v="45.216000000000001"/>
    <n v="3"/>
    <n v="0.2"/>
    <n v="4.5216000000000003"/>
  </r>
  <r>
    <n v="1063"/>
    <x v="511"/>
    <x v="1"/>
    <x v="392"/>
    <d v="2012-04-21T00:00:00"/>
    <s v="Standard Class"/>
    <s v="TS-21160"/>
    <s v="Theresa Swint"/>
    <x v="1"/>
    <s v="United States"/>
    <s v="Toledo"/>
    <x v="24"/>
    <n v="43615"/>
    <x v="3"/>
    <s v="OFF-FA-10004838"/>
    <x v="1"/>
    <x v="13"/>
    <s v="Super Bands, 12/Pack"/>
    <n v="10.416"/>
    <n v="7"/>
    <n v="0.2"/>
    <n v="-2.2134"/>
  </r>
  <r>
    <n v="1064"/>
    <x v="511"/>
    <x v="1"/>
    <x v="392"/>
    <d v="2012-04-21T00:00:00"/>
    <s v="Standard Class"/>
    <s v="TS-21160"/>
    <s v="Theresa Swint"/>
    <x v="1"/>
    <s v="United States"/>
    <s v="Toledo"/>
    <x v="24"/>
    <n v="43615"/>
    <x v="3"/>
    <s v="OFF-AR-10004757"/>
    <x v="1"/>
    <x v="6"/>
    <s v="Crayola Colored Pencils"/>
    <n v="7.8719999999999999"/>
    <n v="3"/>
    <n v="0.2"/>
    <n v="1.2791999999999999"/>
  </r>
  <r>
    <n v="1065"/>
    <x v="511"/>
    <x v="1"/>
    <x v="392"/>
    <d v="2012-04-21T00:00:00"/>
    <s v="Standard Class"/>
    <s v="TS-21160"/>
    <s v="Theresa Swint"/>
    <x v="1"/>
    <s v="United States"/>
    <s v="Toledo"/>
    <x v="24"/>
    <n v="43615"/>
    <x v="3"/>
    <s v="TEC-PH-10002115"/>
    <x v="2"/>
    <x v="7"/>
    <s v="Plantronics 81402"/>
    <n v="118.782"/>
    <n v="3"/>
    <n v="0.4"/>
    <n v="-27.715800000000002"/>
  </r>
  <r>
    <n v="1066"/>
    <x v="511"/>
    <x v="1"/>
    <x v="392"/>
    <d v="2012-04-21T00:00:00"/>
    <s v="Standard Class"/>
    <s v="TS-21160"/>
    <s v="Theresa Swint"/>
    <x v="1"/>
    <s v="United States"/>
    <s v="Toledo"/>
    <x v="24"/>
    <n v="43615"/>
    <x v="3"/>
    <s v="OFF-FA-10003059"/>
    <x v="1"/>
    <x v="13"/>
    <s v="Assorted Color Push Pins"/>
    <n v="1.448"/>
    <n v="1"/>
    <n v="0.2"/>
    <n v="0.23530000000000001"/>
  </r>
  <r>
    <n v="1067"/>
    <x v="511"/>
    <x v="1"/>
    <x v="392"/>
    <d v="2012-04-21T00:00:00"/>
    <s v="Standard Class"/>
    <s v="TS-21160"/>
    <s v="Theresa Swint"/>
    <x v="1"/>
    <s v="United States"/>
    <s v="Toledo"/>
    <x v="24"/>
    <n v="43615"/>
    <x v="3"/>
    <s v="OFF-BI-10004330"/>
    <x v="1"/>
    <x v="8"/>
    <s v="GBC Velobind Prepunched Cover Sets, Regency Series"/>
    <n v="55.47"/>
    <n v="5"/>
    <n v="0.7"/>
    <n v="-46.225000000000001"/>
  </r>
  <r>
    <n v="1068"/>
    <x v="512"/>
    <x v="0"/>
    <x v="393"/>
    <d v="2013-10-03T00:00:00"/>
    <s v="First Class"/>
    <s v="BD-11620"/>
    <s v="Brian DeCherney"/>
    <x v="0"/>
    <s v="United States"/>
    <s v="San Francisco"/>
    <x v="1"/>
    <n v="94122"/>
    <x v="1"/>
    <s v="FUR-CH-10001146"/>
    <x v="0"/>
    <x v="1"/>
    <s v="Global Value Mid-Back Manager's Chair, Gray"/>
    <n v="194.84800000000001"/>
    <n v="4"/>
    <n v="0.2"/>
    <n v="12.178000000000001"/>
  </r>
  <r>
    <n v="1069"/>
    <x v="513"/>
    <x v="3"/>
    <x v="394"/>
    <d v="2014-10-01T00:00:00"/>
    <s v="Second Class"/>
    <s v="CM-12160"/>
    <s v="Charles McCrossin"/>
    <x v="0"/>
    <s v="United States"/>
    <s v="Brownsville"/>
    <x v="5"/>
    <n v="78521"/>
    <x v="2"/>
    <s v="OFF-SU-10001935"/>
    <x v="1"/>
    <x v="14"/>
    <s v="Staples"/>
    <n v="1.744"/>
    <n v="1"/>
    <n v="0.2"/>
    <n v="-0.3488"/>
  </r>
  <r>
    <n v="1070"/>
    <x v="514"/>
    <x v="1"/>
    <x v="395"/>
    <d v="2012-07-29T00:00:00"/>
    <s v="Standard Class"/>
    <s v="RB-19795"/>
    <s v="Ross Baird"/>
    <x v="2"/>
    <s v="United States"/>
    <s v="Philadelphia"/>
    <x v="9"/>
    <n v="19143"/>
    <x v="3"/>
    <s v="OFF-BI-10001524"/>
    <x v="1"/>
    <x v="8"/>
    <s v="GBC Premium Transparent Covers with Diagonal Lined Pattern"/>
    <n v="25.175999999999998"/>
    <n v="4"/>
    <n v="0.7"/>
    <n v="-18.462399999999999"/>
  </r>
  <r>
    <n v="1071"/>
    <x v="515"/>
    <x v="1"/>
    <x v="312"/>
    <d v="2012-11-26T00:00:00"/>
    <s v="Standard Class"/>
    <s v="SN-20560"/>
    <s v="Skye Norling"/>
    <x v="2"/>
    <s v="United States"/>
    <s v="Los Angeles"/>
    <x v="1"/>
    <n v="90008"/>
    <x v="1"/>
    <s v="OFF-AR-10003732"/>
    <x v="1"/>
    <x v="6"/>
    <s v="Newell 333"/>
    <n v="19.46"/>
    <n v="7"/>
    <n v="0"/>
    <n v="5.0595999999999997"/>
  </r>
  <r>
    <n v="1072"/>
    <x v="516"/>
    <x v="0"/>
    <x v="236"/>
    <d v="2013-05-03T00:00:00"/>
    <s v="Standard Class"/>
    <s v="EH-14005"/>
    <s v="Erica Hernandez"/>
    <x v="2"/>
    <s v="United States"/>
    <s v="Denver"/>
    <x v="22"/>
    <n v="80219"/>
    <x v="1"/>
    <s v="OFF-PA-10001970"/>
    <x v="1"/>
    <x v="10"/>
    <s v="Xerox 1881"/>
    <n v="29.472000000000001"/>
    <n v="3"/>
    <n v="0.2"/>
    <n v="9.9467999999999996"/>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79999999999999"/>
  </r>
  <r>
    <n v="1075"/>
    <x v="518"/>
    <x v="0"/>
    <x v="396"/>
    <d v="2013-11-20T00:00:00"/>
    <s v="Standard Class"/>
    <s v="MS-17710"/>
    <s v="Maurice Satty"/>
    <x v="0"/>
    <s v="United States"/>
    <s v="Mesa"/>
    <x v="16"/>
    <n v="85204"/>
    <x v="1"/>
    <s v="OFF-BI-10004967"/>
    <x v="1"/>
    <x v="8"/>
    <s v="Round Ring Binders"/>
    <n v="4.3680000000000003"/>
    <n v="7"/>
    <n v="0.7"/>
    <n v="-3.3488000000000002"/>
  </r>
  <r>
    <n v="1076"/>
    <x v="518"/>
    <x v="0"/>
    <x v="396"/>
    <d v="2013-11-20T00:00:00"/>
    <s v="Standard Class"/>
    <s v="MS-17710"/>
    <s v="Maurice Satty"/>
    <x v="0"/>
    <s v="United States"/>
    <s v="Mesa"/>
    <x v="16"/>
    <n v="85204"/>
    <x v="1"/>
    <s v="TEC-AC-10003447"/>
    <x v="2"/>
    <x v="11"/>
    <s v="Micropad Numeric Keypads"/>
    <n v="31.984000000000002"/>
    <n v="2"/>
    <n v="0.2"/>
    <n v="1.9990000000000001"/>
  </r>
  <r>
    <n v="1077"/>
    <x v="519"/>
    <x v="0"/>
    <x v="321"/>
    <d v="2013-10-01T00:00:00"/>
    <s v="First Class"/>
    <s v="CC-12100"/>
    <s v="Chad Cunningham"/>
    <x v="2"/>
    <s v="United States"/>
    <s v="Columbus"/>
    <x v="14"/>
    <n v="47201"/>
    <x v="2"/>
    <s v="OFF-AR-10000255"/>
    <x v="1"/>
    <x v="6"/>
    <s v="Newell 328"/>
    <n v="40.880000000000003"/>
    <n v="7"/>
    <n v="0"/>
    <n v="10.6288"/>
  </r>
  <r>
    <n v="1078"/>
    <x v="520"/>
    <x v="3"/>
    <x v="397"/>
    <d v="2014-09-26T00:00:00"/>
    <s v="Second Class"/>
    <s v="DW-13540"/>
    <s v="Don Weiss"/>
    <x v="0"/>
    <s v="United States"/>
    <s v="Seattle"/>
    <x v="4"/>
    <n v="98105"/>
    <x v="1"/>
    <s v="OFF-AP-10002191"/>
    <x v="1"/>
    <x v="9"/>
    <s v="Belkin 8 Outlet SurgeMaster II Gold Surge Protector"/>
    <n v="119.96"/>
    <n v="2"/>
    <n v="0"/>
    <n v="33.588799999999999"/>
  </r>
  <r>
    <n v="1079"/>
    <x v="520"/>
    <x v="3"/>
    <x v="397"/>
    <d v="2014-09-26T00:00:00"/>
    <s v="Second Class"/>
    <s v="DW-13540"/>
    <s v="Don Weiss"/>
    <x v="0"/>
    <s v="United States"/>
    <s v="Seattle"/>
    <x v="4"/>
    <n v="98105"/>
    <x v="1"/>
    <s v="OFF-ST-10001325"/>
    <x v="1"/>
    <x v="4"/>
    <s v="Sterilite Officeware Hinged File Box"/>
    <n v="31.44"/>
    <n v="3"/>
    <n v="0"/>
    <n v="8.4887999999999995"/>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3999999999992"/>
  </r>
  <r>
    <n v="1082"/>
    <x v="521"/>
    <x v="1"/>
    <x v="239"/>
    <d v="2012-12-04T00:00:00"/>
    <s v="Standard Class"/>
    <s v="BT-11395"/>
    <s v="Bill Tyler"/>
    <x v="1"/>
    <s v="United States"/>
    <s v="Detroit"/>
    <x v="12"/>
    <n v="48227"/>
    <x v="2"/>
    <s v="FUR-CH-10002880"/>
    <x v="0"/>
    <x v="1"/>
    <s v="Global High-Back Leather Tilter, Burgundy"/>
    <n v="1106.9100000000001"/>
    <n v="9"/>
    <n v="0"/>
    <n v="121.76009999999999"/>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8"/>
  </r>
  <r>
    <n v="1085"/>
    <x v="522"/>
    <x v="0"/>
    <x v="398"/>
    <d v="2013-03-06T00:00:00"/>
    <s v="Standard Class"/>
    <s v="KD-16270"/>
    <s v="Karen Daniels"/>
    <x v="0"/>
    <s v="United States"/>
    <s v="Yonkers"/>
    <x v="15"/>
    <n v="10701"/>
    <x v="3"/>
    <s v="OFF-ST-10003208"/>
    <x v="1"/>
    <x v="4"/>
    <s v="Adjustable Depth Letter/Legal Cart"/>
    <n v="362.92"/>
    <n v="2"/>
    <n v="0"/>
    <n v="105.24679999999999"/>
  </r>
  <r>
    <n v="1086"/>
    <x v="522"/>
    <x v="0"/>
    <x v="398"/>
    <d v="2013-03-06T00:00:00"/>
    <s v="Standard Class"/>
    <s v="KD-16270"/>
    <s v="Karen Daniels"/>
    <x v="0"/>
    <s v="United States"/>
    <s v="Yonkers"/>
    <x v="15"/>
    <n v="10701"/>
    <x v="3"/>
    <s v="TEC-MA-10003979"/>
    <x v="2"/>
    <x v="15"/>
    <s v="Ativa V4110MDD Micro-Cut Shredder"/>
    <n v="4899.93"/>
    <n v="7"/>
    <n v="0"/>
    <n v="2400.9657000000002"/>
  </r>
  <r>
    <n v="1087"/>
    <x v="523"/>
    <x v="0"/>
    <x v="399"/>
    <d v="2013-08-13T00:00:00"/>
    <s v="Same Day"/>
    <s v="LC-16870"/>
    <s v="Lena Cacioppo"/>
    <x v="0"/>
    <s v="United States"/>
    <s v="Des Moines"/>
    <x v="23"/>
    <n v="50315"/>
    <x v="2"/>
    <s v="OFF-PA-10000029"/>
    <x v="1"/>
    <x v="10"/>
    <s v="Xerox 224"/>
    <n v="6.48"/>
    <n v="1"/>
    <n v="0"/>
    <n v="3.1103999999999998"/>
  </r>
  <r>
    <n v="1088"/>
    <x v="524"/>
    <x v="0"/>
    <x v="243"/>
    <d v="2013-08-21T00:00:00"/>
    <s v="Second Class"/>
    <s v="CY-12745"/>
    <s v="Craig Yedwab"/>
    <x v="1"/>
    <s v="United States"/>
    <s v="Oakland"/>
    <x v="1"/>
    <n v="94601"/>
    <x v="1"/>
    <s v="TEC-PH-10004896"/>
    <x v="2"/>
    <x v="7"/>
    <s v="Nokia Lumia 521 (T-Mobile)"/>
    <n v="71.975999999999999"/>
    <n v="3"/>
    <n v="0.2"/>
    <n v="7.1976000000000102"/>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4000000000002"/>
    <n v="2"/>
    <n v="0.2"/>
    <n v="1.9990000000000001"/>
  </r>
  <r>
    <n v="1091"/>
    <x v="525"/>
    <x v="3"/>
    <x v="400"/>
    <d v="2014-06-11T00:00:00"/>
    <s v="Standard Class"/>
    <s v="LW-16990"/>
    <s v="Lindsay Williams"/>
    <x v="1"/>
    <s v="United States"/>
    <s v="Monroe"/>
    <x v="3"/>
    <n v="28110"/>
    <x v="0"/>
    <s v="TEC-PH-10001819"/>
    <x v="2"/>
    <x v="7"/>
    <s v="Innergie mMini Combo Duo USB Travel Charging Kit"/>
    <n v="71.983999999999995"/>
    <n v="2"/>
    <n v="0.2"/>
    <n v="25.194400000000002"/>
  </r>
  <r>
    <n v="1092"/>
    <x v="526"/>
    <x v="1"/>
    <x v="401"/>
    <d v="2012-12-13T00:00:00"/>
    <s v="Standard Class"/>
    <s v="NP-18325"/>
    <s v="Naresj Patel"/>
    <x v="0"/>
    <s v="United States"/>
    <s v="San Diego"/>
    <x v="1"/>
    <n v="92105"/>
    <x v="1"/>
    <s v="OFF-AR-10002952"/>
    <x v="1"/>
    <x v="6"/>
    <s v="Stanley Contemporary Battery Pencil Sharpeners"/>
    <n v="120.15"/>
    <n v="9"/>
    <n v="0"/>
    <n v="33.642000000000003"/>
  </r>
  <r>
    <n v="1093"/>
    <x v="526"/>
    <x v="1"/>
    <x v="401"/>
    <d v="2012-12-13T00:00:00"/>
    <s v="Standard Class"/>
    <s v="NP-18325"/>
    <s v="Naresj Patel"/>
    <x v="0"/>
    <s v="United States"/>
    <s v="San Diego"/>
    <x v="1"/>
    <n v="92105"/>
    <x v="1"/>
    <s v="TEC-PH-10000576"/>
    <x v="2"/>
    <x v="7"/>
    <s v="AT&amp;T 1080 Corded phone"/>
    <n v="219.184"/>
    <n v="2"/>
    <n v="0.2"/>
    <n v="19.178599999999999"/>
  </r>
  <r>
    <n v="1094"/>
    <x v="527"/>
    <x v="1"/>
    <x v="17"/>
    <d v="2012-12-31T00:00:00"/>
    <s v="Standard Class"/>
    <s v="BT-11485"/>
    <s v="Brad Thomas"/>
    <x v="2"/>
    <s v="United States"/>
    <s v="Clinton"/>
    <x v="39"/>
    <n v="20735"/>
    <x v="3"/>
    <s v="OFF-PA-10000605"/>
    <x v="1"/>
    <x v="10"/>
    <s v="Xerox 1950"/>
    <n v="28.9"/>
    <n v="5"/>
    <n v="0"/>
    <n v="14.161"/>
  </r>
  <r>
    <n v="1095"/>
    <x v="527"/>
    <x v="1"/>
    <x v="17"/>
    <d v="2012-12-31T00:00:00"/>
    <s v="Standard Class"/>
    <s v="BT-11485"/>
    <s v="Brad Thomas"/>
    <x v="2"/>
    <s v="United States"/>
    <s v="Clinton"/>
    <x v="39"/>
    <n v="20735"/>
    <x v="3"/>
    <s v="OFF-AP-10002518"/>
    <x v="1"/>
    <x v="9"/>
    <s v="Kensington 7 Outlet MasterPiece Power Center"/>
    <n v="355.96"/>
    <n v="2"/>
    <n v="0"/>
    <n v="103.22839999999999"/>
  </r>
  <r>
    <n v="1096"/>
    <x v="528"/>
    <x v="3"/>
    <x v="276"/>
    <d v="2014-01-27T00:00:00"/>
    <s v="Standard Class"/>
    <s v="PS-19045"/>
    <s v="Penelope Sewall"/>
    <x v="2"/>
    <s v="United States"/>
    <s v="Charlotte"/>
    <x v="3"/>
    <n v="28205"/>
    <x v="0"/>
    <s v="OFF-ST-10004340"/>
    <x v="1"/>
    <x v="4"/>
    <s v="Fellowes Mobile File Cart, Black"/>
    <n v="348.20800000000003"/>
    <n v="7"/>
    <n v="0.2"/>
    <n v="30.4682"/>
  </r>
  <r>
    <n v="1097"/>
    <x v="528"/>
    <x v="3"/>
    <x v="276"/>
    <d v="2014-01-27T00:00:00"/>
    <s v="Standard Class"/>
    <s v="PS-19045"/>
    <s v="Penelope Sewall"/>
    <x v="2"/>
    <s v="United States"/>
    <s v="Charlotte"/>
    <x v="3"/>
    <n v="28205"/>
    <x v="0"/>
    <s v="OFF-BI-10004001"/>
    <x v="1"/>
    <x v="8"/>
    <s v="GBC Recycled VeloBinder Covers"/>
    <n v="35.783999999999999"/>
    <n v="7"/>
    <n v="0.7"/>
    <n v="-28.627199999999998"/>
  </r>
  <r>
    <n v="1098"/>
    <x v="529"/>
    <x v="2"/>
    <x v="402"/>
    <d v="2011-06-28T00:00:00"/>
    <s v="First Class"/>
    <s v="NS-18640"/>
    <s v="Noel Staavos"/>
    <x v="1"/>
    <s v="United States"/>
    <s v="Los Angeles"/>
    <x v="1"/>
    <n v="90049"/>
    <x v="1"/>
    <s v="FUR-TA-10004147"/>
    <x v="0"/>
    <x v="3"/>
    <s v="Hon 4060 Series Tables"/>
    <n v="447.84"/>
    <n v="5"/>
    <n v="0.2"/>
    <n v="11.196"/>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1000000000004"/>
  </r>
  <r>
    <n v="1101"/>
    <x v="530"/>
    <x v="0"/>
    <x v="403"/>
    <d v="2013-06-18T00:00:00"/>
    <s v="First Class"/>
    <s v="PV-18985"/>
    <s v="Paul Van Hugh"/>
    <x v="2"/>
    <s v="United States"/>
    <s v="San Francisco"/>
    <x v="1"/>
    <n v="94122"/>
    <x v="1"/>
    <s v="TEC-AC-10001013"/>
    <x v="2"/>
    <x v="11"/>
    <s v="Logitech ClearChat Comfort/USB Headset H390"/>
    <n v="29.29"/>
    <n v="1"/>
    <n v="0"/>
    <n v="9.6656999999999993"/>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4"/>
    <n v="3"/>
    <n v="0.8"/>
    <n v="-4.7145000000000001"/>
  </r>
  <r>
    <n v="1104"/>
    <x v="531"/>
    <x v="3"/>
    <x v="81"/>
    <d v="2014-04-28T00:00:00"/>
    <s v="Standard Class"/>
    <s v="RP-19390"/>
    <s v="Resi Pölking"/>
    <x v="0"/>
    <s v="United States"/>
    <s v="Houston"/>
    <x v="5"/>
    <n v="77041"/>
    <x v="2"/>
    <s v="OFF-BI-10002049"/>
    <x v="1"/>
    <x v="8"/>
    <s v="UniKeep View Case Binders"/>
    <n v="2.9340000000000002"/>
    <n v="3"/>
    <n v="0.8"/>
    <n v="-4.9878"/>
  </r>
  <r>
    <n v="1105"/>
    <x v="532"/>
    <x v="0"/>
    <x v="147"/>
    <d v="2013-10-28T00:00:00"/>
    <s v="Standard Class"/>
    <s v="NM-18520"/>
    <s v="Neoma Murray"/>
    <x v="0"/>
    <s v="United States"/>
    <s v="Riverside"/>
    <x v="1"/>
    <n v="92503"/>
    <x v="1"/>
    <s v="OFF-PA-10001892"/>
    <x v="1"/>
    <x v="10"/>
    <s v="Rediform Wirebound &quot;Phone Memo&quot; Message Book, 11 x 5-3/4"/>
    <n v="22.92"/>
    <n v="3"/>
    <n v="0"/>
    <n v="11.2308"/>
  </r>
  <r>
    <n v="1106"/>
    <x v="533"/>
    <x v="0"/>
    <x v="258"/>
    <d v="2013-11-25T00:00:00"/>
    <s v="Standard Class"/>
    <s v="EH-13945"/>
    <s v="Eric Hoffmann"/>
    <x v="0"/>
    <s v="United States"/>
    <s v="Houston"/>
    <x v="5"/>
    <n v="77041"/>
    <x v="2"/>
    <s v="OFF-ST-10000642"/>
    <x v="1"/>
    <x v="4"/>
    <s v="Tennsco Lockers, Gray"/>
    <n v="100.70399999999999"/>
    <n v="6"/>
    <n v="0.2"/>
    <n v="-16.3644"/>
  </r>
  <r>
    <n v="1107"/>
    <x v="533"/>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x v="533"/>
    <x v="0"/>
    <x v="258"/>
    <d v="2013-11-25T00:00:00"/>
    <s v="Standard Class"/>
    <s v="EH-13945"/>
    <s v="Eric Hoffmann"/>
    <x v="0"/>
    <s v="United States"/>
    <s v="Houston"/>
    <x v="5"/>
    <n v="77041"/>
    <x v="2"/>
    <s v="OFF-BI-10003676"/>
    <x v="1"/>
    <x v="8"/>
    <s v="GBC Standard Recycled Report Covers, Clear Plastic Sheets"/>
    <n v="10.78"/>
    <n v="5"/>
    <n v="0.8"/>
    <n v="-17.248000000000001"/>
  </r>
  <r>
    <n v="1109"/>
    <x v="533"/>
    <x v="0"/>
    <x v="258"/>
    <d v="2013-11-25T00:00:00"/>
    <s v="Standard Class"/>
    <s v="EH-13945"/>
    <s v="Eric Hoffmann"/>
    <x v="0"/>
    <s v="United States"/>
    <s v="Houston"/>
    <x v="5"/>
    <n v="77041"/>
    <x v="2"/>
    <s v="OFF-FA-10003495"/>
    <x v="1"/>
    <x v="13"/>
    <s v="Staples"/>
    <n v="58.368000000000002"/>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700000000001"/>
  </r>
  <r>
    <n v="1111"/>
    <x v="533"/>
    <x v="0"/>
    <x v="258"/>
    <d v="2013-11-25T00:00:00"/>
    <s v="Standard Class"/>
    <s v="EH-13945"/>
    <s v="Eric Hoffmann"/>
    <x v="0"/>
    <s v="United States"/>
    <s v="Houston"/>
    <x v="5"/>
    <n v="77041"/>
    <x v="2"/>
    <s v="TEC-PH-10003589"/>
    <x v="2"/>
    <x v="7"/>
    <s v="invisibleSHIELD by ZAGG Smudge-Free Screen Protector"/>
    <n v="71.959999999999994"/>
    <n v="5"/>
    <n v="0.2"/>
    <n v="25.186"/>
  </r>
  <r>
    <n v="1112"/>
    <x v="533"/>
    <x v="0"/>
    <x v="258"/>
    <d v="2013-11-25T00:00:00"/>
    <s v="Standard Class"/>
    <s v="EH-13945"/>
    <s v="Eric Hoffmann"/>
    <x v="0"/>
    <s v="United States"/>
    <s v="Houston"/>
    <x v="5"/>
    <n v="77041"/>
    <x v="2"/>
    <s v="OFF-PA-10004735"/>
    <x v="1"/>
    <x v="10"/>
    <s v="Xerox 1905"/>
    <n v="10.368"/>
    <n v="2"/>
    <n v="0.2"/>
    <n v="3.6288"/>
  </r>
  <r>
    <n v="1113"/>
    <x v="533"/>
    <x v="0"/>
    <x v="258"/>
    <d v="2013-11-25T00:00:00"/>
    <s v="Standard Class"/>
    <s v="EH-13945"/>
    <s v="Eric Hoffmann"/>
    <x v="0"/>
    <s v="United States"/>
    <s v="Houston"/>
    <x v="5"/>
    <n v="77041"/>
    <x v="2"/>
    <s v="OFF-BI-10002609"/>
    <x v="1"/>
    <x v="8"/>
    <s v="Avery Hidden Tab Dividers for Binding Systems"/>
    <n v="1.1919999999999999"/>
    <n v="2"/>
    <n v="0.8"/>
    <n v="-2.0264000000000002"/>
  </r>
  <r>
    <n v="1114"/>
    <x v="534"/>
    <x v="3"/>
    <x v="404"/>
    <d v="2014-12-24T00:00:00"/>
    <s v="Second Class"/>
    <s v="RA-19915"/>
    <s v="Russell Applegate"/>
    <x v="0"/>
    <s v="United States"/>
    <s v="Encinitas"/>
    <x v="1"/>
    <n v="92024"/>
    <x v="1"/>
    <s v="OFF-BI-10003364"/>
    <x v="1"/>
    <x v="8"/>
    <s v="Binding Machine Supplies"/>
    <n v="46.671999999999997"/>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3"/>
    <n v="1"/>
    <n v="0.15"/>
    <n v="-12.688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5000000000005"/>
    <n v="5"/>
    <n v="0"/>
    <n v="111.59099999999999"/>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6"/>
    <n v="7"/>
    <n v="0"/>
    <n v="6.6584000000000003"/>
  </r>
  <r>
    <n v="1124"/>
    <x v="537"/>
    <x v="2"/>
    <x v="407"/>
    <d v="2011-01-27T00:00:00"/>
    <s v="Standard Class"/>
    <s v="HL-15040"/>
    <s v="Hunter Lopez"/>
    <x v="0"/>
    <s v="United States"/>
    <s v="Jonesboro"/>
    <x v="36"/>
    <n v="72401"/>
    <x v="0"/>
    <s v="FUR-FU-10003194"/>
    <x v="0"/>
    <x v="5"/>
    <s v="Eldon Expressions Desk Accessory, Wood Pencil Holder, Oak"/>
    <n v="38.6"/>
    <n v="4"/>
    <n v="0"/>
    <n v="11.5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40000000001"/>
  </r>
  <r>
    <n v="1128"/>
    <x v="538"/>
    <x v="1"/>
    <x v="56"/>
    <d v="2012-03-07T00:00:00"/>
    <s v="Standard Class"/>
    <s v="PA-19060"/>
    <s v="Pete Armstrong"/>
    <x v="2"/>
    <s v="United States"/>
    <s v="Richmond"/>
    <x v="14"/>
    <n v="47374"/>
    <x v="2"/>
    <s v="OFF-AR-10003156"/>
    <x v="1"/>
    <x v="6"/>
    <s v="50 Colored Long Pencils"/>
    <n v="10.16"/>
    <n v="1"/>
    <n v="0"/>
    <n v="2.6415999999999999"/>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400000000005"/>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9"/>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01"/>
  </r>
  <r>
    <n v="1135"/>
    <x v="541"/>
    <x v="0"/>
    <x v="410"/>
    <d v="2013-06-10T00:00:00"/>
    <s v="Standard Class"/>
    <s v="JS-15940"/>
    <s v="Joni Sundaresam"/>
    <x v="2"/>
    <s v="United States"/>
    <s v="Philadelphia"/>
    <x v="9"/>
    <n v="19134"/>
    <x v="3"/>
    <s v="OFF-LA-10000973"/>
    <x v="1"/>
    <x v="2"/>
    <s v="Avery 502"/>
    <n v="7.56"/>
    <n v="3"/>
    <n v="0.2"/>
    <n v="2.6459999999999999"/>
  </r>
  <r>
    <n v="1136"/>
    <x v="542"/>
    <x v="0"/>
    <x v="25"/>
    <d v="2013-12-12T00:00:00"/>
    <s v="Same Day"/>
    <s v="LR-16915"/>
    <s v="Lena Radford"/>
    <x v="0"/>
    <s v="United States"/>
    <s v="Homestead"/>
    <x v="2"/>
    <n v="33030"/>
    <x v="0"/>
    <s v="OFF-ST-10001476"/>
    <x v="1"/>
    <x v="4"/>
    <s v="Steel Personal Filing/Posting Tote"/>
    <n v="85.224000000000004"/>
    <n v="3"/>
    <n v="0.2"/>
    <n v="7.4570999999999996"/>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3999999999998"/>
  </r>
  <r>
    <n v="1145"/>
    <x v="544"/>
    <x v="2"/>
    <x v="411"/>
    <d v="2011-10-03T00:00:00"/>
    <s v="Standard Class"/>
    <s v="AP-10915"/>
    <s v="Arthur Prichep"/>
    <x v="0"/>
    <s v="United States"/>
    <s v="Los Angeles"/>
    <x v="1"/>
    <n v="90045"/>
    <x v="1"/>
    <s v="TEC-MA-10004241"/>
    <x v="2"/>
    <x v="15"/>
    <s v="Star Micronics TSP800 TSP847IIU Receipt Printer"/>
    <n v="686.32"/>
    <n v="2"/>
    <n v="0.2"/>
    <n v="223.054"/>
  </r>
  <r>
    <n v="1146"/>
    <x v="544"/>
    <x v="2"/>
    <x v="411"/>
    <d v="2011-10-03T00:00:00"/>
    <s v="Standard Class"/>
    <s v="AP-10915"/>
    <s v="Arthur Prichep"/>
    <x v="0"/>
    <s v="United States"/>
    <s v="Los Angeles"/>
    <x v="1"/>
    <n v="90045"/>
    <x v="1"/>
    <s v="OFF-ST-10004340"/>
    <x v="1"/>
    <x v="4"/>
    <s v="Fellowes Mobile File Cart, Black"/>
    <n v="62.18"/>
    <n v="1"/>
    <n v="0"/>
    <n v="16.788599999999999"/>
  </r>
  <r>
    <n v="1147"/>
    <x v="545"/>
    <x v="1"/>
    <x v="388"/>
    <d v="2012-04-04T00:00:00"/>
    <s v="Same Day"/>
    <s v="NC-18340"/>
    <s v="Nat Carroll"/>
    <x v="0"/>
    <s v="United States"/>
    <s v="Lansing"/>
    <x v="12"/>
    <n v="48911"/>
    <x v="2"/>
    <s v="OFF-AP-10003849"/>
    <x v="1"/>
    <x v="9"/>
    <s v="Hoover Shoulder Vac Commercial Portable Vacuum"/>
    <n v="644.07600000000002"/>
    <n v="2"/>
    <n v="0.1"/>
    <n v="107.346"/>
  </r>
  <r>
    <n v="1148"/>
    <x v="545"/>
    <x v="1"/>
    <x v="388"/>
    <d v="2012-04-04T00:00:00"/>
    <s v="Same Day"/>
    <s v="NC-18340"/>
    <s v="Nat Carroll"/>
    <x v="0"/>
    <s v="United States"/>
    <s v="Lansing"/>
    <x v="12"/>
    <n v="48911"/>
    <x v="2"/>
    <s v="OFF-FA-10000735"/>
    <x v="1"/>
    <x v="13"/>
    <s v="Staples"/>
    <n v="5.84"/>
    <n v="2"/>
    <n v="0"/>
    <n v="2.6280000000000001"/>
  </r>
  <r>
    <n v="1149"/>
    <x v="545"/>
    <x v="1"/>
    <x v="388"/>
    <d v="2012-04-04T00:00:00"/>
    <s v="Same Day"/>
    <s v="NC-18340"/>
    <s v="Nat Carroll"/>
    <x v="0"/>
    <s v="United States"/>
    <s v="Lansing"/>
    <x v="12"/>
    <n v="48911"/>
    <x v="2"/>
    <s v="OFF-BI-10003350"/>
    <x v="1"/>
    <x v="8"/>
    <s v="Acco Expandable Hanging Binders"/>
    <n v="12.76"/>
    <n v="2"/>
    <n v="0"/>
    <n v="5.8696000000000002"/>
  </r>
  <r>
    <n v="1150"/>
    <x v="545"/>
    <x v="1"/>
    <x v="388"/>
    <d v="2012-04-04T00:00:00"/>
    <s v="Same Day"/>
    <s v="NC-18340"/>
    <s v="Nat Carroll"/>
    <x v="0"/>
    <s v="United States"/>
    <s v="Lansing"/>
    <x v="12"/>
    <n v="48911"/>
    <x v="2"/>
    <s v="TEC-PH-10000307"/>
    <x v="2"/>
    <x v="7"/>
    <s v="Shocksock Galaxy S4 Armband"/>
    <n v="10.95"/>
    <n v="1"/>
    <n v="0"/>
    <n v="0.437999999999999"/>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9"/>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1"/>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9"/>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
  </r>
  <r>
    <n v="1159"/>
    <x v="549"/>
    <x v="0"/>
    <x v="415"/>
    <d v="2013-07-08T00:00:00"/>
    <s v="Second Class"/>
    <s v="GB-14530"/>
    <s v="George Bell"/>
    <x v="1"/>
    <s v="United States"/>
    <s v="Los Angeles"/>
    <x v="1"/>
    <n v="90004"/>
    <x v="1"/>
    <s v="FUR-CH-10002126"/>
    <x v="0"/>
    <x v="1"/>
    <s v="Hon Deluxe Fabric Upholstered Stacking Chairs"/>
    <n v="195.184"/>
    <n v="1"/>
    <n v="0.2"/>
    <n v="19.5184"/>
  </r>
  <r>
    <n v="1160"/>
    <x v="550"/>
    <x v="3"/>
    <x v="222"/>
    <d v="2014-07-05T00:00:00"/>
    <s v="Standard Class"/>
    <s v="AA-10315"/>
    <s v="Alex Avila"/>
    <x v="0"/>
    <s v="United States"/>
    <s v="Minneapolis"/>
    <x v="11"/>
    <n v="55407"/>
    <x v="2"/>
    <s v="OFF-AP-10000576"/>
    <x v="1"/>
    <x v="9"/>
    <s v="Belkin 325VA UPS Surge Protector, 6'"/>
    <n v="362.94"/>
    <n v="3"/>
    <n v="0"/>
    <n v="90.734999999999999"/>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6"/>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4999999999997"/>
  </r>
  <r>
    <n v="1166"/>
    <x v="553"/>
    <x v="2"/>
    <x v="417"/>
    <d v="2011-05-08T00:00:00"/>
    <s v="Standard Class"/>
    <s v="PM-18940"/>
    <s v="Paul MacIntyre"/>
    <x v="0"/>
    <s v="United States"/>
    <s v="Jackson"/>
    <x v="12"/>
    <n v="49201"/>
    <x v="2"/>
    <s v="OFF-BI-10001294"/>
    <x v="1"/>
    <x v="8"/>
    <s v="Fellowes Binding Cases"/>
    <n v="46.8"/>
    <n v="4"/>
    <n v="0"/>
    <n v="21.06"/>
  </r>
  <r>
    <n v="1167"/>
    <x v="554"/>
    <x v="1"/>
    <x v="121"/>
    <d v="2012-11-02T00:00:00"/>
    <s v="Same Day"/>
    <s v="KC-16540"/>
    <s v="Kelly Collister"/>
    <x v="0"/>
    <s v="United States"/>
    <s v="Seattle"/>
    <x v="4"/>
    <n v="98115"/>
    <x v="1"/>
    <s v="TEC-AC-10001552"/>
    <x v="2"/>
    <x v="11"/>
    <s v="Logitech K350 2.4Ghz Wireless Keyboard"/>
    <n v="447.93"/>
    <n v="9"/>
    <n v="0"/>
    <n v="49.272300000000001"/>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2000000000008"/>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
    <n v="5"/>
    <n v="0.2"/>
    <n v="5.5754999999999999"/>
  </r>
  <r>
    <n v="1174"/>
    <x v="558"/>
    <x v="1"/>
    <x v="420"/>
    <d v="2012-10-26T00:00:00"/>
    <s v="Standard Class"/>
    <s v="LT-17110"/>
    <s v="Liz Thompson"/>
    <x v="0"/>
    <s v="United States"/>
    <s v="Bloomington"/>
    <x v="10"/>
    <n v="61701"/>
    <x v="2"/>
    <s v="OFF-BI-10000301"/>
    <x v="1"/>
    <x v="8"/>
    <s v="GBC Instant Report Kit"/>
    <n v="5.1760000000000002"/>
    <n v="4"/>
    <n v="0.8"/>
    <n v="-7.7640000000000002"/>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7000000000003"/>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5"/>
  </r>
  <r>
    <n v="1179"/>
    <x v="562"/>
    <x v="0"/>
    <x v="49"/>
    <d v="2013-12-06T00:00:00"/>
    <s v="Standard Class"/>
    <s v="JE-15745"/>
    <s v="Joel Eaton"/>
    <x v="0"/>
    <s v="United States"/>
    <s v="Rockville"/>
    <x v="39"/>
    <n v="20852"/>
    <x v="3"/>
    <s v="TEC-PH-10003931"/>
    <x v="2"/>
    <x v="7"/>
    <s v="JBL Micro Wireless Portable Bluetooth Speaker"/>
    <n v="179.97"/>
    <n v="3"/>
    <n v="0"/>
    <n v="44.9925"/>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4"/>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299999999999995"/>
  </r>
  <r>
    <n v="1185"/>
    <x v="566"/>
    <x v="2"/>
    <x v="156"/>
    <d v="2011-11-30T00:00:00"/>
    <s v="Standard Class"/>
    <s v="HR-14830"/>
    <s v="Harold Ryan"/>
    <x v="1"/>
    <s v="United States"/>
    <s v="Seattle"/>
    <x v="4"/>
    <n v="98103"/>
    <x v="1"/>
    <s v="OFF-BI-10004656"/>
    <x v="1"/>
    <x v="8"/>
    <s v="Peel &amp; Stick Add-On Corner Pockets"/>
    <n v="12.096"/>
    <n v="7"/>
    <n v="0.2"/>
    <n v="4.2336"/>
  </r>
  <r>
    <n v="1186"/>
    <x v="566"/>
    <x v="2"/>
    <x v="156"/>
    <d v="2011-11-30T00:00:00"/>
    <s v="Standard Class"/>
    <s v="HR-14830"/>
    <s v="Harold Ryan"/>
    <x v="1"/>
    <s v="United States"/>
    <s v="Seattle"/>
    <x v="4"/>
    <n v="98103"/>
    <x v="1"/>
    <s v="OFF-ST-10002344"/>
    <x v="1"/>
    <x v="4"/>
    <s v="Carina 42&quot;Hx23 3/4&quot;W Media Storage Unit"/>
    <n v="485.88"/>
    <n v="6"/>
    <n v="0"/>
    <n v="9.7176000000000293"/>
  </r>
  <r>
    <n v="1187"/>
    <x v="566"/>
    <x v="2"/>
    <x v="156"/>
    <d v="2011-11-30T00:00:00"/>
    <s v="Standard Class"/>
    <s v="HR-14830"/>
    <s v="Harold Ryan"/>
    <x v="1"/>
    <s v="United States"/>
    <s v="Seattle"/>
    <x v="4"/>
    <n v="98103"/>
    <x v="1"/>
    <s v="OFF-PA-10001800"/>
    <x v="1"/>
    <x v="10"/>
    <s v="Xerox 220"/>
    <n v="25.92"/>
    <n v="4"/>
    <n v="0"/>
    <n v="12.441599999999999"/>
  </r>
  <r>
    <n v="1188"/>
    <x v="566"/>
    <x v="2"/>
    <x v="156"/>
    <d v="2011-11-30T00:00:00"/>
    <s v="Standard Class"/>
    <s v="HR-14830"/>
    <s v="Harold Ryan"/>
    <x v="1"/>
    <s v="United States"/>
    <s v="Seattle"/>
    <x v="4"/>
    <n v="98103"/>
    <x v="1"/>
    <s v="OFF-ST-10000036"/>
    <x v="1"/>
    <x v="4"/>
    <s v="Recycled Data-Pak for Archival Bound Computer Printouts, 12-1/2 x 12-1/2 x 16"/>
    <n v="197.58"/>
    <n v="2"/>
    <n v="0"/>
    <n v="53.346600000000002"/>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599999999994"/>
    <n v="8"/>
    <n v="0.2"/>
    <n v="66.715199999999996"/>
  </r>
  <r>
    <n v="1191"/>
    <x v="567"/>
    <x v="3"/>
    <x v="425"/>
    <d v="2014-03-01T00:00:00"/>
    <s v="Second Class"/>
    <s v="BT-11530"/>
    <s v="Bradley Talbott"/>
    <x v="2"/>
    <s v="United States"/>
    <s v="Los Angeles"/>
    <x v="1"/>
    <n v="90036"/>
    <x v="1"/>
    <s v="FUR-CH-10003973"/>
    <x v="0"/>
    <x v="1"/>
    <s v="GuestStacker Chair with Chrome Finish Legs"/>
    <n v="892.22400000000005"/>
    <n v="3"/>
    <n v="0.2"/>
    <n v="89.222399999999993"/>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799999999999"/>
  </r>
  <r>
    <n v="1194"/>
    <x v="568"/>
    <x v="1"/>
    <x v="426"/>
    <d v="2012-09-15T00:00:00"/>
    <s v="Same Day"/>
    <s v="NG-18355"/>
    <s v="Nat Gilpin"/>
    <x v="1"/>
    <s v="United States"/>
    <s v="Coral Springs"/>
    <x v="2"/>
    <n v="33065"/>
    <x v="0"/>
    <s v="OFF-PA-10001937"/>
    <x v="1"/>
    <x v="10"/>
    <s v="Xerox 21"/>
    <n v="15.552"/>
    <n v="3"/>
    <n v="0.2"/>
    <n v="5.4432"/>
  </r>
  <r>
    <n v="1195"/>
    <x v="568"/>
    <x v="1"/>
    <x v="426"/>
    <d v="2012-09-15T00:00:00"/>
    <s v="Same Day"/>
    <s v="NG-18355"/>
    <s v="Nat Gilpin"/>
    <x v="1"/>
    <s v="United States"/>
    <s v="Coral Springs"/>
    <x v="2"/>
    <n v="33065"/>
    <x v="0"/>
    <s v="FUR-FU-10002268"/>
    <x v="0"/>
    <x v="5"/>
    <s v="Ultra Door Push Plate"/>
    <n v="15.712"/>
    <n v="4"/>
    <n v="0.2"/>
    <n v="2.5531999999999999"/>
  </r>
  <r>
    <n v="1196"/>
    <x v="568"/>
    <x v="1"/>
    <x v="426"/>
    <d v="2012-09-15T00:00:00"/>
    <s v="Same Day"/>
    <s v="NG-18355"/>
    <s v="Nat Gilpin"/>
    <x v="1"/>
    <s v="United States"/>
    <s v="Coral Springs"/>
    <x v="2"/>
    <n v="33065"/>
    <x v="0"/>
    <s v="OFF-ST-10001321"/>
    <x v="1"/>
    <x v="4"/>
    <s v="Decoflex Hanging Personal Folder File, Blue"/>
    <n v="24.672000000000001"/>
    <n v="2"/>
    <n v="0.2"/>
    <n v="2.1587999999999998"/>
  </r>
  <r>
    <n v="1197"/>
    <x v="568"/>
    <x v="1"/>
    <x v="426"/>
    <d v="2012-09-15T00:00:00"/>
    <s v="Same Day"/>
    <s v="NG-18355"/>
    <s v="Nat Gilpin"/>
    <x v="1"/>
    <s v="United States"/>
    <s v="Coral Springs"/>
    <x v="2"/>
    <n v="33065"/>
    <x v="0"/>
    <s v="FUR-FU-10003394"/>
    <x v="0"/>
    <x v="5"/>
    <s v="Tenex &quot;The Solids&quot; Textured Chair Mats"/>
    <n v="55.968000000000004"/>
    <n v="1"/>
    <n v="0.2"/>
    <n v="-2.09880000000001"/>
  </r>
  <r>
    <n v="1198"/>
    <x v="569"/>
    <x v="0"/>
    <x v="143"/>
    <d v="2013-04-13T00:00:00"/>
    <s v="Standard Class"/>
    <s v="ZC-21910"/>
    <s v="Zuschuss Carroll"/>
    <x v="0"/>
    <s v="United States"/>
    <s v="Houston"/>
    <x v="5"/>
    <n v="77041"/>
    <x v="2"/>
    <s v="TEC-AC-10001990"/>
    <x v="2"/>
    <x v="11"/>
    <s v="Kensington Orbit Wireless Mobile Trackball for PC and Mac"/>
    <n v="431.928"/>
    <n v="9"/>
    <n v="0.2"/>
    <n v="64.789199999999994"/>
  </r>
  <r>
    <n v="1199"/>
    <x v="569"/>
    <x v="0"/>
    <x v="143"/>
    <d v="2013-04-13T00:00:00"/>
    <s v="Standard Class"/>
    <s v="ZC-21910"/>
    <s v="Zuschuss Carroll"/>
    <x v="0"/>
    <s v="United States"/>
    <s v="Houston"/>
    <x v="5"/>
    <n v="77041"/>
    <x v="2"/>
    <s v="FUR-CH-10004540"/>
    <x v="0"/>
    <x v="1"/>
    <s v="Global Chrome Stack Chair"/>
    <n v="95.983999999999995"/>
    <n v="4"/>
    <n v="0.3"/>
    <n v="-4.1135999999999999"/>
  </r>
  <r>
    <n v="1200"/>
    <x v="569"/>
    <x v="0"/>
    <x v="143"/>
    <d v="2013-04-13T00:00:00"/>
    <s v="Standard Class"/>
    <s v="ZC-21910"/>
    <s v="Zuschuss Carroll"/>
    <x v="0"/>
    <s v="United States"/>
    <s v="Houston"/>
    <x v="5"/>
    <n v="77041"/>
    <x v="2"/>
    <s v="OFF-BI-10004995"/>
    <x v="1"/>
    <x v="8"/>
    <s v="GBC DocuBind P400 Electric Binding System"/>
    <n v="1088.7919999999999"/>
    <n v="4"/>
    <n v="0.8"/>
    <n v="-1850.9464"/>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1"/>
    <n v="3"/>
    <n v="0.7"/>
    <n v="-1.4352"/>
  </r>
  <r>
    <n v="1203"/>
    <x v="570"/>
    <x v="0"/>
    <x v="427"/>
    <d v="2013-07-25T00:00:00"/>
    <s v="Standard Class"/>
    <s v="LS-16945"/>
    <s v="Linda Southworth"/>
    <x v="1"/>
    <s v="United States"/>
    <s v="Denver"/>
    <x v="22"/>
    <n v="80219"/>
    <x v="1"/>
    <s v="FUR-CH-10002331"/>
    <x v="0"/>
    <x v="1"/>
    <s v="Hon 4700 Series Mobuis Mid-Back Task Chairs with Adjustable Arms"/>
    <n v="854.35199999999998"/>
    <n v="3"/>
    <n v="0.2"/>
    <n v="10.6793999999999"/>
  </r>
  <r>
    <n v="1204"/>
    <x v="570"/>
    <x v="0"/>
    <x v="427"/>
    <d v="2013-07-25T00:00:00"/>
    <s v="Standard Class"/>
    <s v="LS-16945"/>
    <s v="Linda Southworth"/>
    <x v="1"/>
    <s v="United States"/>
    <s v="Denver"/>
    <x v="22"/>
    <n v="80219"/>
    <x v="1"/>
    <s v="OFF-ST-10002292"/>
    <x v="1"/>
    <x v="4"/>
    <s v="Sauder Facets Collection Locker/File Cabinet, Sky Alder Finish"/>
    <n v="593.56799999999998"/>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499999999999"/>
  </r>
  <r>
    <n v="1207"/>
    <x v="572"/>
    <x v="0"/>
    <x v="216"/>
    <d v="2013-07-19T00:00:00"/>
    <s v="Second Class"/>
    <s v="SW-20755"/>
    <s v="Steven Ward"/>
    <x v="1"/>
    <s v="United States"/>
    <s v="New York City"/>
    <x v="15"/>
    <n v="10009"/>
    <x v="3"/>
    <s v="OFF-ST-10004634"/>
    <x v="1"/>
    <x v="4"/>
    <s v="Personal Folder Holder, Ebony"/>
    <n v="11.21"/>
    <n v="1"/>
    <n v="0"/>
    <n v="3.363"/>
  </r>
  <r>
    <n v="1208"/>
    <x v="572"/>
    <x v="0"/>
    <x v="216"/>
    <d v="2013-07-19T00:00:00"/>
    <s v="Second Class"/>
    <s v="SW-20755"/>
    <s v="Steven Ward"/>
    <x v="1"/>
    <s v="United States"/>
    <s v="New York City"/>
    <x v="15"/>
    <n v="10009"/>
    <x v="3"/>
    <s v="OFF-BI-10002160"/>
    <x v="1"/>
    <x v="8"/>
    <s v="Acco Hanging Data Binders"/>
    <n v="9.1440000000000001"/>
    <n v="3"/>
    <n v="0.2"/>
    <n v="3.2004000000000001"/>
  </r>
  <r>
    <n v="1209"/>
    <x v="572"/>
    <x v="0"/>
    <x v="216"/>
    <d v="2013-07-19T00:00:00"/>
    <s v="Second Class"/>
    <s v="SW-20755"/>
    <s v="Steven Ward"/>
    <x v="1"/>
    <s v="United States"/>
    <s v="New York City"/>
    <x v="15"/>
    <n v="10009"/>
    <x v="3"/>
    <s v="OFF-FA-10002988"/>
    <x v="1"/>
    <x v="13"/>
    <s v="Ideal Clamps"/>
    <n v="14.07"/>
    <n v="7"/>
    <n v="0"/>
    <n v="6.8943000000000003"/>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9"/>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01"/>
  </r>
  <r>
    <n v="1213"/>
    <x v="573"/>
    <x v="3"/>
    <x v="428"/>
    <d v="2014-09-14T00:00:00"/>
    <s v="Standard Class"/>
    <s v="SP-20620"/>
    <s v="Stefania Perrino"/>
    <x v="1"/>
    <s v="United States"/>
    <s v="Philadelphia"/>
    <x v="9"/>
    <n v="19134"/>
    <x v="3"/>
    <s v="FUR-CH-10004860"/>
    <x v="0"/>
    <x v="1"/>
    <s v="Global Low Back Tilter Chair"/>
    <n v="141.37200000000001"/>
    <n v="2"/>
    <n v="0.3"/>
    <n v="-48.470399999999998"/>
  </r>
  <r>
    <n v="1214"/>
    <x v="573"/>
    <x v="3"/>
    <x v="428"/>
    <d v="2014-09-14T00:00:00"/>
    <s v="Standard Class"/>
    <s v="SP-20620"/>
    <s v="Stefania Perrino"/>
    <x v="1"/>
    <s v="United States"/>
    <s v="Philadelphia"/>
    <x v="9"/>
    <n v="19134"/>
    <x v="3"/>
    <s v="OFF-BI-10002432"/>
    <x v="1"/>
    <x v="8"/>
    <s v="Wilson Jones Standard D-Ring Binders"/>
    <n v="3.036"/>
    <n v="2"/>
    <n v="0.7"/>
    <n v="-2.3275999999999999"/>
  </r>
  <r>
    <n v="1215"/>
    <x v="573"/>
    <x v="3"/>
    <x v="428"/>
    <d v="2014-09-14T00:00:00"/>
    <s v="Standard Class"/>
    <s v="SP-20620"/>
    <s v="Stefania Perrino"/>
    <x v="1"/>
    <s v="United States"/>
    <s v="Philadelphia"/>
    <x v="9"/>
    <n v="19134"/>
    <x v="3"/>
    <s v="OFF-BI-10000069"/>
    <x v="1"/>
    <x v="8"/>
    <s v="GBC Prepunched Paper, 19-Hole, for Binding Systems, 24-lb"/>
    <n v="4.5030000000000001"/>
    <n v="1"/>
    <n v="0.7"/>
    <n v="-3.6023999999999998"/>
  </r>
  <r>
    <n v="1216"/>
    <x v="573"/>
    <x v="3"/>
    <x v="428"/>
    <d v="2014-09-14T00:00:00"/>
    <s v="Standard Class"/>
    <s v="SP-20620"/>
    <s v="Stefania Perrino"/>
    <x v="1"/>
    <s v="United States"/>
    <s v="Philadelphia"/>
    <x v="9"/>
    <n v="19134"/>
    <x v="3"/>
    <s v="OFF-AR-10003602"/>
    <x v="1"/>
    <x v="6"/>
    <s v="Quartet Omega Colored Chalk, 12/Pack"/>
    <n v="4.6719999999999997"/>
    <n v="1"/>
    <n v="0.2"/>
    <n v="1.5768"/>
  </r>
  <r>
    <n v="1217"/>
    <x v="573"/>
    <x v="3"/>
    <x v="428"/>
    <d v="2014-09-14T00:00:00"/>
    <s v="Standard Class"/>
    <s v="SP-20620"/>
    <s v="Stefania Perrino"/>
    <x v="1"/>
    <s v="United States"/>
    <s v="Philadelphia"/>
    <x v="9"/>
    <n v="19134"/>
    <x v="3"/>
    <s v="TEC-AC-10004469"/>
    <x v="2"/>
    <x v="11"/>
    <s v="Microsoft Sculpt Comfort Mouse"/>
    <n v="95.88"/>
    <n v="3"/>
    <n v="0.2"/>
    <n v="28.763999999999999"/>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80000000001"/>
    <n v="7"/>
    <n v="0.4"/>
    <n v="-386.39159999999998"/>
  </r>
  <r>
    <n v="1221"/>
    <x v="574"/>
    <x v="2"/>
    <x v="136"/>
    <d v="2011-07-16T00:00:00"/>
    <s v="Standard Class"/>
    <s v="BF-11170"/>
    <s v="Ben Ferrer"/>
    <x v="2"/>
    <s v="United States"/>
    <s v="Los Angeles"/>
    <x v="1"/>
    <n v="90036"/>
    <x v="1"/>
    <s v="OFF-ST-10000107"/>
    <x v="1"/>
    <x v="4"/>
    <s v="Fellowes Super Stor/Drawer"/>
    <n v="249.75"/>
    <n v="9"/>
    <n v="0"/>
    <n v="44.954999999999998"/>
  </r>
  <r>
    <n v="1222"/>
    <x v="574"/>
    <x v="2"/>
    <x v="136"/>
    <d v="2011-07-16T00:00:00"/>
    <s v="Standard Class"/>
    <s v="BF-11170"/>
    <s v="Ben Ferrer"/>
    <x v="2"/>
    <s v="United States"/>
    <s v="Los Angeles"/>
    <x v="1"/>
    <n v="90036"/>
    <x v="1"/>
    <s v="TEC-PH-10000439"/>
    <x v="2"/>
    <x v="7"/>
    <s v="GE DSL Phone Line Filter"/>
    <n v="255.93600000000001"/>
    <n v="8"/>
    <n v="0.2"/>
    <n v="28.7928"/>
  </r>
  <r>
    <n v="1223"/>
    <x v="575"/>
    <x v="0"/>
    <x v="429"/>
    <d v="2013-12-06T00:00:00"/>
    <s v="First Class"/>
    <s v="BM-11140"/>
    <s v="Becky Martin"/>
    <x v="0"/>
    <s v="United States"/>
    <s v="New York City"/>
    <x v="15"/>
    <n v="10024"/>
    <x v="3"/>
    <s v="FUR-FU-10001602"/>
    <x v="0"/>
    <x v="5"/>
    <s v="Eldon Delta Triangular Chair Mat, 52&quot; x 58&quot;, Clear"/>
    <n v="113.79"/>
    <n v="3"/>
    <n v="0"/>
    <n v="20.482199999999999"/>
  </r>
  <r>
    <n v="1224"/>
    <x v="575"/>
    <x v="0"/>
    <x v="429"/>
    <d v="2013-12-06T00:00:00"/>
    <s v="First Class"/>
    <s v="BM-11140"/>
    <s v="Becky Martin"/>
    <x v="0"/>
    <s v="United States"/>
    <s v="New York City"/>
    <x v="15"/>
    <n v="10024"/>
    <x v="3"/>
    <s v="TEC-AC-10001432"/>
    <x v="2"/>
    <x v="11"/>
    <s v="Enermax Aurora Lite Keyboard"/>
    <n v="78.150000000000006"/>
    <n v="1"/>
    <n v="0"/>
    <n v="34.386000000000003"/>
  </r>
  <r>
    <n v="1225"/>
    <x v="575"/>
    <x v="0"/>
    <x v="429"/>
    <d v="2013-12-06T00:00:00"/>
    <s v="First Class"/>
    <s v="BM-11140"/>
    <s v="Becky Martin"/>
    <x v="0"/>
    <s v="United States"/>
    <s v="New York City"/>
    <x v="15"/>
    <n v="10024"/>
    <x v="3"/>
    <s v="OFF-BI-10004656"/>
    <x v="1"/>
    <x v="8"/>
    <s v="Peel &amp; Stick Add-On Corner Pockets"/>
    <n v="1.728"/>
    <n v="1"/>
    <n v="0.2"/>
    <n v="0.6048"/>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8"/>
  </r>
  <r>
    <n v="1228"/>
    <x v="575"/>
    <x v="0"/>
    <x v="429"/>
    <d v="2013-12-06T00:00:00"/>
    <s v="First Class"/>
    <s v="BM-11140"/>
    <s v="Becky Martin"/>
    <x v="0"/>
    <s v="United States"/>
    <s v="New York City"/>
    <x v="15"/>
    <n v="10024"/>
    <x v="3"/>
    <s v="OFF-ST-10000676"/>
    <x v="1"/>
    <x v="4"/>
    <s v="Fellowes Econo/Stor Drawers"/>
    <n v="193.86"/>
    <n v="2"/>
    <n v="0"/>
    <n v="11.631600000000001"/>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9"/>
  </r>
  <r>
    <n v="1231"/>
    <x v="576"/>
    <x v="3"/>
    <x v="44"/>
    <d v="2014-11-12T00:00:00"/>
    <s v="Standard Class"/>
    <s v="ZC-21910"/>
    <s v="Zuschuss Carroll"/>
    <x v="0"/>
    <s v="United States"/>
    <s v="Los Angeles"/>
    <x v="1"/>
    <n v="90045"/>
    <x v="1"/>
    <s v="OFF-AR-10001022"/>
    <x v="1"/>
    <x v="6"/>
    <s v="SANFORD Liquid Accent Tank-Style Highlighters"/>
    <n v="5.68"/>
    <n v="2"/>
    <n v="0"/>
    <n v="1.7607999999999999"/>
  </r>
  <r>
    <n v="1232"/>
    <x v="577"/>
    <x v="1"/>
    <x v="89"/>
    <d v="2012-11-02T00:00:00"/>
    <s v="Second Class"/>
    <s v="KT-16480"/>
    <s v="Kean Thornton"/>
    <x v="0"/>
    <s v="United States"/>
    <s v="Buffalo"/>
    <x v="15"/>
    <n v="14215"/>
    <x v="3"/>
    <s v="OFF-AR-10000369"/>
    <x v="1"/>
    <x v="6"/>
    <s v="Design Ebony Sketching Pencil"/>
    <n v="2.78"/>
    <n v="2"/>
    <n v="0"/>
    <n v="0.7228"/>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9"/>
  </r>
  <r>
    <n v="1234"/>
    <x v="578"/>
    <x v="0"/>
    <x v="198"/>
    <d v="2013-06-02T00:00:00"/>
    <s v="First Class"/>
    <s v="BG-11695"/>
    <s v="Brooke Gillingham"/>
    <x v="1"/>
    <s v="United States"/>
    <s v="Cincinnati"/>
    <x v="24"/>
    <n v="45231"/>
    <x v="3"/>
    <s v="TEC-CO-10001046"/>
    <x v="2"/>
    <x v="16"/>
    <s v="Canon Imageclass D680 Copier / Fax"/>
    <n v="839.98800000000006"/>
    <n v="2"/>
    <n v="0.4"/>
    <n v="69.998999999999896"/>
  </r>
  <r>
    <n v="1235"/>
    <x v="579"/>
    <x v="0"/>
    <x v="99"/>
    <d v="2013-10-29T00:00:00"/>
    <s v="Same Day"/>
    <s v="PG-18820"/>
    <s v="Patrick Gardner"/>
    <x v="0"/>
    <s v="United States"/>
    <s v="Boynton Beach"/>
    <x v="2"/>
    <n v="33437"/>
    <x v="0"/>
    <s v="FUR-FU-10000076"/>
    <x v="0"/>
    <x v="5"/>
    <s v="24-Hour Round Wall Clock"/>
    <n v="47.951999999999998"/>
    <n v="3"/>
    <n v="0.2"/>
    <n v="13.786199999999999"/>
  </r>
  <r>
    <n v="1236"/>
    <x v="579"/>
    <x v="0"/>
    <x v="99"/>
    <d v="2013-10-29T00:00:00"/>
    <s v="Same Day"/>
    <s v="PG-18820"/>
    <s v="Patrick Gardner"/>
    <x v="0"/>
    <s v="United States"/>
    <s v="Boynton Beach"/>
    <x v="2"/>
    <n v="33437"/>
    <x v="0"/>
    <s v="OFF-BI-10003719"/>
    <x v="1"/>
    <x v="8"/>
    <s v="Large Capacity Hanging Post Binders"/>
    <n v="37.424999999999997"/>
    <n v="5"/>
    <n v="0.7"/>
    <n v="-29.94"/>
  </r>
  <r>
    <n v="1237"/>
    <x v="579"/>
    <x v="0"/>
    <x v="99"/>
    <d v="2013-10-29T00:00:00"/>
    <s v="Same Day"/>
    <s v="PG-18820"/>
    <s v="Patrick Gardner"/>
    <x v="0"/>
    <s v="United States"/>
    <s v="Boynton Beach"/>
    <x v="2"/>
    <n v="33437"/>
    <x v="0"/>
    <s v="FUR-FU-10003268"/>
    <x v="0"/>
    <x v="5"/>
    <s v="Eldon Radial Chair Mat for Low to Medium Pile Carpets"/>
    <n v="63.968000000000004"/>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5"/>
  </r>
  <r>
    <n v="1244"/>
    <x v="582"/>
    <x v="0"/>
    <x v="431"/>
    <d v="2013-02-22T00:00:00"/>
    <s v="Standard Class"/>
    <s v="PG-18820"/>
    <s v="Patrick Gardner"/>
    <x v="0"/>
    <s v="United States"/>
    <s v="New York City"/>
    <x v="15"/>
    <n v="10009"/>
    <x v="3"/>
    <s v="OFF-FA-10000304"/>
    <x v="1"/>
    <x v="13"/>
    <s v="Advantus Push Pins"/>
    <n v="8.7200000000000006"/>
    <n v="4"/>
    <n v="0"/>
    <n v="3.5752000000000002"/>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799999999999"/>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
  </r>
  <r>
    <n v="1248"/>
    <x v="584"/>
    <x v="2"/>
    <x v="432"/>
    <d v="2011-12-14T00:00:00"/>
    <s v="Second Class"/>
    <s v="NP-18700"/>
    <s v="Nora Preis"/>
    <x v="0"/>
    <s v="United States"/>
    <s v="Fresno"/>
    <x v="1"/>
    <n v="93727"/>
    <x v="1"/>
    <s v="FUR-BO-10004467"/>
    <x v="0"/>
    <x v="0"/>
    <s v="Bestar Classic Bookcase"/>
    <n v="254.97450000000001"/>
    <n v="3"/>
    <n v="0.15"/>
    <n v="11.998799999999999"/>
  </r>
  <r>
    <n v="1249"/>
    <x v="585"/>
    <x v="3"/>
    <x v="404"/>
    <d v="2014-12-25T00:00:00"/>
    <s v="Standard Class"/>
    <s v="DJ-13630"/>
    <s v="Doug Jacobs"/>
    <x v="0"/>
    <s v="United States"/>
    <s v="New York City"/>
    <x v="15"/>
    <n v="10009"/>
    <x v="3"/>
    <s v="OFF-AR-10002280"/>
    <x v="1"/>
    <x v="6"/>
    <s v="Staples"/>
    <n v="38.82"/>
    <n v="6"/>
    <n v="0"/>
    <n v="17.469000000000001"/>
  </r>
  <r>
    <n v="1250"/>
    <x v="585"/>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59999999999999"/>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04"/>
  </r>
  <r>
    <n v="1255"/>
    <x v="587"/>
    <x v="3"/>
    <x v="434"/>
    <d v="2014-03-15T00:00:00"/>
    <s v="Standard Class"/>
    <s v="MH-18115"/>
    <s v="Mick Hernandez"/>
    <x v="2"/>
    <s v="United States"/>
    <s v="Chester"/>
    <x v="9"/>
    <n v="19013"/>
    <x v="3"/>
    <s v="TEC-PH-10000149"/>
    <x v="2"/>
    <x v="7"/>
    <s v="Cisco SPA525G2 IP Phone - Wireless"/>
    <n v="35.909999999999997"/>
    <n v="3"/>
    <n v="0.4"/>
    <n v="-8.3789999999999996"/>
  </r>
  <r>
    <n v="1256"/>
    <x v="587"/>
    <x v="3"/>
    <x v="434"/>
    <d v="2014-03-15T00:00:00"/>
    <s v="Standard Class"/>
    <s v="MH-18115"/>
    <s v="Mick Hernandez"/>
    <x v="2"/>
    <s v="United States"/>
    <s v="Chester"/>
    <x v="9"/>
    <n v="19013"/>
    <x v="3"/>
    <s v="FUR-FU-10003724"/>
    <x v="0"/>
    <x v="5"/>
    <s v="Westinghouse Clip-On Gooseneck Lamps"/>
    <n v="6.6959999999999997"/>
    <n v="1"/>
    <n v="0.2"/>
    <n v="0.50219999999999998"/>
  </r>
  <r>
    <n v="1257"/>
    <x v="587"/>
    <x v="3"/>
    <x v="434"/>
    <d v="2014-03-15T00:00:00"/>
    <s v="Standard Class"/>
    <s v="MH-18115"/>
    <s v="Mick Hernandez"/>
    <x v="2"/>
    <s v="United States"/>
    <s v="Chester"/>
    <x v="9"/>
    <n v="19013"/>
    <x v="3"/>
    <s v="FUR-FU-10003535"/>
    <x v="0"/>
    <x v="5"/>
    <s v="Howard Miller Distant Time Traveler Alarm Clock"/>
    <n v="43.872"/>
    <n v="2"/>
    <n v="0.2"/>
    <n v="11.516400000000001"/>
  </r>
  <r>
    <n v="1258"/>
    <x v="588"/>
    <x v="0"/>
    <x v="435"/>
    <d v="2013-12-29T00:00:00"/>
    <s v="Second Class"/>
    <s v="RB-19795"/>
    <s v="Ross Baird"/>
    <x v="2"/>
    <s v="United States"/>
    <s v="Charlotte"/>
    <x v="3"/>
    <n v="28205"/>
    <x v="0"/>
    <s v="OFF-BI-10001575"/>
    <x v="1"/>
    <x v="8"/>
    <s v="GBC Linen Binding Covers"/>
    <n v="27.882000000000001"/>
    <n v="3"/>
    <n v="0.7"/>
    <n v="-20.4468"/>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
    <n v="8"/>
    <n v="0.2"/>
    <n v="76.703999999999994"/>
  </r>
  <r>
    <n v="1261"/>
    <x v="589"/>
    <x v="3"/>
    <x v="436"/>
    <d v="2014-10-28T00:00:00"/>
    <s v="Standard Class"/>
    <s v="JR-15700"/>
    <s v="Jocasta Rupert"/>
    <x v="0"/>
    <s v="United States"/>
    <s v="Jacksonville"/>
    <x v="2"/>
    <n v="32216"/>
    <x v="0"/>
    <s v="TEC-PH-10004586"/>
    <x v="2"/>
    <x v="7"/>
    <s v="Wilson SignalBoost 841262 DB PRO Amplifier Kit"/>
    <n v="863.88"/>
    <n v="3"/>
    <n v="0.2"/>
    <n v="107.985"/>
  </r>
  <r>
    <n v="1262"/>
    <x v="590"/>
    <x v="0"/>
    <x v="99"/>
    <d v="2013-11-05T00:00:00"/>
    <s v="Standard Class"/>
    <s v="SM-20950"/>
    <s v="Suzanne McNair"/>
    <x v="1"/>
    <s v="United States"/>
    <s v="Greenville"/>
    <x v="3"/>
    <n v="27834"/>
    <x v="0"/>
    <s v="OFF-BI-10004236"/>
    <x v="1"/>
    <x v="8"/>
    <s v="XtraLife ClearVue Slant-D Ring Binder, White, 3&quot;"/>
    <n v="17.616"/>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5999999999997"/>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1"/>
  </r>
  <r>
    <n v="1265"/>
    <x v="592"/>
    <x v="0"/>
    <x v="393"/>
    <d v="2013-10-03T00:00:00"/>
    <s v="First Class"/>
    <s v="CC-12220"/>
    <s v="Chris Cortes"/>
    <x v="0"/>
    <s v="United States"/>
    <s v="La Porte"/>
    <x v="14"/>
    <n v="46350"/>
    <x v="2"/>
    <s v="FUR-FU-10003724"/>
    <x v="0"/>
    <x v="5"/>
    <s v="Westinghouse Clip-On Gooseneck Lamps"/>
    <n v="41.85"/>
    <n v="5"/>
    <n v="0"/>
    <n v="10.881"/>
  </r>
  <r>
    <n v="1266"/>
    <x v="593"/>
    <x v="3"/>
    <x v="264"/>
    <d v="2014-09-08T00:00:00"/>
    <s v="Standard Class"/>
    <s v="PF-19225"/>
    <s v="Phillip Flathmann"/>
    <x v="0"/>
    <s v="United States"/>
    <s v="San Francisco"/>
    <x v="1"/>
    <n v="94122"/>
    <x v="1"/>
    <s v="OFF-AR-10000422"/>
    <x v="1"/>
    <x v="6"/>
    <s v="Pencil and Crayon Sharpener"/>
    <n v="6.57"/>
    <n v="3"/>
    <n v="0"/>
    <n v="1.7739"/>
  </r>
  <r>
    <n v="1267"/>
    <x v="594"/>
    <x v="2"/>
    <x v="163"/>
    <d v="2011-12-29T00:00:00"/>
    <s v="Standard Class"/>
    <s v="JC-16105"/>
    <s v="Julie Creighton"/>
    <x v="1"/>
    <s v="United States"/>
    <s v="Los Angeles"/>
    <x v="1"/>
    <n v="90045"/>
    <x v="1"/>
    <s v="OFF-ST-10003306"/>
    <x v="1"/>
    <x v="4"/>
    <s v="Letter Size Cart"/>
    <n v="142.86000000000001"/>
    <n v="1"/>
    <n v="0"/>
    <n v="41.429400000000001"/>
  </r>
  <r>
    <n v="1268"/>
    <x v="594"/>
    <x v="2"/>
    <x v="163"/>
    <d v="2011-12-29T00:00:00"/>
    <s v="Standard Class"/>
    <s v="JC-16105"/>
    <s v="Julie Creighton"/>
    <x v="1"/>
    <s v="United States"/>
    <s v="Los Angeles"/>
    <x v="1"/>
    <n v="90045"/>
    <x v="1"/>
    <s v="FUR-CH-10001146"/>
    <x v="0"/>
    <x v="1"/>
    <s v="Global Value Mid-Back Manager's Chair, Gray"/>
    <n v="292.27199999999999"/>
    <n v="6"/>
    <n v="0.2"/>
    <n v="18.266999999999999"/>
  </r>
  <r>
    <n v="1269"/>
    <x v="595"/>
    <x v="3"/>
    <x v="397"/>
    <d v="2014-09-28T00:00:00"/>
    <s v="Standard Class"/>
    <s v="BG-11695"/>
    <s v="Brooke Gillingham"/>
    <x v="1"/>
    <s v="United States"/>
    <s v="Louisville"/>
    <x v="22"/>
    <n v="80027"/>
    <x v="1"/>
    <s v="FUR-FU-10000246"/>
    <x v="0"/>
    <x v="5"/>
    <s v="Aluminum Document Frame"/>
    <n v="29.327999999999999"/>
    <n v="3"/>
    <n v="0.2"/>
    <n v="3.6659999999999902"/>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
    <n v="4"/>
    <n v="0.2"/>
    <n v="-12.792"/>
  </r>
  <r>
    <n v="1272"/>
    <x v="597"/>
    <x v="0"/>
    <x v="438"/>
    <d v="2013-04-27T00:00:00"/>
    <s v="Standard Class"/>
    <s v="SP-20545"/>
    <s v="Sibella Parks"/>
    <x v="1"/>
    <s v="United States"/>
    <s v="Chicago"/>
    <x v="10"/>
    <n v="60623"/>
    <x v="2"/>
    <s v="OFF-AP-10004487"/>
    <x v="1"/>
    <x v="9"/>
    <s v="Kensington 4 Outlet MasterPiece Compact Power Control Center"/>
    <n v="48.792000000000002"/>
    <n v="3"/>
    <n v="0.8"/>
    <n v="-126.8592"/>
  </r>
  <r>
    <n v="1273"/>
    <x v="597"/>
    <x v="0"/>
    <x v="438"/>
    <d v="2013-04-27T00:00:00"/>
    <s v="Standard Class"/>
    <s v="SP-20545"/>
    <s v="Sibella Parks"/>
    <x v="1"/>
    <s v="United States"/>
    <s v="Chicago"/>
    <x v="10"/>
    <n v="60623"/>
    <x v="2"/>
    <s v="OFF-BI-10002854"/>
    <x v="1"/>
    <x v="8"/>
    <s v="Performers Binder/Pad Holder, Black"/>
    <n v="44.847999999999999"/>
    <n v="8"/>
    <n v="0.8"/>
    <n v="-67.272000000000006"/>
  </r>
  <r>
    <n v="1274"/>
    <x v="598"/>
    <x v="0"/>
    <x v="439"/>
    <d v="2013-05-27T00:00:00"/>
    <s v="Same Day"/>
    <s v="MS-17710"/>
    <s v="Maurice Satty"/>
    <x v="0"/>
    <s v="United States"/>
    <s v="Fort Worth"/>
    <x v="5"/>
    <n v="76106"/>
    <x v="2"/>
    <s v="OFF-PA-10004621"/>
    <x v="1"/>
    <x v="10"/>
    <s v="Xerox 212"/>
    <n v="10.368"/>
    <n v="2"/>
    <n v="0.2"/>
    <n v="3.6288"/>
  </r>
  <r>
    <n v="1275"/>
    <x v="598"/>
    <x v="0"/>
    <x v="439"/>
    <d v="2013-05-27T00:00:00"/>
    <s v="Same Day"/>
    <s v="MS-17710"/>
    <s v="Maurice Satty"/>
    <x v="0"/>
    <s v="United States"/>
    <s v="Fort Worth"/>
    <x v="5"/>
    <n v="76106"/>
    <x v="2"/>
    <s v="FUR-CH-10001973"/>
    <x v="0"/>
    <x v="1"/>
    <s v="Office Star Flex Back Scooter Chair with White Frame"/>
    <n v="388.43"/>
    <n v="5"/>
    <n v="0.3"/>
    <n v="-88.784000000000006"/>
  </r>
  <r>
    <n v="1276"/>
    <x v="598"/>
    <x v="0"/>
    <x v="439"/>
    <d v="2013-05-27T00:00:00"/>
    <s v="Same Day"/>
    <s v="MS-17710"/>
    <s v="Maurice Satty"/>
    <x v="0"/>
    <s v="United States"/>
    <s v="Fort Worth"/>
    <x v="5"/>
    <n v="76106"/>
    <x v="2"/>
    <s v="OFF-PA-10004040"/>
    <x v="1"/>
    <x v="10"/>
    <s v="Universal Premium White Copier/Laser Paper (20Lb. and 87 Bright)"/>
    <n v="14.35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96"/>
  </r>
  <r>
    <n v="1278"/>
    <x v="599"/>
    <x v="0"/>
    <x v="440"/>
    <d v="2013-05-08T00:00:00"/>
    <s v="Standard Class"/>
    <s v="BD-11770"/>
    <s v="Bryan Davis"/>
    <x v="0"/>
    <s v="United States"/>
    <s v="Houston"/>
    <x v="5"/>
    <n v="77070"/>
    <x v="2"/>
    <s v="OFF-AR-10004022"/>
    <x v="1"/>
    <x v="6"/>
    <s v="Panasonic KP-380BK Classic Electric Pencil Sharpener"/>
    <n v="86.352000000000004"/>
    <n v="3"/>
    <n v="0.2"/>
    <n v="5.3969999999999896"/>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8"/>
  </r>
  <r>
    <n v="1281"/>
    <x v="601"/>
    <x v="0"/>
    <x v="64"/>
    <d v="2013-09-07T00:00:00"/>
    <s v="First Class"/>
    <s v="TR-21325"/>
    <s v="Toby Ritter"/>
    <x v="0"/>
    <s v="United States"/>
    <s v="Cedar Rapids"/>
    <x v="23"/>
    <n v="52402"/>
    <x v="2"/>
    <s v="TEC-PH-10003505"/>
    <x v="2"/>
    <x v="7"/>
    <s v="Geemarc AmpliPOWER60"/>
    <n v="278.39999999999998"/>
    <n v="3"/>
    <n v="0"/>
    <n v="80.736000000000004"/>
  </r>
  <r>
    <n v="1282"/>
    <x v="602"/>
    <x v="3"/>
    <x v="359"/>
    <d v="2014-04-12T00:00:00"/>
    <s v="First Class"/>
    <s v="SA-20830"/>
    <s v="Sue Ann Reed"/>
    <x v="0"/>
    <s v="United States"/>
    <s v="Jacksonville"/>
    <x v="2"/>
    <n v="32216"/>
    <x v="0"/>
    <s v="OFF-LA-10000121"/>
    <x v="1"/>
    <x v="2"/>
    <s v="Avery 48"/>
    <n v="15.12"/>
    <n v="3"/>
    <n v="0.2"/>
    <n v="4.9139999999999997"/>
  </r>
  <r>
    <n v="1283"/>
    <x v="602"/>
    <x v="3"/>
    <x v="359"/>
    <d v="2014-04-12T00:00:00"/>
    <s v="First Class"/>
    <s v="SA-20830"/>
    <s v="Sue Ann Reed"/>
    <x v="0"/>
    <s v="United States"/>
    <s v="Jacksonville"/>
    <x v="2"/>
    <n v="32216"/>
    <x v="0"/>
    <s v="OFF-BI-10002026"/>
    <x v="1"/>
    <x v="8"/>
    <s v="Avery Arch Ring Binders"/>
    <n v="17.43"/>
    <n v="1"/>
    <n v="0.7"/>
    <n v="-13.363"/>
  </r>
  <r>
    <n v="1284"/>
    <x v="602"/>
    <x v="3"/>
    <x v="359"/>
    <d v="2014-04-12T00:00:00"/>
    <s v="First Class"/>
    <s v="SA-20830"/>
    <s v="Sue Ann Reed"/>
    <x v="0"/>
    <s v="United States"/>
    <s v="Jacksonville"/>
    <x v="2"/>
    <n v="32216"/>
    <x v="0"/>
    <s v="OFF-PA-10000994"/>
    <x v="1"/>
    <x v="10"/>
    <s v="Xerox 1915"/>
    <n v="251.64"/>
    <n v="3"/>
    <n v="0.2"/>
    <n v="88.073999999999998"/>
  </r>
  <r>
    <n v="1285"/>
    <x v="603"/>
    <x v="1"/>
    <x v="401"/>
    <d v="2012-12-12T00:00:00"/>
    <s v="Standard Class"/>
    <s v="KW-16435"/>
    <s v="Katrina Willman"/>
    <x v="0"/>
    <s v="United States"/>
    <s v="Austin"/>
    <x v="5"/>
    <n v="78745"/>
    <x v="2"/>
    <s v="OFF-BI-10002813"/>
    <x v="1"/>
    <x v="8"/>
    <s v="Avery Reinforcements for Hole-Punch Pages"/>
    <n v="2.7719999999999998"/>
    <n v="7"/>
    <n v="0.8"/>
    <n v="-4.851"/>
  </r>
  <r>
    <n v="1286"/>
    <x v="604"/>
    <x v="0"/>
    <x v="190"/>
    <d v="2013-07-04T00:00:00"/>
    <s v="Standard Class"/>
    <s v="GM-14500"/>
    <s v="Gene McClure"/>
    <x v="0"/>
    <s v="United States"/>
    <s v="Providence"/>
    <x v="34"/>
    <n v="2908"/>
    <x v="3"/>
    <s v="OFF-ST-10000617"/>
    <x v="1"/>
    <x v="4"/>
    <s v="Woodgrain Magazine Files by Perma"/>
    <n v="14.9"/>
    <n v="5"/>
    <n v="0"/>
    <n v="1.0429999999999999"/>
  </r>
  <r>
    <n v="1287"/>
    <x v="605"/>
    <x v="1"/>
    <x v="433"/>
    <d v="2012-07-08T00:00:00"/>
    <s v="Standard Class"/>
    <s v="AD-10180"/>
    <s v="Alan Dominguez"/>
    <x v="2"/>
    <s v="United States"/>
    <s v="New York City"/>
    <x v="15"/>
    <n v="10035"/>
    <x v="3"/>
    <s v="OFF-AR-10004817"/>
    <x v="1"/>
    <x v="6"/>
    <s v="Colorific Watercolor Pencils"/>
    <n v="15.48"/>
    <n v="3"/>
    <n v="0"/>
    <n v="4.4892000000000003"/>
  </r>
  <r>
    <n v="1288"/>
    <x v="606"/>
    <x v="0"/>
    <x v="441"/>
    <d v="2013-11-27T00:00:00"/>
    <s v="Standard Class"/>
    <s v="TB-21355"/>
    <s v="Todd Boyes"/>
    <x v="1"/>
    <s v="United States"/>
    <s v="New York City"/>
    <x v="15"/>
    <n v="10009"/>
    <x v="3"/>
    <s v="FUR-FU-10000397"/>
    <x v="0"/>
    <x v="5"/>
    <s v="Luxo Economy Swing Arm Lamp"/>
    <n v="39.880000000000003"/>
    <n v="2"/>
    <n v="0"/>
    <n v="11.166399999999999"/>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98"/>
  </r>
  <r>
    <n v="1290"/>
    <x v="606"/>
    <x v="0"/>
    <x v="441"/>
    <d v="2013-11-27T00:00:00"/>
    <s v="Standard Class"/>
    <s v="TB-21355"/>
    <s v="Todd Boyes"/>
    <x v="1"/>
    <s v="United States"/>
    <s v="New York City"/>
    <x v="15"/>
    <n v="10009"/>
    <x v="3"/>
    <s v="OFF-AR-10001860"/>
    <x v="1"/>
    <x v="6"/>
    <s v="BIC Liqua Brite Liner"/>
    <n v="20.82"/>
    <n v="3"/>
    <n v="0"/>
    <n v="7.4951999999999996"/>
  </r>
  <r>
    <n v="1291"/>
    <x v="607"/>
    <x v="0"/>
    <x v="338"/>
    <d v="2013-11-13T00:00:00"/>
    <s v="First Class"/>
    <s v="CC-12430"/>
    <s v="Chuck Clark"/>
    <x v="2"/>
    <s v="United States"/>
    <s v="San Francisco"/>
    <x v="1"/>
    <n v="94122"/>
    <x v="1"/>
    <s v="OFF-BI-10004970"/>
    <x v="1"/>
    <x v="8"/>
    <s v="ACCOHIDE 3-Ring Binder, Blue, 1&quot;"/>
    <n v="13.215999999999999"/>
    <n v="4"/>
    <n v="0.2"/>
    <n v="4.4603999999999999"/>
  </r>
  <r>
    <n v="1292"/>
    <x v="607"/>
    <x v="0"/>
    <x v="338"/>
    <d v="2013-11-13T00:00:00"/>
    <s v="First Class"/>
    <s v="CC-12430"/>
    <s v="Chuck Clark"/>
    <x v="2"/>
    <s v="United States"/>
    <s v="San Francisco"/>
    <x v="1"/>
    <n v="94122"/>
    <x v="1"/>
    <s v="OFF-PA-10003172"/>
    <x v="1"/>
    <x v="10"/>
    <s v="Xerox 1996"/>
    <n v="32.4"/>
    <n v="5"/>
    <n v="0"/>
    <n v="15.552"/>
  </r>
  <r>
    <n v="1293"/>
    <x v="608"/>
    <x v="1"/>
    <x v="375"/>
    <d v="2012-09-01T00:00:00"/>
    <s v="Standard Class"/>
    <s v="PF-19165"/>
    <s v="Philip Fox"/>
    <x v="0"/>
    <s v="United States"/>
    <s v="San Diego"/>
    <x v="1"/>
    <n v="92105"/>
    <x v="1"/>
    <s v="OFF-SU-10001218"/>
    <x v="1"/>
    <x v="14"/>
    <s v="Fiskars Softgrip Scissors"/>
    <n v="32.94"/>
    <n v="3"/>
    <n v="0"/>
    <n v="9.2232000000000003"/>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01"/>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96"/>
  </r>
  <r>
    <n v="1299"/>
    <x v="611"/>
    <x v="0"/>
    <x v="16"/>
    <d v="2013-12-13T00:00:00"/>
    <s v="Second Class"/>
    <s v="QJ-19255"/>
    <s v="Quincy Jones"/>
    <x v="1"/>
    <s v="United States"/>
    <s v="Saint Paul"/>
    <x v="11"/>
    <n v="55106"/>
    <x v="2"/>
    <s v="TEC-PH-10003555"/>
    <x v="2"/>
    <x v="7"/>
    <s v="Motorola HK250 Universal Bluetooth Headset"/>
    <n v="114.95"/>
    <n v="5"/>
    <n v="0"/>
    <n v="2.2990000000000101"/>
  </r>
  <r>
    <n v="1300"/>
    <x v="612"/>
    <x v="1"/>
    <x v="242"/>
    <d v="2012-10-07T00:00:00"/>
    <s v="First Class"/>
    <s v="AA-10315"/>
    <s v="Alex Avila"/>
    <x v="0"/>
    <s v="United States"/>
    <s v="San Francisco"/>
    <x v="1"/>
    <n v="94109"/>
    <x v="1"/>
    <s v="OFF-ST-10001590"/>
    <x v="1"/>
    <x v="4"/>
    <s v="Tenex Personal Project File with Scoop Front Design, Black"/>
    <n v="26.96"/>
    <n v="2"/>
    <n v="0"/>
    <n v="7.0095999999999998"/>
  </r>
  <r>
    <n v="1301"/>
    <x v="613"/>
    <x v="0"/>
    <x v="443"/>
    <d v="2013-12-26T00:00:00"/>
    <s v="Second Class"/>
    <s v="LC-17140"/>
    <s v="Logan Currie"/>
    <x v="0"/>
    <s v="United States"/>
    <s v="Springfield"/>
    <x v="17"/>
    <n v="22153"/>
    <x v="0"/>
    <s v="FUR-FU-10003664"/>
    <x v="0"/>
    <x v="5"/>
    <s v="Electrix Architect's Clamp-On Swing Arm Lamp, Black"/>
    <n v="572.76"/>
    <n v="6"/>
    <n v="0"/>
    <n v="166.10040000000001"/>
  </r>
  <r>
    <n v="1302"/>
    <x v="613"/>
    <x v="0"/>
    <x v="443"/>
    <d v="2013-12-26T00:00:00"/>
    <s v="Second Class"/>
    <s v="LC-17140"/>
    <s v="Logan Currie"/>
    <x v="0"/>
    <s v="United States"/>
    <s v="Springfield"/>
    <x v="17"/>
    <n v="22153"/>
    <x v="0"/>
    <s v="FUR-FU-10003664"/>
    <x v="0"/>
    <x v="5"/>
    <s v="Electrix Architect's Clamp-On Swing Arm Lamp, Black"/>
    <n v="286.38"/>
    <n v="3"/>
    <n v="0"/>
    <n v="83.050200000000004"/>
  </r>
  <r>
    <n v="1303"/>
    <x v="614"/>
    <x v="1"/>
    <x v="444"/>
    <d v="2012-09-24T00:00:00"/>
    <s v="Second Class"/>
    <s v="TC-21535"/>
    <s v="Tracy Collins"/>
    <x v="2"/>
    <s v="United States"/>
    <s v="Arlington"/>
    <x v="17"/>
    <n v="22204"/>
    <x v="0"/>
    <s v="FUR-BO-10003433"/>
    <x v="0"/>
    <x v="0"/>
    <s v="Sauder Cornerstone Collection Library"/>
    <n v="61.96"/>
    <n v="2"/>
    <n v="0"/>
    <n v="4.3372000000000002"/>
  </r>
  <r>
    <n v="1304"/>
    <x v="615"/>
    <x v="3"/>
    <x v="445"/>
    <d v="2014-07-08T00:00:00"/>
    <s v="Standard Class"/>
    <s v="CS-12460"/>
    <s v="Chuck Sachs"/>
    <x v="0"/>
    <s v="United States"/>
    <s v="Columbus"/>
    <x v="32"/>
    <n v="31907"/>
    <x v="0"/>
    <s v="FUR-FU-10002554"/>
    <x v="0"/>
    <x v="5"/>
    <s v="Westinghouse Floor Lamp with Metal Mesh Shade, Black"/>
    <n v="23.99"/>
    <n v="1"/>
    <n v="0"/>
    <n v="5.5176999999999996"/>
  </r>
  <r>
    <n v="1305"/>
    <x v="615"/>
    <x v="3"/>
    <x v="445"/>
    <d v="2014-07-08T00:00:00"/>
    <s v="Standard Class"/>
    <s v="CS-12460"/>
    <s v="Chuck Sachs"/>
    <x v="0"/>
    <s v="United States"/>
    <s v="Columbus"/>
    <x v="32"/>
    <n v="31907"/>
    <x v="0"/>
    <s v="TEC-PH-10001557"/>
    <x v="2"/>
    <x v="7"/>
    <s v="Pyle PMP37LED"/>
    <n v="287.97000000000003"/>
    <n v="3"/>
    <n v="0"/>
    <n v="77.751900000000006"/>
  </r>
  <r>
    <n v="1306"/>
    <x v="616"/>
    <x v="0"/>
    <x v="216"/>
    <d v="2013-07-17T00:00:00"/>
    <s v="Second Class"/>
    <s v="BM-11785"/>
    <s v="Bryan Mills"/>
    <x v="0"/>
    <s v="United States"/>
    <s v="Houston"/>
    <x v="5"/>
    <n v="77036"/>
    <x v="2"/>
    <s v="TEC-PH-10003437"/>
    <x v="2"/>
    <x v="7"/>
    <s v="Blue Parrot B250XT Professional Grade Wireless Bluetooth Headset with"/>
    <n v="419.94400000000002"/>
    <n v="7"/>
    <n v="0.2"/>
    <n v="52.493000000000002"/>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03"/>
  </r>
  <r>
    <n v="1309"/>
    <x v="617"/>
    <x v="0"/>
    <x v="23"/>
    <d v="2013-06-22T00:00:00"/>
    <s v="First Class"/>
    <s v="RC-19825"/>
    <s v="Roy Collins"/>
    <x v="0"/>
    <s v="United States"/>
    <s v="Pasadena"/>
    <x v="1"/>
    <n v="91104"/>
    <x v="1"/>
    <s v="OFF-AP-10003971"/>
    <x v="1"/>
    <x v="9"/>
    <s v="Belkin 6 Outlet Metallic Surge Strip"/>
    <n v="21.78"/>
    <n v="2"/>
    <n v="0"/>
    <n v="5.6627999999999998"/>
  </r>
  <r>
    <n v="1310"/>
    <x v="617"/>
    <x v="0"/>
    <x v="23"/>
    <d v="2013-06-22T00:00:00"/>
    <s v="First Class"/>
    <s v="RC-19825"/>
    <s v="Roy Collins"/>
    <x v="0"/>
    <s v="United States"/>
    <s v="Pasadena"/>
    <x v="1"/>
    <n v="91104"/>
    <x v="1"/>
    <s v="OFF-ST-10001469"/>
    <x v="1"/>
    <x v="4"/>
    <s v="Fellowes Bankers Box Recycled Super Stor/Drawer"/>
    <n v="161.94"/>
    <n v="3"/>
    <n v="0"/>
    <n v="9.7163999999999895"/>
  </r>
  <r>
    <n v="1311"/>
    <x v="617"/>
    <x v="0"/>
    <x v="23"/>
    <d v="2013-06-22T00:00:00"/>
    <s v="First Class"/>
    <s v="RC-19825"/>
    <s v="Roy Collins"/>
    <x v="0"/>
    <s v="United States"/>
    <s v="Pasadena"/>
    <x v="1"/>
    <n v="91104"/>
    <x v="1"/>
    <s v="FUR-CH-10003846"/>
    <x v="0"/>
    <x v="1"/>
    <s v="Hon Valutask Swivel Chairs"/>
    <n v="161.56800000000001"/>
    <n v="2"/>
    <n v="0.2"/>
    <n v="-8.0784000000000002"/>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199999999997"/>
  </r>
  <r>
    <n v="1314"/>
    <x v="619"/>
    <x v="0"/>
    <x v="446"/>
    <d v="2013-10-02T00:00:00"/>
    <s v="Standard Class"/>
    <s v="PK-19075"/>
    <s v="Pete Kriz"/>
    <x v="0"/>
    <s v="United States"/>
    <s v="Columbus"/>
    <x v="24"/>
    <n v="43229"/>
    <x v="3"/>
    <s v="FUR-CH-10003199"/>
    <x v="0"/>
    <x v="1"/>
    <s v="Office Star - Contemporary Task Swivel Chair"/>
    <n v="155.37200000000001"/>
    <n v="2"/>
    <n v="0.3"/>
    <n v="-13.317600000000001"/>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5"/>
  </r>
  <r>
    <n v="1318"/>
    <x v="621"/>
    <x v="3"/>
    <x v="389"/>
    <d v="2014-12-15T00:00:00"/>
    <s v="Standard Class"/>
    <s v="HA-14920"/>
    <s v="Helen Andreada"/>
    <x v="0"/>
    <s v="United States"/>
    <s v="Philadelphia"/>
    <x v="9"/>
    <n v="19120"/>
    <x v="3"/>
    <s v="TEC-AC-10003116"/>
    <x v="2"/>
    <x v="11"/>
    <s v="Memorex Froggy Flash Drive 8 GB"/>
    <n v="14.2"/>
    <n v="1"/>
    <n v="0.2"/>
    <n v="3.3725000000000001"/>
  </r>
  <r>
    <n v="1319"/>
    <x v="622"/>
    <x v="2"/>
    <x v="268"/>
    <d v="2011-07-05T00:00:00"/>
    <s v="Standard Class"/>
    <s v="LW-16825"/>
    <s v="Laurel Workman"/>
    <x v="1"/>
    <s v="United States"/>
    <s v="Deltona"/>
    <x v="2"/>
    <n v="32725"/>
    <x v="0"/>
    <s v="TEC-PH-10004586"/>
    <x v="2"/>
    <x v="7"/>
    <s v="Wilson SignalBoost 841262 DB PRO Amplifier Kit"/>
    <n v="575.91999999999996"/>
    <n v="2"/>
    <n v="0.2"/>
    <n v="71.989999999999995"/>
  </r>
  <r>
    <n v="1320"/>
    <x v="622"/>
    <x v="2"/>
    <x v="268"/>
    <d v="2011-07-05T00:00:00"/>
    <s v="Standard Class"/>
    <s v="LW-16825"/>
    <s v="Laurel Workman"/>
    <x v="1"/>
    <s v="United States"/>
    <s v="Deltona"/>
    <x v="2"/>
    <n v="32725"/>
    <x v="0"/>
    <s v="OFF-BI-10000546"/>
    <x v="1"/>
    <x v="8"/>
    <s v="Avery Durable Binders"/>
    <n v="5.1840000000000002"/>
    <n v="6"/>
    <n v="0.7"/>
    <n v="-3.6288"/>
  </r>
  <r>
    <n v="1321"/>
    <x v="623"/>
    <x v="3"/>
    <x v="447"/>
    <d v="2014-02-09T00:00:00"/>
    <s v="Standard Class"/>
    <s v="MC-17575"/>
    <s v="Matt Collins"/>
    <x v="0"/>
    <s v="United States"/>
    <s v="Cincinnati"/>
    <x v="24"/>
    <n v="45231"/>
    <x v="3"/>
    <s v="OFF-BI-10002071"/>
    <x v="1"/>
    <x v="8"/>
    <s v="Fellowes Black Plastic Comb Bindings"/>
    <n v="5.2290000000000001"/>
    <n v="3"/>
    <n v="0.7"/>
    <n v="-4.1832000000000003"/>
  </r>
  <r>
    <n v="1322"/>
    <x v="623"/>
    <x v="3"/>
    <x v="447"/>
    <d v="2014-02-09T00:00:00"/>
    <s v="Standard Class"/>
    <s v="MC-17575"/>
    <s v="Matt Collins"/>
    <x v="0"/>
    <s v="United States"/>
    <s v="Cincinnati"/>
    <x v="24"/>
    <n v="45231"/>
    <x v="3"/>
    <s v="OFF-ST-10001490"/>
    <x v="1"/>
    <x v="4"/>
    <s v="Hot File 7-Pocket, Floor Stand"/>
    <n v="285.55200000000002"/>
    <n v="2"/>
    <n v="0.2"/>
    <n v="35.694000000000003"/>
  </r>
  <r>
    <n v="1323"/>
    <x v="624"/>
    <x v="3"/>
    <x v="448"/>
    <d v="2014-03-09T00:00:00"/>
    <s v="Standard Class"/>
    <s v="LP-17095"/>
    <s v="Liz Preis"/>
    <x v="0"/>
    <s v="United States"/>
    <s v="Murray"/>
    <x v="0"/>
    <n v="42071"/>
    <x v="0"/>
    <s v="OFF-AP-10004859"/>
    <x v="1"/>
    <x v="9"/>
    <s v="Acco 6 Outlet Guardian Premium Surge Suppressor"/>
    <n v="72.8"/>
    <n v="5"/>
    <n v="0"/>
    <n v="19.655999999999999"/>
  </r>
  <r>
    <n v="1324"/>
    <x v="625"/>
    <x v="3"/>
    <x v="449"/>
    <d v="2014-10-11T00:00:00"/>
    <s v="First Class"/>
    <s v="EB-14170"/>
    <s v="Evan Bailliet"/>
    <x v="0"/>
    <s v="United States"/>
    <s v="Wilmington"/>
    <x v="3"/>
    <n v="28403"/>
    <x v="0"/>
    <s v="OFF-PA-10002659"/>
    <x v="1"/>
    <x v="10"/>
    <s v="Avoid Verbal Orders Carbonless Minifold Book"/>
    <n v="10.816000000000001"/>
    <n v="4"/>
    <n v="0.2"/>
    <n v="3.5152000000000001"/>
  </r>
  <r>
    <n v="1325"/>
    <x v="626"/>
    <x v="2"/>
    <x v="450"/>
    <d v="2011-10-03T00:00:00"/>
    <s v="Standard Class"/>
    <s v="GZ-14545"/>
    <s v="George Zrebassa"/>
    <x v="1"/>
    <s v="United States"/>
    <s v="Lawrence"/>
    <x v="31"/>
    <n v="1841"/>
    <x v="3"/>
    <s v="OFF-ST-10001321"/>
    <x v="1"/>
    <x v="4"/>
    <s v="Decoflex Hanging Personal Folder File, Blue"/>
    <n v="46.26"/>
    <n v="3"/>
    <n v="0"/>
    <n v="12.4902"/>
  </r>
  <r>
    <n v="1326"/>
    <x v="627"/>
    <x v="2"/>
    <x v="279"/>
    <d v="2011-05-30T00:00:00"/>
    <s v="First Class"/>
    <s v="LE-16810"/>
    <s v="Laurel Elliston"/>
    <x v="0"/>
    <s v="United States"/>
    <s v="Chicago"/>
    <x v="10"/>
    <n v="60653"/>
    <x v="2"/>
    <s v="OFF-BI-10004139"/>
    <x v="1"/>
    <x v="8"/>
    <s v="Fellowes Presentation Covers for Comb Binding Machines"/>
    <n v="17.46"/>
    <n v="6"/>
    <n v="0.8"/>
    <n v="-30.555"/>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x v="629"/>
    <x v="0"/>
    <x v="452"/>
    <d v="2013-04-02T00:00:00"/>
    <s v="First Class"/>
    <s v="CP-12085"/>
    <s v="Cathy Prescott"/>
    <x v="1"/>
    <s v="United States"/>
    <s v="Norwich"/>
    <x v="29"/>
    <n v="6360"/>
    <x v="3"/>
    <s v="OFF-PA-10004156"/>
    <x v="1"/>
    <x v="10"/>
    <s v="Xerox 188"/>
    <n v="11.34"/>
    <n v="1"/>
    <n v="0"/>
    <n v="5.5566000000000004"/>
  </r>
  <r>
    <n v="1329"/>
    <x v="630"/>
    <x v="3"/>
    <x v="453"/>
    <d v="2014-10-19T00:00:00"/>
    <s v="Second Class"/>
    <s v="FG-14260"/>
    <s v="Frank Gastineau"/>
    <x v="2"/>
    <s v="United States"/>
    <s v="San Francisco"/>
    <x v="1"/>
    <n v="94110"/>
    <x v="1"/>
    <s v="OFF-AR-10002818"/>
    <x v="1"/>
    <x v="6"/>
    <s v="Panasonic KP-310 Heavy-Duty Electric Pencil Sharpener"/>
    <n v="87.92"/>
    <n v="4"/>
    <n v="0"/>
    <n v="26.376000000000001"/>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49999999999996"/>
  </r>
  <r>
    <n v="1332"/>
    <x v="632"/>
    <x v="3"/>
    <x v="455"/>
    <d v="2014-06-07T00:00:00"/>
    <s v="Standard Class"/>
    <s v="AB-10255"/>
    <s v="Alejandro Ballentine"/>
    <x v="2"/>
    <s v="United States"/>
    <s v="Lorain"/>
    <x v="24"/>
    <n v="44052"/>
    <x v="3"/>
    <s v="OFF-ST-10004507"/>
    <x v="1"/>
    <x v="4"/>
    <s v="Advantus Rolling Storage Box"/>
    <n v="27.44"/>
    <n v="2"/>
    <n v="0.2"/>
    <n v="2.4009999999999998"/>
  </r>
  <r>
    <n v="1333"/>
    <x v="633"/>
    <x v="2"/>
    <x v="456"/>
    <d v="2011-02-22T00:00:00"/>
    <s v="Standard Class"/>
    <s v="MN-17935"/>
    <s v="Michael Nguyen"/>
    <x v="0"/>
    <s v="United States"/>
    <s v="Dallas"/>
    <x v="5"/>
    <n v="75220"/>
    <x v="2"/>
    <s v="OFF-BI-10002012"/>
    <x v="1"/>
    <x v="8"/>
    <s v="Wilson Jones Easy Flow II Sheet Lifters"/>
    <n v="1.08"/>
    <n v="3"/>
    <n v="0.8"/>
    <n v="-1.728"/>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x v="634"/>
    <x v="2"/>
    <x v="457"/>
    <d v="2011-05-10T00:00:00"/>
    <s v="Standard Class"/>
    <s v="HP-14815"/>
    <s v="Harold Pawlan"/>
    <x v="2"/>
    <s v="United States"/>
    <s v="Los Angeles"/>
    <x v="1"/>
    <n v="90049"/>
    <x v="1"/>
    <s v="OFF-BI-10003684"/>
    <x v="1"/>
    <x v="8"/>
    <s v="Wilson Jones Legal Size Ring Binders"/>
    <n v="140.73599999999999"/>
    <n v="8"/>
    <n v="0.2"/>
    <n v="52.776000000000003"/>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6"/>
  </r>
  <r>
    <n v="1338"/>
    <x v="637"/>
    <x v="3"/>
    <x v="185"/>
    <d v="2014-04-03T00:00:00"/>
    <s v="Second Class"/>
    <s v="CM-12115"/>
    <s v="Chad McGuire"/>
    <x v="0"/>
    <s v="United States"/>
    <s v="New York City"/>
    <x v="15"/>
    <n v="10011"/>
    <x v="3"/>
    <s v="FUR-FU-10004018"/>
    <x v="0"/>
    <x v="5"/>
    <s v="Tensor Computer Mounted Lamp"/>
    <n v="29.78"/>
    <n v="2"/>
    <n v="0"/>
    <n v="8.0405999999999995"/>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x v="638"/>
    <x v="3"/>
    <x v="460"/>
    <d v="2014-01-05T00:00:00"/>
    <s v="First Class"/>
    <s v="AS-10045"/>
    <s v="Aaron Smayling"/>
    <x v="1"/>
    <s v="United States"/>
    <s v="Jacksonville"/>
    <x v="3"/>
    <n v="28540"/>
    <x v="0"/>
    <s v="TEC-MA-10002178"/>
    <x v="2"/>
    <x v="15"/>
    <s v="Cisco CP-7937G Unified IP Conference Station Phone"/>
    <n v="695.7"/>
    <n v="2"/>
    <n v="0.5"/>
    <n v="-27.827999999999999"/>
  </r>
  <r>
    <n v="1342"/>
    <x v="638"/>
    <x v="3"/>
    <x v="460"/>
    <d v="2014-01-05T00:00:00"/>
    <s v="First Class"/>
    <s v="AS-10045"/>
    <s v="Aaron Smayling"/>
    <x v="1"/>
    <s v="United States"/>
    <s v="Jacksonville"/>
    <x v="3"/>
    <n v="28540"/>
    <x v="0"/>
    <s v="OFF-BI-10003694"/>
    <x v="1"/>
    <x v="8"/>
    <s v="Avery 3 1/2&quot; Diskette Storage Pages, 10/Pack"/>
    <n v="15.66"/>
    <n v="5"/>
    <n v="0.7"/>
    <n v="-12.528"/>
  </r>
  <r>
    <n v="1343"/>
    <x v="638"/>
    <x v="3"/>
    <x v="460"/>
    <d v="2014-01-05T00:00:00"/>
    <s v="First Class"/>
    <s v="AS-10045"/>
    <s v="Aaron Smayling"/>
    <x v="1"/>
    <s v="United States"/>
    <s v="Jacksonville"/>
    <x v="3"/>
    <n v="28540"/>
    <x v="0"/>
    <s v="OFF-BI-10000474"/>
    <x v="1"/>
    <x v="8"/>
    <s v="Avery Recycled Flexi-View Covers for Binding Systems"/>
    <n v="28.853999999999999"/>
    <n v="6"/>
    <n v="0.7"/>
    <n v="-21.159600000000001"/>
  </r>
  <r>
    <n v="1344"/>
    <x v="639"/>
    <x v="1"/>
    <x v="71"/>
    <d v="2012-06-01T00:00:00"/>
    <s v="Standard Class"/>
    <s v="KB-16315"/>
    <s v="Karl Braun"/>
    <x v="0"/>
    <s v="United States"/>
    <s v="Freeport"/>
    <x v="15"/>
    <n v="11520"/>
    <x v="3"/>
    <s v="OFF-AR-10000411"/>
    <x v="1"/>
    <x v="6"/>
    <s v="Boston 16701 Slimline Battery Pencil Sharpener"/>
    <n v="47.82"/>
    <n v="3"/>
    <n v="0"/>
    <n v="14.346"/>
  </r>
  <r>
    <n v="1345"/>
    <x v="639"/>
    <x v="1"/>
    <x v="71"/>
    <d v="2012-06-01T00:00:00"/>
    <s v="Standard Class"/>
    <s v="KB-16315"/>
    <s v="Karl Braun"/>
    <x v="0"/>
    <s v="United States"/>
    <s v="Freeport"/>
    <x v="15"/>
    <n v="11520"/>
    <x v="3"/>
    <s v="OFF-LA-10000262"/>
    <x v="1"/>
    <x v="2"/>
    <s v="Avery 494"/>
    <n v="13.05"/>
    <n v="5"/>
    <n v="0"/>
    <n v="6.0030000000000001"/>
  </r>
  <r>
    <n v="1346"/>
    <x v="640"/>
    <x v="2"/>
    <x v="461"/>
    <d v="2011-03-24T00:00:00"/>
    <s v="Standard Class"/>
    <s v="BN-11515"/>
    <s v="Bradley Nguyen"/>
    <x v="0"/>
    <s v="United States"/>
    <s v="Lakeville"/>
    <x v="11"/>
    <n v="55044"/>
    <x v="2"/>
    <s v="OFF-AP-10001154"/>
    <x v="1"/>
    <x v="9"/>
    <s v="Bionaire Personal Warm Mist Humidifier/Vaporizer"/>
    <n v="93.78"/>
    <n v="2"/>
    <n v="0"/>
    <n v="36.574199999999998"/>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2000000000003"/>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299999999995"/>
  </r>
  <r>
    <n v="1352"/>
    <x v="642"/>
    <x v="0"/>
    <x v="463"/>
    <d v="2013-04-01T00:00:00"/>
    <s v="First Class"/>
    <s v="AS-10045"/>
    <s v="Aaron Smayling"/>
    <x v="1"/>
    <s v="United States"/>
    <s v="Arlington"/>
    <x v="17"/>
    <n v="22204"/>
    <x v="0"/>
    <s v="OFF-ST-10000649"/>
    <x v="1"/>
    <x v="4"/>
    <s v="Hanging Personal Folder File"/>
    <n v="31.4"/>
    <n v="2"/>
    <n v="0"/>
    <n v="7.85"/>
  </r>
  <r>
    <n v="1353"/>
    <x v="643"/>
    <x v="3"/>
    <x v="464"/>
    <d v="2014-05-10T00:00:00"/>
    <s v="Standard Class"/>
    <s v="LW-16990"/>
    <s v="Lindsay Williams"/>
    <x v="1"/>
    <s v="United States"/>
    <s v="San Francisco"/>
    <x v="1"/>
    <n v="94109"/>
    <x v="1"/>
    <s v="TEC-PH-10003092"/>
    <x v="2"/>
    <x v="7"/>
    <s v="Motorola L804"/>
    <n v="183.96"/>
    <n v="5"/>
    <n v="0.2"/>
    <n v="20.695499999999999"/>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899999999999"/>
  </r>
  <r>
    <n v="1356"/>
    <x v="644"/>
    <x v="2"/>
    <x v="260"/>
    <d v="2011-07-05T00:00:00"/>
    <s v="Same Day"/>
    <s v="DC-12850"/>
    <s v="Dan Campbell"/>
    <x v="0"/>
    <s v="United States"/>
    <s v="Houston"/>
    <x v="5"/>
    <n v="77036"/>
    <x v="2"/>
    <s v="OFF-ST-10001522"/>
    <x v="1"/>
    <x v="4"/>
    <s v="Gould Plastics 18-Pocket Panel Bin, 34w x 5-1/4d x 20-1/2h"/>
    <n v="220.77600000000001"/>
    <n v="3"/>
    <n v="0.2"/>
    <n v="-44.155200000000001"/>
  </r>
  <r>
    <n v="1357"/>
    <x v="644"/>
    <x v="2"/>
    <x v="260"/>
    <d v="2011-07-05T00:00:00"/>
    <s v="Same Day"/>
    <s v="DC-12850"/>
    <s v="Dan Campbell"/>
    <x v="0"/>
    <s v="United States"/>
    <s v="Houston"/>
    <x v="5"/>
    <n v="77036"/>
    <x v="2"/>
    <s v="OFF-ST-10000563"/>
    <x v="1"/>
    <x v="4"/>
    <s v="Fellowes Bankers Box Stor/Drawer Steel Plus"/>
    <n v="281.42399999999998"/>
    <n v="11"/>
    <n v="0.2"/>
    <n v="-35.177999999999997"/>
  </r>
  <r>
    <n v="1358"/>
    <x v="645"/>
    <x v="0"/>
    <x v="465"/>
    <d v="2013-05-08T00:00:00"/>
    <s v="First Class"/>
    <s v="ND-18370"/>
    <s v="Natalie DeCherney"/>
    <x v="0"/>
    <s v="United States"/>
    <s v="Louisville"/>
    <x v="0"/>
    <n v="40214"/>
    <x v="0"/>
    <s v="OFF-PA-10003641"/>
    <x v="1"/>
    <x v="10"/>
    <s v="Xerox 1909"/>
    <n v="79.14"/>
    <n v="3"/>
    <n v="0"/>
    <n v="36.404400000000003"/>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
    <n v="4"/>
    <n v="0.2"/>
    <n v="7.4"/>
  </r>
  <r>
    <n v="1363"/>
    <x v="648"/>
    <x v="3"/>
    <x v="15"/>
    <d v="2014-10-26T00:00:00"/>
    <s v="Standard Class"/>
    <s v="HM-14860"/>
    <s v="Harry Marie"/>
    <x v="1"/>
    <s v="United States"/>
    <s v="Philadelphia"/>
    <x v="9"/>
    <n v="19120"/>
    <x v="3"/>
    <s v="TEC-PH-10001336"/>
    <x v="2"/>
    <x v="7"/>
    <s v="Digium D40 VoIP phone"/>
    <n v="309.57600000000002"/>
    <n v="4"/>
    <n v="0.4"/>
    <n v="-56.755600000000001"/>
  </r>
  <r>
    <n v="1364"/>
    <x v="649"/>
    <x v="3"/>
    <x v="468"/>
    <d v="2014-11-12T00:00:00"/>
    <s v="First Class"/>
    <s v="AB-10600"/>
    <s v="Ann Blume"/>
    <x v="1"/>
    <s v="United States"/>
    <s v="Tucson"/>
    <x v="16"/>
    <n v="85705"/>
    <x v="1"/>
    <s v="OFF-BI-10001036"/>
    <x v="1"/>
    <x v="8"/>
    <s v="Cardinal EasyOpen D-Ring Binders"/>
    <n v="38.387999999999998"/>
    <n v="14"/>
    <n v="0.7"/>
    <n v="-25.591999999999999"/>
  </r>
  <r>
    <n v="1365"/>
    <x v="649"/>
    <x v="3"/>
    <x v="468"/>
    <d v="2014-11-12T00:00:00"/>
    <s v="First Class"/>
    <s v="AB-10600"/>
    <s v="Ann Blume"/>
    <x v="1"/>
    <s v="United States"/>
    <s v="Tucson"/>
    <x v="16"/>
    <n v="85705"/>
    <x v="1"/>
    <s v="TEC-MA-10003183"/>
    <x v="2"/>
    <x v="15"/>
    <s v="DYMO CardScan Personal V9 Business Card Scanner"/>
    <n v="95.994"/>
    <n v="2"/>
    <n v="0.7"/>
    <n v="-63.996000000000002"/>
  </r>
  <r>
    <n v="1366"/>
    <x v="649"/>
    <x v="3"/>
    <x v="468"/>
    <d v="2014-11-12T00:00:00"/>
    <s v="First Class"/>
    <s v="AB-10600"/>
    <s v="Ann Blume"/>
    <x v="1"/>
    <s v="United States"/>
    <s v="Tucson"/>
    <x v="16"/>
    <n v="85705"/>
    <x v="1"/>
    <s v="TEC-AC-10001314"/>
    <x v="2"/>
    <x v="11"/>
    <s v="Case Logic 2.4GHz Wireless Keyboard"/>
    <n v="239.952"/>
    <n v="6"/>
    <n v="0.2"/>
    <n v="-35.992800000000003"/>
  </r>
  <r>
    <n v="1367"/>
    <x v="649"/>
    <x v="3"/>
    <x v="468"/>
    <d v="2014-11-12T00:00:00"/>
    <s v="First Class"/>
    <s v="AB-10600"/>
    <s v="Ann Blume"/>
    <x v="1"/>
    <s v="United States"/>
    <s v="Tucson"/>
    <x v="16"/>
    <n v="85705"/>
    <x v="1"/>
    <s v="TEC-PH-10002563"/>
    <x v="2"/>
    <x v="7"/>
    <s v="Adtran 1202752G1"/>
    <n v="201.584"/>
    <n v="2"/>
    <n v="0.2"/>
    <n v="15.1188"/>
  </r>
  <r>
    <n v="1368"/>
    <x v="649"/>
    <x v="3"/>
    <x v="468"/>
    <d v="2014-11-12T00:00:00"/>
    <s v="First Class"/>
    <s v="AB-10600"/>
    <s v="Ann Blume"/>
    <x v="1"/>
    <s v="United States"/>
    <s v="Tucson"/>
    <x v="16"/>
    <n v="85705"/>
    <x v="1"/>
    <s v="FUR-CH-10003312"/>
    <x v="0"/>
    <x v="1"/>
    <s v="Hon 2090 “Pillow Soft” Series Mid Back Swivel/Tilt Chairs"/>
    <n v="899.13599999999997"/>
    <n v="4"/>
    <n v="0.2"/>
    <n v="-146.1096"/>
  </r>
  <r>
    <n v="1369"/>
    <x v="650"/>
    <x v="3"/>
    <x v="141"/>
    <d v="2014-07-12T00:00:00"/>
    <s v="First Class"/>
    <s v="SZ-20035"/>
    <s v="Sam Zeldin"/>
    <x v="2"/>
    <s v="United States"/>
    <s v="Pico Rivera"/>
    <x v="1"/>
    <n v="90660"/>
    <x v="1"/>
    <s v="FUR-FU-10001588"/>
    <x v="0"/>
    <x v="5"/>
    <s v="Deflect-o SuperTray Unbreakable Stackable Tray, Letter, Black"/>
    <n v="145.9"/>
    <n v="5"/>
    <n v="0"/>
    <n v="62.737000000000002"/>
  </r>
  <r>
    <n v="1370"/>
    <x v="651"/>
    <x v="1"/>
    <x v="100"/>
    <d v="2012-12-28T00:00:00"/>
    <s v="Standard Class"/>
    <s v="JR-15670"/>
    <s v="Jim Radford"/>
    <x v="0"/>
    <s v="United States"/>
    <s v="Colorado Springs"/>
    <x v="22"/>
    <n v="80906"/>
    <x v="1"/>
    <s v="FUR-BO-10002613"/>
    <x v="0"/>
    <x v="0"/>
    <s v="Atlantic Metals Mobile 4-Shelf Bookcases, Custom Colors"/>
    <n v="590.05799999999999"/>
    <n v="7"/>
    <n v="0.7"/>
    <n v="-786.74400000000003"/>
  </r>
  <r>
    <n v="1371"/>
    <x v="651"/>
    <x v="1"/>
    <x v="100"/>
    <d v="2012-12-28T00:00:00"/>
    <s v="Standard Class"/>
    <s v="JR-15670"/>
    <s v="Jim Radford"/>
    <x v="0"/>
    <s v="United States"/>
    <s v="Colorado Springs"/>
    <x v="22"/>
    <n v="80906"/>
    <x v="1"/>
    <s v="OFF-AR-10003405"/>
    <x v="1"/>
    <x v="6"/>
    <s v="Dixon My First Ticonderoga Pencil, #2"/>
    <n v="14.04"/>
    <n v="3"/>
    <n v="0.2"/>
    <n v="1.5794999999999999"/>
  </r>
  <r>
    <n v="1372"/>
    <x v="652"/>
    <x v="3"/>
    <x v="469"/>
    <d v="2014-03-13T00:00:00"/>
    <s v="Standard Class"/>
    <s v="MG-17890"/>
    <s v="Michael Granlund"/>
    <x v="2"/>
    <s v="United States"/>
    <s v="Clinton"/>
    <x v="39"/>
    <n v="20735"/>
    <x v="3"/>
    <s v="TEC-AC-10004510"/>
    <x v="2"/>
    <x v="11"/>
    <s v="Logitech Desktop MK120 Mouse and keyboard Combo"/>
    <n v="49.08"/>
    <n v="3"/>
    <n v="0"/>
    <n v="4.9080000000000004"/>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6000000000003"/>
  </r>
  <r>
    <n v="1375"/>
    <x v="654"/>
    <x v="1"/>
    <x v="471"/>
    <d v="2012-09-19T00:00:00"/>
    <s v="Standard Class"/>
    <s v="CA-12265"/>
    <s v="Christina Anderson"/>
    <x v="0"/>
    <s v="United States"/>
    <s v="Provo"/>
    <x v="7"/>
    <n v="84604"/>
    <x v="1"/>
    <s v="FUR-TA-10003008"/>
    <x v="0"/>
    <x v="3"/>
    <s v="Lesro Round Back Collection Coffee Table, End Table"/>
    <n v="912.75"/>
    <n v="5"/>
    <n v="0"/>
    <n v="118.6575"/>
  </r>
  <r>
    <n v="1376"/>
    <x v="655"/>
    <x v="2"/>
    <x v="472"/>
    <d v="2011-08-09T00:00:00"/>
    <s v="Second Class"/>
    <s v="VD-21670"/>
    <s v="Valerie Dominguez"/>
    <x v="0"/>
    <s v="United States"/>
    <s v="Pleasant Grove"/>
    <x v="7"/>
    <n v="84062"/>
    <x v="1"/>
    <s v="OFF-AP-10003590"/>
    <x v="1"/>
    <x v="9"/>
    <s v="Hoover WindTunnel Plus Canister Vacuum"/>
    <n v="1089.75"/>
    <n v="3"/>
    <n v="0"/>
    <n v="305.13"/>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40000000000002"/>
  </r>
  <r>
    <n v="1379"/>
    <x v="655"/>
    <x v="2"/>
    <x v="472"/>
    <d v="2011-08-09T00:00:00"/>
    <s v="Second Class"/>
    <s v="VD-21670"/>
    <s v="Valerie Dominguez"/>
    <x v="0"/>
    <s v="United States"/>
    <s v="Pleasant Grove"/>
    <x v="7"/>
    <n v="84062"/>
    <x v="1"/>
    <s v="TEC-PH-10002310"/>
    <x v="2"/>
    <x v="7"/>
    <s v="Panasonic KX T7731-B Digital phone"/>
    <n v="399.96"/>
    <n v="5"/>
    <n v="0.2"/>
    <n v="34.996499999999997"/>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896"/>
  </r>
  <r>
    <n v="1381"/>
    <x v="655"/>
    <x v="2"/>
    <x v="472"/>
    <d v="2011-08-09T00:00:00"/>
    <s v="Second Class"/>
    <s v="VD-21670"/>
    <s v="Valerie Dominguez"/>
    <x v="0"/>
    <s v="United States"/>
    <s v="Pleasant Grove"/>
    <x v="7"/>
    <n v="84062"/>
    <x v="1"/>
    <s v="OFF-BI-10002852"/>
    <x v="1"/>
    <x v="8"/>
    <s v="Ibico Standard Transparent Covers"/>
    <n v="13.183999999999999"/>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400000000004"/>
  </r>
  <r>
    <n v="1383"/>
    <x v="657"/>
    <x v="0"/>
    <x v="473"/>
    <d v="2013-02-05T00:00:00"/>
    <s v="Same Day"/>
    <s v="PP-18955"/>
    <s v="Paul Prost"/>
    <x v="2"/>
    <s v="United States"/>
    <s v="Smyrna"/>
    <x v="32"/>
    <n v="30080"/>
    <x v="0"/>
    <s v="OFF-ST-10002344"/>
    <x v="1"/>
    <x v="4"/>
    <s v="Carina 42&quot;Hx23 3/4&quot;W Media Storage Unit"/>
    <n v="80.98"/>
    <n v="1"/>
    <n v="0"/>
    <n v="1.6196000000000099"/>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6"/>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
    <n v="3"/>
    <n v="0"/>
    <n v="28.3095"/>
  </r>
  <r>
    <n v="1390"/>
    <x v="657"/>
    <x v="0"/>
    <x v="473"/>
    <d v="2013-02-05T00:00:00"/>
    <s v="Same Day"/>
    <s v="PP-18955"/>
    <s v="Paul Prost"/>
    <x v="2"/>
    <s v="United States"/>
    <s v="Smyrna"/>
    <x v="32"/>
    <n v="30080"/>
    <x v="0"/>
    <s v="TEC-PH-10003645"/>
    <x v="2"/>
    <x v="7"/>
    <s v="Aastra 57i VoIP phone"/>
    <n v="484.83"/>
    <n v="3"/>
    <n v="0"/>
    <n v="126.0558"/>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x v="657"/>
    <x v="0"/>
    <x v="473"/>
    <d v="2013-02-05T00:00:00"/>
    <s v="Same Day"/>
    <s v="PP-18955"/>
    <s v="Paul Prost"/>
    <x v="2"/>
    <s v="United States"/>
    <s v="Smyrna"/>
    <x v="32"/>
    <n v="30080"/>
    <x v="0"/>
    <s v="OFF-ST-10004804"/>
    <x v="1"/>
    <x v="4"/>
    <s v="Belkin 19&quot; Vented Equipment Shelf, Black"/>
    <n v="154.44"/>
    <n v="3"/>
    <n v="0"/>
    <n v="1.5444"/>
  </r>
  <r>
    <n v="1393"/>
    <x v="657"/>
    <x v="0"/>
    <x v="473"/>
    <d v="2013-02-05T00:00:00"/>
    <s v="Same Day"/>
    <s v="PP-18955"/>
    <s v="Paul Prost"/>
    <x v="2"/>
    <s v="United States"/>
    <s v="Smyrna"/>
    <x v="32"/>
    <n v="30080"/>
    <x v="0"/>
    <s v="OFF-PA-10003892"/>
    <x v="1"/>
    <x v="10"/>
    <s v="Xerox 1943"/>
    <n v="342.37"/>
    <n v="7"/>
    <n v="0"/>
    <n v="160.91390000000001"/>
  </r>
  <r>
    <n v="1394"/>
    <x v="658"/>
    <x v="3"/>
    <x v="445"/>
    <d v="2014-07-05T00:00:00"/>
    <s v="First Class"/>
    <s v="YS-21880"/>
    <s v="Yana Sorensen"/>
    <x v="1"/>
    <s v="United States"/>
    <s v="Burlington"/>
    <x v="3"/>
    <n v="27217"/>
    <x v="0"/>
    <s v="OFF-AR-10003514"/>
    <x v="1"/>
    <x v="6"/>
    <s v="4009 Highlighters by Sanford"/>
    <n v="9.5519999999999996"/>
    <n v="3"/>
    <n v="0.2"/>
    <n v="1.5522"/>
  </r>
  <r>
    <n v="1395"/>
    <x v="659"/>
    <x v="3"/>
    <x v="449"/>
    <d v="2014-10-15T00:00:00"/>
    <s v="Standard Class"/>
    <s v="CK-12760"/>
    <s v="Cyma Kinney"/>
    <x v="1"/>
    <s v="United States"/>
    <s v="Aurora"/>
    <x v="10"/>
    <n v="60505"/>
    <x v="2"/>
    <s v="FUR-TA-10002958"/>
    <x v="0"/>
    <x v="3"/>
    <s v="Bevis Oval Conference Table, Walnut"/>
    <n v="652.45000000000005"/>
    <n v="5"/>
    <n v="0.5"/>
    <n v="-430.61700000000002"/>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x v="660"/>
    <x v="0"/>
    <x v="390"/>
    <d v="2013-11-27T00:00:00"/>
    <s v="First Class"/>
    <s v="NC-18340"/>
    <s v="Nat Carroll"/>
    <x v="0"/>
    <s v="United States"/>
    <s v="New York City"/>
    <x v="15"/>
    <n v="10035"/>
    <x v="3"/>
    <s v="OFF-PA-10004971"/>
    <x v="1"/>
    <x v="10"/>
    <s v="Xerox 196"/>
    <n v="11.56"/>
    <n v="2"/>
    <n v="0"/>
    <n v="5.6643999999999997"/>
  </r>
  <r>
    <n v="1399"/>
    <x v="660"/>
    <x v="0"/>
    <x v="390"/>
    <d v="2013-11-27T00:00:00"/>
    <s v="First Class"/>
    <s v="NC-18340"/>
    <s v="Nat Carroll"/>
    <x v="0"/>
    <s v="United States"/>
    <s v="New York City"/>
    <x v="15"/>
    <n v="10035"/>
    <x v="3"/>
    <s v="TEC-AC-10002323"/>
    <x v="2"/>
    <x v="11"/>
    <s v="SanDisk Ultra 32 GB MicroSDHC Class 10 Memory Card"/>
    <n v="88.4"/>
    <n v="4"/>
    <n v="0"/>
    <n v="11.492000000000001"/>
  </r>
  <r>
    <n v="1400"/>
    <x v="660"/>
    <x v="0"/>
    <x v="390"/>
    <d v="2013-11-27T00:00:00"/>
    <s v="First Class"/>
    <s v="NC-18340"/>
    <s v="Nat Carroll"/>
    <x v="0"/>
    <s v="United States"/>
    <s v="New York City"/>
    <x v="15"/>
    <n v="10035"/>
    <x v="3"/>
    <s v="OFF-PA-10004888"/>
    <x v="1"/>
    <x v="10"/>
    <s v="Xerox 217"/>
    <n v="6.48"/>
    <n v="1"/>
    <n v="0"/>
    <n v="3.1103999999999998"/>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x v="661"/>
    <x v="0"/>
    <x v="474"/>
    <d v="2013-11-06T00:00:00"/>
    <s v="Standard Class"/>
    <s v="KM-16375"/>
    <s v="Katherine Murray"/>
    <x v="2"/>
    <s v="United States"/>
    <s v="Salem"/>
    <x v="17"/>
    <n v="24153"/>
    <x v="0"/>
    <s v="OFF-EN-10002230"/>
    <x v="1"/>
    <x v="12"/>
    <s v="Airmail Envelopes"/>
    <n v="251.79"/>
    <n v="3"/>
    <n v="0"/>
    <n v="118.3413"/>
  </r>
  <r>
    <n v="1403"/>
    <x v="662"/>
    <x v="0"/>
    <x v="475"/>
    <d v="2013-04-26T00:00:00"/>
    <s v="Standard Class"/>
    <s v="GM-14455"/>
    <s v="Gary Mitchum"/>
    <x v="2"/>
    <s v="United States"/>
    <s v="Columbus"/>
    <x v="24"/>
    <n v="43229"/>
    <x v="3"/>
    <s v="FUR-TA-10002622"/>
    <x v="0"/>
    <x v="3"/>
    <s v="Bush Andora Conference Table, Maple/Graphite Gray Finish"/>
    <n v="205.17599999999999"/>
    <n v="2"/>
    <n v="0.4"/>
    <n v="-58.133200000000002"/>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
    <n v="1"/>
    <n v="0.2"/>
    <n v="-2.1896"/>
  </r>
  <r>
    <n v="1406"/>
    <x v="663"/>
    <x v="2"/>
    <x v="322"/>
    <d v="2011-04-08T00:00:00"/>
    <s v="First Class"/>
    <s v="SD-20485"/>
    <s v="Shirley Daniels"/>
    <x v="2"/>
    <s v="United States"/>
    <s v="Philadelphia"/>
    <x v="9"/>
    <n v="19143"/>
    <x v="3"/>
    <s v="FUR-TA-10001039"/>
    <x v="0"/>
    <x v="3"/>
    <s v="KI Adjustable-Height Table"/>
    <n v="154.76400000000001"/>
    <n v="3"/>
    <n v="0.4"/>
    <n v="-36.111600000000003"/>
  </r>
  <r>
    <n v="1407"/>
    <x v="663"/>
    <x v="2"/>
    <x v="322"/>
    <d v="2011-04-08T00:00:00"/>
    <s v="First Class"/>
    <s v="SD-20485"/>
    <s v="Shirley Daniels"/>
    <x v="2"/>
    <s v="United States"/>
    <s v="Philadelphia"/>
    <x v="9"/>
    <n v="19143"/>
    <x v="3"/>
    <s v="TEC-AC-10004659"/>
    <x v="2"/>
    <x v="11"/>
    <s v="Imation Secure+ Hardware Encrypted USB 2.0 Flash Drive; 16GB"/>
    <n v="116.78400000000001"/>
    <n v="2"/>
    <n v="0.2"/>
    <n v="21.896999999999998"/>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92"/>
  </r>
  <r>
    <n v="1410"/>
    <x v="665"/>
    <x v="0"/>
    <x v="477"/>
    <d v="2013-10-01T00:00:00"/>
    <s v="Standard Class"/>
    <s v="AB-10105"/>
    <s v="Adrian Barton"/>
    <x v="0"/>
    <s v="United States"/>
    <s v="Phoenix"/>
    <x v="16"/>
    <n v="85023"/>
    <x v="1"/>
    <s v="FUR-TA-10002356"/>
    <x v="0"/>
    <x v="3"/>
    <s v="Bevis Boat-Shaped Conference Table"/>
    <n v="393.16500000000002"/>
    <n v="3"/>
    <n v="0.5"/>
    <n v="-204.44579999999999"/>
  </r>
  <r>
    <n v="1411"/>
    <x v="666"/>
    <x v="3"/>
    <x v="259"/>
    <d v="2014-11-12T00:00:00"/>
    <s v="Standard Class"/>
    <s v="SZ-20035"/>
    <s v="Sam Zeldin"/>
    <x v="2"/>
    <s v="United States"/>
    <s v="Grand Prairie"/>
    <x v="5"/>
    <n v="75051"/>
    <x v="2"/>
    <s v="OFF-LA-10003923"/>
    <x v="1"/>
    <x v="2"/>
    <s v="Alphabetical Labels for Top Tab Filing"/>
    <n v="23.68"/>
    <n v="2"/>
    <n v="0.2"/>
    <n v="8.8800000000000008"/>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
  </r>
  <r>
    <n v="1414"/>
    <x v="668"/>
    <x v="2"/>
    <x v="479"/>
    <d v="2011-07-05T00:00:00"/>
    <s v="Standard Class"/>
    <s v="HA-14905"/>
    <s v="Helen Abelman"/>
    <x v="0"/>
    <s v="United States"/>
    <s v="New York City"/>
    <x v="15"/>
    <n v="10024"/>
    <x v="3"/>
    <s v="OFF-BI-10002867"/>
    <x v="1"/>
    <x v="8"/>
    <s v="GBC Recycled Regency Composition Covers"/>
    <n v="334.76799999999997"/>
    <n v="7"/>
    <n v="0.2"/>
    <n v="108.7996"/>
  </r>
  <r>
    <n v="1415"/>
    <x v="669"/>
    <x v="3"/>
    <x v="480"/>
    <d v="2014-02-01T00:00:00"/>
    <s v="Second Class"/>
    <s v="BT-11305"/>
    <s v="Beth Thompson"/>
    <x v="2"/>
    <s v="United States"/>
    <s v="Costa Mesa"/>
    <x v="1"/>
    <n v="92627"/>
    <x v="1"/>
    <s v="TEC-AC-10000580"/>
    <x v="2"/>
    <x v="11"/>
    <s v="Logitech G13 Programmable Gameboard with LCD Display"/>
    <n v="239.97"/>
    <n v="3"/>
    <n v="0"/>
    <n v="26.396699999999999"/>
  </r>
  <r>
    <n v="1416"/>
    <x v="669"/>
    <x v="3"/>
    <x v="480"/>
    <d v="2014-02-01T00:00:00"/>
    <s v="Second Class"/>
    <s v="BT-11305"/>
    <s v="Beth Thompson"/>
    <x v="2"/>
    <s v="United States"/>
    <s v="Costa Mesa"/>
    <x v="1"/>
    <n v="92627"/>
    <x v="1"/>
    <s v="FUR-FU-10003976"/>
    <x v="0"/>
    <x v="5"/>
    <s v="DAX Executive Solid Wood Document Frame, Desktop or Hang, Mahogany, 5 x 7"/>
    <n v="37.74"/>
    <n v="3"/>
    <n v="0"/>
    <n v="12.8316"/>
  </r>
  <r>
    <n v="1417"/>
    <x v="670"/>
    <x v="1"/>
    <x v="481"/>
    <d v="2012-09-24T00:00:00"/>
    <s v="First Class"/>
    <s v="SV-20815"/>
    <s v="Stuart Van"/>
    <x v="1"/>
    <s v="United States"/>
    <s v="Houston"/>
    <x v="5"/>
    <n v="77041"/>
    <x v="2"/>
    <s v="TEC-PH-10002922"/>
    <x v="2"/>
    <x v="7"/>
    <s v="ShoreTel ShorePhone IP 230 VoIP phone"/>
    <n v="946.34400000000005"/>
    <n v="7"/>
    <n v="0.2"/>
    <n v="118.29300000000001"/>
  </r>
  <r>
    <n v="1418"/>
    <x v="670"/>
    <x v="1"/>
    <x v="481"/>
    <d v="2012-09-24T00:00:00"/>
    <s v="First Class"/>
    <s v="SV-20815"/>
    <s v="Stuart Van"/>
    <x v="1"/>
    <s v="United States"/>
    <s v="Houston"/>
    <x v="5"/>
    <n v="77041"/>
    <x v="2"/>
    <s v="TEC-AC-10004353"/>
    <x v="2"/>
    <x v="11"/>
    <s v="Hypercom P1300 Pinpad"/>
    <n v="151.19999999999999"/>
    <n v="3"/>
    <n v="0.2"/>
    <n v="32.130000000000003"/>
  </r>
  <r>
    <n v="1419"/>
    <x v="670"/>
    <x v="1"/>
    <x v="481"/>
    <d v="2012-09-24T00:00:00"/>
    <s v="First Class"/>
    <s v="SV-20815"/>
    <s v="Stuart Van"/>
    <x v="1"/>
    <s v="United States"/>
    <s v="Houston"/>
    <x v="5"/>
    <n v="77041"/>
    <x v="2"/>
    <s v="FUR-FU-10001706"/>
    <x v="0"/>
    <x v="5"/>
    <s v="Longer-Life Soft White Bulbs"/>
    <n v="4.9279999999999999"/>
    <n v="4"/>
    <n v="0.6"/>
    <n v="-1.4783999999999999"/>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7999999999994"/>
    <n v="2"/>
    <n v="0.7"/>
    <n v="-48.392000000000003"/>
  </r>
  <r>
    <n v="1422"/>
    <x v="671"/>
    <x v="1"/>
    <x v="120"/>
    <d v="2012-09-30T00:00:00"/>
    <s v="Standard Class"/>
    <s v="RW-19540"/>
    <s v="Rick Wilson"/>
    <x v="1"/>
    <s v="United States"/>
    <s v="Mesa"/>
    <x v="16"/>
    <n v="85204"/>
    <x v="1"/>
    <s v="OFF-AP-10004980"/>
    <x v="1"/>
    <x v="9"/>
    <s v="3M Replacement Filter for Office Air Cleaner for 20' x 33' Room"/>
    <n v="60.671999999999997"/>
    <n v="2"/>
    <n v="0.2"/>
    <n v="14.409599999999999"/>
  </r>
  <r>
    <n v="1423"/>
    <x v="671"/>
    <x v="1"/>
    <x v="120"/>
    <d v="2012-09-30T00:00:00"/>
    <s v="Standard Class"/>
    <s v="RW-19540"/>
    <s v="Rick Wilson"/>
    <x v="1"/>
    <s v="United States"/>
    <s v="Mesa"/>
    <x v="16"/>
    <n v="85204"/>
    <x v="1"/>
    <s v="OFF-BI-10003984"/>
    <x v="1"/>
    <x v="8"/>
    <s v="Lock-Up Easel 'Spel-Binder'"/>
    <n v="77.031000000000006"/>
    <n v="9"/>
    <n v="0.7"/>
    <n v="-59.057099999999998"/>
  </r>
  <r>
    <n v="1424"/>
    <x v="671"/>
    <x v="1"/>
    <x v="120"/>
    <d v="2012-09-30T00:00:00"/>
    <s v="Standard Class"/>
    <s v="RW-19540"/>
    <s v="Rick Wilson"/>
    <x v="1"/>
    <s v="United States"/>
    <s v="Mesa"/>
    <x v="16"/>
    <n v="85204"/>
    <x v="1"/>
    <s v="OFF-ST-10000798"/>
    <x v="1"/>
    <x v="4"/>
    <s v="2300 Heavy-Duty Transfer File Systems by Perma"/>
    <n v="119.904"/>
    <n v="6"/>
    <n v="0.2"/>
    <n v="-1.4988000000000099"/>
  </r>
  <r>
    <n v="1425"/>
    <x v="671"/>
    <x v="1"/>
    <x v="120"/>
    <d v="2012-09-30T00:00:00"/>
    <s v="Standard Class"/>
    <s v="RW-19540"/>
    <s v="Rick Wilson"/>
    <x v="1"/>
    <s v="United States"/>
    <s v="Mesa"/>
    <x v="16"/>
    <n v="85204"/>
    <x v="1"/>
    <s v="TEC-PH-10001750"/>
    <x v="2"/>
    <x v="7"/>
    <s v="Samsung Rugby III"/>
    <n v="263.95999999999998"/>
    <n v="5"/>
    <n v="0.2"/>
    <n v="23.096499999999999"/>
  </r>
  <r>
    <n v="1426"/>
    <x v="671"/>
    <x v="1"/>
    <x v="120"/>
    <d v="2012-09-30T00:00:00"/>
    <s v="Standard Class"/>
    <s v="RW-19540"/>
    <s v="Rick Wilson"/>
    <x v="1"/>
    <s v="United States"/>
    <s v="Mesa"/>
    <x v="16"/>
    <n v="85204"/>
    <x v="1"/>
    <s v="OFF-ST-10002743"/>
    <x v="1"/>
    <x v="4"/>
    <s v="SAFCO Boltless Steel Shelving"/>
    <n v="363.64800000000002"/>
    <n v="4"/>
    <n v="0.2"/>
    <n v="-86.366399999999999"/>
  </r>
  <r>
    <n v="1427"/>
    <x v="672"/>
    <x v="1"/>
    <x v="89"/>
    <d v="2012-11-04T00:00:00"/>
    <s v="Second Class"/>
    <s v="DK-12835"/>
    <s v="Damala Kotsonis"/>
    <x v="1"/>
    <s v="United States"/>
    <s v="Salinas"/>
    <x v="1"/>
    <n v="93905"/>
    <x v="1"/>
    <s v="OFF-BI-10002949"/>
    <x v="1"/>
    <x v="8"/>
    <s v="Prestige Round Ring Binders"/>
    <n v="9.7279999999999998"/>
    <n v="2"/>
    <n v="0.2"/>
    <n v="3.28319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
    <n v="5"/>
    <n v="0.2"/>
    <n v="9.3125"/>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03"/>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1"/>
  </r>
  <r>
    <n v="1434"/>
    <x v="674"/>
    <x v="2"/>
    <x v="174"/>
    <d v="2011-12-21T00:00:00"/>
    <s v="Second Class"/>
    <s v="IM-15070"/>
    <s v="Irene Maddox"/>
    <x v="0"/>
    <s v="United States"/>
    <s v="Florence"/>
    <x v="19"/>
    <n v="35630"/>
    <x v="0"/>
    <s v="FUR-CH-10000513"/>
    <x v="0"/>
    <x v="1"/>
    <s v="High-Back Leather Manager's Chair"/>
    <n v="1819.86"/>
    <n v="14"/>
    <n v="0"/>
    <n v="163.78739999999999"/>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3999999999999"/>
    <n v="6"/>
    <n v="0.2"/>
    <n v="10.8864"/>
  </r>
  <r>
    <n v="1437"/>
    <x v="676"/>
    <x v="3"/>
    <x v="308"/>
    <d v="2014-06-28T00:00:00"/>
    <s v="Standard Class"/>
    <s v="ST-20530"/>
    <s v="Shui Tom"/>
    <x v="0"/>
    <s v="United States"/>
    <s v="Parma"/>
    <x v="24"/>
    <n v="44134"/>
    <x v="3"/>
    <s v="OFF-AR-10003829"/>
    <x v="1"/>
    <x v="6"/>
    <s v="Newell 35"/>
    <n v="5.2480000000000002"/>
    <n v="2"/>
    <n v="0.2"/>
    <n v="0.59039999999999904"/>
  </r>
  <r>
    <n v="1438"/>
    <x v="677"/>
    <x v="1"/>
    <x v="52"/>
    <d v="2012-10-15T00:00:00"/>
    <s v="Same Day"/>
    <s v="JE-15745"/>
    <s v="Joel Eaton"/>
    <x v="0"/>
    <s v="United States"/>
    <s v="Amarillo"/>
    <x v="5"/>
    <n v="79109"/>
    <x v="2"/>
    <s v="TEC-AC-10004975"/>
    <x v="2"/>
    <x v="11"/>
    <s v="Plantronics Audio 995 Wireless Stereo Headset"/>
    <n v="263.88"/>
    <n v="3"/>
    <n v="0.2"/>
    <n v="42.880499999999998"/>
  </r>
  <r>
    <n v="1439"/>
    <x v="677"/>
    <x v="1"/>
    <x v="52"/>
    <d v="2012-10-15T00:00:00"/>
    <s v="Same Day"/>
    <s v="JE-15745"/>
    <s v="Joel Eaton"/>
    <x v="0"/>
    <s v="United States"/>
    <s v="Amarillo"/>
    <x v="5"/>
    <n v="79109"/>
    <x v="2"/>
    <s v="FUR-CH-10002024"/>
    <x v="0"/>
    <x v="1"/>
    <s v="HON 5400 Series Task Chairs for Big and Tall"/>
    <n v="2453.4299999999998"/>
    <n v="5"/>
    <n v="0.3"/>
    <n v="-350.49"/>
  </r>
  <r>
    <n v="1440"/>
    <x v="678"/>
    <x v="3"/>
    <x v="483"/>
    <d v="2014-04-16T00:00:00"/>
    <s v="Second Class"/>
    <s v="BD-11320"/>
    <s v="Bill Donatelli"/>
    <x v="0"/>
    <s v="United States"/>
    <s v="Providence"/>
    <x v="34"/>
    <n v="2908"/>
    <x v="3"/>
    <s v="OFF-BI-10004364"/>
    <x v="1"/>
    <x v="8"/>
    <s v="Storex Dura Pro Binders"/>
    <n v="29.7"/>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1999999999997"/>
    <n v="2"/>
    <n v="0.2"/>
    <n v="11.46"/>
  </r>
  <r>
    <n v="1443"/>
    <x v="680"/>
    <x v="3"/>
    <x v="485"/>
    <d v="2014-08-09T00:00:00"/>
    <s v="First Class"/>
    <s v="PW-19030"/>
    <s v="Pauline Webber"/>
    <x v="1"/>
    <s v="United States"/>
    <s v="Richmond"/>
    <x v="0"/>
    <n v="40475"/>
    <x v="0"/>
    <s v="OFF-PA-10002713"/>
    <x v="1"/>
    <x v="10"/>
    <s v="Adams Phone Message Book, 200 Message Capacity, 8 1/16” x 11”"/>
    <n v="13.76"/>
    <n v="2"/>
    <n v="0"/>
    <n v="6.3296000000000001"/>
  </r>
  <r>
    <n v="1444"/>
    <x v="681"/>
    <x v="1"/>
    <x v="486"/>
    <d v="2012-10-06T00:00:00"/>
    <s v="Standard Class"/>
    <s v="SC-20440"/>
    <s v="Shaun Chance"/>
    <x v="1"/>
    <s v="United States"/>
    <s v="Aurora"/>
    <x v="22"/>
    <n v="80013"/>
    <x v="1"/>
    <s v="OFF-ST-10002974"/>
    <x v="1"/>
    <x v="4"/>
    <s v="Trav-L-File Heavy-Duty Shuttle II, Black"/>
    <n v="139.42400000000001"/>
    <n v="4"/>
    <n v="0.2"/>
    <n v="17.428000000000001"/>
  </r>
  <r>
    <n v="1445"/>
    <x v="682"/>
    <x v="0"/>
    <x v="454"/>
    <d v="2013-05-29T00:00:00"/>
    <s v="Standard Class"/>
    <s v="KL-16645"/>
    <s v="Ken Lonsdale"/>
    <x v="0"/>
    <s v="United States"/>
    <s v="Chicago"/>
    <x v="10"/>
    <n v="60623"/>
    <x v="2"/>
    <s v="TEC-PH-10004165"/>
    <x v="2"/>
    <x v="7"/>
    <s v="Mitel MiVoice 5330e IP Phone"/>
    <n v="1979.9280000000001"/>
    <n v="9"/>
    <n v="0.2"/>
    <n v="148.49459999999999"/>
  </r>
  <r>
    <n v="1446"/>
    <x v="683"/>
    <x v="3"/>
    <x v="487"/>
    <d v="2014-06-17T00:00:00"/>
    <s v="First Class"/>
    <s v="SD-20485"/>
    <s v="Shirley Daniels"/>
    <x v="2"/>
    <s v="United States"/>
    <s v="Chicago"/>
    <x v="10"/>
    <n v="60653"/>
    <x v="2"/>
    <s v="OFF-ST-10004804"/>
    <x v="1"/>
    <x v="4"/>
    <s v="Belkin 19&quot; Vented Equipment Shelf, Black"/>
    <n v="164.73599999999999"/>
    <n v="4"/>
    <n v="0.2"/>
    <n v="-39.1248"/>
  </r>
  <r>
    <n v="1447"/>
    <x v="683"/>
    <x v="3"/>
    <x v="487"/>
    <d v="2014-06-17T00:00:00"/>
    <s v="First Class"/>
    <s v="SD-20485"/>
    <s v="Shirley Daniels"/>
    <x v="2"/>
    <s v="United States"/>
    <s v="Chicago"/>
    <x v="10"/>
    <n v="60653"/>
    <x v="2"/>
    <s v="FUR-CH-10004289"/>
    <x v="0"/>
    <x v="1"/>
    <s v="Global Super Steno Chair"/>
    <n v="470.30200000000002"/>
    <n v="7"/>
    <n v="0.3"/>
    <n v="-87.341800000000006"/>
  </r>
  <r>
    <n v="1448"/>
    <x v="683"/>
    <x v="3"/>
    <x v="487"/>
    <d v="2014-06-17T00:00:00"/>
    <s v="First Class"/>
    <s v="SD-20485"/>
    <s v="Shirley Daniels"/>
    <x v="2"/>
    <s v="United States"/>
    <s v="Chicago"/>
    <x v="10"/>
    <n v="60653"/>
    <x v="2"/>
    <s v="TEC-PH-10002564"/>
    <x v="2"/>
    <x v="7"/>
    <s v="OtterBox Defender Series Case - Samsung Galaxy S4"/>
    <n v="47.984000000000002"/>
    <n v="2"/>
    <n v="0.2"/>
    <n v="5.9979999999999896"/>
  </r>
  <r>
    <n v="1449"/>
    <x v="684"/>
    <x v="2"/>
    <x v="488"/>
    <d v="2011-04-24T00:00:00"/>
    <s v="First Class"/>
    <s v="TS-21160"/>
    <s v="Theresa Swint"/>
    <x v="1"/>
    <s v="United States"/>
    <s v="Philadelphia"/>
    <x v="9"/>
    <n v="19134"/>
    <x v="3"/>
    <s v="OFF-BI-10004876"/>
    <x v="1"/>
    <x v="8"/>
    <s v="Wilson Jones Suede Grain Vinyl Binders"/>
    <n v="2.5019999999999998"/>
    <n v="3"/>
    <n v="0.7"/>
    <n v="-1.7514000000000001"/>
  </r>
  <r>
    <n v="1450"/>
    <x v="685"/>
    <x v="1"/>
    <x v="489"/>
    <d v="2012-05-07T00:00:00"/>
    <s v="Standard Class"/>
    <s v="JB-15400"/>
    <s v="Jennifer Braxton"/>
    <x v="1"/>
    <s v="United States"/>
    <s v="Los Angeles"/>
    <x v="1"/>
    <n v="90008"/>
    <x v="1"/>
    <s v="TEC-PH-10004348"/>
    <x v="2"/>
    <x v="7"/>
    <s v="OtterBox Defender Series Case - iPhone 5c"/>
    <n v="88.751999999999995"/>
    <n v="3"/>
    <n v="0.2"/>
    <n v="11.093999999999999"/>
  </r>
  <r>
    <n v="1451"/>
    <x v="686"/>
    <x v="1"/>
    <x v="490"/>
    <d v="2012-07-20T00:00:00"/>
    <s v="First Class"/>
    <s v="TS-21085"/>
    <s v="Thais Sissman"/>
    <x v="0"/>
    <s v="United States"/>
    <s v="Phoenix"/>
    <x v="16"/>
    <n v="85023"/>
    <x v="1"/>
    <s v="OFF-BI-10004352"/>
    <x v="1"/>
    <x v="8"/>
    <s v="Wilson Jones DublLock D-Ring Binders"/>
    <n v="2.0249999999999999"/>
    <n v="1"/>
    <n v="0.7"/>
    <n v="-1.35"/>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8"/>
    <n v="3"/>
    <n v="0"/>
    <n v="45.84"/>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2"/>
    <n v="3"/>
    <n v="0"/>
    <n v="41.951999999999998"/>
  </r>
  <r>
    <n v="1457"/>
    <x v="688"/>
    <x v="3"/>
    <x v="492"/>
    <d v="2014-06-20T00:00:00"/>
    <s v="Standard Class"/>
    <s v="ME-17320"/>
    <s v="Maria Etezadi"/>
    <x v="2"/>
    <s v="United States"/>
    <s v="Columbus"/>
    <x v="32"/>
    <n v="31907"/>
    <x v="0"/>
    <s v="FUR-TA-10002530"/>
    <x v="0"/>
    <x v="3"/>
    <s v="Iceberg OfficeWorks 42&quot; Round Tables"/>
    <n v="452.94"/>
    <n v="3"/>
    <n v="0"/>
    <n v="67.941000000000003"/>
  </r>
  <r>
    <n v="1458"/>
    <x v="689"/>
    <x v="1"/>
    <x v="493"/>
    <d v="2012-08-21T00:00:00"/>
    <s v="Standard Class"/>
    <s v="SC-20440"/>
    <s v="Shaun Chance"/>
    <x v="1"/>
    <s v="United States"/>
    <s v="New Bedford"/>
    <x v="31"/>
    <n v="2740"/>
    <x v="3"/>
    <s v="OFF-BI-10002412"/>
    <x v="1"/>
    <x v="8"/>
    <s v="Wilson Jones “Snap” Scratch Pad Binder Tool for Ring Binders"/>
    <n v="52.2"/>
    <n v="9"/>
    <n v="0"/>
    <n v="23.49"/>
  </r>
  <r>
    <n v="1459"/>
    <x v="690"/>
    <x v="0"/>
    <x v="477"/>
    <d v="2013-10-02T00:00:00"/>
    <s v="Standard Class"/>
    <s v="NH-18610"/>
    <s v="Nicole Hansen"/>
    <x v="1"/>
    <s v="United States"/>
    <s v="Irving"/>
    <x v="5"/>
    <n v="75061"/>
    <x v="2"/>
    <s v="OFF-LA-10001569"/>
    <x v="1"/>
    <x v="2"/>
    <s v="Avery 499"/>
    <n v="15.936"/>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3999999999999"/>
    <n v="2"/>
    <n v="0.2"/>
    <n v="19.398399999999999"/>
  </r>
  <r>
    <n v="1462"/>
    <x v="693"/>
    <x v="0"/>
    <x v="21"/>
    <d v="2013-03-16T00:00:00"/>
    <s v="Standard Class"/>
    <s v="MB-18085"/>
    <s v="Mick Brown"/>
    <x v="0"/>
    <s v="United States"/>
    <s v="Vineland"/>
    <x v="30"/>
    <n v="8360"/>
    <x v="3"/>
    <s v="FUR-TA-10001095"/>
    <x v="0"/>
    <x v="3"/>
    <s v="Chromcraft Round Conference Tables"/>
    <n v="244.006"/>
    <n v="2"/>
    <n v="0.3"/>
    <n v="-31.372199999999999"/>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9"/>
  </r>
  <r>
    <n v="1465"/>
    <x v="695"/>
    <x v="0"/>
    <x v="186"/>
    <d v="2013-12-20T00:00:00"/>
    <s v="First Class"/>
    <s v="KD-16495"/>
    <s v="Keith Dawkins"/>
    <x v="1"/>
    <s v="United States"/>
    <s v="New York City"/>
    <x v="15"/>
    <n v="10009"/>
    <x v="3"/>
    <s v="OFF-FA-10001754"/>
    <x v="1"/>
    <x v="13"/>
    <s v="Stockwell Gold Paper Clips"/>
    <n v="3.68"/>
    <n v="2"/>
    <n v="0"/>
    <n v="1.8031999999999999"/>
  </r>
  <r>
    <n v="1466"/>
    <x v="696"/>
    <x v="2"/>
    <x v="233"/>
    <d v="2011-08-14T00:00:00"/>
    <s v="Standard Class"/>
    <s v="MB-17305"/>
    <s v="Maria Bertelson"/>
    <x v="0"/>
    <s v="United States"/>
    <s v="Glendale"/>
    <x v="16"/>
    <n v="85301"/>
    <x v="1"/>
    <s v="FUR-FU-10001602"/>
    <x v="0"/>
    <x v="5"/>
    <s v="Eldon Delta Triangular Chair Mat, 52&quot; x 58&quot;, Clear"/>
    <n v="121.376"/>
    <n v="4"/>
    <n v="0.2"/>
    <n v="-3.03440000000001"/>
  </r>
  <r>
    <n v="1467"/>
    <x v="696"/>
    <x v="2"/>
    <x v="233"/>
    <d v="2011-08-14T00:00:00"/>
    <s v="Standard Class"/>
    <s v="MB-17305"/>
    <s v="Maria Bertelson"/>
    <x v="0"/>
    <s v="United States"/>
    <s v="Glendale"/>
    <x v="16"/>
    <n v="85301"/>
    <x v="1"/>
    <s v="TEC-AC-10001767"/>
    <x v="2"/>
    <x v="11"/>
    <s v="SanDisk Ultra 64 GB MicroSDHC Class 10 Memory Card"/>
    <n v="95.975999999999999"/>
    <n v="3"/>
    <n v="0.2"/>
    <n v="-10.7973"/>
  </r>
  <r>
    <n v="1468"/>
    <x v="697"/>
    <x v="1"/>
    <x v="495"/>
    <d v="2012-05-16T00:00:00"/>
    <s v="Same Day"/>
    <s v="TH-21550"/>
    <s v="Tracy Hopkins"/>
    <x v="2"/>
    <s v="United States"/>
    <s v="Jacksonville"/>
    <x v="2"/>
    <n v="32216"/>
    <x v="0"/>
    <s v="TEC-AC-10002402"/>
    <x v="2"/>
    <x v="11"/>
    <s v="Razer Kraken PRO Over Ear PC and Music Headset"/>
    <n v="255.96799999999999"/>
    <n v="4"/>
    <n v="0.2"/>
    <n v="31.995999999999999"/>
  </r>
  <r>
    <n v="1469"/>
    <x v="698"/>
    <x v="3"/>
    <x v="34"/>
    <d v="2014-12-14T00:00:00"/>
    <s v="Standard Class"/>
    <s v="DK-12835"/>
    <s v="Damala Kotsonis"/>
    <x v="1"/>
    <s v="United States"/>
    <s v="Detroit"/>
    <x v="12"/>
    <n v="48234"/>
    <x v="2"/>
    <s v="FUR-CH-10000847"/>
    <x v="0"/>
    <x v="1"/>
    <s v="Global Executive Mid-Back Manager's Chair"/>
    <n v="872.94"/>
    <n v="3"/>
    <n v="0"/>
    <n v="226.96440000000001"/>
  </r>
  <r>
    <n v="1470"/>
    <x v="698"/>
    <x v="3"/>
    <x v="34"/>
    <d v="2014-12-14T00:00:00"/>
    <s v="Standard Class"/>
    <s v="DK-12835"/>
    <s v="Damala Kotsonis"/>
    <x v="1"/>
    <s v="United States"/>
    <s v="Detroit"/>
    <x v="12"/>
    <n v="48234"/>
    <x v="2"/>
    <s v="OFF-BI-10003982"/>
    <x v="1"/>
    <x v="8"/>
    <s v="Wilson Jones Century Plastic Molded Ring Binders"/>
    <n v="41.54"/>
    <n v="2"/>
    <n v="0"/>
    <n v="19.523800000000001"/>
  </r>
  <r>
    <n v="1471"/>
    <x v="698"/>
    <x v="3"/>
    <x v="34"/>
    <d v="2014-12-14T00:00:00"/>
    <s v="Standard Class"/>
    <s v="DK-12835"/>
    <s v="Damala Kotsonis"/>
    <x v="1"/>
    <s v="United States"/>
    <s v="Detroit"/>
    <x v="12"/>
    <n v="48234"/>
    <x v="2"/>
    <s v="OFF-PA-10001293"/>
    <x v="1"/>
    <x v="10"/>
    <s v="Xerox 1946"/>
    <n v="12.96"/>
    <n v="2"/>
    <n v="0"/>
    <n v="6.2207999999999997"/>
  </r>
  <r>
    <n v="1472"/>
    <x v="699"/>
    <x v="1"/>
    <x v="496"/>
    <d v="2012-09-27T00:00:00"/>
    <s v="Second Class"/>
    <s v="ON-18715"/>
    <s v="Odella Nelson"/>
    <x v="1"/>
    <s v="United States"/>
    <s v="Philadelphia"/>
    <x v="9"/>
    <n v="19120"/>
    <x v="3"/>
    <s v="OFF-AR-10000634"/>
    <x v="1"/>
    <x v="6"/>
    <s v="Newell 320"/>
    <n v="6.8479999999999999"/>
    <n v="2"/>
    <n v="0.2"/>
    <n v="0.59919999999999995"/>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8000000000004"/>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03"/>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3000000000004"/>
  </r>
  <r>
    <n v="1479"/>
    <x v="705"/>
    <x v="3"/>
    <x v="123"/>
    <d v="2014-11-21T00:00:00"/>
    <s v="First Class"/>
    <s v="KD-16345"/>
    <s v="Katherine Ducich"/>
    <x v="0"/>
    <s v="United States"/>
    <s v="Westminster"/>
    <x v="1"/>
    <n v="92683"/>
    <x v="1"/>
    <s v="TEC-PH-10000376"/>
    <x v="2"/>
    <x v="7"/>
    <s v="Square Credit Card Reader"/>
    <n v="31.968"/>
    <n v="4"/>
    <n v="0.2"/>
    <n v="2.3976000000000002"/>
  </r>
  <r>
    <n v="1480"/>
    <x v="706"/>
    <x v="0"/>
    <x v="499"/>
    <d v="2013-12-09T00:00:00"/>
    <s v="Standard Class"/>
    <s v="MK-18160"/>
    <s v="Mike Kennedy"/>
    <x v="0"/>
    <s v="United States"/>
    <s v="San Francisco"/>
    <x v="1"/>
    <n v="94122"/>
    <x v="1"/>
    <s v="OFF-PA-10002262"/>
    <x v="1"/>
    <x v="10"/>
    <s v="Xerox 192"/>
    <n v="25.92"/>
    <n v="4"/>
    <n v="0"/>
    <n v="12.441599999999999"/>
  </r>
  <r>
    <n v="1481"/>
    <x v="706"/>
    <x v="0"/>
    <x v="499"/>
    <d v="2013-12-09T00:00:00"/>
    <s v="Standard Class"/>
    <s v="MK-18160"/>
    <s v="Mike Kennedy"/>
    <x v="0"/>
    <s v="United States"/>
    <s v="San Francisco"/>
    <x v="1"/>
    <n v="94122"/>
    <x v="1"/>
    <s v="OFF-PA-10002464"/>
    <x v="1"/>
    <x v="10"/>
    <s v="HP Office Recycled Paper (20Lb. and 87 Bright)"/>
    <n v="40.46"/>
    <n v="7"/>
    <n v="0"/>
    <n v="19.825399999999998"/>
  </r>
  <r>
    <n v="1482"/>
    <x v="706"/>
    <x v="0"/>
    <x v="499"/>
    <d v="2013-12-09T00:00:00"/>
    <s v="Standard Class"/>
    <s v="MK-18160"/>
    <s v="Mike Kennedy"/>
    <x v="0"/>
    <s v="United States"/>
    <s v="San Francisco"/>
    <x v="1"/>
    <n v="94122"/>
    <x v="1"/>
    <s v="OFF-ST-10002214"/>
    <x v="1"/>
    <x v="4"/>
    <s v="X-Rack File for Hanging Folders"/>
    <n v="33.869999999999997"/>
    <n v="3"/>
    <n v="0"/>
    <n v="8.8062000000000005"/>
  </r>
  <r>
    <n v="1483"/>
    <x v="707"/>
    <x v="3"/>
    <x v="326"/>
    <d v="2014-08-29T00:00:00"/>
    <s v="Second Class"/>
    <s v="DW-13540"/>
    <s v="Don Weiss"/>
    <x v="0"/>
    <s v="United States"/>
    <s v="Jackson"/>
    <x v="18"/>
    <n v="38301"/>
    <x v="0"/>
    <s v="OFF-AR-10003560"/>
    <x v="1"/>
    <x v="6"/>
    <s v="Zebra Zazzle Fluorescent Highlighters"/>
    <n v="9.7279999999999998"/>
    <n v="2"/>
    <n v="0.2"/>
    <n v="1.7023999999999999"/>
  </r>
  <r>
    <n v="1484"/>
    <x v="707"/>
    <x v="3"/>
    <x v="326"/>
    <d v="2014-08-29T00:00:00"/>
    <s v="Second Class"/>
    <s v="DW-13540"/>
    <s v="Don Weiss"/>
    <x v="0"/>
    <s v="United States"/>
    <s v="Jackson"/>
    <x v="18"/>
    <n v="38301"/>
    <x v="0"/>
    <s v="OFF-PA-10000130"/>
    <x v="1"/>
    <x v="10"/>
    <s v="Xerox 199"/>
    <n v="3.4239999999999999"/>
    <n v="1"/>
    <n v="0.2"/>
    <n v="1.07"/>
  </r>
  <r>
    <n v="1485"/>
    <x v="708"/>
    <x v="0"/>
    <x v="500"/>
    <d v="2013-10-19T00:00:00"/>
    <s v="Standard Class"/>
    <s v="CP-12340"/>
    <s v="Christine Phan"/>
    <x v="1"/>
    <s v="United States"/>
    <s v="Seattle"/>
    <x v="4"/>
    <n v="98115"/>
    <x v="1"/>
    <s v="TEC-AC-10000865"/>
    <x v="2"/>
    <x v="11"/>
    <s v="WD My Passport Ultra 500GB Portable External Hard Drive"/>
    <n v="177"/>
    <n v="3"/>
    <n v="0"/>
    <n v="30.09"/>
  </r>
  <r>
    <n v="1486"/>
    <x v="709"/>
    <x v="2"/>
    <x v="501"/>
    <d v="2011-12-03T00:00:00"/>
    <s v="Standard Class"/>
    <s v="MS-17770"/>
    <s v="Maxwell Schwartz"/>
    <x v="0"/>
    <s v="United States"/>
    <s v="New York City"/>
    <x v="15"/>
    <n v="10035"/>
    <x v="3"/>
    <s v="OFF-FA-10003021"/>
    <x v="1"/>
    <x v="13"/>
    <s v="Staples"/>
    <n v="3.76"/>
    <n v="2"/>
    <n v="0"/>
    <n v="1.3160000000000001"/>
  </r>
  <r>
    <n v="1487"/>
    <x v="710"/>
    <x v="1"/>
    <x v="502"/>
    <d v="2012-11-07T00:00:00"/>
    <s v="Standard Class"/>
    <s v="CM-12655"/>
    <s v="Corinna Mitchell"/>
    <x v="2"/>
    <s v="United States"/>
    <s v="Los Angeles"/>
    <x v="1"/>
    <n v="90008"/>
    <x v="1"/>
    <s v="TEC-PH-10003580"/>
    <x v="2"/>
    <x v="7"/>
    <s v="Cisco IP Phone 7961G-GE VoIP phone"/>
    <n v="1212.848"/>
    <n v="7"/>
    <n v="0.2"/>
    <n v="106.1242"/>
  </r>
  <r>
    <n v="1488"/>
    <x v="710"/>
    <x v="1"/>
    <x v="502"/>
    <d v="2012-11-07T00:00:00"/>
    <s v="Standard Class"/>
    <s v="CM-12655"/>
    <s v="Corinna Mitchell"/>
    <x v="2"/>
    <s v="United States"/>
    <s v="Los Angeles"/>
    <x v="1"/>
    <n v="90008"/>
    <x v="1"/>
    <s v="TEC-AC-10001109"/>
    <x v="2"/>
    <x v="11"/>
    <s v="Logitech Trackman Marble Mouse"/>
    <n v="89.97"/>
    <n v="3"/>
    <n v="0"/>
    <n v="37.787399999999998"/>
  </r>
  <r>
    <n v="1489"/>
    <x v="710"/>
    <x v="1"/>
    <x v="502"/>
    <d v="2012-11-07T00:00:00"/>
    <s v="Standard Class"/>
    <s v="CM-12655"/>
    <s v="Corinna Mitchell"/>
    <x v="2"/>
    <s v="United States"/>
    <s v="Los Angeles"/>
    <x v="1"/>
    <n v="90008"/>
    <x v="1"/>
    <s v="FUR-FU-10003347"/>
    <x v="0"/>
    <x v="5"/>
    <s v="Coloredge Poster Frame"/>
    <n v="42.6"/>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1999999999998"/>
  </r>
  <r>
    <n v="1495"/>
    <x v="715"/>
    <x v="2"/>
    <x v="506"/>
    <d v="2011-12-19T00:00:00"/>
    <s v="Second Class"/>
    <s v="RF-19840"/>
    <s v="Roy Französisch"/>
    <x v="0"/>
    <s v="United States"/>
    <s v="Columbus"/>
    <x v="32"/>
    <n v="31907"/>
    <x v="0"/>
    <s v="OFF-AR-10002952"/>
    <x v="1"/>
    <x v="6"/>
    <s v="Stanley Contemporary Battery Pencil Sharpeners"/>
    <n v="40.049999999999997"/>
    <n v="3"/>
    <n v="0"/>
    <n v="11.214"/>
  </r>
  <r>
    <n v="1496"/>
    <x v="716"/>
    <x v="3"/>
    <x v="507"/>
    <d v="2014-09-09T00:00:00"/>
    <s v="Standard Class"/>
    <s v="JD-15790"/>
    <s v="John Dryer"/>
    <x v="0"/>
    <s v="United States"/>
    <s v="Coppell"/>
    <x v="5"/>
    <n v="75019"/>
    <x v="2"/>
    <s v="OFF-AR-10003759"/>
    <x v="1"/>
    <x v="6"/>
    <s v="Crayola Anti Dust Chalk, 12/Pack"/>
    <n v="10.192"/>
    <n v="7"/>
    <n v="0.2"/>
    <n v="3.1850000000000001"/>
  </r>
  <r>
    <n v="1497"/>
    <x v="716"/>
    <x v="3"/>
    <x v="507"/>
    <d v="2014-09-09T00:00:00"/>
    <s v="Standard Class"/>
    <s v="JD-15790"/>
    <s v="John Dryer"/>
    <x v="0"/>
    <s v="United States"/>
    <s v="Coppell"/>
    <x v="5"/>
    <n v="75019"/>
    <x v="2"/>
    <s v="OFF-ST-10004950"/>
    <x v="1"/>
    <x v="4"/>
    <s v="Acco Perma 3000 Stacking Storage Drawers"/>
    <n v="16.783999999999999"/>
    <n v="1"/>
    <n v="0.2"/>
    <n v="-0.20979999999999999"/>
  </r>
  <r>
    <n v="1498"/>
    <x v="716"/>
    <x v="3"/>
    <x v="507"/>
    <d v="2014-09-09T00:00:00"/>
    <s v="Standard Class"/>
    <s v="JD-15790"/>
    <s v="John Dryer"/>
    <x v="0"/>
    <s v="United States"/>
    <s v="Coppell"/>
    <x v="5"/>
    <n v="75019"/>
    <x v="2"/>
    <s v="OFF-AR-10001940"/>
    <x v="1"/>
    <x v="6"/>
    <s v="Sanford Colorific Eraseable Coloring Pencils, 12 Count"/>
    <n v="13.12"/>
    <n v="5"/>
    <n v="0.2"/>
    <n v="3.7719999999999998"/>
  </r>
  <r>
    <n v="1499"/>
    <x v="717"/>
    <x v="0"/>
    <x v="508"/>
    <d v="2013-10-21T00:00:00"/>
    <s v="First Class"/>
    <s v="NK-18490"/>
    <s v="Neil Knudson"/>
    <x v="2"/>
    <s v="United States"/>
    <s v="San Francisco"/>
    <x v="1"/>
    <n v="94122"/>
    <x v="1"/>
    <s v="OFF-BI-10003981"/>
    <x v="1"/>
    <x v="8"/>
    <s v="Avery Durable Plastic 1&quot; Binders"/>
    <n v="18.16"/>
    <n v="5"/>
    <n v="0.2"/>
    <n v="6.5830000000000002"/>
  </r>
  <r>
    <n v="1500"/>
    <x v="718"/>
    <x v="3"/>
    <x v="105"/>
    <d v="2014-11-19T00:00:00"/>
    <s v="Standard Class"/>
    <s v="NG-18430"/>
    <s v="Nathan Gelder"/>
    <x v="0"/>
    <s v="United States"/>
    <s v="Austin"/>
    <x v="5"/>
    <n v="78745"/>
    <x v="2"/>
    <s v="OFF-PA-10002749"/>
    <x v="1"/>
    <x v="10"/>
    <s v="Wirebound Message Books, 5-1/2 x 4 Forms, 2 or 4 Forms per Page"/>
    <n v="16.056000000000001"/>
    <n v="3"/>
    <n v="0.2"/>
    <n v="5.8202999999999996"/>
  </r>
  <r>
    <n v="1501"/>
    <x v="718"/>
    <x v="3"/>
    <x v="105"/>
    <d v="2014-11-19T00:00:00"/>
    <s v="Standard Class"/>
    <s v="NG-18430"/>
    <s v="Nathan Gelder"/>
    <x v="0"/>
    <s v="United States"/>
    <s v="Austin"/>
    <x v="5"/>
    <n v="78745"/>
    <x v="2"/>
    <s v="OFF-PA-10003823"/>
    <x v="1"/>
    <x v="10"/>
    <s v="Xerox 197"/>
    <n v="223.05600000000001"/>
    <n v="9"/>
    <n v="0.2"/>
    <n v="69.704999999999998"/>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x v="719"/>
    <x v="0"/>
    <x v="390"/>
    <d v="2013-12-02T00:00:00"/>
    <s v="Standard Class"/>
    <s v="AT-10435"/>
    <s v="Alyssa Tate"/>
    <x v="2"/>
    <s v="United States"/>
    <s v="Los Angeles"/>
    <x v="1"/>
    <n v="90045"/>
    <x v="1"/>
    <s v="FUR-FU-10000010"/>
    <x v="0"/>
    <x v="5"/>
    <s v="DAX Value U-Channel Document Frames, Easel Back"/>
    <n v="9.94"/>
    <n v="2"/>
    <n v="0"/>
    <n v="3.0813999999999999"/>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
    <n v="6"/>
    <n v="0.2"/>
    <n v="-175.8708"/>
  </r>
  <r>
    <n v="1507"/>
    <x v="721"/>
    <x v="3"/>
    <x v="165"/>
    <d v="2014-12-30T00:00:00"/>
    <s v="Standard Class"/>
    <s v="AR-10540"/>
    <s v="Andy Reiter"/>
    <x v="0"/>
    <s v="United States"/>
    <s v="New York City"/>
    <x v="15"/>
    <n v="10024"/>
    <x v="3"/>
    <s v="OFF-BI-10003708"/>
    <x v="1"/>
    <x v="8"/>
    <s v="Acco Four Pocket Poly Ring Binder with Label Holder, Smoke, 1&quot;"/>
    <n v="17.88"/>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8"/>
  </r>
  <r>
    <n v="1509"/>
    <x v="723"/>
    <x v="3"/>
    <x v="389"/>
    <d v="2014-12-11T00:00:00"/>
    <s v="Same Day"/>
    <s v="LS-16975"/>
    <s v="Lindsay Shagiari"/>
    <x v="2"/>
    <s v="United States"/>
    <s v="Omaha"/>
    <x v="8"/>
    <n v="68104"/>
    <x v="2"/>
    <s v="OFF-BI-10004965"/>
    <x v="1"/>
    <x v="8"/>
    <s v="Ibico Covers for Plastic or Wire Binding Elements"/>
    <n v="34.5"/>
    <n v="3"/>
    <n v="0"/>
    <n v="15.525"/>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4"/>
  </r>
  <r>
    <n v="1512"/>
    <x v="725"/>
    <x v="3"/>
    <x v="92"/>
    <d v="2014-07-02T00:00:00"/>
    <s v="Standard Class"/>
    <s v="NH-18610"/>
    <s v="Nicole Hansen"/>
    <x v="1"/>
    <s v="United States"/>
    <s v="Pomona"/>
    <x v="1"/>
    <n v="91767"/>
    <x v="1"/>
    <s v="OFF-AR-10003514"/>
    <x v="1"/>
    <x v="6"/>
    <s v="4009 Highlighters by Sanford"/>
    <n v="35.82"/>
    <n v="9"/>
    <n v="0"/>
    <n v="11.820600000000001"/>
  </r>
  <r>
    <n v="1513"/>
    <x v="726"/>
    <x v="3"/>
    <x v="238"/>
    <d v="2014-08-23T00:00:00"/>
    <s v="Standard Class"/>
    <s v="RA-19915"/>
    <s v="Russell Applegate"/>
    <x v="0"/>
    <s v="United States"/>
    <s v="Dallas"/>
    <x v="5"/>
    <n v="75220"/>
    <x v="2"/>
    <s v="OFF-ST-10002276"/>
    <x v="1"/>
    <x v="4"/>
    <s v="Safco Steel Mobile File Cart"/>
    <n v="200.06399999999999"/>
    <n v="3"/>
    <n v="0.2"/>
    <n v="12.504"/>
  </r>
  <r>
    <n v="1514"/>
    <x v="726"/>
    <x v="3"/>
    <x v="238"/>
    <d v="2014-08-23T00:00:00"/>
    <s v="Standard Class"/>
    <s v="RA-19915"/>
    <s v="Russell Applegate"/>
    <x v="0"/>
    <s v="United States"/>
    <s v="Dallas"/>
    <x v="5"/>
    <n v="75220"/>
    <x v="2"/>
    <s v="OFF-BI-10001098"/>
    <x v="1"/>
    <x v="8"/>
    <s v="Acco D-Ring Binder w/DublLock"/>
    <n v="21.38"/>
    <n v="5"/>
    <n v="0.8"/>
    <n v="-33.139000000000003"/>
  </r>
  <r>
    <n v="1515"/>
    <x v="726"/>
    <x v="3"/>
    <x v="238"/>
    <d v="2014-08-23T00:00:00"/>
    <s v="Standard Class"/>
    <s v="RA-19915"/>
    <s v="Russell Applegate"/>
    <x v="0"/>
    <s v="United States"/>
    <s v="Dallas"/>
    <x v="5"/>
    <n v="75220"/>
    <x v="2"/>
    <s v="OFF-BI-10001636"/>
    <x v="1"/>
    <x v="8"/>
    <s v="Ibico Plastic and Wire Spiral Binding Combs"/>
    <n v="6.7439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08"/>
  </r>
  <r>
    <n v="1517"/>
    <x v="728"/>
    <x v="3"/>
    <x v="389"/>
    <d v="2014-12-15T00:00:00"/>
    <s v="Second Class"/>
    <s v="MC-17845"/>
    <s v="Michael Chen"/>
    <x v="0"/>
    <s v="United States"/>
    <s v="North Las Vegas"/>
    <x v="33"/>
    <n v="89031"/>
    <x v="1"/>
    <s v="FUR-TA-10004256"/>
    <x v="0"/>
    <x v="3"/>
    <s v="Bretford “Just In Time” Height-Adjustable Multi-Task Work Tables"/>
    <n v="1669.6"/>
    <n v="4"/>
    <n v="0"/>
    <n v="116.872"/>
  </r>
  <r>
    <n v="1518"/>
    <x v="729"/>
    <x v="2"/>
    <x v="511"/>
    <d v="2011-02-07T00:00:00"/>
    <s v="Second Class"/>
    <s v="TB-21400"/>
    <s v="Tom Boeckenhauer"/>
    <x v="0"/>
    <s v="United States"/>
    <s v="Seattle"/>
    <x v="4"/>
    <n v="98105"/>
    <x v="1"/>
    <s v="OFF-BI-10004593"/>
    <x v="1"/>
    <x v="8"/>
    <s v="Ibico Laser Imprintable Binding System Covers"/>
    <n v="83.84"/>
    <n v="2"/>
    <n v="0.2"/>
    <n v="27.248000000000001"/>
  </r>
  <r>
    <n v="1519"/>
    <x v="729"/>
    <x v="2"/>
    <x v="511"/>
    <d v="2011-02-07T00:00:00"/>
    <s v="Second Class"/>
    <s v="TB-21400"/>
    <s v="Tom Boeckenhauer"/>
    <x v="0"/>
    <s v="United States"/>
    <s v="Seattle"/>
    <x v="4"/>
    <n v="98105"/>
    <x v="1"/>
    <s v="OFF-BI-10002827"/>
    <x v="1"/>
    <x v="8"/>
    <s v="Avery Durable Poly Binders"/>
    <n v="13.27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x v="731"/>
    <x v="3"/>
    <x v="513"/>
    <d v="2014-04-22T00:00:00"/>
    <s v="Standard Class"/>
    <s v="PL-18925"/>
    <s v="Paul Lucas"/>
    <x v="2"/>
    <s v="United States"/>
    <s v="Chicago"/>
    <x v="10"/>
    <n v="60610"/>
    <x v="2"/>
    <s v="OFF-AR-10001419"/>
    <x v="1"/>
    <x v="6"/>
    <s v="Newell 325"/>
    <n v="16.52"/>
    <n v="5"/>
    <n v="0.2"/>
    <n v="2.0649999999999999"/>
  </r>
  <r>
    <n v="1522"/>
    <x v="732"/>
    <x v="1"/>
    <x v="401"/>
    <d v="2012-12-11T00:00:00"/>
    <s v="Standard Class"/>
    <s v="GH-14425"/>
    <s v="Gary Hwang"/>
    <x v="0"/>
    <s v="United States"/>
    <s v="Tucson"/>
    <x v="16"/>
    <n v="85705"/>
    <x v="1"/>
    <s v="FUR-FU-10002253"/>
    <x v="0"/>
    <x v="5"/>
    <s v="Howard Miller 13&quot; Diameter Pewter Finish Round Wall Clock"/>
    <n v="206.11199999999999"/>
    <n v="6"/>
    <n v="0.2"/>
    <n v="48.951599999999999"/>
  </r>
  <r>
    <n v="1523"/>
    <x v="732"/>
    <x v="1"/>
    <x v="401"/>
    <d v="2012-12-11T00:00:00"/>
    <s v="Standard Class"/>
    <s v="GH-14425"/>
    <s v="Gary Hwang"/>
    <x v="0"/>
    <s v="United States"/>
    <s v="Tucson"/>
    <x v="16"/>
    <n v="85705"/>
    <x v="1"/>
    <s v="OFF-PA-10002586"/>
    <x v="1"/>
    <x v="10"/>
    <s v="Xerox 1970"/>
    <n v="19.920000000000002"/>
    <n v="5"/>
    <n v="0.2"/>
    <n v="6.7229999999999999"/>
  </r>
  <r>
    <n v="1524"/>
    <x v="732"/>
    <x v="1"/>
    <x v="401"/>
    <d v="2012-12-11T00:00:00"/>
    <s v="Standard Class"/>
    <s v="GH-14425"/>
    <s v="Gary Hwang"/>
    <x v="0"/>
    <s v="United States"/>
    <s v="Tucson"/>
    <x v="16"/>
    <n v="85705"/>
    <x v="1"/>
    <s v="OFF-PA-10003039"/>
    <x v="1"/>
    <x v="10"/>
    <s v="Xerox 1960"/>
    <n v="198.27199999999999"/>
    <n v="8"/>
    <n v="0.2"/>
    <n v="61.96"/>
  </r>
  <r>
    <n v="1525"/>
    <x v="732"/>
    <x v="1"/>
    <x v="401"/>
    <d v="2012-12-11T00:00:00"/>
    <s v="Standard Class"/>
    <s v="GH-14425"/>
    <s v="Gary Hwang"/>
    <x v="0"/>
    <s v="United States"/>
    <s v="Tucson"/>
    <x v="16"/>
    <n v="85705"/>
    <x v="1"/>
    <s v="OFF-ST-10004804"/>
    <x v="1"/>
    <x v="4"/>
    <s v="Belkin 19&quot; Vented Equipment Shelf, Black"/>
    <n v="247.10400000000001"/>
    <n v="6"/>
    <n v="0.2"/>
    <n v="-58.687199999999997"/>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903"/>
  </r>
  <r>
    <n v="1527"/>
    <x v="733"/>
    <x v="0"/>
    <x v="405"/>
    <d v="2013-07-28T00:00:00"/>
    <s v="Standard Class"/>
    <s v="CJ-12010"/>
    <s v="Caroline Jumper"/>
    <x v="0"/>
    <s v="United States"/>
    <s v="Allentown"/>
    <x v="9"/>
    <n v="18103"/>
    <x v="3"/>
    <s v="OFF-AR-10002221"/>
    <x v="1"/>
    <x v="6"/>
    <s v="12 Colored Short Pencils"/>
    <n v="4.16"/>
    <n v="2"/>
    <n v="0.2"/>
    <n v="0.36399999999999999"/>
  </r>
  <r>
    <n v="1528"/>
    <x v="733"/>
    <x v="0"/>
    <x v="405"/>
    <d v="2013-07-28T00:00:00"/>
    <s v="Standard Class"/>
    <s v="CJ-12010"/>
    <s v="Caroline Jumper"/>
    <x v="0"/>
    <s v="United States"/>
    <s v="Allentown"/>
    <x v="9"/>
    <n v="18103"/>
    <x v="3"/>
    <s v="FUR-FU-10002456"/>
    <x v="0"/>
    <x v="5"/>
    <s v="Master Caster Door Stop, Large Neon Orange"/>
    <n v="11.648"/>
    <n v="2"/>
    <n v="0.2"/>
    <n v="3.3488000000000002"/>
  </r>
  <r>
    <n v="1529"/>
    <x v="734"/>
    <x v="1"/>
    <x v="209"/>
    <d v="2012-11-10T00:00:00"/>
    <s v="Second Class"/>
    <s v="MC-18130"/>
    <s v="Mike Caudle"/>
    <x v="1"/>
    <s v="United States"/>
    <s v="Newark"/>
    <x v="13"/>
    <n v="19711"/>
    <x v="3"/>
    <s v="OFF-FA-10004968"/>
    <x v="1"/>
    <x v="13"/>
    <s v="Rubber Band Ball"/>
    <n v="26.18"/>
    <n v="7"/>
    <n v="0"/>
    <n v="0.52360000000000095"/>
  </r>
  <r>
    <n v="1530"/>
    <x v="734"/>
    <x v="1"/>
    <x v="209"/>
    <d v="2012-11-10T00:00:00"/>
    <s v="Second Class"/>
    <s v="MC-18130"/>
    <s v="Mike Caudle"/>
    <x v="1"/>
    <s v="United States"/>
    <s v="Newark"/>
    <x v="13"/>
    <n v="19711"/>
    <x v="3"/>
    <s v="OFF-PA-10001274"/>
    <x v="1"/>
    <x v="10"/>
    <s v="Loose Memo Sheets"/>
    <n v="7.3"/>
    <n v="2"/>
    <n v="0"/>
    <n v="3.431"/>
  </r>
  <r>
    <n v="1531"/>
    <x v="735"/>
    <x v="1"/>
    <x v="514"/>
    <d v="2012-03-31T00:00:00"/>
    <s v="Standard Class"/>
    <s v="BV-11245"/>
    <s v="Benjamin Venier"/>
    <x v="1"/>
    <s v="United States"/>
    <s v="Miami"/>
    <x v="2"/>
    <n v="33142"/>
    <x v="0"/>
    <s v="OFF-PA-10001125"/>
    <x v="1"/>
    <x v="10"/>
    <s v="Xerox 1988"/>
    <n v="74.352000000000004"/>
    <n v="3"/>
    <n v="0.2"/>
    <n v="23.234999999999999"/>
  </r>
  <r>
    <n v="1532"/>
    <x v="736"/>
    <x v="3"/>
    <x v="515"/>
    <d v="2014-09-06T00:00:00"/>
    <s v="Standard Class"/>
    <s v="JF-15490"/>
    <s v="Jeremy Farry"/>
    <x v="0"/>
    <s v="United States"/>
    <s v="Tempe"/>
    <x v="16"/>
    <n v="85281"/>
    <x v="1"/>
    <s v="OFF-ST-10000344"/>
    <x v="1"/>
    <x v="4"/>
    <s v="Neat Ideas Personal Hanging Folder Files, Black"/>
    <n v="10.744"/>
    <n v="1"/>
    <n v="0.2"/>
    <n v="0.80579999999999996"/>
  </r>
  <r>
    <n v="1533"/>
    <x v="736"/>
    <x v="3"/>
    <x v="515"/>
    <d v="2014-09-06T00:00:00"/>
    <s v="Standard Class"/>
    <s v="JF-15490"/>
    <s v="Jeremy Farry"/>
    <x v="0"/>
    <s v="United States"/>
    <s v="Tempe"/>
    <x v="16"/>
    <n v="85281"/>
    <x v="1"/>
    <s v="OFF-FA-10000585"/>
    <x v="1"/>
    <x v="13"/>
    <s v="OIC Bulk Pack Metal Binder Clips"/>
    <n v="8.3759999999999994"/>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3"/>
    <n v="2"/>
    <n v="0.15"/>
    <n v="16.7986"/>
  </r>
  <r>
    <n v="1536"/>
    <x v="739"/>
    <x v="0"/>
    <x v="517"/>
    <d v="2013-11-03T00:00:00"/>
    <s v="Standard Class"/>
    <s v="JM-15655"/>
    <s v="Jim Mitchum"/>
    <x v="1"/>
    <s v="United States"/>
    <s v="Bridgeton"/>
    <x v="30"/>
    <n v="8302"/>
    <x v="3"/>
    <s v="OFF-ST-10000419"/>
    <x v="1"/>
    <x v="4"/>
    <s v="Rogers Jumbo File, Granite"/>
    <n v="40.74"/>
    <n v="3"/>
    <n v="0"/>
    <n v="0.40739999999999899"/>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x v="740"/>
    <x v="3"/>
    <x v="175"/>
    <d v="2014-09-18T00:00:00"/>
    <s v="Second Class"/>
    <s v="CL-11890"/>
    <s v="Carl Ludwig"/>
    <x v="0"/>
    <s v="United States"/>
    <s v="Everett"/>
    <x v="31"/>
    <n v="2149"/>
    <x v="3"/>
    <s v="TEC-PH-10000439"/>
    <x v="2"/>
    <x v="7"/>
    <s v="GE DSL Phone Line Filter"/>
    <n v="39.99"/>
    <n v="1"/>
    <n v="0"/>
    <n v="11.597099999999999"/>
  </r>
  <r>
    <n v="1539"/>
    <x v="740"/>
    <x v="3"/>
    <x v="175"/>
    <d v="2014-09-18T00:00:00"/>
    <s v="Second Class"/>
    <s v="CL-11890"/>
    <s v="Carl Ludwig"/>
    <x v="0"/>
    <s v="United States"/>
    <s v="Everett"/>
    <x v="31"/>
    <n v="2149"/>
    <x v="3"/>
    <s v="OFF-AR-10003478"/>
    <x v="1"/>
    <x v="6"/>
    <s v="Avery Hi-Liter EverBold Pen Style Fluorescent Highlighters, 4/Pack"/>
    <n v="16.28"/>
    <n v="2"/>
    <n v="0"/>
    <n v="6.5119999999999996"/>
  </r>
  <r>
    <n v="1540"/>
    <x v="740"/>
    <x v="3"/>
    <x v="175"/>
    <d v="2014-09-18T00:00:00"/>
    <s v="Second Class"/>
    <s v="CL-11890"/>
    <s v="Carl Ludwig"/>
    <x v="0"/>
    <s v="United States"/>
    <s v="Everett"/>
    <x v="31"/>
    <n v="2149"/>
    <x v="3"/>
    <s v="FUR-BO-10002545"/>
    <x v="0"/>
    <x v="0"/>
    <s v="Atlantic Metals Mobile 3-Shelf Bookcases, Custom Colors"/>
    <n v="782.94"/>
    <n v="3"/>
    <n v="0"/>
    <n v="203.56440000000001"/>
  </r>
  <r>
    <n v="1541"/>
    <x v="740"/>
    <x v="3"/>
    <x v="175"/>
    <d v="2014-09-18T00:00:00"/>
    <s v="Second Class"/>
    <s v="CL-11890"/>
    <s v="Carl Ludwig"/>
    <x v="0"/>
    <s v="United States"/>
    <s v="Everett"/>
    <x v="31"/>
    <n v="2149"/>
    <x v="3"/>
    <s v="OFF-BI-10001765"/>
    <x v="1"/>
    <x v="8"/>
    <s v="Wilson Jones Heavy-Duty Casebound Ring Binders with Metal Hinges"/>
    <n v="242.48"/>
    <n v="7"/>
    <n v="0"/>
    <n v="116.3904"/>
  </r>
  <r>
    <n v="1542"/>
    <x v="741"/>
    <x v="2"/>
    <x v="518"/>
    <d v="2011-03-16T00:00:00"/>
    <s v="Second Class"/>
    <s v="CK-12205"/>
    <s v="Chloris Kastensmidt"/>
    <x v="0"/>
    <s v="United States"/>
    <s v="Columbus"/>
    <x v="24"/>
    <n v="43229"/>
    <x v="3"/>
    <s v="FUR-FU-10003981"/>
    <x v="0"/>
    <x v="5"/>
    <s v="Eldon Wave Desk Accessories"/>
    <n v="8.32"/>
    <n v="5"/>
    <n v="0.2"/>
    <n v="2.2879999999999998"/>
  </r>
  <r>
    <n v="1543"/>
    <x v="741"/>
    <x v="2"/>
    <x v="518"/>
    <d v="2011-03-16T00:00:00"/>
    <s v="Second Class"/>
    <s v="CK-12205"/>
    <s v="Chloris Kastensmidt"/>
    <x v="0"/>
    <s v="United States"/>
    <s v="Columbus"/>
    <x v="24"/>
    <n v="43229"/>
    <x v="3"/>
    <s v="OFF-FA-10001561"/>
    <x v="1"/>
    <x v="13"/>
    <s v="Stockwell Push Pins"/>
    <n v="10.464"/>
    <n v="6"/>
    <n v="0.2"/>
    <n v="1.7003999999999999"/>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600000000001"/>
  </r>
  <r>
    <n v="1547"/>
    <x v="744"/>
    <x v="1"/>
    <x v="521"/>
    <d v="2012-11-27T00:00:00"/>
    <s v="Standard Class"/>
    <s v="VB-21745"/>
    <s v="Victoria Brennan"/>
    <x v="1"/>
    <s v="United States"/>
    <s v="San Antonio"/>
    <x v="5"/>
    <n v="78207"/>
    <x v="2"/>
    <s v="OFF-PA-10000994"/>
    <x v="1"/>
    <x v="10"/>
    <s v="Xerox 1915"/>
    <n v="335.52"/>
    <n v="4"/>
    <n v="0.2"/>
    <n v="117.432"/>
  </r>
  <r>
    <n v="1548"/>
    <x v="744"/>
    <x v="1"/>
    <x v="521"/>
    <d v="2012-11-27T00:00:00"/>
    <s v="Standard Class"/>
    <s v="VB-21745"/>
    <s v="Victoria Brennan"/>
    <x v="1"/>
    <s v="United States"/>
    <s v="San Antonio"/>
    <x v="5"/>
    <n v="78207"/>
    <x v="2"/>
    <s v="OFF-BI-10002867"/>
    <x v="1"/>
    <x v="8"/>
    <s v="GBC Recycled Regency Composition Covers"/>
    <n v="23.911999999999999"/>
    <n v="2"/>
    <n v="0.8"/>
    <n v="-40.650399999999998"/>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9"/>
  </r>
  <r>
    <n v="1550"/>
    <x v="745"/>
    <x v="2"/>
    <x v="522"/>
    <d v="2011-07-08T00:00:00"/>
    <s v="First Class"/>
    <s v="EP-13915"/>
    <s v="Emily Phan"/>
    <x v="0"/>
    <s v="United States"/>
    <s v="New York City"/>
    <x v="15"/>
    <n v="10011"/>
    <x v="3"/>
    <s v="TEC-CO-10001046"/>
    <x v="2"/>
    <x v="16"/>
    <s v="Canon Imageclass D680 Copier / Fax"/>
    <n v="559.99199999999996"/>
    <n v="1"/>
    <n v="0.2"/>
    <n v="174.9975"/>
  </r>
  <r>
    <n v="1551"/>
    <x v="74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
    <n v="7"/>
    <n v="0"/>
    <n v="10.348800000000001"/>
  </r>
  <r>
    <n v="1554"/>
    <x v="749"/>
    <x v="3"/>
    <x v="524"/>
    <d v="2014-10-22T00:00:00"/>
    <s v="Standard Class"/>
    <s v="BO-11425"/>
    <s v="Bobby Odegard"/>
    <x v="0"/>
    <s v="United States"/>
    <s v="Richmond"/>
    <x v="0"/>
    <n v="40475"/>
    <x v="0"/>
    <s v="OFF-BI-10003719"/>
    <x v="1"/>
    <x v="8"/>
    <s v="Large Capacity Hanging Post Binders"/>
    <n v="124.75"/>
    <n v="5"/>
    <n v="0"/>
    <n v="57.384999999999998"/>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893"/>
  </r>
  <r>
    <n v="1559"/>
    <x v="753"/>
    <x v="1"/>
    <x v="199"/>
    <d v="2012-03-18T00:00:00"/>
    <s v="Second Class"/>
    <s v="JE-15475"/>
    <s v="Jeremy Ellison"/>
    <x v="0"/>
    <s v="United States"/>
    <s v="Seattle"/>
    <x v="4"/>
    <n v="98103"/>
    <x v="1"/>
    <s v="FUR-TA-10001039"/>
    <x v="0"/>
    <x v="3"/>
    <s v="KI Adjustable-Height Table"/>
    <n v="171.96"/>
    <n v="2"/>
    <n v="0"/>
    <n v="44.709600000000002"/>
  </r>
  <r>
    <n v="1560"/>
    <x v="754"/>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8"/>
  </r>
  <r>
    <n v="1563"/>
    <x v="757"/>
    <x v="3"/>
    <x v="160"/>
    <d v="2014-07-01T00:00:00"/>
    <s v="Same Day"/>
    <s v="SG-20470"/>
    <s v="Sheri Gordon"/>
    <x v="0"/>
    <s v="United States"/>
    <s v="New York City"/>
    <x v="15"/>
    <n v="10011"/>
    <x v="3"/>
    <s v="FUR-TA-10000577"/>
    <x v="0"/>
    <x v="3"/>
    <s v="Bretford CR4500 Series Slim Rectangular Table"/>
    <n v="1044.6300000000001"/>
    <n v="5"/>
    <n v="0.4"/>
    <n v="-295.9785"/>
  </r>
  <r>
    <n v="1564"/>
    <x v="758"/>
    <x v="1"/>
    <x v="529"/>
    <d v="2012-11-09T00:00:00"/>
    <s v="Same Day"/>
    <s v="CM-12190"/>
    <s v="Charlotte Melton"/>
    <x v="0"/>
    <s v="United States"/>
    <s v="Philadelphia"/>
    <x v="9"/>
    <n v="19134"/>
    <x v="3"/>
    <s v="OFF-PA-10004000"/>
    <x v="1"/>
    <x v="10"/>
    <s v="While You Were Out Pads, 50 per Pad, 4 x 5 1/4, Green Cycle"/>
    <n v="11.352"/>
    <n v="3"/>
    <n v="0.2"/>
    <n v="4.1151"/>
  </r>
  <r>
    <n v="1565"/>
    <x v="759"/>
    <x v="2"/>
    <x v="530"/>
    <d v="2011-03-04T00:00:00"/>
    <s v="Same Day"/>
    <s v="CL-12565"/>
    <s v="Clay Ludtke"/>
    <x v="0"/>
    <s v="United States"/>
    <s v="Columbia"/>
    <x v="20"/>
    <n v="29203"/>
    <x v="0"/>
    <s v="OFF-ST-10001370"/>
    <x v="1"/>
    <x v="4"/>
    <s v="Sensible Storage WireTech Storage Systems"/>
    <n v="354.9"/>
    <n v="5"/>
    <n v="0"/>
    <n v="17.745000000000001"/>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99"/>
  </r>
  <r>
    <n v="1567"/>
    <x v="761"/>
    <x v="1"/>
    <x v="239"/>
    <d v="2012-11-30T00:00:00"/>
    <s v="First Class"/>
    <s v="AW-10840"/>
    <s v="Anthony Witt"/>
    <x v="0"/>
    <s v="United States"/>
    <s v="Allen"/>
    <x v="5"/>
    <n v="75002"/>
    <x v="2"/>
    <s v="TEC-AC-10003038"/>
    <x v="2"/>
    <x v="11"/>
    <s v="Kingston Digital DataTraveler 16GB USB 2.0"/>
    <n v="21.48"/>
    <n v="3"/>
    <n v="0.2"/>
    <n v="-0.26850000000000301"/>
  </r>
  <r>
    <n v="1568"/>
    <x v="761"/>
    <x v="1"/>
    <x v="239"/>
    <d v="2012-11-30T00:00:00"/>
    <s v="First Class"/>
    <s v="AW-10840"/>
    <s v="Anthony Witt"/>
    <x v="0"/>
    <s v="United States"/>
    <s v="Allen"/>
    <x v="5"/>
    <n v="75002"/>
    <x v="2"/>
    <s v="OFF-BI-10000088"/>
    <x v="1"/>
    <x v="8"/>
    <s v="GBC Imprintable Covers"/>
    <n v="8.7840000000000007"/>
    <n v="4"/>
    <n v="0.8"/>
    <n v="-13.61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x v="763"/>
    <x v="3"/>
    <x v="200"/>
    <d v="2014-12-01T00:00:00"/>
    <s v="Standard Class"/>
    <s v="AH-10075"/>
    <s v="Adam Hart"/>
    <x v="1"/>
    <s v="United States"/>
    <s v="Atlanta"/>
    <x v="32"/>
    <n v="30318"/>
    <x v="0"/>
    <s v="OFF-AR-10003504"/>
    <x v="1"/>
    <x v="6"/>
    <s v="Newell 347"/>
    <n v="12.84"/>
    <n v="3"/>
    <n v="0"/>
    <n v="3.7235999999999998"/>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9000000000003"/>
  </r>
  <r>
    <n v="1574"/>
    <x v="764"/>
    <x v="2"/>
    <x v="533"/>
    <d v="2011-11-25T00:00:00"/>
    <s v="First Class"/>
    <s v="SC-20095"/>
    <s v="Sanjit Chand"/>
    <x v="0"/>
    <s v="United States"/>
    <s v="Los Angeles"/>
    <x v="1"/>
    <n v="90004"/>
    <x v="1"/>
    <s v="FUR-CH-10000595"/>
    <x v="0"/>
    <x v="1"/>
    <s v="Safco Contoured Stacking Chairs"/>
    <n v="381.44"/>
    <n v="2"/>
    <n v="0.2"/>
    <n v="23.84"/>
  </r>
  <r>
    <n v="1575"/>
    <x v="765"/>
    <x v="2"/>
    <x v="534"/>
    <d v="2011-12-18T00:00:00"/>
    <s v="First Class"/>
    <s v="MC-18100"/>
    <s v="Mick Crebagga"/>
    <x v="0"/>
    <s v="United States"/>
    <s v="El Paso"/>
    <x v="5"/>
    <n v="79907"/>
    <x v="2"/>
    <s v="TEC-PH-10000169"/>
    <x v="2"/>
    <x v="7"/>
    <s v="ARKON Windshield Dashboard Air Vent Car Mount Holder"/>
    <n v="40.68"/>
    <n v="3"/>
    <n v="0.2"/>
    <n v="-9.1530000000000005"/>
  </r>
  <r>
    <n v="1576"/>
    <x v="765"/>
    <x v="2"/>
    <x v="534"/>
    <d v="2011-12-18T00:00:00"/>
    <s v="First Class"/>
    <s v="MC-18100"/>
    <s v="Mick Crebagga"/>
    <x v="0"/>
    <s v="United States"/>
    <s v="El Paso"/>
    <x v="5"/>
    <n v="79907"/>
    <x v="2"/>
    <s v="FUR-CH-10004675"/>
    <x v="0"/>
    <x v="1"/>
    <s v="Lifetime Advantage Folding Chairs, 4/Carton"/>
    <n v="763.28"/>
    <n v="5"/>
    <n v="0.3"/>
    <n v="-21.808"/>
  </r>
  <r>
    <n v="1577"/>
    <x v="766"/>
    <x v="0"/>
    <x v="183"/>
    <d v="2013-04-28T00:00:00"/>
    <s v="Standard Class"/>
    <s v="TT-21460"/>
    <s v="Tonja Turnell"/>
    <x v="2"/>
    <s v="United States"/>
    <s v="Aurora"/>
    <x v="10"/>
    <n v="60505"/>
    <x v="2"/>
    <s v="OFF-ST-10002406"/>
    <x v="1"/>
    <x v="4"/>
    <s v="Pizazz Global Quick File"/>
    <n v="23.952000000000002"/>
    <n v="2"/>
    <n v="0.2"/>
    <n v="2.3952"/>
  </r>
  <r>
    <n v="1578"/>
    <x v="767"/>
    <x v="0"/>
    <x v="454"/>
    <d v="2013-05-28T00:00:00"/>
    <s v="Standard Class"/>
    <s v="AP-10720"/>
    <s v="Anne Pryor"/>
    <x v="2"/>
    <s v="United States"/>
    <s v="Florence"/>
    <x v="19"/>
    <n v="35630"/>
    <x v="0"/>
    <s v="OFF-PA-10001526"/>
    <x v="1"/>
    <x v="10"/>
    <s v="Xerox 1949"/>
    <n v="4.9800000000000004"/>
    <n v="1"/>
    <n v="0"/>
    <n v="2.4401999999999999"/>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x v="769"/>
    <x v="1"/>
    <x v="101"/>
    <d v="2012-08-12T00:00:00"/>
    <s v="First Class"/>
    <s v="NP-18325"/>
    <s v="Naresj Patel"/>
    <x v="0"/>
    <s v="United States"/>
    <s v="New York City"/>
    <x v="15"/>
    <n v="10024"/>
    <x v="3"/>
    <s v="TEC-PH-10003012"/>
    <x v="2"/>
    <x v="7"/>
    <s v="Nortel Meridian M3904 Professional Digital phone"/>
    <n v="307.98"/>
    <n v="2"/>
    <n v="0"/>
    <n v="89.3142"/>
  </r>
  <r>
    <n v="1581"/>
    <x v="769"/>
    <x v="1"/>
    <x v="101"/>
    <d v="2012-08-12T00:00:00"/>
    <s v="First Class"/>
    <s v="NP-18325"/>
    <s v="Naresj Patel"/>
    <x v="0"/>
    <s v="United States"/>
    <s v="New York City"/>
    <x v="15"/>
    <n v="10024"/>
    <x v="3"/>
    <s v="FUR-TA-10002607"/>
    <x v="0"/>
    <x v="3"/>
    <s v="KI Conference Tables"/>
    <n v="382.80599999999998"/>
    <n v="9"/>
    <n v="0.4"/>
    <n v="-153.1224"/>
  </r>
  <r>
    <n v="1582"/>
    <x v="769"/>
    <x v="1"/>
    <x v="101"/>
    <d v="2012-08-12T00:00:00"/>
    <s v="First Class"/>
    <s v="NP-18325"/>
    <s v="Naresj Patel"/>
    <x v="0"/>
    <s v="United States"/>
    <s v="New York City"/>
    <x v="15"/>
    <n v="10024"/>
    <x v="3"/>
    <s v="OFF-ST-10000642"/>
    <x v="1"/>
    <x v="4"/>
    <s v="Tennsco Lockers, Gray"/>
    <n v="41.96"/>
    <n v="2"/>
    <n v="0"/>
    <n v="2.9371999999999998"/>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600000000001"/>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2"/>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5"/>
    <n v="3"/>
    <n v="0"/>
    <n v="5.0054999999999996"/>
  </r>
  <r>
    <n v="1589"/>
    <x v="769"/>
    <x v="1"/>
    <x v="101"/>
    <d v="2012-08-12T00:00:00"/>
    <s v="First Class"/>
    <s v="NP-18325"/>
    <s v="Naresj Patel"/>
    <x v="0"/>
    <s v="United States"/>
    <s v="New York City"/>
    <x v="15"/>
    <n v="10024"/>
    <x v="3"/>
    <s v="TEC-AC-10002600"/>
    <x v="2"/>
    <x v="11"/>
    <s v="Belkin QODE FastFit Bluetooth Keyboard"/>
    <n v="247.8"/>
    <n v="4"/>
    <n v="0"/>
    <n v="34.692"/>
  </r>
  <r>
    <n v="1590"/>
    <x v="770"/>
    <x v="0"/>
    <x v="536"/>
    <d v="2013-05-17T00:00:00"/>
    <s v="Standard Class"/>
    <s v="VG-21805"/>
    <s v="Vivek Grady"/>
    <x v="1"/>
    <s v="United States"/>
    <s v="Virginia Beach"/>
    <x v="17"/>
    <n v="23464"/>
    <x v="0"/>
    <s v="OFF-AR-10001662"/>
    <x v="1"/>
    <x v="6"/>
    <s v="Rogers Handheld Barrel Pencil Sharpener"/>
    <n v="10.96"/>
    <n v="4"/>
    <n v="0"/>
    <n v="2.9592000000000001"/>
  </r>
  <r>
    <n v="1591"/>
    <x v="771"/>
    <x v="0"/>
    <x v="173"/>
    <d v="2013-04-20T00:00:00"/>
    <s v="Standard Class"/>
    <s v="MY-18295"/>
    <s v="Muhammed Yedwab"/>
    <x v="1"/>
    <s v="United States"/>
    <s v="Grapevine"/>
    <x v="5"/>
    <n v="76051"/>
    <x v="2"/>
    <s v="OFF-AR-10001221"/>
    <x v="1"/>
    <x v="6"/>
    <s v="Dixon Ticonderoga Erasable Colored Pencil Set, 12-Color"/>
    <n v="33.488"/>
    <n v="7"/>
    <n v="0.2"/>
    <n v="5.8604000000000003"/>
  </r>
  <r>
    <n v="1592"/>
    <x v="771"/>
    <x v="0"/>
    <x v="173"/>
    <d v="2013-04-20T00:00:00"/>
    <s v="Standard Class"/>
    <s v="MY-18295"/>
    <s v="Muhammed Yedwab"/>
    <x v="1"/>
    <s v="United States"/>
    <s v="Grapevine"/>
    <x v="5"/>
    <n v="76051"/>
    <x v="2"/>
    <s v="OFF-FA-10002988"/>
    <x v="1"/>
    <x v="13"/>
    <s v="Ideal Clamps"/>
    <n v="8.0399999999999991"/>
    <n v="5"/>
    <n v="0.2"/>
    <n v="2.9144999999999999"/>
  </r>
  <r>
    <n v="1593"/>
    <x v="772"/>
    <x v="1"/>
    <x v="537"/>
    <d v="2012-06-25T00:00:00"/>
    <s v="Second Class"/>
    <s v="RD-19480"/>
    <s v="Rick Duston"/>
    <x v="0"/>
    <s v="United States"/>
    <s v="Olympia"/>
    <x v="4"/>
    <n v="98502"/>
    <x v="1"/>
    <s v="TEC-PH-10004830"/>
    <x v="2"/>
    <x v="7"/>
    <s v="Pyle PRT45 Retro Home Telephone"/>
    <n v="201.56800000000001"/>
    <n v="4"/>
    <n v="0.2"/>
    <n v="22.676400000000001"/>
  </r>
  <r>
    <n v="1594"/>
    <x v="773"/>
    <x v="2"/>
    <x v="538"/>
    <d v="2011-10-19T00:00:00"/>
    <s v="Same Day"/>
    <s v="JF-15490"/>
    <s v="Jeremy Farry"/>
    <x v="0"/>
    <s v="United States"/>
    <s v="Los Angeles"/>
    <x v="1"/>
    <n v="90032"/>
    <x v="1"/>
    <s v="OFF-PA-10004519"/>
    <x v="1"/>
    <x v="10"/>
    <s v="Spiral Phone Message Books with Labels by Adams"/>
    <n v="13.44"/>
    <n v="3"/>
    <n v="0"/>
    <n v="6.5856000000000003"/>
  </r>
  <r>
    <n v="1595"/>
    <x v="774"/>
    <x v="1"/>
    <x v="539"/>
    <d v="2012-03-27T00:00:00"/>
    <s v="First Class"/>
    <s v="DP-13390"/>
    <s v="Dennis Pardue"/>
    <x v="2"/>
    <s v="United States"/>
    <s v="Peoria"/>
    <x v="10"/>
    <n v="61604"/>
    <x v="2"/>
    <s v="FUR-BO-10000362"/>
    <x v="0"/>
    <x v="0"/>
    <s v="Sauder Inglewood Library Bookcases"/>
    <n v="359.05799999999999"/>
    <n v="3"/>
    <n v="0.3"/>
    <n v="-35.905799999999999"/>
  </r>
  <r>
    <n v="1596"/>
    <x v="775"/>
    <x v="3"/>
    <x v="540"/>
    <d v="2014-05-13T00:00:00"/>
    <s v="Standard Class"/>
    <s v="MD-17350"/>
    <s v="Maribeth Dona"/>
    <x v="0"/>
    <s v="United States"/>
    <s v="Columbus"/>
    <x v="24"/>
    <n v="43229"/>
    <x v="3"/>
    <s v="FUR-CH-10004540"/>
    <x v="0"/>
    <x v="1"/>
    <s v="Global Chrome Stack Chair"/>
    <n v="47.991999999999997"/>
    <n v="2"/>
    <n v="0.3"/>
    <n v="-2.0568"/>
  </r>
  <r>
    <n v="1597"/>
    <x v="776"/>
    <x v="3"/>
    <x v="524"/>
    <d v="2014-10-19T00:00:00"/>
    <s v="First Class"/>
    <s v="MY-17380"/>
    <s v="Maribeth Yedwab"/>
    <x v="1"/>
    <s v="United States"/>
    <s v="New York City"/>
    <x v="15"/>
    <n v="10011"/>
    <x v="3"/>
    <s v="FUR-FU-10001290"/>
    <x v="0"/>
    <x v="5"/>
    <s v="Executive Impressions Supervisor Wall Clock"/>
    <n v="547.29999999999995"/>
    <n v="13"/>
    <n v="0"/>
    <n v="175.136"/>
  </r>
  <r>
    <n v="1598"/>
    <x v="777"/>
    <x v="3"/>
    <x v="123"/>
    <d v="2014-11-22T00:00:00"/>
    <s v="Second Class"/>
    <s v="AB-10150"/>
    <s v="Aimee Bixby"/>
    <x v="0"/>
    <s v="United States"/>
    <s v="Carrollton"/>
    <x v="5"/>
    <n v="75007"/>
    <x v="2"/>
    <s v="OFF-PA-10000308"/>
    <x v="1"/>
    <x v="10"/>
    <s v="Xerox 1901"/>
    <n v="16.896000000000001"/>
    <n v="4"/>
    <n v="0.2"/>
    <n v="5.28"/>
  </r>
  <r>
    <n v="1599"/>
    <x v="777"/>
    <x v="3"/>
    <x v="123"/>
    <d v="2014-11-22T00:00:00"/>
    <s v="Second Class"/>
    <s v="AB-10150"/>
    <s v="Aimee Bixby"/>
    <x v="0"/>
    <s v="United States"/>
    <s v="Carrollton"/>
    <x v="5"/>
    <n v="75007"/>
    <x v="2"/>
    <s v="OFF-SU-10001165"/>
    <x v="1"/>
    <x v="14"/>
    <s v="Acme Elite Stainless Steel Scissors"/>
    <n v="6.6719999999999997"/>
    <n v="1"/>
    <n v="0.2"/>
    <n v="0.50039999999999996"/>
  </r>
  <r>
    <n v="1600"/>
    <x v="777"/>
    <x v="3"/>
    <x v="123"/>
    <d v="2014-11-22T00:00:00"/>
    <s v="Second Class"/>
    <s v="AB-10150"/>
    <s v="Aimee Bixby"/>
    <x v="0"/>
    <s v="United States"/>
    <s v="Carrollton"/>
    <x v="5"/>
    <n v="75007"/>
    <x v="2"/>
    <s v="OFF-AR-10003373"/>
    <x v="1"/>
    <x v="6"/>
    <s v="Boston School Pro Electric Pencil Sharpener, 1670"/>
    <n v="99.135999999999996"/>
    <n v="4"/>
    <n v="0.2"/>
    <n v="8.6744000000000003"/>
  </r>
  <r>
    <n v="1601"/>
    <x v="777"/>
    <x v="3"/>
    <x v="123"/>
    <d v="2014-11-22T00:00:00"/>
    <s v="Second Class"/>
    <s v="AB-10150"/>
    <s v="Aimee Bixby"/>
    <x v="0"/>
    <s v="United States"/>
    <s v="Carrollton"/>
    <x v="5"/>
    <n v="75007"/>
    <x v="2"/>
    <s v="FUR-FU-10001967"/>
    <x v="0"/>
    <x v="5"/>
    <s v="Telescoping Adjustable Floor Lamp"/>
    <n v="15.992000000000001"/>
    <n v="2"/>
    <n v="0.6"/>
    <n v="-13.993"/>
  </r>
  <r>
    <n v="1602"/>
    <x v="778"/>
    <x v="0"/>
    <x v="541"/>
    <d v="2013-05-14T00:00:00"/>
    <s v="Second Class"/>
    <s v="GB-14530"/>
    <s v="George Bell"/>
    <x v="1"/>
    <s v="United States"/>
    <s v="Dover"/>
    <x v="13"/>
    <n v="19901"/>
    <x v="3"/>
    <s v="FUR-FU-10001488"/>
    <x v="0"/>
    <x v="5"/>
    <s v="Tenex 46&quot; x 60&quot; Computer Anti-Static Chairmat, Rectangular Shaped"/>
    <n v="211.96"/>
    <n v="2"/>
    <n v="0"/>
    <n v="42.392000000000003"/>
  </r>
  <r>
    <n v="1603"/>
    <x v="779"/>
    <x v="0"/>
    <x v="25"/>
    <d v="2013-12-18T00:00:00"/>
    <s v="Standard Class"/>
    <s v="CA-12775"/>
    <s v="Cynthia Arntzen"/>
    <x v="0"/>
    <s v="United States"/>
    <s v="Smyrna"/>
    <x v="18"/>
    <n v="37167"/>
    <x v="0"/>
    <s v="OFF-AR-10003251"/>
    <x v="1"/>
    <x v="6"/>
    <s v="Prang Drawing Pencil Set"/>
    <n v="6.6719999999999997"/>
    <n v="3"/>
    <n v="0.2"/>
    <n v="1.6679999999999999"/>
  </r>
  <r>
    <n v="1604"/>
    <x v="780"/>
    <x v="3"/>
    <x v="329"/>
    <d v="2014-12-05T00:00:00"/>
    <s v="Standard Class"/>
    <s v="ME-17725"/>
    <s v="Max Engle"/>
    <x v="0"/>
    <s v="United States"/>
    <s v="Newark"/>
    <x v="13"/>
    <n v="19711"/>
    <x v="3"/>
    <s v="OFF-AR-10001044"/>
    <x v="1"/>
    <x v="6"/>
    <s v="BOSTON Ranger #55 Pencil Sharpener, Black"/>
    <n v="155.94"/>
    <n v="6"/>
    <n v="0"/>
    <n v="45.2226"/>
  </r>
  <r>
    <n v="1605"/>
    <x v="781"/>
    <x v="0"/>
    <x v="475"/>
    <d v="2013-04-25T00:00:00"/>
    <s v="Second Class"/>
    <s v="JO-15280"/>
    <s v="Jas O'Carroll"/>
    <x v="0"/>
    <s v="United States"/>
    <s v="Los Angeles"/>
    <x v="1"/>
    <n v="90049"/>
    <x v="1"/>
    <s v="TEC-PH-10004700"/>
    <x v="2"/>
    <x v="7"/>
    <s v="PowerGen Dual USB Car Charger"/>
    <n v="39.96"/>
    <n v="5"/>
    <n v="0.2"/>
    <n v="12.987"/>
  </r>
  <r>
    <n v="1606"/>
    <x v="781"/>
    <x v="0"/>
    <x v="475"/>
    <d v="2013-04-25T00:00:00"/>
    <s v="Second Class"/>
    <s v="JO-15280"/>
    <s v="Jas O'Carroll"/>
    <x v="0"/>
    <s v="United States"/>
    <s v="Los Angeles"/>
    <x v="1"/>
    <n v="90049"/>
    <x v="1"/>
    <s v="OFF-AR-10000823"/>
    <x v="1"/>
    <x v="6"/>
    <s v="Newell 307"/>
    <n v="5.46"/>
    <n v="3"/>
    <n v="0"/>
    <n v="1.5287999999999999"/>
  </r>
  <r>
    <n v="1607"/>
    <x v="781"/>
    <x v="0"/>
    <x v="475"/>
    <d v="2013-04-25T00:00:00"/>
    <s v="Second Class"/>
    <s v="JO-15280"/>
    <s v="Jas O'Carroll"/>
    <x v="0"/>
    <s v="United States"/>
    <s v="Los Angeles"/>
    <x v="1"/>
    <n v="90049"/>
    <x v="1"/>
    <s v="OFF-AR-10004456"/>
    <x v="1"/>
    <x v="6"/>
    <s v="Panasonic KP-4ABK Battery-Operated Pencil Sharpener"/>
    <n v="73.2"/>
    <n v="5"/>
    <n v="0"/>
    <n v="21.228000000000002"/>
  </r>
  <r>
    <n v="1608"/>
    <x v="781"/>
    <x v="0"/>
    <x v="475"/>
    <d v="2013-04-25T00:00:00"/>
    <s v="Second Class"/>
    <s v="JO-15280"/>
    <s v="Jas O'Carroll"/>
    <x v="0"/>
    <s v="United States"/>
    <s v="Los Angeles"/>
    <x v="1"/>
    <n v="90049"/>
    <x v="1"/>
    <s v="OFF-BI-10000050"/>
    <x v="1"/>
    <x v="8"/>
    <s v="Angle-D Binders with Locking Rings, Label Holders"/>
    <n v="5.84"/>
    <n v="1"/>
    <n v="0.2"/>
    <n v="1.9710000000000001"/>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x v="781"/>
    <x v="0"/>
    <x v="475"/>
    <d v="2013-04-25T00:00:00"/>
    <s v="Second Class"/>
    <s v="JO-15280"/>
    <s v="Jas O'Carroll"/>
    <x v="0"/>
    <s v="United States"/>
    <s v="Los Angeles"/>
    <x v="1"/>
    <n v="90049"/>
    <x v="1"/>
    <s v="OFF-BI-10000591"/>
    <x v="1"/>
    <x v="8"/>
    <s v="Avery Binder Labels"/>
    <n v="9.3360000000000003"/>
    <n v="3"/>
    <n v="0.2"/>
    <n v="3.2675999999999998"/>
  </r>
  <r>
    <n v="1611"/>
    <x v="782"/>
    <x v="2"/>
    <x v="542"/>
    <d v="2011-05-30T00:00:00"/>
    <s v="Standard Class"/>
    <s v="ML-17395"/>
    <s v="Marina Lichtenstein"/>
    <x v="1"/>
    <s v="United States"/>
    <s v="Los Angeles"/>
    <x v="1"/>
    <n v="90008"/>
    <x v="1"/>
    <s v="FUR-BO-10000362"/>
    <x v="0"/>
    <x v="0"/>
    <s v="Sauder Inglewood Library Bookcases"/>
    <n v="290.666"/>
    <n v="2"/>
    <n v="0.15"/>
    <n v="27.3568"/>
  </r>
  <r>
    <n v="1612"/>
    <x v="782"/>
    <x v="2"/>
    <x v="542"/>
    <d v="2011-05-30T00:00:00"/>
    <s v="Standard Class"/>
    <s v="ML-17395"/>
    <s v="Marina Lichtenstein"/>
    <x v="1"/>
    <s v="United States"/>
    <s v="Los Angeles"/>
    <x v="1"/>
    <n v="90008"/>
    <x v="1"/>
    <s v="TEC-PH-10000441"/>
    <x v="2"/>
    <x v="7"/>
    <s v="VTech DS6151"/>
    <n v="201.584"/>
    <n v="2"/>
    <n v="0.2"/>
    <n v="20.1584"/>
  </r>
  <r>
    <n v="1613"/>
    <x v="782"/>
    <x v="2"/>
    <x v="542"/>
    <d v="2011-05-30T00:00:00"/>
    <s v="Standard Class"/>
    <s v="ML-17395"/>
    <s v="Marina Lichtenstein"/>
    <x v="1"/>
    <s v="United States"/>
    <s v="Los Angeles"/>
    <x v="1"/>
    <n v="90008"/>
    <x v="1"/>
    <s v="TEC-PH-10002726"/>
    <x v="2"/>
    <x v="7"/>
    <s v="netTALK DUO VoIP Telephone Service"/>
    <n v="83.983999999999995"/>
    <n v="2"/>
    <n v="0.2"/>
    <n v="31.494"/>
  </r>
  <r>
    <n v="1614"/>
    <x v="783"/>
    <x v="3"/>
    <x v="202"/>
    <d v="2014-12-26T00:00:00"/>
    <s v="Standard Class"/>
    <s v="YS-21880"/>
    <s v="Yana Sorensen"/>
    <x v="1"/>
    <s v="United States"/>
    <s v="Oakland"/>
    <x v="1"/>
    <n v="94601"/>
    <x v="1"/>
    <s v="OFF-ST-10003306"/>
    <x v="1"/>
    <x v="4"/>
    <s v="Letter Size Cart"/>
    <n v="1000.02"/>
    <n v="7"/>
    <n v="0"/>
    <n v="290.00580000000002"/>
  </r>
  <r>
    <n v="1615"/>
    <x v="784"/>
    <x v="0"/>
    <x v="543"/>
    <d v="2013-03-20T00:00:00"/>
    <s v="Standard Class"/>
    <s v="PL-18925"/>
    <s v="Paul Lucas"/>
    <x v="2"/>
    <s v="United States"/>
    <s v="Philadelphia"/>
    <x v="9"/>
    <n v="19143"/>
    <x v="3"/>
    <s v="TEC-AC-10004855"/>
    <x v="2"/>
    <x v="11"/>
    <s v="V7 USB Numeric Keypad"/>
    <n v="83.975999999999999"/>
    <n v="3"/>
    <n v="0.2"/>
    <n v="-13.646100000000001"/>
  </r>
  <r>
    <n v="1616"/>
    <x v="785"/>
    <x v="1"/>
    <x v="544"/>
    <d v="2012-08-16T00:00:00"/>
    <s v="Standard Class"/>
    <s v="JK-16120"/>
    <s v="Julie Kriz"/>
    <x v="2"/>
    <s v="United States"/>
    <s v="Eagan"/>
    <x v="11"/>
    <n v="55122"/>
    <x v="2"/>
    <s v="OFF-LA-10002787"/>
    <x v="1"/>
    <x v="2"/>
    <s v="Avery 480"/>
    <n v="3.75"/>
    <n v="1"/>
    <n v="0"/>
    <n v="1.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799999999999"/>
  </r>
  <r>
    <n v="1619"/>
    <x v="786"/>
    <x v="0"/>
    <x v="545"/>
    <d v="2013-09-15T00:00:00"/>
    <s v="Second Class"/>
    <s v="PN-18775"/>
    <s v="Parhena Norris"/>
    <x v="2"/>
    <s v="United States"/>
    <s v="New York City"/>
    <x v="15"/>
    <n v="10011"/>
    <x v="3"/>
    <s v="OFF-ST-10000352"/>
    <x v="1"/>
    <x v="4"/>
    <s v="Acco Perma 2700 Stacking Storage Drawers"/>
    <n v="59.48"/>
    <n v="2"/>
    <n v="0"/>
    <n v="8.9220000000000006"/>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7999999999999"/>
    <n v="2"/>
    <n v="0.2"/>
    <n v="7.8192000000000004"/>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5000000000005"/>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5"/>
  </r>
  <r>
    <n v="1628"/>
    <x v="790"/>
    <x v="1"/>
    <x v="496"/>
    <d v="2012-09-30T00:00:00"/>
    <s v="Standard Class"/>
    <s v="MC-17275"/>
    <s v="Marc Crier"/>
    <x v="0"/>
    <s v="United States"/>
    <s v="Lafayette"/>
    <x v="28"/>
    <n v="70506"/>
    <x v="0"/>
    <s v="FUR-CH-10001270"/>
    <x v="0"/>
    <x v="1"/>
    <s v="Harbour Creations Steel Folding Chair"/>
    <n v="517.5"/>
    <n v="6"/>
    <n v="0"/>
    <n v="155.25"/>
  </r>
  <r>
    <n v="1629"/>
    <x v="791"/>
    <x v="3"/>
    <x v="548"/>
    <d v="2014-06-26T00:00:00"/>
    <s v="Second Class"/>
    <s v="AS-10240"/>
    <s v="Alan Shonely"/>
    <x v="0"/>
    <s v="United States"/>
    <s v="Cleveland"/>
    <x v="24"/>
    <n v="44105"/>
    <x v="3"/>
    <s v="FUR-FU-10004415"/>
    <x v="0"/>
    <x v="5"/>
    <s v="Stacking Tray, Side-Loading, Legal, Smoke"/>
    <n v="17.920000000000002"/>
    <n v="5"/>
    <n v="0.2"/>
    <n v="2.464"/>
  </r>
  <r>
    <n v="1630"/>
    <x v="791"/>
    <x v="3"/>
    <x v="548"/>
    <d v="2014-06-26T00:00:00"/>
    <s v="Second Class"/>
    <s v="AS-10240"/>
    <s v="Alan Shonely"/>
    <x v="0"/>
    <s v="United States"/>
    <s v="Cleveland"/>
    <x v="24"/>
    <n v="44105"/>
    <x v="3"/>
    <s v="OFF-BI-10001510"/>
    <x v="1"/>
    <x v="8"/>
    <s v="Deluxe Heavy-Duty Vinyl Round Ring Binder"/>
    <n v="41.256"/>
    <n v="6"/>
    <n v="0.7"/>
    <n v="-34.380000000000003"/>
  </r>
  <r>
    <n v="1631"/>
    <x v="792"/>
    <x v="0"/>
    <x v="541"/>
    <d v="2013-05-09T00:00:00"/>
    <s v="Same Day"/>
    <s v="CL-12565"/>
    <s v="Clay Ludtke"/>
    <x v="0"/>
    <s v="United States"/>
    <s v="Cleveland"/>
    <x v="24"/>
    <n v="44105"/>
    <x v="3"/>
    <s v="OFF-ST-10002011"/>
    <x v="1"/>
    <x v="4"/>
    <s v="Smead Adjustable Mobile File Trolley with Lockable Top"/>
    <n v="1006.056"/>
    <n v="3"/>
    <n v="0.2"/>
    <n v="88.029900000000097"/>
  </r>
  <r>
    <n v="1632"/>
    <x v="792"/>
    <x v="0"/>
    <x v="541"/>
    <d v="2013-05-09T00:00:00"/>
    <s v="Same Day"/>
    <s v="CL-12565"/>
    <s v="Clay Ludtke"/>
    <x v="0"/>
    <s v="United States"/>
    <s v="Cleveland"/>
    <x v="24"/>
    <n v="44105"/>
    <x v="3"/>
    <s v="OFF-PA-10002986"/>
    <x v="1"/>
    <x v="10"/>
    <s v="Xerox 1898"/>
    <n v="10.688000000000001"/>
    <n v="2"/>
    <n v="0.2"/>
    <n v="3.7408000000000001"/>
  </r>
  <r>
    <n v="1633"/>
    <x v="792"/>
    <x v="0"/>
    <x v="541"/>
    <d v="2013-05-09T00:00:00"/>
    <s v="Same Day"/>
    <s v="CL-12565"/>
    <s v="Clay Ludtke"/>
    <x v="0"/>
    <s v="United States"/>
    <s v="Cleveland"/>
    <x v="24"/>
    <n v="44105"/>
    <x v="3"/>
    <s v="OFF-PA-10004451"/>
    <x v="1"/>
    <x v="10"/>
    <s v="Xerox 222"/>
    <n v="10.368"/>
    <n v="2"/>
    <n v="0.2"/>
    <n v="3.6288"/>
  </r>
  <r>
    <n v="1634"/>
    <x v="792"/>
    <x v="0"/>
    <x v="541"/>
    <d v="2013-05-09T00:00:00"/>
    <s v="Same Day"/>
    <s v="CL-12565"/>
    <s v="Clay Ludtke"/>
    <x v="0"/>
    <s v="United States"/>
    <s v="Cleveland"/>
    <x v="24"/>
    <n v="44105"/>
    <x v="3"/>
    <s v="OFF-ST-10000649"/>
    <x v="1"/>
    <x v="4"/>
    <s v="Hanging Personal Folder File"/>
    <n v="25.12"/>
    <n v="2"/>
    <n v="0.2"/>
    <n v="1.57"/>
  </r>
  <r>
    <n v="1635"/>
    <x v="792"/>
    <x v="0"/>
    <x v="541"/>
    <d v="2013-05-09T00:00:00"/>
    <s v="Same Day"/>
    <s v="CL-12565"/>
    <s v="Clay Ludtke"/>
    <x v="0"/>
    <s v="United States"/>
    <s v="Cleveland"/>
    <x v="24"/>
    <n v="44105"/>
    <x v="3"/>
    <s v="TEC-AC-10001465"/>
    <x v="2"/>
    <x v="11"/>
    <s v="SanDisk Cruzer 64 GB USB Flash Drive"/>
    <n v="58.112000000000002"/>
    <n v="2"/>
    <n v="0.2"/>
    <n v="7.2639999999999896"/>
  </r>
  <r>
    <n v="1636"/>
    <x v="793"/>
    <x v="2"/>
    <x v="35"/>
    <d v="2011-12-02T00:00:00"/>
    <s v="Standard Class"/>
    <s v="NW-18400"/>
    <s v="Natalie Webber"/>
    <x v="0"/>
    <s v="United States"/>
    <s v="Tigard"/>
    <x v="21"/>
    <n v="97224"/>
    <x v="1"/>
    <s v="OFF-PA-10001166"/>
    <x v="1"/>
    <x v="10"/>
    <s v="Xerox 2"/>
    <n v="15.552"/>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199999999994"/>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8"/>
  </r>
  <r>
    <n v="1644"/>
    <x v="796"/>
    <x v="1"/>
    <x v="531"/>
    <d v="2012-03-20T00:00:00"/>
    <s v="First Class"/>
    <s v="FH-14365"/>
    <s v="Fred Hopkins"/>
    <x v="1"/>
    <s v="United States"/>
    <s v="Seattle"/>
    <x v="4"/>
    <n v="98115"/>
    <x v="1"/>
    <s v="OFF-ST-10000142"/>
    <x v="1"/>
    <x v="4"/>
    <s v="Deluxe Rollaway Locking File with Drawer"/>
    <n v="1247.6400000000001"/>
    <n v="3"/>
    <n v="0"/>
    <n v="349.33920000000001"/>
  </r>
  <r>
    <n v="1645"/>
    <x v="796"/>
    <x v="1"/>
    <x v="531"/>
    <d v="2012-03-20T00:00:00"/>
    <s v="First Class"/>
    <s v="FH-14365"/>
    <s v="Fred Hopkins"/>
    <x v="1"/>
    <s v="United States"/>
    <s v="Seattle"/>
    <x v="4"/>
    <n v="98115"/>
    <x v="1"/>
    <s v="TEC-CO-10001766"/>
    <x v="2"/>
    <x v="16"/>
    <s v="Canon PC940 Copier"/>
    <n v="3149.93"/>
    <n v="7"/>
    <n v="0"/>
    <n v="1480.4671000000001"/>
  </r>
  <r>
    <n v="1646"/>
    <x v="796"/>
    <x v="1"/>
    <x v="531"/>
    <d v="2012-03-20T00:00:00"/>
    <s v="First Class"/>
    <s v="FH-14365"/>
    <s v="Fred Hopkins"/>
    <x v="1"/>
    <s v="United States"/>
    <s v="Seattle"/>
    <x v="4"/>
    <n v="98115"/>
    <x v="1"/>
    <s v="OFF-PA-10004359"/>
    <x v="1"/>
    <x v="10"/>
    <s v="Multicolor Computer Printout Paper"/>
    <n v="209.7"/>
    <n v="2"/>
    <n v="0"/>
    <n v="100.65600000000001"/>
  </r>
  <r>
    <n v="1647"/>
    <x v="797"/>
    <x v="1"/>
    <x v="549"/>
    <d v="2012-11-03T00:00:00"/>
    <s v="First Class"/>
    <s v="VM-21685"/>
    <s v="Valerie Mitchum"/>
    <x v="2"/>
    <s v="United States"/>
    <s v="Philadelphia"/>
    <x v="9"/>
    <n v="19140"/>
    <x v="3"/>
    <s v="TEC-AC-10002323"/>
    <x v="2"/>
    <x v="11"/>
    <s v="SanDisk Ultra 32 GB MicroSDHC Class 10 Memory Card"/>
    <n v="35.36"/>
    <n v="2"/>
    <n v="0.2"/>
    <n v="-3.0939999999999999"/>
  </r>
  <r>
    <n v="1648"/>
    <x v="797"/>
    <x v="1"/>
    <x v="549"/>
    <d v="2012-11-03T00:00:00"/>
    <s v="First Class"/>
    <s v="VM-21685"/>
    <s v="Valerie Mitchum"/>
    <x v="2"/>
    <s v="United States"/>
    <s v="Philadelphia"/>
    <x v="9"/>
    <n v="19140"/>
    <x v="3"/>
    <s v="OFF-FA-10001135"/>
    <x v="1"/>
    <x v="13"/>
    <s v="Brites Rubber Bands, 1 1/2 oz. Box"/>
    <n v="3.1680000000000001"/>
    <n v="2"/>
    <n v="0.2"/>
    <n v="-0.71279999999999999"/>
  </r>
  <r>
    <n v="1649"/>
    <x v="798"/>
    <x v="1"/>
    <x v="120"/>
    <d v="2012-09-29T00:00:00"/>
    <s v="Second Class"/>
    <s v="SF-20200"/>
    <s v="Sarah Foster"/>
    <x v="0"/>
    <s v="United States"/>
    <s v="Philadelphia"/>
    <x v="9"/>
    <n v="19143"/>
    <x v="3"/>
    <s v="OFF-BI-10004224"/>
    <x v="1"/>
    <x v="8"/>
    <s v="Catalog Binders with Expanding Posts"/>
    <n v="121.104"/>
    <n v="6"/>
    <n v="0.7"/>
    <n v="-100.92"/>
  </r>
  <r>
    <n v="1650"/>
    <x v="798"/>
    <x v="1"/>
    <x v="120"/>
    <d v="2012-09-29T00:00:00"/>
    <s v="Second Class"/>
    <s v="SF-20200"/>
    <s v="Sarah Foster"/>
    <x v="0"/>
    <s v="United States"/>
    <s v="Philadelphia"/>
    <x v="9"/>
    <n v="19143"/>
    <x v="3"/>
    <s v="TEC-PH-10003357"/>
    <x v="2"/>
    <x v="7"/>
    <s v="Grandstream GXP2100 Mainstream Business Phone"/>
    <n v="45.893999999999998"/>
    <n v="1"/>
    <n v="0.4"/>
    <n v="-9.1788000000000007"/>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199999999998"/>
  </r>
  <r>
    <n v="1655"/>
    <x v="800"/>
    <x v="3"/>
    <x v="551"/>
    <d v="2014-11-22T00:00:00"/>
    <s v="First Class"/>
    <s v="CD-12280"/>
    <s v="Christina DeMoss"/>
    <x v="0"/>
    <s v="United States"/>
    <s v="Seattle"/>
    <x v="4"/>
    <n v="98105"/>
    <x v="1"/>
    <s v="OFF-FA-10000611"/>
    <x v="1"/>
    <x v="13"/>
    <s v="Binder Clips by OIC"/>
    <n v="2.96"/>
    <n v="2"/>
    <n v="0"/>
    <n v="1.4208000000000001"/>
  </r>
  <r>
    <n v="1656"/>
    <x v="800"/>
    <x v="3"/>
    <x v="551"/>
    <d v="2014-11-22T00:00:00"/>
    <s v="First Class"/>
    <s v="CD-12280"/>
    <s v="Christina DeMoss"/>
    <x v="0"/>
    <s v="United States"/>
    <s v="Seattle"/>
    <x v="4"/>
    <n v="98105"/>
    <x v="1"/>
    <s v="OFF-BI-10001116"/>
    <x v="1"/>
    <x v="8"/>
    <s v="Wilson Jones 1&quot; Hanging DublLock Ring Binders"/>
    <n v="8.4480000000000004"/>
    <n v="2"/>
    <n v="0.2"/>
    <n v="2.9567999999999999"/>
  </r>
  <r>
    <n v="1657"/>
    <x v="800"/>
    <x v="3"/>
    <x v="551"/>
    <d v="2014-11-22T00:00:00"/>
    <s v="First Class"/>
    <s v="CD-12280"/>
    <s v="Christina DeMoss"/>
    <x v="0"/>
    <s v="United States"/>
    <s v="Seattle"/>
    <x v="4"/>
    <n v="98105"/>
    <x v="1"/>
    <s v="OFF-ST-10000563"/>
    <x v="1"/>
    <x v="4"/>
    <s v="Fellowes Bankers Box Stor/Drawer Steel Plus"/>
    <n v="95.94"/>
    <n v="3"/>
    <n v="0"/>
    <n v="9.5939999999999994"/>
  </r>
  <r>
    <n v="1658"/>
    <x v="801"/>
    <x v="2"/>
    <x v="552"/>
    <d v="2011-05-15T00:00:00"/>
    <s v="First Class"/>
    <s v="HL-15040"/>
    <s v="Hunter Lopez"/>
    <x v="0"/>
    <s v="United States"/>
    <s v="Milwaukee"/>
    <x v="6"/>
    <n v="53209"/>
    <x v="2"/>
    <s v="FUR-FU-10000010"/>
    <x v="0"/>
    <x v="5"/>
    <s v="DAX Value U-Channel Document Frames, Easel Back"/>
    <n v="34.79"/>
    <n v="7"/>
    <n v="0"/>
    <n v="10.7849"/>
  </r>
  <r>
    <n v="1659"/>
    <x v="802"/>
    <x v="3"/>
    <x v="176"/>
    <d v="2014-01-27T00:00:00"/>
    <s v="Standard Class"/>
    <s v="TH-21100"/>
    <s v="Thea Hendricks"/>
    <x v="0"/>
    <s v="United States"/>
    <s v="Los Angeles"/>
    <x v="1"/>
    <n v="90045"/>
    <x v="1"/>
    <s v="TEC-PH-10004922"/>
    <x v="2"/>
    <x v="7"/>
    <s v="RCA Visys Integrated PBX 8-Line Router"/>
    <n v="160.77600000000001"/>
    <n v="3"/>
    <n v="0.2"/>
    <n v="10.048500000000001"/>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9"/>
  </r>
  <r>
    <n v="1661"/>
    <x v="803"/>
    <x v="3"/>
    <x v="505"/>
    <d v="2014-11-07T00:00:00"/>
    <s v="Standard Class"/>
    <s v="MM-18055"/>
    <s v="Michelle Moray"/>
    <x v="0"/>
    <s v="United States"/>
    <s v="Seattle"/>
    <x v="4"/>
    <n v="98115"/>
    <x v="1"/>
    <s v="OFF-BI-10002072"/>
    <x v="1"/>
    <x v="8"/>
    <s v="Cardinal Slant-D Ring Binders"/>
    <n v="13.904"/>
    <n v="2"/>
    <n v="0.2"/>
    <n v="5.2140000000000004"/>
  </r>
  <r>
    <n v="1662"/>
    <x v="804"/>
    <x v="3"/>
    <x v="504"/>
    <d v="2014-05-07T00:00:00"/>
    <s v="Standard Class"/>
    <s v="QJ-19255"/>
    <s v="Quincy Jones"/>
    <x v="1"/>
    <s v="United States"/>
    <s v="Philadelphia"/>
    <x v="9"/>
    <n v="19143"/>
    <x v="3"/>
    <s v="TEC-PH-10002549"/>
    <x v="2"/>
    <x v="7"/>
    <s v="Polycom SoundPoint IP 450 VoIP phone"/>
    <n v="677.58"/>
    <n v="5"/>
    <n v="0.4"/>
    <n v="-158.102"/>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80000000000001"/>
  </r>
  <r>
    <n v="1665"/>
    <x v="805"/>
    <x v="0"/>
    <x v="390"/>
    <d v="2013-11-27T00:00:00"/>
    <s v="Second Class"/>
    <s v="NS-18505"/>
    <s v="Neola Schneider"/>
    <x v="0"/>
    <s v="United States"/>
    <s v="Dallas"/>
    <x v="5"/>
    <n v="75217"/>
    <x v="2"/>
    <s v="TEC-AC-10002049"/>
    <x v="2"/>
    <x v="11"/>
    <s v="Logitech G19 Programmable Gaming Keyboard"/>
    <n v="297.57600000000002"/>
    <n v="3"/>
    <n v="0.2"/>
    <n v="-7.4394000000000302"/>
  </r>
  <r>
    <n v="1666"/>
    <x v="805"/>
    <x v="0"/>
    <x v="390"/>
    <d v="2013-11-27T00:00:00"/>
    <s v="Second Class"/>
    <s v="NS-18505"/>
    <s v="Neola Schneider"/>
    <x v="0"/>
    <s v="United States"/>
    <s v="Dallas"/>
    <x v="5"/>
    <n v="75217"/>
    <x v="2"/>
    <s v="OFF-FA-10002676"/>
    <x v="1"/>
    <x v="13"/>
    <s v="Colored Push Pins"/>
    <n v="4.3440000000000003"/>
    <n v="3"/>
    <n v="0.2"/>
    <n v="0.86880000000000002"/>
  </r>
  <r>
    <n v="1667"/>
    <x v="805"/>
    <x v="0"/>
    <x v="390"/>
    <d v="2013-11-27T00:00:00"/>
    <s v="Second Class"/>
    <s v="NS-18505"/>
    <s v="Neola Schneider"/>
    <x v="0"/>
    <s v="United States"/>
    <s v="Dallas"/>
    <x v="5"/>
    <n v="75217"/>
    <x v="2"/>
    <s v="TEC-AC-10003023"/>
    <x v="2"/>
    <x v="11"/>
    <s v="Logitech G105 Gaming Keyboard"/>
    <n v="94.992000000000004"/>
    <n v="2"/>
    <n v="0.2"/>
    <n v="-2.3748"/>
  </r>
  <r>
    <n v="1668"/>
    <x v="805"/>
    <x v="0"/>
    <x v="390"/>
    <d v="2013-11-27T00:00:00"/>
    <s v="Second Class"/>
    <s v="NS-18505"/>
    <s v="Neola Schneider"/>
    <x v="0"/>
    <s v="United States"/>
    <s v="Dallas"/>
    <x v="5"/>
    <n v="75217"/>
    <x v="2"/>
    <s v="OFF-PA-10000167"/>
    <x v="1"/>
    <x v="10"/>
    <s v="Xerox 1925"/>
    <n v="74.352000000000004"/>
    <n v="3"/>
    <n v="0.2"/>
    <n v="23.234999999999999"/>
  </r>
  <r>
    <n v="1669"/>
    <x v="805"/>
    <x v="0"/>
    <x v="390"/>
    <d v="2013-11-27T00:00:00"/>
    <s v="Second Class"/>
    <s v="NS-18505"/>
    <s v="Neola Schneider"/>
    <x v="0"/>
    <s v="United States"/>
    <s v="Dallas"/>
    <x v="5"/>
    <n v="75217"/>
    <x v="2"/>
    <s v="OFF-AR-10003405"/>
    <x v="1"/>
    <x v="6"/>
    <s v="Dixon My First Ticonderoga Pencil, #2"/>
    <n v="14.04"/>
    <n v="3"/>
    <n v="0.2"/>
    <n v="1.5794999999999999"/>
  </r>
  <r>
    <n v="1670"/>
    <x v="806"/>
    <x v="1"/>
    <x v="553"/>
    <d v="2012-01-15T00:00:00"/>
    <s v="Standard Class"/>
    <s v="MM-17920"/>
    <s v="Michael Moore"/>
    <x v="0"/>
    <s v="United States"/>
    <s v="New York City"/>
    <x v="15"/>
    <n v="10011"/>
    <x v="3"/>
    <s v="FUR-TA-10001889"/>
    <x v="0"/>
    <x v="3"/>
    <s v="Bush Advantage Collection Racetrack Conference Table"/>
    <n v="1018.104"/>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9"/>
  </r>
  <r>
    <n v="1673"/>
    <x v="809"/>
    <x v="3"/>
    <x v="445"/>
    <d v="2014-07-08T00:00:00"/>
    <s v="Standard Class"/>
    <s v="RD-19585"/>
    <s v="Rob Dowd"/>
    <x v="0"/>
    <s v="United States"/>
    <s v="Plano"/>
    <x v="5"/>
    <n v="75023"/>
    <x v="2"/>
    <s v="TEC-PH-10002726"/>
    <x v="2"/>
    <x v="7"/>
    <s v="netTALK DUO VoIP Telephone Service"/>
    <n v="167.96799999999999"/>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
    <n v="2"/>
    <n v="0.6"/>
    <n v="-10.419600000000001"/>
  </r>
  <r>
    <n v="1676"/>
    <x v="811"/>
    <x v="1"/>
    <x v="14"/>
    <d v="2012-09-21T00:00:00"/>
    <s v="Standard Class"/>
    <s v="SF-20965"/>
    <s v="Sylvia Foulston"/>
    <x v="1"/>
    <s v="United States"/>
    <s v="Houston"/>
    <x v="5"/>
    <n v="77041"/>
    <x v="2"/>
    <s v="OFF-BI-10000088"/>
    <x v="1"/>
    <x v="8"/>
    <s v="GBC Imprintable Covers"/>
    <n v="6.5880000000000001"/>
    <n v="3"/>
    <n v="0.8"/>
    <n v="-10.211399999999999"/>
  </r>
  <r>
    <n v="1677"/>
    <x v="812"/>
    <x v="0"/>
    <x v="556"/>
    <d v="2013-05-25T00:00:00"/>
    <s v="Standard Class"/>
    <s v="EB-13930"/>
    <s v="Eric Barreto"/>
    <x v="0"/>
    <s v="United States"/>
    <s v="San Francisco"/>
    <x v="1"/>
    <n v="94110"/>
    <x v="1"/>
    <s v="OFF-ST-10000604"/>
    <x v="1"/>
    <x v="4"/>
    <s v="Home/Office Personal File Carts"/>
    <n v="104.28"/>
    <n v="3"/>
    <n v="0"/>
    <n v="26.07"/>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5999999999995"/>
  </r>
  <r>
    <n v="1679"/>
    <x v="813"/>
    <x v="2"/>
    <x v="557"/>
    <d v="2011-09-13T00:00:00"/>
    <s v="Standard Class"/>
    <s v="SB-20290"/>
    <s v="Sean Braxton"/>
    <x v="1"/>
    <s v="United States"/>
    <s v="Philadelphia"/>
    <x v="9"/>
    <n v="19134"/>
    <x v="3"/>
    <s v="OFF-ST-10002344"/>
    <x v="1"/>
    <x v="4"/>
    <s v="Carina 42&quot;Hx23 3/4&quot;W Media Storage Unit"/>
    <n v="64.784000000000006"/>
    <n v="1"/>
    <n v="0.2"/>
    <n v="-14.5764"/>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97"/>
  </r>
  <r>
    <n v="1681"/>
    <x v="813"/>
    <x v="2"/>
    <x v="557"/>
    <d v="2011-09-13T00:00:00"/>
    <s v="Standard Class"/>
    <s v="SB-20290"/>
    <s v="Sean Braxton"/>
    <x v="1"/>
    <s v="United States"/>
    <s v="Philadelphia"/>
    <x v="9"/>
    <n v="19134"/>
    <x v="3"/>
    <s v="FUR-FU-10000758"/>
    <x v="0"/>
    <x v="5"/>
    <s v="DAX Natural Wood-Tone Poster Frame"/>
    <n v="42.368000000000002"/>
    <n v="2"/>
    <n v="0.2"/>
    <n v="8.4735999999999994"/>
  </r>
  <r>
    <n v="1682"/>
    <x v="813"/>
    <x v="2"/>
    <x v="557"/>
    <d v="2011-09-13T00:00:00"/>
    <s v="Standard Class"/>
    <s v="SB-20290"/>
    <s v="Sean Braxton"/>
    <x v="1"/>
    <s v="United States"/>
    <s v="Philadelphia"/>
    <x v="9"/>
    <n v="19134"/>
    <x v="3"/>
    <s v="TEC-MA-10004679"/>
    <x v="2"/>
    <x v="15"/>
    <s v="StarTech.com 10/100 VDSL2 Ethernet Extender Kit"/>
    <n v="399.54"/>
    <n v="4"/>
    <n v="0.7"/>
    <n v="-559.35599999999999"/>
  </r>
  <r>
    <n v="1683"/>
    <x v="814"/>
    <x v="0"/>
    <x v="321"/>
    <d v="2013-10-02T00:00:00"/>
    <s v="Second Class"/>
    <s v="PS-18760"/>
    <s v="Pamela Stobb"/>
    <x v="0"/>
    <s v="United States"/>
    <s v="Los Angeles"/>
    <x v="1"/>
    <n v="90008"/>
    <x v="1"/>
    <s v="OFF-PA-10000176"/>
    <x v="1"/>
    <x v="10"/>
    <s v="Xerox 1887"/>
    <n v="18.97"/>
    <n v="1"/>
    <n v="0"/>
    <n v="9.1056000000000008"/>
  </r>
  <r>
    <n v="1684"/>
    <x v="815"/>
    <x v="0"/>
    <x v="77"/>
    <d v="2013-11-13T00:00:00"/>
    <s v="Standard Class"/>
    <s v="CB-12535"/>
    <s v="Claudia Bergmann"/>
    <x v="1"/>
    <s v="United States"/>
    <s v="San Francisco"/>
    <x v="1"/>
    <n v="94110"/>
    <x v="1"/>
    <s v="FUR-FU-10002597"/>
    <x v="0"/>
    <x v="5"/>
    <s v="C-Line Magnetic Cubicle Keepers, Clear Polypropylene"/>
    <n v="14.82"/>
    <n v="3"/>
    <n v="0"/>
    <n v="6.2244000000000002"/>
  </r>
  <r>
    <n v="1685"/>
    <x v="816"/>
    <x v="3"/>
    <x v="558"/>
    <d v="2014-04-28T00:00:00"/>
    <s v="First Class"/>
    <s v="DK-12835"/>
    <s v="Damala Kotsonis"/>
    <x v="1"/>
    <s v="United States"/>
    <s v="Philadelphia"/>
    <x v="9"/>
    <n v="19143"/>
    <x v="3"/>
    <s v="OFF-AP-10002495"/>
    <x v="1"/>
    <x v="9"/>
    <s v="Acco Smartsocket Table Surge Protector, 6 Color-Coded Adapter Outlets"/>
    <n v="99.28"/>
    <n v="2"/>
    <n v="0.2"/>
    <n v="12.41"/>
  </r>
  <r>
    <n v="1686"/>
    <x v="816"/>
    <x v="3"/>
    <x v="558"/>
    <d v="2014-04-28T00:00:00"/>
    <s v="First Class"/>
    <s v="DK-12835"/>
    <s v="Damala Kotsonis"/>
    <x v="1"/>
    <s v="United States"/>
    <s v="Philadelphia"/>
    <x v="9"/>
    <n v="19143"/>
    <x v="3"/>
    <s v="OFF-BI-10002813"/>
    <x v="1"/>
    <x v="8"/>
    <s v="Avery Reinforcements for Hole-Punch Pages"/>
    <n v="1.1879999999999999"/>
    <n v="2"/>
    <n v="0.7"/>
    <n v="-0.99"/>
  </r>
  <r>
    <n v="1687"/>
    <x v="816"/>
    <x v="3"/>
    <x v="558"/>
    <d v="2014-04-28T00:00:00"/>
    <s v="First Class"/>
    <s v="DK-12835"/>
    <s v="Damala Kotsonis"/>
    <x v="1"/>
    <s v="United States"/>
    <s v="Philadelphia"/>
    <x v="9"/>
    <n v="19143"/>
    <x v="3"/>
    <s v="OFF-BI-10002414"/>
    <x v="1"/>
    <x v="8"/>
    <s v="GBC ProClick Spines for 32-Hole Punch"/>
    <n v="7.5179999999999998"/>
    <n v="2"/>
    <n v="0.7"/>
    <n v="-5.7637999999999998"/>
  </r>
  <r>
    <n v="1688"/>
    <x v="817"/>
    <x v="3"/>
    <x v="389"/>
    <d v="2014-12-13T00:00:00"/>
    <s v="First Class"/>
    <s v="AW-10840"/>
    <s v="Anthony Witt"/>
    <x v="0"/>
    <s v="United States"/>
    <s v="Philadelphia"/>
    <x v="9"/>
    <n v="19140"/>
    <x v="3"/>
    <s v="OFF-PA-10000788"/>
    <x v="1"/>
    <x v="10"/>
    <s v="Xerox 210"/>
    <n v="10.368"/>
    <n v="2"/>
    <n v="0.2"/>
    <n v="3.6288"/>
  </r>
  <r>
    <n v="1689"/>
    <x v="817"/>
    <x v="3"/>
    <x v="389"/>
    <d v="2014-12-13T00:00:00"/>
    <s v="First Class"/>
    <s v="AW-10840"/>
    <s v="Anthony Witt"/>
    <x v="0"/>
    <s v="United States"/>
    <s v="Philadelphia"/>
    <x v="9"/>
    <n v="19140"/>
    <x v="3"/>
    <s v="FUR-FU-10004306"/>
    <x v="0"/>
    <x v="5"/>
    <s v="Electrix Halogen Magnifier Lamp"/>
    <n v="310.88"/>
    <n v="2"/>
    <n v="0.2"/>
    <n v="23.315999999999999"/>
  </r>
  <r>
    <n v="1690"/>
    <x v="818"/>
    <x v="2"/>
    <x v="559"/>
    <d v="2011-08-20T00:00:00"/>
    <s v="Standard Class"/>
    <s v="TS-21610"/>
    <s v="Troy Staebel"/>
    <x v="0"/>
    <s v="United States"/>
    <s v="Philadelphia"/>
    <x v="9"/>
    <n v="19143"/>
    <x v="3"/>
    <s v="FUR-TA-10001539"/>
    <x v="0"/>
    <x v="3"/>
    <s v="Chromcraft Rectangular Conference Tables"/>
    <n v="853.09199999999998"/>
    <n v="6"/>
    <n v="0.4"/>
    <n v="-227.49119999999999"/>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1999999999998"/>
  </r>
  <r>
    <n v="1695"/>
    <x v="822"/>
    <x v="1"/>
    <x v="12"/>
    <d v="2012-09-28T00:00:00"/>
    <s v="Second Class"/>
    <s v="PO-19195"/>
    <s v="Phillina Ober"/>
    <x v="2"/>
    <s v="United States"/>
    <s v="Bayonne"/>
    <x v="30"/>
    <n v="7002"/>
    <x v="3"/>
    <s v="TEC-AC-10002006"/>
    <x v="2"/>
    <x v="11"/>
    <s v="Memorex Micro Travel Drive 16 GB"/>
    <n v="63.96"/>
    <n v="4"/>
    <n v="0"/>
    <n v="19.8276"/>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4"/>
  </r>
  <r>
    <n v="1699"/>
    <x v="823"/>
    <x v="1"/>
    <x v="17"/>
    <d v="2012-12-31T00:00:00"/>
    <s v="Standard Class"/>
    <s v="AG-10900"/>
    <s v="Arthur Gainer"/>
    <x v="0"/>
    <s v="United States"/>
    <s v="Los Angeles"/>
    <x v="1"/>
    <n v="90008"/>
    <x v="1"/>
    <s v="OFF-LA-10002381"/>
    <x v="1"/>
    <x v="2"/>
    <s v="Avery 497"/>
    <n v="21.56"/>
    <n v="7"/>
    <n v="0"/>
    <n v="10.348800000000001"/>
  </r>
  <r>
    <n v="1700"/>
    <x v="824"/>
    <x v="2"/>
    <x v="561"/>
    <d v="2011-06-07T00:00:00"/>
    <s v="Second Class"/>
    <s v="SC-20725"/>
    <s v="Steven Cartwright"/>
    <x v="0"/>
    <s v="United States"/>
    <s v="Seattle"/>
    <x v="4"/>
    <n v="98115"/>
    <x v="1"/>
    <s v="FUR-TA-10004086"/>
    <x v="0"/>
    <x v="3"/>
    <s v="KI Adjustable-Height Table"/>
    <n v="515.88"/>
    <n v="6"/>
    <n v="0"/>
    <n v="113.4936"/>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7"/>
  </r>
  <r>
    <n v="1703"/>
    <x v="825"/>
    <x v="1"/>
    <x v="562"/>
    <d v="2012-07-15T00:00:00"/>
    <s v="Second Class"/>
    <s v="ND-18370"/>
    <s v="Natalie DeCherney"/>
    <x v="0"/>
    <s v="United States"/>
    <s v="New York City"/>
    <x v="15"/>
    <n v="10035"/>
    <x v="3"/>
    <s v="OFF-PA-10000349"/>
    <x v="1"/>
    <x v="10"/>
    <s v="Staples"/>
    <n v="9.9600000000000009"/>
    <n v="2"/>
    <n v="0"/>
    <n v="4.6811999999999996"/>
  </r>
  <r>
    <n v="1704"/>
    <x v="826"/>
    <x v="2"/>
    <x v="563"/>
    <d v="2011-02-07T00:00:00"/>
    <s v="Standard Class"/>
    <s v="CD-12790"/>
    <s v="Cynthia Delaney"/>
    <x v="2"/>
    <s v="United States"/>
    <s v="San Diego"/>
    <x v="1"/>
    <n v="92037"/>
    <x v="1"/>
    <s v="OFF-FA-10001843"/>
    <x v="1"/>
    <x v="13"/>
    <s v="Staples"/>
    <n v="12.35"/>
    <n v="5"/>
    <n v="0"/>
    <n v="5.8045"/>
  </r>
  <r>
    <n v="1705"/>
    <x v="827"/>
    <x v="0"/>
    <x v="387"/>
    <d v="2013-03-09T00:00:00"/>
    <s v="Same Day"/>
    <s v="PG-18820"/>
    <s v="Patrick Gardner"/>
    <x v="0"/>
    <s v="United States"/>
    <s v="Glendale"/>
    <x v="16"/>
    <n v="85301"/>
    <x v="1"/>
    <s v="OFF-BI-10003676"/>
    <x v="1"/>
    <x v="8"/>
    <s v="GBC Standard Recycled Report Covers, Clear Plastic Sheets"/>
    <n v="9.702"/>
    <n v="3"/>
    <n v="0.7"/>
    <n v="-7.1147999999999998"/>
  </r>
  <r>
    <n v="1706"/>
    <x v="828"/>
    <x v="1"/>
    <x v="6"/>
    <d v="2012-11-26T00:00:00"/>
    <s v="Standard Class"/>
    <s v="IM-15070"/>
    <s v="Irene Maddox"/>
    <x v="0"/>
    <s v="United States"/>
    <s v="Philadelphia"/>
    <x v="9"/>
    <n v="19120"/>
    <x v="3"/>
    <s v="OFF-BI-10003638"/>
    <x v="1"/>
    <x v="8"/>
    <s v="GBC Durable Plastic Covers"/>
    <n v="11.61"/>
    <n v="2"/>
    <n v="0.7"/>
    <n v="-9.2880000000000003"/>
  </r>
  <r>
    <n v="1707"/>
    <x v="829"/>
    <x v="3"/>
    <x v="505"/>
    <d v="2014-11-06T00:00:00"/>
    <s v="Standard Class"/>
    <s v="JK-15205"/>
    <s v="Jamie Kunitz"/>
    <x v="0"/>
    <s v="United States"/>
    <s v="San Francisco"/>
    <x v="1"/>
    <n v="94122"/>
    <x v="1"/>
    <s v="OFF-LA-10003077"/>
    <x v="1"/>
    <x v="2"/>
    <s v="Avery 500"/>
    <n v="43.86"/>
    <n v="6"/>
    <n v="0"/>
    <n v="20.6142"/>
  </r>
  <r>
    <n v="1708"/>
    <x v="829"/>
    <x v="3"/>
    <x v="505"/>
    <d v="2014-11-06T00:00:00"/>
    <s v="Standard Class"/>
    <s v="JK-15205"/>
    <s v="Jamie Kunitz"/>
    <x v="0"/>
    <s v="United States"/>
    <s v="San Francisco"/>
    <x v="1"/>
    <n v="94122"/>
    <x v="1"/>
    <s v="TEC-PH-10003505"/>
    <x v="2"/>
    <x v="7"/>
    <s v="Geemarc AmpliPOWER60"/>
    <n v="148.47999999999999"/>
    <n v="2"/>
    <n v="0.2"/>
    <n v="16.704000000000001"/>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70000000000002"/>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600000000002"/>
  </r>
  <r>
    <n v="1713"/>
    <x v="830"/>
    <x v="1"/>
    <x v="564"/>
    <d v="2012-02-04T00:00:00"/>
    <s v="Standard Class"/>
    <s v="JP-15520"/>
    <s v="Jeremy Pistek"/>
    <x v="0"/>
    <s v="United States"/>
    <s v="Houston"/>
    <x v="5"/>
    <n v="77070"/>
    <x v="2"/>
    <s v="OFF-PA-10004405"/>
    <x v="1"/>
    <x v="10"/>
    <s v="Rediform Voice Mail Log Books"/>
    <n v="14.304"/>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400000000001"/>
  </r>
  <r>
    <n v="1716"/>
    <x v="833"/>
    <x v="0"/>
    <x v="567"/>
    <d v="2013-05-05T00:00:00"/>
    <s v="Standard Class"/>
    <s v="JL-15835"/>
    <s v="John Lee"/>
    <x v="0"/>
    <s v="United States"/>
    <s v="New York City"/>
    <x v="15"/>
    <n v="10011"/>
    <x v="3"/>
    <s v="OFF-BI-10003314"/>
    <x v="1"/>
    <x v="8"/>
    <s v="Tuff Stuff Recycled Round Ring Binders"/>
    <n v="7.7119999999999997"/>
    <n v="2"/>
    <n v="0.2"/>
    <n v="2.7955999999999999"/>
  </r>
  <r>
    <n v="1717"/>
    <x v="834"/>
    <x v="0"/>
    <x v="288"/>
    <d v="2013-05-25T00:00:00"/>
    <s v="Standard Class"/>
    <s v="BN-11515"/>
    <s v="Bradley Nguyen"/>
    <x v="0"/>
    <s v="United States"/>
    <s v="New York City"/>
    <x v="15"/>
    <n v="10011"/>
    <x v="3"/>
    <s v="OFF-AP-10001563"/>
    <x v="1"/>
    <x v="9"/>
    <s v="Belkin Premiere Surge Master II 8-outlet surge protector"/>
    <n v="242.9"/>
    <n v="5"/>
    <n v="0"/>
    <n v="70.441000000000003"/>
  </r>
  <r>
    <n v="1718"/>
    <x v="834"/>
    <x v="0"/>
    <x v="288"/>
    <d v="2013-05-25T00:00:00"/>
    <s v="Standard Class"/>
    <s v="BN-11515"/>
    <s v="Bradley Nguyen"/>
    <x v="0"/>
    <s v="United States"/>
    <s v="New York City"/>
    <x v="15"/>
    <n v="10011"/>
    <x v="3"/>
    <s v="OFF-ST-10004123"/>
    <x v="1"/>
    <x v="4"/>
    <s v="Safco Industrial Wire Shelving System"/>
    <n v="454.9"/>
    <n v="5"/>
    <n v="0"/>
    <n v="0"/>
  </r>
  <r>
    <n v="1719"/>
    <x v="834"/>
    <x v="0"/>
    <x v="288"/>
    <d v="2013-05-25T00:00:00"/>
    <s v="Standard Class"/>
    <s v="BN-11515"/>
    <s v="Bradley Nguyen"/>
    <x v="0"/>
    <s v="United States"/>
    <s v="New York City"/>
    <x v="15"/>
    <n v="10011"/>
    <x v="3"/>
    <s v="FUR-FU-10002088"/>
    <x v="0"/>
    <x v="5"/>
    <s v="Nu-Dell Float Frame 11 x 14 1/2"/>
    <n v="35.92"/>
    <n v="4"/>
    <n v="0"/>
    <n v="15.086399999999999"/>
  </r>
  <r>
    <n v="1720"/>
    <x v="834"/>
    <x v="0"/>
    <x v="288"/>
    <d v="2013-05-25T00:00:00"/>
    <s v="Standard Class"/>
    <s v="BN-11515"/>
    <s v="Bradley Nguyen"/>
    <x v="0"/>
    <s v="United States"/>
    <s v="New York City"/>
    <x v="15"/>
    <n v="10011"/>
    <x v="3"/>
    <s v="FUR-FU-10000010"/>
    <x v="0"/>
    <x v="5"/>
    <s v="DAX Value U-Channel Document Frames, Easel Back"/>
    <n v="39.76"/>
    <n v="8"/>
    <n v="0"/>
    <n v="12.3256"/>
  </r>
  <r>
    <n v="1721"/>
    <x v="834"/>
    <x v="0"/>
    <x v="288"/>
    <d v="2013-05-25T00:00:00"/>
    <s v="Standard Class"/>
    <s v="BN-11515"/>
    <s v="Bradley Nguyen"/>
    <x v="0"/>
    <s v="United States"/>
    <s v="New York City"/>
    <x v="15"/>
    <n v="10011"/>
    <x v="3"/>
    <s v="OFF-BI-10002824"/>
    <x v="1"/>
    <x v="8"/>
    <s v="Recycled Easel Ring Binders"/>
    <n v="47.744"/>
    <n v="4"/>
    <n v="0.2"/>
    <n v="14.92"/>
  </r>
  <r>
    <n v="1722"/>
    <x v="835"/>
    <x v="1"/>
    <x v="139"/>
    <d v="2012-12-25T00:00:00"/>
    <s v="Standard Class"/>
    <s v="KD-16345"/>
    <s v="Katherine Ducich"/>
    <x v="0"/>
    <s v="United States"/>
    <s v="Chicago"/>
    <x v="10"/>
    <n v="60623"/>
    <x v="2"/>
    <s v="TEC-PH-10001061"/>
    <x v="2"/>
    <x v="7"/>
    <s v="Apple iPhone 5C"/>
    <n v="159.98400000000001"/>
    <n v="2"/>
    <n v="0.2"/>
    <n v="11.998799999999999"/>
  </r>
  <r>
    <n v="1723"/>
    <x v="835"/>
    <x v="1"/>
    <x v="139"/>
    <d v="2012-12-25T00:00:00"/>
    <s v="Standard Class"/>
    <s v="KD-16345"/>
    <s v="Katherine Ducich"/>
    <x v="0"/>
    <s v="United States"/>
    <s v="Chicago"/>
    <x v="10"/>
    <n v="60623"/>
    <x v="2"/>
    <s v="TEC-AC-10000736"/>
    <x v="2"/>
    <x v="11"/>
    <s v="Logitech G600 MMO Gaming Mouse"/>
    <n v="255.96799999999999"/>
    <n v="4"/>
    <n v="0.2"/>
    <n v="51.193600000000004"/>
  </r>
  <r>
    <n v="1724"/>
    <x v="835"/>
    <x v="1"/>
    <x v="139"/>
    <d v="2012-12-25T00:00:00"/>
    <s v="Standard Class"/>
    <s v="KD-16345"/>
    <s v="Katherine Ducich"/>
    <x v="0"/>
    <s v="United States"/>
    <s v="Chicago"/>
    <x v="10"/>
    <n v="60623"/>
    <x v="2"/>
    <s v="FUR-BO-10003966"/>
    <x v="0"/>
    <x v="0"/>
    <s v="Sauder Facets Collection Library, Sky Alder Finish"/>
    <n v="359.05799999999999"/>
    <n v="3"/>
    <n v="0.3"/>
    <n v="-71.811599999999999"/>
  </r>
  <r>
    <n v="1725"/>
    <x v="836"/>
    <x v="1"/>
    <x v="546"/>
    <d v="2012-12-20T00:00:00"/>
    <s v="First Class"/>
    <s v="JK-15370"/>
    <s v="Jay Kimmel"/>
    <x v="0"/>
    <s v="United States"/>
    <s v="Philadelphia"/>
    <x v="9"/>
    <n v="19143"/>
    <x v="3"/>
    <s v="OFF-AP-10000828"/>
    <x v="1"/>
    <x v="9"/>
    <s v="Avanti 4.4 Cu. Ft. Refrigerator"/>
    <n v="434.35199999999998"/>
    <n v="3"/>
    <n v="0.2"/>
    <n v="43.435200000000002"/>
  </r>
  <r>
    <n v="1726"/>
    <x v="836"/>
    <x v="1"/>
    <x v="546"/>
    <d v="2012-12-20T00:00:00"/>
    <s v="First Class"/>
    <s v="JK-15370"/>
    <s v="Jay Kimmel"/>
    <x v="0"/>
    <s v="United States"/>
    <s v="Philadelphia"/>
    <x v="9"/>
    <n v="19143"/>
    <x v="3"/>
    <s v="OFF-AP-10002906"/>
    <x v="1"/>
    <x v="9"/>
    <s v="Hoover Replacement Belt for Commercial Guardsman Heavy-Duty Upright Vacuum"/>
    <n v="3.552"/>
    <n v="2"/>
    <n v="0.2"/>
    <n v="0.44400000000000001"/>
  </r>
  <r>
    <n v="1727"/>
    <x v="836"/>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200000000001"/>
  </r>
  <r>
    <n v="1732"/>
    <x v="839"/>
    <x v="2"/>
    <x v="450"/>
    <d v="2011-10-03T00:00:00"/>
    <s v="Standard Class"/>
    <s v="KD-16495"/>
    <s v="Keith Dawkins"/>
    <x v="1"/>
    <s v="United States"/>
    <s v="Fayetteville"/>
    <x v="3"/>
    <n v="28314"/>
    <x v="0"/>
    <s v="OFF-PA-10001804"/>
    <x v="1"/>
    <x v="10"/>
    <s v="Xerox 195"/>
    <n v="10.688000000000001"/>
    <n v="2"/>
    <n v="0.2"/>
    <n v="3.7408000000000001"/>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2"/>
  </r>
  <r>
    <n v="1735"/>
    <x v="841"/>
    <x v="3"/>
    <x v="570"/>
    <d v="2014-08-02T00:00:00"/>
    <s v="Second Class"/>
    <s v="AG-10675"/>
    <s v="Anna Gayman"/>
    <x v="0"/>
    <s v="United States"/>
    <s v="Jacksonville"/>
    <x v="3"/>
    <n v="28540"/>
    <x v="0"/>
    <s v="OFF-AP-10002082"/>
    <x v="1"/>
    <x v="9"/>
    <s v="Holmes HEPA Air Purifier"/>
    <n v="34.847999999999999"/>
    <n v="2"/>
    <n v="0.2"/>
    <n v="6.5339999999999998"/>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19999999999998"/>
  </r>
  <r>
    <n v="1738"/>
    <x v="842"/>
    <x v="1"/>
    <x v="37"/>
    <d v="2012-09-09T00:00:00"/>
    <s v="Standard Class"/>
    <s v="DB-13120"/>
    <s v="David Bremer"/>
    <x v="1"/>
    <s v="United States"/>
    <s v="San Francisco"/>
    <x v="1"/>
    <n v="94122"/>
    <x v="1"/>
    <s v="OFF-ST-10001325"/>
    <x v="1"/>
    <x v="4"/>
    <s v="Sterilite Officeware Hinged File Box"/>
    <n v="31.44"/>
    <n v="3"/>
    <n v="0"/>
    <n v="8.4887999999999995"/>
  </r>
  <r>
    <n v="1739"/>
    <x v="842"/>
    <x v="1"/>
    <x v="37"/>
    <d v="2012-09-09T00:00:00"/>
    <s v="Standard Class"/>
    <s v="DB-13120"/>
    <s v="David Bremer"/>
    <x v="1"/>
    <s v="United States"/>
    <s v="San Francisco"/>
    <x v="1"/>
    <n v="94122"/>
    <x v="1"/>
    <s v="TEC-AC-10003038"/>
    <x v="2"/>
    <x v="11"/>
    <s v="Kingston Digital DataTraveler 16GB USB 2.0"/>
    <n v="17.899999999999999"/>
    <n v="2"/>
    <n v="0"/>
    <n v="3.4009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1"/>
    <n v="4"/>
    <n v="0.2"/>
    <n v="7.2576000000000001"/>
  </r>
  <r>
    <n v="1743"/>
    <x v="844"/>
    <x v="3"/>
    <x v="505"/>
    <d v="2014-11-04T00:00:00"/>
    <s v="Standard Class"/>
    <s v="MC-18100"/>
    <s v="Mick Crebagga"/>
    <x v="0"/>
    <s v="United States"/>
    <s v="Philadelphia"/>
    <x v="9"/>
    <n v="19140"/>
    <x v="3"/>
    <s v="FUR-FU-10004415"/>
    <x v="0"/>
    <x v="5"/>
    <s v="Stacking Tray, Side-Loading, Legal, Smoke"/>
    <n v="7.1680000000000001"/>
    <n v="2"/>
    <n v="0.2"/>
    <n v="0.98559999999999903"/>
  </r>
  <r>
    <n v="1744"/>
    <x v="844"/>
    <x v="3"/>
    <x v="505"/>
    <d v="2014-11-04T00:00:00"/>
    <s v="Standard Class"/>
    <s v="MC-18100"/>
    <s v="Mick Crebagga"/>
    <x v="0"/>
    <s v="United States"/>
    <s v="Philadelphia"/>
    <x v="9"/>
    <n v="19140"/>
    <x v="3"/>
    <s v="OFF-ST-10002486"/>
    <x v="1"/>
    <x v="4"/>
    <s v="Eldon Shelf Savers Cubes and Bins"/>
    <n v="11.167999999999999"/>
    <n v="2"/>
    <n v="0.2"/>
    <n v="-2.5127999999999999"/>
  </r>
  <r>
    <n v="1745"/>
    <x v="844"/>
    <x v="3"/>
    <x v="505"/>
    <d v="2014-11-04T00:00:00"/>
    <s v="Standard Class"/>
    <s v="MC-18100"/>
    <s v="Mick Crebagga"/>
    <x v="0"/>
    <s v="United States"/>
    <s v="Philadelphia"/>
    <x v="9"/>
    <n v="19140"/>
    <x v="3"/>
    <s v="TEC-AC-10001142"/>
    <x v="2"/>
    <x v="11"/>
    <s v="First Data FD10 PIN Pad"/>
    <n v="442.4"/>
    <n v="7"/>
    <n v="0.2"/>
    <n v="-55.300000000000097"/>
  </r>
  <r>
    <n v="1746"/>
    <x v="845"/>
    <x v="2"/>
    <x v="571"/>
    <d v="2011-06-09T00:00:00"/>
    <s v="First Class"/>
    <s v="BM-11785"/>
    <s v="Bryan Mills"/>
    <x v="0"/>
    <s v="United States"/>
    <s v="Rochester"/>
    <x v="15"/>
    <n v="14609"/>
    <x v="3"/>
    <s v="OFF-AR-10002656"/>
    <x v="1"/>
    <x v="6"/>
    <s v="Sanford Liquid Accent Highlighters"/>
    <n v="13.36"/>
    <n v="2"/>
    <n v="0"/>
    <n v="4.9432"/>
  </r>
  <r>
    <n v="1747"/>
    <x v="846"/>
    <x v="0"/>
    <x v="572"/>
    <d v="2013-08-18T00:00:00"/>
    <s v="Second Class"/>
    <s v="EM-14065"/>
    <s v="Erin Mull"/>
    <x v="0"/>
    <s v="United States"/>
    <s v="Jacksonville"/>
    <x v="3"/>
    <n v="28540"/>
    <x v="0"/>
    <s v="OFF-BI-10000138"/>
    <x v="1"/>
    <x v="8"/>
    <s v="Acco Translucent Poly Ring Binders"/>
    <n v="11.231999999999999"/>
    <n v="8"/>
    <n v="0.7"/>
    <n v="-8.2368000000000006"/>
  </r>
  <r>
    <n v="1748"/>
    <x v="846"/>
    <x v="0"/>
    <x v="572"/>
    <d v="2013-08-18T00:00:00"/>
    <s v="Second Class"/>
    <s v="EM-14065"/>
    <s v="Erin Mull"/>
    <x v="0"/>
    <s v="United States"/>
    <s v="Jacksonville"/>
    <x v="3"/>
    <n v="28540"/>
    <x v="0"/>
    <s v="OFF-PA-10004947"/>
    <x v="1"/>
    <x v="10"/>
    <s v="Staples"/>
    <n v="10.272"/>
    <n v="3"/>
    <n v="0.2"/>
    <n v="3.21"/>
  </r>
  <r>
    <n v="1749"/>
    <x v="847"/>
    <x v="2"/>
    <x v="573"/>
    <d v="2011-04-29T00:00:00"/>
    <s v="Standard Class"/>
    <s v="DA-13450"/>
    <s v="Dianna Arnett"/>
    <x v="2"/>
    <s v="United States"/>
    <s v="Houston"/>
    <x v="5"/>
    <n v="77095"/>
    <x v="2"/>
    <s v="OFF-PA-10003543"/>
    <x v="1"/>
    <x v="10"/>
    <s v="Xerox 1985"/>
    <n v="10.368"/>
    <n v="2"/>
    <n v="0.2"/>
    <n v="3.6288"/>
  </r>
  <r>
    <n v="1750"/>
    <x v="847"/>
    <x v="2"/>
    <x v="573"/>
    <d v="2011-04-29T00:00:00"/>
    <s v="Standard Class"/>
    <s v="DA-13450"/>
    <s v="Dianna Arnett"/>
    <x v="2"/>
    <s v="United States"/>
    <s v="Houston"/>
    <x v="5"/>
    <n v="77095"/>
    <x v="2"/>
    <s v="OFF-AR-10002221"/>
    <x v="1"/>
    <x v="6"/>
    <s v="12 Colored Short Pencils"/>
    <n v="6.24"/>
    <n v="3"/>
    <n v="0.2"/>
    <n v="0.54600000000000104"/>
  </r>
  <r>
    <n v="1751"/>
    <x v="848"/>
    <x v="1"/>
    <x v="6"/>
    <d v="2012-11-27T00:00:00"/>
    <s v="Standard Class"/>
    <s v="MO-17800"/>
    <s v="Meg O'Connel"/>
    <x v="2"/>
    <s v="United States"/>
    <s v="San Antonio"/>
    <x v="5"/>
    <n v="78207"/>
    <x v="2"/>
    <s v="FUR-TA-10004607"/>
    <x v="0"/>
    <x v="3"/>
    <s v="Hon 2111 Invitation Series Straight Table"/>
    <n v="206.96199999999999"/>
    <n v="2"/>
    <n v="0.3"/>
    <n v="-32.522599999999997"/>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
  </r>
  <r>
    <n v="1753"/>
    <x v="850"/>
    <x v="3"/>
    <x v="574"/>
    <d v="2014-12-06T00:00:00"/>
    <s v="First Class"/>
    <s v="VW-21775"/>
    <s v="Victoria Wilson"/>
    <x v="1"/>
    <s v="United States"/>
    <s v="San Francisco"/>
    <x v="1"/>
    <n v="94122"/>
    <x v="1"/>
    <s v="OFF-ST-10004340"/>
    <x v="1"/>
    <x v="4"/>
    <s v="Fellowes Mobile File Cart, Black"/>
    <n v="559.62"/>
    <n v="9"/>
    <n v="0"/>
    <n v="151.09739999999999"/>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9"/>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01"/>
  </r>
  <r>
    <n v="1758"/>
    <x v="852"/>
    <x v="1"/>
    <x v="562"/>
    <d v="2012-07-15T00:00:00"/>
    <s v="First Class"/>
    <s v="SL-20155"/>
    <s v="Sara Luxemburg"/>
    <x v="2"/>
    <s v="United States"/>
    <s v="Houston"/>
    <x v="5"/>
    <n v="77095"/>
    <x v="2"/>
    <s v="OFF-BI-10001765"/>
    <x v="1"/>
    <x v="8"/>
    <s v="Wilson Jones Heavy-Duty Casebound Ring Binders with Metal Hinges"/>
    <n v="41.567999999999998"/>
    <n v="6"/>
    <n v="0.8"/>
    <n v="-66.508799999999994"/>
  </r>
  <r>
    <n v="1759"/>
    <x v="853"/>
    <x v="2"/>
    <x v="218"/>
    <d v="2011-05-17T00:00:00"/>
    <s v="Standard Class"/>
    <s v="RM-19375"/>
    <s v="Raymond Messe"/>
    <x v="0"/>
    <s v="United States"/>
    <s v="Houston"/>
    <x v="5"/>
    <n v="77095"/>
    <x v="2"/>
    <s v="TEC-AC-10001013"/>
    <x v="2"/>
    <x v="11"/>
    <s v="Logitech ClearChat Comfort/USB Headset H390"/>
    <n v="46.863999999999997"/>
    <n v="2"/>
    <n v="0.2"/>
    <n v="7.615399999999990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804"/>
  </r>
  <r>
    <n v="1762"/>
    <x v="855"/>
    <x v="1"/>
    <x v="577"/>
    <d v="2012-09-09T00:00:00"/>
    <s v="Standard Class"/>
    <s v="AG-10900"/>
    <s v="Arthur Gainer"/>
    <x v="0"/>
    <s v="United States"/>
    <s v="San Diego"/>
    <x v="1"/>
    <n v="92105"/>
    <x v="1"/>
    <s v="OFF-BI-10001900"/>
    <x v="1"/>
    <x v="8"/>
    <s v="DXL Angle-View Binders with Locking Rings, Black"/>
    <n v="28.751999999999999"/>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x v="856"/>
    <x v="0"/>
    <x v="578"/>
    <d v="2013-08-09T00:00:00"/>
    <s v="Standard Class"/>
    <s v="ML-17755"/>
    <s v="Max Ludwig"/>
    <x v="2"/>
    <s v="United States"/>
    <s v="Suffolk"/>
    <x v="17"/>
    <n v="23434"/>
    <x v="0"/>
    <s v="OFF-SU-10002573"/>
    <x v="1"/>
    <x v="14"/>
    <s v="Acme 10&quot; Easy Grip Assistive Scissors"/>
    <n v="35.06"/>
    <n v="2"/>
    <n v="0"/>
    <n v="10.518000000000001"/>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01"/>
    <n v="4"/>
    <n v="0.7"/>
    <n v="-5.8604000000000003"/>
  </r>
  <r>
    <n v="1769"/>
    <x v="857"/>
    <x v="2"/>
    <x v="579"/>
    <d v="2011-03-26T00:00:00"/>
    <s v="Standard Class"/>
    <s v="CC-12685"/>
    <s v="Craig Carroll"/>
    <x v="0"/>
    <s v="United States"/>
    <s v="Greensboro"/>
    <x v="3"/>
    <n v="27405"/>
    <x v="0"/>
    <s v="OFF-BI-10002735"/>
    <x v="1"/>
    <x v="8"/>
    <s v="GBC Prestige Therm-A-Bind Covers"/>
    <n v="51.465000000000003"/>
    <n v="5"/>
    <n v="0.7"/>
    <n v="-39.456499999999998"/>
  </r>
  <r>
    <n v="1770"/>
    <x v="858"/>
    <x v="3"/>
    <x v="580"/>
    <d v="2014-03-09T00:00:00"/>
    <s v="Standard Class"/>
    <s v="SC-20770"/>
    <s v="Stewart Carmichael"/>
    <x v="1"/>
    <s v="United States"/>
    <s v="Dallas"/>
    <x v="5"/>
    <n v="75081"/>
    <x v="2"/>
    <s v="OFF-SU-10001935"/>
    <x v="1"/>
    <x v="14"/>
    <s v="Staples"/>
    <n v="6.976"/>
    <n v="4"/>
    <n v="0.2"/>
    <n v="-1.3952"/>
  </r>
  <r>
    <n v="1771"/>
    <x v="858"/>
    <x v="3"/>
    <x v="580"/>
    <d v="2014-03-09T00:00:00"/>
    <s v="Standard Class"/>
    <s v="SC-20770"/>
    <s v="Stewart Carmichael"/>
    <x v="1"/>
    <s v="United States"/>
    <s v="Dallas"/>
    <x v="5"/>
    <n v="75081"/>
    <x v="2"/>
    <s v="OFF-BI-10003291"/>
    <x v="1"/>
    <x v="8"/>
    <s v="Wilson Jones Leather-Like Binders with DublLock Round Rings"/>
    <n v="12.222"/>
    <n v="7"/>
    <n v="0.8"/>
    <n v="-20.1663"/>
  </r>
  <r>
    <n v="1772"/>
    <x v="859"/>
    <x v="0"/>
    <x v="581"/>
    <d v="2013-11-30T00:00:00"/>
    <s v="Second Class"/>
    <s v="GG-14650"/>
    <s v="Greg Guthrie"/>
    <x v="1"/>
    <s v="United States"/>
    <s v="Chicago"/>
    <x v="10"/>
    <n v="60623"/>
    <x v="2"/>
    <s v="OFF-ST-10004337"/>
    <x v="1"/>
    <x v="4"/>
    <s v="SAFCO Commercial Wire Shelving, 72h"/>
    <n v="97.983999999999995"/>
    <n v="2"/>
    <n v="0.2"/>
    <n v="-24.495999999999999"/>
  </r>
  <r>
    <n v="1773"/>
    <x v="859"/>
    <x v="0"/>
    <x v="581"/>
    <d v="2013-11-30T00:00:00"/>
    <s v="Second Class"/>
    <s v="GG-14650"/>
    <s v="Greg Guthrie"/>
    <x v="1"/>
    <s v="United States"/>
    <s v="Chicago"/>
    <x v="10"/>
    <n v="60623"/>
    <x v="2"/>
    <s v="TEC-AC-10001266"/>
    <x v="2"/>
    <x v="11"/>
    <s v="Memorex Micro Travel Drive 8 GB"/>
    <n v="62.4"/>
    <n v="6"/>
    <n v="0.2"/>
    <n v="19.5"/>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70000000000005"/>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89999999999"/>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5"/>
  </r>
  <r>
    <n v="1781"/>
    <x v="862"/>
    <x v="0"/>
    <x v="583"/>
    <d v="2013-11-17T00:00:00"/>
    <s v="Standard Class"/>
    <s v="BD-11770"/>
    <s v="Bryan Davis"/>
    <x v="0"/>
    <s v="United States"/>
    <s v="New York City"/>
    <x v="15"/>
    <n v="10011"/>
    <x v="3"/>
    <s v="OFF-ST-10002276"/>
    <x v="1"/>
    <x v="4"/>
    <s v="Safco Steel Mobile File Cart"/>
    <n v="83.36"/>
    <n v="1"/>
    <n v="0"/>
    <n v="20.84"/>
  </r>
  <r>
    <n v="1782"/>
    <x v="863"/>
    <x v="1"/>
    <x v="584"/>
    <d v="2012-07-13T00:00:00"/>
    <s v="Standard Class"/>
    <s v="CB-12535"/>
    <s v="Claudia Bergmann"/>
    <x v="1"/>
    <s v="United States"/>
    <s v="Franklin"/>
    <x v="31"/>
    <n v="2038"/>
    <x v="3"/>
    <s v="OFF-PA-10001609"/>
    <x v="1"/>
    <x v="10"/>
    <s v="Tops Wirebound Message Log Books"/>
    <n v="6.58"/>
    <n v="2"/>
    <n v="0"/>
    <n v="3.0268000000000002"/>
  </r>
  <r>
    <n v="1783"/>
    <x v="863"/>
    <x v="1"/>
    <x v="584"/>
    <d v="2012-07-13T00:00:00"/>
    <s v="Standard Class"/>
    <s v="CB-12535"/>
    <s v="Claudia Bergmann"/>
    <x v="1"/>
    <s v="United States"/>
    <s v="Franklin"/>
    <x v="31"/>
    <n v="2038"/>
    <x v="3"/>
    <s v="OFF-BI-10001597"/>
    <x v="1"/>
    <x v="8"/>
    <s v="Wilson Jones Ledger-Size, Piano-Hinge Binder, 2&quot;, Blue"/>
    <n v="122.94"/>
    <n v="3"/>
    <n v="0"/>
    <n v="59.011200000000002"/>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60000000000007"/>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99"/>
  </r>
  <r>
    <n v="1788"/>
    <x v="865"/>
    <x v="1"/>
    <x v="586"/>
    <d v="2012-02-19T00:00:00"/>
    <s v="Standard Class"/>
    <s v="RP-19855"/>
    <s v="Roy Phan"/>
    <x v="1"/>
    <s v="United States"/>
    <s v="Kenosha"/>
    <x v="6"/>
    <n v="53142"/>
    <x v="2"/>
    <s v="TEC-PH-10001819"/>
    <x v="2"/>
    <x v="7"/>
    <s v="Innergie mMini Combo Duo USB Travel Charging Kit"/>
    <n v="134.97"/>
    <n v="3"/>
    <n v="0"/>
    <n v="64.785600000000002"/>
  </r>
  <r>
    <n v="1789"/>
    <x v="865"/>
    <x v="1"/>
    <x v="586"/>
    <d v="2012-02-19T00:00:00"/>
    <s v="Standard Class"/>
    <s v="RP-19855"/>
    <s v="Roy Phan"/>
    <x v="1"/>
    <s v="United States"/>
    <s v="Kenosha"/>
    <x v="6"/>
    <n v="53142"/>
    <x v="2"/>
    <s v="TEC-PH-10000560"/>
    <x v="2"/>
    <x v="7"/>
    <s v="Samsung Galaxy S III - 16GB - pebble blue (T-Mobile)"/>
    <n v="699.98"/>
    <n v="2"/>
    <n v="0"/>
    <n v="195.99440000000001"/>
  </r>
  <r>
    <n v="1790"/>
    <x v="865"/>
    <x v="1"/>
    <x v="586"/>
    <d v="2012-02-19T00:00:00"/>
    <s v="Standard Class"/>
    <s v="RP-19855"/>
    <s v="Roy Phan"/>
    <x v="1"/>
    <s v="United States"/>
    <s v="Kenosha"/>
    <x v="6"/>
    <n v="53142"/>
    <x v="2"/>
    <s v="TEC-AC-10004568"/>
    <x v="2"/>
    <x v="11"/>
    <s v="Maxell LTO Ultrium - 800 GB"/>
    <n v="139.94999999999999"/>
    <n v="5"/>
    <n v="0"/>
    <n v="26.590499999999999"/>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05"/>
  </r>
  <r>
    <n v="1793"/>
    <x v="867"/>
    <x v="2"/>
    <x v="588"/>
    <d v="2011-12-03T00:00:00"/>
    <s v="First Class"/>
    <s v="RP-19390"/>
    <s v="Resi Pölking"/>
    <x v="0"/>
    <s v="United States"/>
    <s v="Madison"/>
    <x v="6"/>
    <n v="53711"/>
    <x v="2"/>
    <s v="OFF-AR-10000475"/>
    <x v="1"/>
    <x v="6"/>
    <s v="Hunt BOSTON Vista Battery-Operated Pencil Sharpener, Black"/>
    <n v="46.64"/>
    <n v="4"/>
    <n v="0"/>
    <n v="12.5928"/>
  </r>
  <r>
    <n v="1794"/>
    <x v="868"/>
    <x v="2"/>
    <x v="589"/>
    <d v="2011-12-13T00:00:00"/>
    <s v="Standard Class"/>
    <s v="TB-21175"/>
    <s v="Thomas Boland"/>
    <x v="1"/>
    <s v="United States"/>
    <s v="Houston"/>
    <x v="5"/>
    <n v="77041"/>
    <x v="2"/>
    <s v="OFF-ST-10000777"/>
    <x v="1"/>
    <x v="4"/>
    <s v="Companion Letter/Legal File, Black"/>
    <n v="60.415999999999997"/>
    <n v="2"/>
    <n v="0.2"/>
    <n v="6.0415999999999999"/>
  </r>
  <r>
    <n v="1795"/>
    <x v="869"/>
    <x v="0"/>
    <x v="64"/>
    <d v="2013-09-11T00:00:00"/>
    <s v="Standard Class"/>
    <s v="BE-11455"/>
    <s v="Brad Eason"/>
    <x v="2"/>
    <s v="United States"/>
    <s v="Olathe"/>
    <x v="41"/>
    <n v="66062"/>
    <x v="2"/>
    <s v="OFF-AR-10004022"/>
    <x v="1"/>
    <x v="6"/>
    <s v="Panasonic KP-380BK Classic Electric Pencil Sharpener"/>
    <n v="107.94"/>
    <n v="3"/>
    <n v="0"/>
    <n v="26.984999999999999"/>
  </r>
  <r>
    <n v="1796"/>
    <x v="870"/>
    <x v="3"/>
    <x v="151"/>
    <d v="2014-08-31T00:00:00"/>
    <s v="First Class"/>
    <s v="MR-17545"/>
    <s v="Mathew Reese"/>
    <x v="2"/>
    <s v="United States"/>
    <s v="New York City"/>
    <x v="15"/>
    <n v="10024"/>
    <x v="3"/>
    <s v="OFF-ST-10002352"/>
    <x v="1"/>
    <x v="4"/>
    <s v="Iris Project Case"/>
    <n v="63.84"/>
    <n v="8"/>
    <n v="0"/>
    <n v="16.598400000000002"/>
  </r>
  <r>
    <n v="1797"/>
    <x v="870"/>
    <x v="3"/>
    <x v="151"/>
    <d v="2014-08-31T00:00:00"/>
    <s v="First Class"/>
    <s v="MR-17545"/>
    <s v="Mathew Reese"/>
    <x v="2"/>
    <s v="United States"/>
    <s v="New York City"/>
    <x v="15"/>
    <n v="10024"/>
    <x v="3"/>
    <s v="TEC-PH-10000455"/>
    <x v="2"/>
    <x v="7"/>
    <s v="GE 30522EE2"/>
    <n v="347.97"/>
    <n v="3"/>
    <n v="0"/>
    <n v="100.9113"/>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7999999999999"/>
    <n v="4"/>
    <n v="0.2"/>
    <n v="3.6295999999999999"/>
  </r>
  <r>
    <n v="1801"/>
    <x v="872"/>
    <x v="0"/>
    <x v="590"/>
    <d v="2013-08-11T00:00:00"/>
    <s v="Second Class"/>
    <s v="JF-15565"/>
    <s v="Jill Fjeld"/>
    <x v="0"/>
    <s v="United States"/>
    <s v="Dallas"/>
    <x v="5"/>
    <n v="75081"/>
    <x v="2"/>
    <s v="OFF-PA-10001994"/>
    <x v="1"/>
    <x v="10"/>
    <s v="Ink Jet Note and Greeting Cards, 8-1/2&quot; x 5-1/2&quot; Card Size"/>
    <n v="53.951999999999998"/>
    <n v="3"/>
    <n v="0.2"/>
    <n v="17.534400000000002"/>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02"/>
    <n v="1"/>
    <n v="0.7"/>
    <n v="-4.2987000000000002"/>
  </r>
  <r>
    <n v="1804"/>
    <x v="874"/>
    <x v="3"/>
    <x v="585"/>
    <d v="2014-09-27T00:00:00"/>
    <s v="Second Class"/>
    <s v="JA-15970"/>
    <s v="Joseph Airdo"/>
    <x v="0"/>
    <s v="United States"/>
    <s v="Philadelphia"/>
    <x v="9"/>
    <n v="19134"/>
    <x v="3"/>
    <s v="OFF-SU-10002881"/>
    <x v="1"/>
    <x v="14"/>
    <s v="Martin Yale Chadless Opener Electric Letter Opener"/>
    <n v="4663.7359999999999"/>
    <n v="7"/>
    <n v="0.2"/>
    <n v="-1049.3406"/>
  </r>
  <r>
    <n v="1805"/>
    <x v="874"/>
    <x v="3"/>
    <x v="585"/>
    <d v="2014-09-27T00:00:00"/>
    <s v="Second Class"/>
    <s v="JA-15970"/>
    <s v="Joseph Airdo"/>
    <x v="0"/>
    <s v="United States"/>
    <s v="Philadelphia"/>
    <x v="9"/>
    <n v="19134"/>
    <x v="3"/>
    <s v="TEC-AC-10002926"/>
    <x v="2"/>
    <x v="11"/>
    <s v="Logitech Wireless Marathon Mouse M705"/>
    <n v="79.983999999999995"/>
    <n v="2"/>
    <n v="0.2"/>
    <n v="22.9954"/>
  </r>
  <r>
    <n v="1806"/>
    <x v="875"/>
    <x v="0"/>
    <x v="591"/>
    <d v="2013-12-29T00:00:00"/>
    <s v="First Class"/>
    <s v="GK-14620"/>
    <s v="Grace Kelly"/>
    <x v="1"/>
    <s v="United States"/>
    <s v="Los Angeles"/>
    <x v="1"/>
    <n v="90049"/>
    <x v="1"/>
    <s v="TEC-PH-10002200"/>
    <x v="2"/>
    <x v="7"/>
    <s v="Samsung Galaxy Note 2"/>
    <n v="2575.944"/>
    <n v="7"/>
    <n v="0.2"/>
    <n v="257.59440000000001"/>
  </r>
  <r>
    <n v="1807"/>
    <x v="875"/>
    <x v="0"/>
    <x v="591"/>
    <d v="2013-12-29T00:00:00"/>
    <s v="First Class"/>
    <s v="GK-14620"/>
    <s v="Grace Kelly"/>
    <x v="1"/>
    <s v="United States"/>
    <s v="Los Angeles"/>
    <x v="1"/>
    <n v="90049"/>
    <x v="1"/>
    <s v="OFF-PA-10002005"/>
    <x v="1"/>
    <x v="10"/>
    <s v="Xerox 225"/>
    <n v="45.36"/>
    <n v="7"/>
    <n v="0"/>
    <n v="21.7728"/>
  </r>
  <r>
    <n v="1808"/>
    <x v="875"/>
    <x v="0"/>
    <x v="591"/>
    <d v="2013-12-29T00:00:00"/>
    <s v="First Class"/>
    <s v="GK-14620"/>
    <s v="Grace Kelly"/>
    <x v="1"/>
    <s v="United States"/>
    <s v="Los Angeles"/>
    <x v="1"/>
    <n v="90049"/>
    <x v="1"/>
    <s v="TEC-AC-10001465"/>
    <x v="2"/>
    <x v="11"/>
    <s v="SanDisk Cruzer 64 GB USB Flash Drive"/>
    <n v="254.24"/>
    <n v="7"/>
    <n v="0"/>
    <n v="76.272000000000006"/>
  </r>
  <r>
    <n v="1809"/>
    <x v="876"/>
    <x v="0"/>
    <x v="592"/>
    <d v="2013-02-13T00:00:00"/>
    <s v="First Class"/>
    <s v="PB-19210"/>
    <s v="Phillip Breyer"/>
    <x v="1"/>
    <s v="United States"/>
    <s v="Tulsa"/>
    <x v="26"/>
    <n v="74133"/>
    <x v="2"/>
    <s v="TEC-PH-10004897"/>
    <x v="2"/>
    <x v="7"/>
    <s v="Mediabridge Sport Armband iPhone 5s"/>
    <n v="69.930000000000007"/>
    <n v="7"/>
    <n v="0"/>
    <n v="0.69929999999999903"/>
  </r>
  <r>
    <n v="1810"/>
    <x v="877"/>
    <x v="0"/>
    <x v="248"/>
    <d v="2013-10-30T00:00:00"/>
    <s v="Standard Class"/>
    <s v="HK-14890"/>
    <s v="Heather Kirkland"/>
    <x v="1"/>
    <s v="United States"/>
    <s v="Chicago"/>
    <x v="10"/>
    <n v="60610"/>
    <x v="2"/>
    <s v="FUR-FU-10001196"/>
    <x v="0"/>
    <x v="5"/>
    <s v="DAX Cubicle Frames - 8x10"/>
    <n v="16.155999999999999"/>
    <n v="7"/>
    <n v="0.6"/>
    <n v="-12.117000000000001"/>
  </r>
  <r>
    <n v="1811"/>
    <x v="877"/>
    <x v="0"/>
    <x v="248"/>
    <d v="2013-10-30T00:00:00"/>
    <s v="Standard Class"/>
    <s v="HK-14890"/>
    <s v="Heather Kirkland"/>
    <x v="1"/>
    <s v="United States"/>
    <s v="Chicago"/>
    <x v="10"/>
    <n v="60610"/>
    <x v="2"/>
    <s v="OFF-PA-10000595"/>
    <x v="1"/>
    <x v="10"/>
    <s v="Xerox 1929"/>
    <n v="54.816000000000003"/>
    <n v="3"/>
    <n v="0.2"/>
    <n v="17.815200000000001"/>
  </r>
  <r>
    <n v="1812"/>
    <x v="878"/>
    <x v="2"/>
    <x v="3"/>
    <d v="2011-06-11T00:00:00"/>
    <s v="Second Class"/>
    <s v="FO-14305"/>
    <s v="Frank Olsen"/>
    <x v="0"/>
    <s v="United States"/>
    <s v="Harrisonburg"/>
    <x v="17"/>
    <n v="22801"/>
    <x v="0"/>
    <s v="FUR-TA-10004534"/>
    <x v="0"/>
    <x v="3"/>
    <s v="Bevis 44 x 96 Conference Tables"/>
    <n v="1441.3"/>
    <n v="7"/>
    <n v="0"/>
    <n v="245.0209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3"/>
  </r>
  <r>
    <n v="1814"/>
    <x v="879"/>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x v="880"/>
    <x v="1"/>
    <x v="471"/>
    <d v="2012-09-18T00:00:00"/>
    <s v="Standard Class"/>
    <s v="SP-20620"/>
    <s v="Stefania Perrino"/>
    <x v="1"/>
    <s v="United States"/>
    <s v="Los Angeles"/>
    <x v="1"/>
    <n v="90045"/>
    <x v="1"/>
    <s v="FUR-TA-10002607"/>
    <x v="0"/>
    <x v="3"/>
    <s v="KI Conference Tables"/>
    <n v="170.136"/>
    <n v="3"/>
    <n v="0.2"/>
    <n v="-8.5067999999999895"/>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8000000000001"/>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94"/>
    <n v="2"/>
    <n v="0.8"/>
    <n v="-166.32"/>
  </r>
  <r>
    <n v="1820"/>
    <x v="883"/>
    <x v="2"/>
    <x v="594"/>
    <d v="2011-05-29T00:00:00"/>
    <s v="Standard Class"/>
    <s v="JL-15235"/>
    <s v="Janet Lee"/>
    <x v="0"/>
    <s v="United States"/>
    <s v="Chicago"/>
    <x v="10"/>
    <n v="60623"/>
    <x v="2"/>
    <s v="FUR-FU-10002553"/>
    <x v="0"/>
    <x v="5"/>
    <s v="Electrix Incandescent Magnifying Lamp, Black"/>
    <n v="29.32"/>
    <n v="2"/>
    <n v="0.6"/>
    <n v="-24.189"/>
  </r>
  <r>
    <n v="1821"/>
    <x v="884"/>
    <x v="0"/>
    <x v="595"/>
    <d v="2013-02-20T00:00:00"/>
    <s v="Standard Class"/>
    <s v="EA-14035"/>
    <s v="Erin Ashbrook"/>
    <x v="1"/>
    <s v="United States"/>
    <s v="Chicago"/>
    <x v="10"/>
    <n v="60623"/>
    <x v="2"/>
    <s v="OFF-AP-10004233"/>
    <x v="1"/>
    <x v="9"/>
    <s v="Honeywell Enviracaire Portable Air Cleaner for up to 8 x 10 Room"/>
    <n v="92.063999999999993"/>
    <n v="6"/>
    <n v="0.8"/>
    <n v="-225.55680000000001"/>
  </r>
  <r>
    <n v="1822"/>
    <x v="884"/>
    <x v="0"/>
    <x v="595"/>
    <d v="2013-02-20T00:00:00"/>
    <s v="Standard Class"/>
    <s v="EA-14035"/>
    <s v="Erin Ashbrook"/>
    <x v="1"/>
    <s v="United States"/>
    <s v="Chicago"/>
    <x v="10"/>
    <n v="60623"/>
    <x v="2"/>
    <s v="OFF-FA-10000304"/>
    <x v="1"/>
    <x v="13"/>
    <s v="Advantus Push Pins"/>
    <n v="6.976"/>
    <n v="4"/>
    <n v="0.2"/>
    <n v="1.8311999999999999"/>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02"/>
    <n v="1"/>
    <n v="0.2"/>
    <n v="1.8144"/>
  </r>
  <r>
    <n v="1825"/>
    <x v="885"/>
    <x v="0"/>
    <x v="596"/>
    <d v="2013-12-29T00:00:00"/>
    <s v="Standard Class"/>
    <s v="SA-20830"/>
    <s v="Sue Ann Reed"/>
    <x v="0"/>
    <s v="United States"/>
    <s v="Redmond"/>
    <x v="21"/>
    <n v="97756"/>
    <x v="1"/>
    <s v="OFF-BI-10003694"/>
    <x v="1"/>
    <x v="8"/>
    <s v="Avery 3 1/2&quot; Diskette Storage Pages, 10/Pack"/>
    <n v="31.32"/>
    <n v="10"/>
    <n v="0.7"/>
    <n v="-25.056000000000001"/>
  </r>
  <r>
    <n v="1826"/>
    <x v="885"/>
    <x v="0"/>
    <x v="596"/>
    <d v="2013-12-29T00:00:00"/>
    <s v="Standard Class"/>
    <s v="SA-20830"/>
    <s v="Sue Ann Reed"/>
    <x v="0"/>
    <s v="United States"/>
    <s v="Redmond"/>
    <x v="21"/>
    <n v="97756"/>
    <x v="1"/>
    <s v="FUR-FU-10001935"/>
    <x v="0"/>
    <x v="5"/>
    <s v="3M Hangers With Command Adhesive"/>
    <n v="11.84"/>
    <n v="4"/>
    <n v="0.2"/>
    <n v="3.1080000000000001"/>
  </r>
  <r>
    <n v="1827"/>
    <x v="885"/>
    <x v="0"/>
    <x v="596"/>
    <d v="2013-12-29T00:00:00"/>
    <s v="Standard Class"/>
    <s v="SA-20830"/>
    <s v="Sue Ann Reed"/>
    <x v="0"/>
    <s v="United States"/>
    <s v="Redmond"/>
    <x v="21"/>
    <n v="97756"/>
    <x v="1"/>
    <s v="FUR-FU-10002878"/>
    <x v="0"/>
    <x v="5"/>
    <s v="Seth Thomas 14&quot; Day/Date Wall Clock"/>
    <n v="22.783999999999999"/>
    <n v="1"/>
    <n v="0.2"/>
    <n v="4.8415999999999997"/>
  </r>
  <r>
    <n v="1828"/>
    <x v="886"/>
    <x v="0"/>
    <x v="597"/>
    <d v="2013-02-11T00:00:00"/>
    <s v="Second Class"/>
    <s v="CH-12070"/>
    <s v="Cathy Hwang"/>
    <x v="2"/>
    <s v="United States"/>
    <s v="Raleigh"/>
    <x v="3"/>
    <n v="27604"/>
    <x v="0"/>
    <s v="TEC-PH-10002624"/>
    <x v="2"/>
    <x v="7"/>
    <s v="Samsung Galaxy S4 Mini"/>
    <n v="1127.9760000000001"/>
    <n v="3"/>
    <n v="0.2"/>
    <n v="126.8973"/>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80000000001"/>
  </r>
  <r>
    <n v="1831"/>
    <x v="889"/>
    <x v="3"/>
    <x v="208"/>
    <d v="2014-10-22T00:00:00"/>
    <s v="Same Day"/>
    <s v="SL-20155"/>
    <s v="Sara Luxemburg"/>
    <x v="2"/>
    <s v="United States"/>
    <s v="Muskogee"/>
    <x v="26"/>
    <n v="74403"/>
    <x v="2"/>
    <s v="TEC-PH-10000895"/>
    <x v="2"/>
    <x v="7"/>
    <s v="Polycom VVX 310 VoIP phone"/>
    <n v="1439.92"/>
    <n v="8"/>
    <n v="0"/>
    <n v="374.37920000000003"/>
  </r>
  <r>
    <n v="1832"/>
    <x v="889"/>
    <x v="3"/>
    <x v="208"/>
    <d v="2014-10-22T00:00:00"/>
    <s v="Same Day"/>
    <s v="SL-20155"/>
    <s v="Sara Luxemburg"/>
    <x v="2"/>
    <s v="United States"/>
    <s v="Muskogee"/>
    <x v="26"/>
    <n v="74403"/>
    <x v="2"/>
    <s v="FUR-TA-10002356"/>
    <x v="0"/>
    <x v="3"/>
    <s v="Bevis Boat-Shaped Conference Table"/>
    <n v="262.11"/>
    <n v="1"/>
    <n v="0"/>
    <n v="62.906399999999998"/>
  </r>
  <r>
    <n v="1833"/>
    <x v="890"/>
    <x v="1"/>
    <x v="599"/>
    <d v="2012-11-09T00:00:00"/>
    <s v="Standard Class"/>
    <s v="GB-14530"/>
    <s v="George Bell"/>
    <x v="1"/>
    <s v="United States"/>
    <s v="Monroe"/>
    <x v="3"/>
    <n v="28110"/>
    <x v="0"/>
    <s v="FUR-CH-10001270"/>
    <x v="0"/>
    <x v="1"/>
    <s v="Harbour Creations Steel Folding Chair"/>
    <n v="207"/>
    <n v="3"/>
    <n v="0.2"/>
    <n v="25.875"/>
  </r>
  <r>
    <n v="1834"/>
    <x v="891"/>
    <x v="3"/>
    <x v="378"/>
    <d v="2014-08-08T00:00:00"/>
    <s v="Standard Class"/>
    <s v="AS-10045"/>
    <s v="Aaron Smayling"/>
    <x v="1"/>
    <s v="United States"/>
    <s v="Austin"/>
    <x v="5"/>
    <n v="78745"/>
    <x v="2"/>
    <s v="TEC-MA-10000488"/>
    <x v="2"/>
    <x v="15"/>
    <s v="Bady BDG101FRU Card Printer"/>
    <n v="1439.982"/>
    <n v="3"/>
    <n v="0.4"/>
    <n v="-263.99669999999998"/>
  </r>
  <r>
    <n v="1835"/>
    <x v="891"/>
    <x v="3"/>
    <x v="378"/>
    <d v="2014-08-08T00:00:00"/>
    <s v="Standard Class"/>
    <s v="AS-10045"/>
    <s v="Aaron Smayling"/>
    <x v="1"/>
    <s v="United States"/>
    <s v="Austin"/>
    <x v="5"/>
    <n v="78745"/>
    <x v="2"/>
    <s v="OFF-PA-10003729"/>
    <x v="1"/>
    <x v="10"/>
    <s v="Xerox 1998"/>
    <n v="36.287999999999997"/>
    <n v="7"/>
    <n v="0.2"/>
    <n v="12.700799999999999"/>
  </r>
  <r>
    <n v="1836"/>
    <x v="892"/>
    <x v="2"/>
    <x v="261"/>
    <d v="2011-06-24T00:00:00"/>
    <s v="First Class"/>
    <s v="RM-19375"/>
    <s v="Raymond Messe"/>
    <x v="0"/>
    <s v="United States"/>
    <s v="Meriden"/>
    <x v="29"/>
    <n v="6450"/>
    <x v="3"/>
    <s v="OFF-AR-10003056"/>
    <x v="1"/>
    <x v="6"/>
    <s v="Newell 341"/>
    <n v="21.4"/>
    <n v="5"/>
    <n v="0"/>
    <n v="6.2060000000000004"/>
  </r>
  <r>
    <n v="1837"/>
    <x v="893"/>
    <x v="3"/>
    <x v="600"/>
    <d v="2014-02-22T00:00:00"/>
    <s v="Second Class"/>
    <s v="NH-18610"/>
    <s v="Nicole Hansen"/>
    <x v="1"/>
    <s v="United States"/>
    <s v="Roswell"/>
    <x v="32"/>
    <n v="30076"/>
    <x v="0"/>
    <s v="OFF-AP-10002518"/>
    <x v="1"/>
    <x v="9"/>
    <s v="Kensington 7 Outlet MasterPiece Power Center"/>
    <n v="1245.8599999999999"/>
    <n v="7"/>
    <n v="0"/>
    <n v="361.29939999999999"/>
  </r>
  <r>
    <n v="1838"/>
    <x v="894"/>
    <x v="2"/>
    <x v="601"/>
    <d v="2011-08-05T00:00:00"/>
    <s v="Standard Class"/>
    <s v="BF-10975"/>
    <s v="Barbara Fisher"/>
    <x v="1"/>
    <s v="United States"/>
    <s v="Charlotte"/>
    <x v="3"/>
    <n v="28205"/>
    <x v="0"/>
    <s v="OFF-LA-10000240"/>
    <x v="1"/>
    <x v="2"/>
    <s v="Self-Adhesive Address Labels for Typewriters by Universal"/>
    <n v="17.544"/>
    <n v="3"/>
    <n v="0.2"/>
    <n v="5.9211"/>
  </r>
  <r>
    <n v="1839"/>
    <x v="894"/>
    <x v="2"/>
    <x v="601"/>
    <d v="2011-08-05T00:00:00"/>
    <s v="Standard Class"/>
    <s v="BF-10975"/>
    <s v="Barbara Fisher"/>
    <x v="1"/>
    <s v="United States"/>
    <s v="Charlotte"/>
    <x v="3"/>
    <n v="28205"/>
    <x v="0"/>
    <s v="FUR-FU-10000629"/>
    <x v="0"/>
    <x v="5"/>
    <s v="9-3/4 Diameter Round Wall Clock"/>
    <n v="44.128"/>
    <n v="4"/>
    <n v="0.2"/>
    <n v="12.135199999999999"/>
  </r>
  <r>
    <n v="1840"/>
    <x v="894"/>
    <x v="2"/>
    <x v="601"/>
    <d v="2011-08-05T00:00:00"/>
    <s v="Standard Class"/>
    <s v="BF-10975"/>
    <s v="Barbara Fisher"/>
    <x v="1"/>
    <s v="United States"/>
    <s v="Charlotte"/>
    <x v="3"/>
    <n v="28205"/>
    <x v="0"/>
    <s v="OFF-AP-10001005"/>
    <x v="1"/>
    <x v="9"/>
    <s v="Honeywell Quietcare HEPA Air Cleaner"/>
    <n v="62.92"/>
    <n v="1"/>
    <n v="0.2"/>
    <n v="10.224500000000001"/>
  </r>
  <r>
    <n v="1841"/>
    <x v="894"/>
    <x v="2"/>
    <x v="601"/>
    <d v="2011-08-05T00:00:00"/>
    <s v="Standard Class"/>
    <s v="BF-10975"/>
    <s v="Barbara Fisher"/>
    <x v="1"/>
    <s v="United States"/>
    <s v="Charlotte"/>
    <x v="3"/>
    <n v="28205"/>
    <x v="0"/>
    <s v="OFF-PA-10002377"/>
    <x v="1"/>
    <x v="10"/>
    <s v="Xerox 1916"/>
    <n v="78.304000000000002"/>
    <n v="2"/>
    <n v="0.2"/>
    <n v="29.364000000000001"/>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5999999999997"/>
    <n v="4"/>
    <n v="0.2"/>
    <n v="13.532400000000001"/>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
    <n v="3"/>
    <n v="0"/>
    <n v="11.774100000000001"/>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
  </r>
  <r>
    <n v="1848"/>
    <x v="899"/>
    <x v="3"/>
    <x v="18"/>
    <d v="2014-09-11T00:00:00"/>
    <s v="Same Day"/>
    <s v="FH-14275"/>
    <s v="Frank Hawley"/>
    <x v="1"/>
    <s v="United States"/>
    <s v="Los Angeles"/>
    <x v="1"/>
    <n v="90004"/>
    <x v="1"/>
    <s v="FUR-CH-10002602"/>
    <x v="0"/>
    <x v="1"/>
    <s v="DMI Arturo Collection Mission-style Design Wood Chair"/>
    <n v="362.35199999999998"/>
    <n v="3"/>
    <n v="0.2"/>
    <n v="27.176400000000001"/>
  </r>
  <r>
    <n v="1849"/>
    <x v="899"/>
    <x v="3"/>
    <x v="18"/>
    <d v="2014-09-11T00:00:00"/>
    <s v="Same Day"/>
    <s v="FH-14275"/>
    <s v="Frank Hawley"/>
    <x v="1"/>
    <s v="United States"/>
    <s v="Los Angeles"/>
    <x v="1"/>
    <n v="90004"/>
    <x v="1"/>
    <s v="OFF-BI-10004140"/>
    <x v="1"/>
    <x v="8"/>
    <s v="Avery Non-Stick Binders"/>
    <n v="7.1840000000000002"/>
    <n v="2"/>
    <n v="0.2"/>
    <n v="2.2450000000000001"/>
  </r>
  <r>
    <n v="1850"/>
    <x v="900"/>
    <x v="1"/>
    <x v="603"/>
    <d v="2012-07-25T00:00:00"/>
    <s v="Second Class"/>
    <s v="RK-19300"/>
    <s v="Ralph Kennedy"/>
    <x v="0"/>
    <s v="United States"/>
    <s v="South Bend"/>
    <x v="14"/>
    <n v="46614"/>
    <x v="2"/>
    <s v="OFF-ST-10000464"/>
    <x v="1"/>
    <x v="4"/>
    <s v="Multi-Use Personal File Cart and Caster Set, Three Stacking Bins"/>
    <n v="34.76"/>
    <n v="1"/>
    <n v="0"/>
    <n v="9.7327999999999992"/>
  </r>
  <r>
    <n v="1851"/>
    <x v="900"/>
    <x v="1"/>
    <x v="603"/>
    <d v="2012-07-25T00:00:00"/>
    <s v="Second Class"/>
    <s v="RK-19300"/>
    <s v="Ralph Kennedy"/>
    <x v="0"/>
    <s v="United States"/>
    <s v="South Bend"/>
    <x v="14"/>
    <n v="46614"/>
    <x v="2"/>
    <s v="TEC-AC-10002253"/>
    <x v="2"/>
    <x v="11"/>
    <s v="Imation Bio 8GB USB Flash Drive Imation Corp"/>
    <n v="831.2"/>
    <n v="5"/>
    <n v="0"/>
    <n v="124.68"/>
  </r>
  <r>
    <n v="1852"/>
    <x v="900"/>
    <x v="1"/>
    <x v="603"/>
    <d v="2012-07-25T00:00:00"/>
    <s v="Second Class"/>
    <s v="RK-19300"/>
    <s v="Ralph Kennedy"/>
    <x v="0"/>
    <s v="United States"/>
    <s v="South Bend"/>
    <x v="14"/>
    <n v="46614"/>
    <x v="2"/>
    <s v="OFF-PA-10000528"/>
    <x v="1"/>
    <x v="10"/>
    <s v="Xerox 1981"/>
    <n v="26.4"/>
    <n v="5"/>
    <n v="0"/>
    <n v="11.88"/>
  </r>
  <r>
    <n v="1853"/>
    <x v="900"/>
    <x v="1"/>
    <x v="603"/>
    <d v="2012-07-25T00:00:00"/>
    <s v="Second Class"/>
    <s v="RK-19300"/>
    <s v="Ralph Kennedy"/>
    <x v="0"/>
    <s v="United States"/>
    <s v="South Bend"/>
    <x v="14"/>
    <n v="46614"/>
    <x v="2"/>
    <s v="OFF-EN-10000483"/>
    <x v="1"/>
    <x v="12"/>
    <s v="White Envelopes, White Envelopes with Clear Poly Window"/>
    <n v="106.75"/>
    <n v="7"/>
    <n v="0"/>
    <n v="49.104999999999997"/>
  </r>
  <r>
    <n v="1854"/>
    <x v="900"/>
    <x v="1"/>
    <x v="603"/>
    <d v="2012-07-25T00:00:00"/>
    <s v="Second Class"/>
    <s v="RK-19300"/>
    <s v="Ralph Kennedy"/>
    <x v="0"/>
    <s v="United States"/>
    <s v="South Bend"/>
    <x v="14"/>
    <n v="46614"/>
    <x v="2"/>
    <s v="OFF-PA-10003129"/>
    <x v="1"/>
    <x v="10"/>
    <s v="Tops White Computer Printout Paper"/>
    <n v="97.82"/>
    <n v="2"/>
    <n v="0"/>
    <n v="45.9754"/>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
    <n v="5"/>
    <n v="0.2"/>
    <n v="-15.99"/>
  </r>
  <r>
    <n v="1858"/>
    <x v="902"/>
    <x v="3"/>
    <x v="605"/>
    <d v="2014-05-16T00:00:00"/>
    <s v="Second Class"/>
    <s v="AC-10420"/>
    <s v="Alyssa Crouse"/>
    <x v="1"/>
    <s v="United States"/>
    <s v="Houston"/>
    <x v="5"/>
    <n v="77041"/>
    <x v="2"/>
    <s v="OFF-BI-10002133"/>
    <x v="1"/>
    <x v="8"/>
    <s v="Wilson Jones Elliptical Ring 3 1/2&quot; Capacity Binders, 800 sheets"/>
    <n v="34.24"/>
    <n v="4"/>
    <n v="0.8"/>
    <n v="-53.072000000000003"/>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799999999998"/>
  </r>
  <r>
    <n v="1860"/>
    <x v="903"/>
    <x v="1"/>
    <x v="37"/>
    <d v="2012-09-05T00:00:00"/>
    <s v="First Class"/>
    <s v="JB-15400"/>
    <s v="Jennifer Braxton"/>
    <x v="1"/>
    <s v="United States"/>
    <s v="Bristol"/>
    <x v="29"/>
    <n v="6010"/>
    <x v="3"/>
    <s v="TEC-PH-10004959"/>
    <x v="2"/>
    <x v="7"/>
    <s v="Classic Ivory Antique Telephone ZL1810"/>
    <n v="100.49"/>
    <n v="1"/>
    <n v="0"/>
    <n v="25.122499999999999"/>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02"/>
  </r>
  <r>
    <n v="1862"/>
    <x v="904"/>
    <x v="3"/>
    <x v="606"/>
    <d v="2014-03-28T00:00:00"/>
    <s v="First Class"/>
    <s v="GM-14440"/>
    <s v="Gary McGarr"/>
    <x v="0"/>
    <s v="United States"/>
    <s v="New York City"/>
    <x v="15"/>
    <n v="10009"/>
    <x v="3"/>
    <s v="TEC-PH-10004896"/>
    <x v="2"/>
    <x v="7"/>
    <s v="Nokia Lumia 521 (T-Mobile)"/>
    <n v="119.96"/>
    <n v="4"/>
    <n v="0"/>
    <n v="33.588799999999999"/>
  </r>
  <r>
    <n v="1863"/>
    <x v="905"/>
    <x v="2"/>
    <x v="607"/>
    <d v="2011-11-12T00:00:00"/>
    <s v="Same Day"/>
    <s v="RF-19840"/>
    <s v="Roy Französisch"/>
    <x v="0"/>
    <s v="United States"/>
    <s v="San Antonio"/>
    <x v="5"/>
    <n v="78207"/>
    <x v="2"/>
    <s v="OFF-ST-10001328"/>
    <x v="1"/>
    <x v="4"/>
    <s v="Personal Filing Tote with Lid, Black/Gray"/>
    <n v="49.631999999999998"/>
    <n v="4"/>
    <n v="0.2"/>
    <n v="4.9631999999999996"/>
  </r>
  <r>
    <n v="1864"/>
    <x v="906"/>
    <x v="0"/>
    <x v="63"/>
    <d v="2013-10-18T00:00:00"/>
    <s v="Standard Class"/>
    <s v="NC-18625"/>
    <s v="Noah Childs"/>
    <x v="1"/>
    <s v="United States"/>
    <s v="Aurora"/>
    <x v="22"/>
    <n v="80013"/>
    <x v="1"/>
    <s v="FUR-TA-10004575"/>
    <x v="0"/>
    <x v="3"/>
    <s v="Hon 5100 Series Wood Tables"/>
    <n v="727.45"/>
    <n v="5"/>
    <n v="0.5"/>
    <n v="-465.56799999999998"/>
  </r>
  <r>
    <n v="1865"/>
    <x v="906"/>
    <x v="0"/>
    <x v="63"/>
    <d v="2013-10-18T00:00:00"/>
    <s v="Standard Class"/>
    <s v="NC-18625"/>
    <s v="Noah Childs"/>
    <x v="1"/>
    <s v="United States"/>
    <s v="Aurora"/>
    <x v="22"/>
    <n v="80013"/>
    <x v="1"/>
    <s v="FUR-FU-10001617"/>
    <x v="0"/>
    <x v="5"/>
    <s v="Executive Impressions 8-1/2&quot; Career Panel/Partition Cubicle Clock"/>
    <n v="24.96"/>
    <n v="3"/>
    <n v="0.2"/>
    <n v="4.3680000000000003"/>
  </r>
  <r>
    <n v="1866"/>
    <x v="907"/>
    <x v="3"/>
    <x v="105"/>
    <d v="2014-11-13T00:00:00"/>
    <s v="Same Day"/>
    <s v="NG-18355"/>
    <s v="Nat Gilpin"/>
    <x v="1"/>
    <s v="United States"/>
    <s v="Newark"/>
    <x v="24"/>
    <n v="43055"/>
    <x v="3"/>
    <s v="TEC-PH-10002824"/>
    <x v="2"/>
    <x v="7"/>
    <s v="Jabra SPEAK 410 Multidevice Speakerphone"/>
    <n v="370.78199999999998"/>
    <n v="3"/>
    <n v="0.4"/>
    <n v="-92.695499999999996"/>
  </r>
  <r>
    <n v="1867"/>
    <x v="908"/>
    <x v="3"/>
    <x v="4"/>
    <d v="2014-04-19T00:00:00"/>
    <s v="First Class"/>
    <s v="AH-10075"/>
    <s v="Adam Hart"/>
    <x v="1"/>
    <s v="United States"/>
    <s v="Henderson"/>
    <x v="33"/>
    <n v="89015"/>
    <x v="1"/>
    <s v="FUR-FU-10004460"/>
    <x v="0"/>
    <x v="5"/>
    <s v="Howard Miller 12&quot; Round Wall Clock"/>
    <n v="196.45"/>
    <n v="5"/>
    <n v="0"/>
    <n v="70.721999999999994"/>
  </r>
  <r>
    <n v="1868"/>
    <x v="909"/>
    <x v="1"/>
    <x v="608"/>
    <d v="2012-07-01T00:00:00"/>
    <s v="Standard Class"/>
    <s v="CH-12070"/>
    <s v="Cathy Hwang"/>
    <x v="2"/>
    <s v="United States"/>
    <s v="Philadelphia"/>
    <x v="9"/>
    <n v="19143"/>
    <x v="3"/>
    <s v="OFF-PA-10003309"/>
    <x v="1"/>
    <x v="10"/>
    <s v="Xerox 211"/>
    <n v="31.103999999999999"/>
    <n v="6"/>
    <n v="0.2"/>
    <n v="10.8864"/>
  </r>
  <r>
    <n v="1869"/>
    <x v="909"/>
    <x v="1"/>
    <x v="608"/>
    <d v="2012-07-01T00:00:00"/>
    <s v="Standard Class"/>
    <s v="CH-12070"/>
    <s v="Cathy Hwang"/>
    <x v="2"/>
    <s v="United States"/>
    <s v="Philadelphia"/>
    <x v="9"/>
    <n v="19143"/>
    <x v="3"/>
    <s v="OFF-ST-10002554"/>
    <x v="1"/>
    <x v="4"/>
    <s v="Tennsco Industrial Shelving"/>
    <n v="78.256"/>
    <n v="2"/>
    <n v="0.2"/>
    <n v="-17.607600000000001"/>
  </r>
  <r>
    <n v="1870"/>
    <x v="910"/>
    <x v="0"/>
    <x v="370"/>
    <d v="2013-08-30T00:00:00"/>
    <s v="Second Class"/>
    <s v="CC-12145"/>
    <s v="Charles Crestani"/>
    <x v="0"/>
    <s v="United States"/>
    <s v="Seattle"/>
    <x v="4"/>
    <n v="98103"/>
    <x v="1"/>
    <s v="OFF-PA-10000019"/>
    <x v="1"/>
    <x v="10"/>
    <s v="Xerox 1931"/>
    <n v="6.48"/>
    <n v="1"/>
    <n v="0"/>
    <n v="3.1103999999999998"/>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799999999998"/>
    <n v="2"/>
    <n v="0.2"/>
    <n v="50.097999999999999"/>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1"/>
  </r>
  <r>
    <n v="1874"/>
    <x v="912"/>
    <x v="3"/>
    <x v="610"/>
    <d v="2014-11-26T00:00:00"/>
    <s v="Standard Class"/>
    <s v="BP-11230"/>
    <s v="Benjamin Patterson"/>
    <x v="0"/>
    <s v="United States"/>
    <s v="Spokane"/>
    <x v="4"/>
    <n v="99207"/>
    <x v="1"/>
    <s v="FUR-TA-10004767"/>
    <x v="0"/>
    <x v="3"/>
    <s v="Safco Drafting Table"/>
    <n v="70.98"/>
    <n v="1"/>
    <n v="0"/>
    <n v="20.584199999999999"/>
  </r>
  <r>
    <n v="1875"/>
    <x v="913"/>
    <x v="2"/>
    <x v="611"/>
    <d v="2011-06-09T00:00:00"/>
    <s v="Standard Class"/>
    <s v="MP-17470"/>
    <s v="Mark Packer"/>
    <x v="2"/>
    <s v="United States"/>
    <s v="Columbus"/>
    <x v="24"/>
    <n v="43229"/>
    <x v="3"/>
    <s v="OFF-PA-10001685"/>
    <x v="1"/>
    <x v="10"/>
    <s v="Staples"/>
    <n v="16.224"/>
    <n v="2"/>
    <n v="0.2"/>
    <n v="5.8811999999999998"/>
  </r>
  <r>
    <n v="1876"/>
    <x v="914"/>
    <x v="0"/>
    <x v="612"/>
    <d v="2013-03-17T00:00:00"/>
    <s v="Standard Class"/>
    <s v="CJ-12010"/>
    <s v="Caroline Jumper"/>
    <x v="0"/>
    <s v="United States"/>
    <s v="Long Beach"/>
    <x v="15"/>
    <n v="11561"/>
    <x v="3"/>
    <s v="FUR-BO-10003272"/>
    <x v="0"/>
    <x v="0"/>
    <s v="O'Sullivan Living Dimensions 5-Shelf Bookcases"/>
    <n v="176.78399999999999"/>
    <n v="1"/>
    <n v="0.2"/>
    <n v="-22.097999999999999"/>
  </r>
  <r>
    <n v="1877"/>
    <x v="915"/>
    <x v="3"/>
    <x v="613"/>
    <d v="2014-03-30T00:00:00"/>
    <s v="Standard Class"/>
    <s v="JC-15775"/>
    <s v="John Castell"/>
    <x v="0"/>
    <s v="United States"/>
    <s v="San Antonio"/>
    <x v="5"/>
    <n v="78207"/>
    <x v="2"/>
    <s v="TEC-PH-10000984"/>
    <x v="2"/>
    <x v="7"/>
    <s v="Panasonic KX-TG9471B"/>
    <n v="470.37599999999998"/>
    <n v="3"/>
    <n v="0.2"/>
    <n v="47.037599999999998"/>
  </r>
  <r>
    <n v="1878"/>
    <x v="916"/>
    <x v="3"/>
    <x v="614"/>
    <d v="2015-01-03T00:00:00"/>
    <s v="Standard Class"/>
    <s v="JG-15160"/>
    <s v="James Galang"/>
    <x v="0"/>
    <s v="United States"/>
    <s v="Los Angeles"/>
    <x v="1"/>
    <n v="90049"/>
    <x v="1"/>
    <s v="FUR-CH-10002880"/>
    <x v="0"/>
    <x v="1"/>
    <s v="Global High-Back Leather Tilter, Burgundy"/>
    <n v="393.56799999999998"/>
    <n v="4"/>
    <n v="0.2"/>
    <n v="-44.276400000000002"/>
  </r>
  <r>
    <n v="1879"/>
    <x v="916"/>
    <x v="3"/>
    <x v="614"/>
    <d v="2015-01-03T00:00:00"/>
    <s v="Standard Class"/>
    <s v="JG-15160"/>
    <s v="James Galang"/>
    <x v="0"/>
    <s v="United States"/>
    <s v="Los Angeles"/>
    <x v="1"/>
    <n v="90049"/>
    <x v="1"/>
    <s v="TEC-PH-10002563"/>
    <x v="2"/>
    <x v="7"/>
    <s v="Adtran 1202752G1"/>
    <n v="302.37599999999998"/>
    <n v="3"/>
    <n v="0.2"/>
    <n v="22.6782"/>
  </r>
  <r>
    <n v="1880"/>
    <x v="917"/>
    <x v="3"/>
    <x v="615"/>
    <d v="2014-04-03T00:00:00"/>
    <s v="Standard Class"/>
    <s v="CK-12760"/>
    <s v="Cyma Kinney"/>
    <x v="1"/>
    <s v="United States"/>
    <s v="Jacksonville"/>
    <x v="2"/>
    <n v="32216"/>
    <x v="0"/>
    <s v="OFF-BI-10001191"/>
    <x v="1"/>
    <x v="8"/>
    <s v="Canvas Sectional Post Binders"/>
    <n v="68.742000000000004"/>
    <n v="9"/>
    <n v="0.7"/>
    <n v="-48.119399999999999"/>
  </r>
  <r>
    <n v="1881"/>
    <x v="918"/>
    <x v="1"/>
    <x v="616"/>
    <d v="2012-03-05T00:00:00"/>
    <s v="Same Day"/>
    <s v="LF-17185"/>
    <s v="Luke Foster"/>
    <x v="0"/>
    <s v="United States"/>
    <s v="New York City"/>
    <x v="15"/>
    <n v="10011"/>
    <x v="3"/>
    <s v="OFF-EN-10002621"/>
    <x v="1"/>
    <x v="12"/>
    <s v="Staples"/>
    <n v="29.34"/>
    <n v="3"/>
    <n v="0"/>
    <n v="14.67"/>
  </r>
  <r>
    <n v="1882"/>
    <x v="918"/>
    <x v="1"/>
    <x v="616"/>
    <d v="2012-03-05T00:00:00"/>
    <s v="Same Day"/>
    <s v="LF-17185"/>
    <s v="Luke Foster"/>
    <x v="0"/>
    <s v="United States"/>
    <s v="New York City"/>
    <x v="15"/>
    <n v="10011"/>
    <x v="3"/>
    <s v="FUR-CH-10001146"/>
    <x v="0"/>
    <x v="1"/>
    <s v="Global Value Mid-Back Manager's Chair, Gray"/>
    <n v="383.60700000000003"/>
    <n v="7"/>
    <n v="0.1"/>
    <n v="63.9345"/>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600000000001"/>
    <n v="7"/>
    <n v="0.2"/>
    <n v="78.6828"/>
  </r>
  <r>
    <n v="1885"/>
    <x v="920"/>
    <x v="3"/>
    <x v="617"/>
    <d v="2014-01-24T00:00:00"/>
    <s v="Second Class"/>
    <s v="DL-12865"/>
    <s v="Dan Lawera"/>
    <x v="0"/>
    <s v="United States"/>
    <s v="Keller"/>
    <x v="5"/>
    <n v="76248"/>
    <x v="2"/>
    <s v="OFF-LA-10003714"/>
    <x v="1"/>
    <x v="2"/>
    <s v="Avery 510"/>
    <n v="6"/>
    <n v="2"/>
    <n v="0.2"/>
    <n v="2.1"/>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01"/>
    <n v="2"/>
    <n v="0.2"/>
    <n v="2.3976000000000002"/>
  </r>
  <r>
    <n v="1888"/>
    <x v="922"/>
    <x v="2"/>
    <x v="8"/>
    <d v="2011-05-15T00:00:00"/>
    <s v="First Class"/>
    <s v="EH-14005"/>
    <s v="Erica Hernandez"/>
    <x v="2"/>
    <s v="United States"/>
    <s v="Hialeah"/>
    <x v="2"/>
    <n v="33012"/>
    <x v="0"/>
    <s v="OFF-BI-10004519"/>
    <x v="1"/>
    <x v="8"/>
    <s v="GBC DocuBind P100 Manual Binding Machine"/>
    <n v="398.35199999999998"/>
    <n v="8"/>
    <n v="0.7"/>
    <n v="-331.96"/>
  </r>
  <r>
    <n v="1889"/>
    <x v="923"/>
    <x v="2"/>
    <x v="618"/>
    <d v="2011-10-22T00:00:00"/>
    <s v="First Class"/>
    <s v="TB-21520"/>
    <s v="Tracy Blumstein"/>
    <x v="0"/>
    <s v="United States"/>
    <s v="Fairfield"/>
    <x v="24"/>
    <n v="45014"/>
    <x v="3"/>
    <s v="OFF-AP-10004708"/>
    <x v="1"/>
    <x v="9"/>
    <s v="Fellowes Superior 10 Outlet Split Surge Protector"/>
    <n v="121.792"/>
    <n v="4"/>
    <n v="0.2"/>
    <n v="13.701599999999999"/>
  </r>
  <r>
    <n v="1890"/>
    <x v="923"/>
    <x v="2"/>
    <x v="618"/>
    <d v="2011-10-22T00:00:00"/>
    <s v="First Class"/>
    <s v="TB-21520"/>
    <s v="Tracy Blumstein"/>
    <x v="0"/>
    <s v="United States"/>
    <s v="Fairfield"/>
    <x v="24"/>
    <n v="45014"/>
    <x v="3"/>
    <s v="FUR-TA-10000617"/>
    <x v="0"/>
    <x v="3"/>
    <s v="Hon Practical Foundations 30 x 60 Training Table, Light Gray/Charcoal"/>
    <n v="409.59"/>
    <n v="3"/>
    <n v="0.4"/>
    <n v="-122.877"/>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40000000000002"/>
  </r>
  <r>
    <n v="1894"/>
    <x v="926"/>
    <x v="0"/>
    <x v="390"/>
    <d v="2013-11-30T00:00:00"/>
    <s v="Standard Class"/>
    <s v="CD-11980"/>
    <s v="Carol Darley"/>
    <x v="0"/>
    <s v="United States"/>
    <s v="Medford"/>
    <x v="21"/>
    <n v="97504"/>
    <x v="1"/>
    <s v="OFF-PA-10000241"/>
    <x v="1"/>
    <x v="10"/>
    <s v="IBM Multi-Purpose Copy Paper, 8 1/2 x 11&quot;, Case"/>
    <n v="24.783999999999999"/>
    <n v="1"/>
    <n v="0.2"/>
    <n v="7.7450000000000001"/>
  </r>
  <r>
    <n v="1895"/>
    <x v="927"/>
    <x v="3"/>
    <x v="574"/>
    <d v="2014-12-06T00:00:00"/>
    <s v="First Class"/>
    <s v="AS-10090"/>
    <s v="Adam Shillingsburg"/>
    <x v="0"/>
    <s v="United States"/>
    <s v="Charlottesville"/>
    <x v="17"/>
    <n v="22901"/>
    <x v="0"/>
    <s v="OFF-AR-10001446"/>
    <x v="1"/>
    <x v="6"/>
    <s v="Newell 309"/>
    <n v="34.65"/>
    <n v="3"/>
    <n v="0"/>
    <n v="10.395"/>
  </r>
  <r>
    <n v="1896"/>
    <x v="928"/>
    <x v="1"/>
    <x v="620"/>
    <d v="2013-01-04T00:00:00"/>
    <s v="Standard Class"/>
    <s v="JO-15280"/>
    <s v="Jas O'Carroll"/>
    <x v="0"/>
    <s v="United States"/>
    <s v="Missoula"/>
    <x v="37"/>
    <n v="59801"/>
    <x v="1"/>
    <s v="OFF-BI-10004632"/>
    <x v="1"/>
    <x v="8"/>
    <s v="Ibico Hi-Tech Manual Binding System"/>
    <n v="487.98399999999998"/>
    <n v="2"/>
    <n v="0.2"/>
    <n v="152.495"/>
  </r>
  <r>
    <n v="1897"/>
    <x v="929"/>
    <x v="3"/>
    <x v="621"/>
    <d v="2014-10-07T00:00:00"/>
    <s v="First Class"/>
    <s v="AC-10450"/>
    <s v="Amy Cox"/>
    <x v="0"/>
    <s v="United States"/>
    <s v="Minneapolis"/>
    <x v="11"/>
    <n v="55407"/>
    <x v="2"/>
    <s v="OFF-BI-10001359"/>
    <x v="1"/>
    <x v="8"/>
    <s v="GBC DocuBind TL300 Electric Binding System"/>
    <n v="1793.98"/>
    <n v="2"/>
    <n v="0"/>
    <n v="843.17060000000004"/>
  </r>
  <r>
    <n v="1898"/>
    <x v="930"/>
    <x v="2"/>
    <x v="550"/>
    <d v="2011-09-02T00:00:00"/>
    <s v="Second Class"/>
    <s v="RA-19945"/>
    <s v="Ryan Akin"/>
    <x v="0"/>
    <s v="United States"/>
    <s v="Miami"/>
    <x v="2"/>
    <n v="33178"/>
    <x v="0"/>
    <s v="OFF-EN-10001749"/>
    <x v="1"/>
    <x v="12"/>
    <s v="Jiffy Padded Mailers with Self-Seal Closure"/>
    <n v="29.808"/>
    <n v="2"/>
    <n v="0.2"/>
    <n v="10.805400000000001"/>
  </r>
  <r>
    <n v="1899"/>
    <x v="930"/>
    <x v="2"/>
    <x v="550"/>
    <d v="2011-09-02T00:00:00"/>
    <s v="Second Class"/>
    <s v="RA-19945"/>
    <s v="Ryan Akin"/>
    <x v="0"/>
    <s v="United States"/>
    <s v="Miami"/>
    <x v="2"/>
    <n v="33178"/>
    <x v="0"/>
    <s v="OFF-BI-10004390"/>
    <x v="1"/>
    <x v="8"/>
    <s v="GBC DocuBind 200 Manual Binding Machine"/>
    <n v="505.17599999999999"/>
    <n v="4"/>
    <n v="0.7"/>
    <n v="-336.78399999999999"/>
  </r>
  <r>
    <n v="1900"/>
    <x v="930"/>
    <x v="2"/>
    <x v="550"/>
    <d v="2011-09-02T00:00:00"/>
    <s v="Second Class"/>
    <s v="RA-19945"/>
    <s v="Ryan Akin"/>
    <x v="0"/>
    <s v="United States"/>
    <s v="Miami"/>
    <x v="2"/>
    <n v="33178"/>
    <x v="0"/>
    <s v="FUR-TA-10001857"/>
    <x v="0"/>
    <x v="3"/>
    <s v="Balt Solid Wood Rectangular Table"/>
    <n v="174.05850000000001"/>
    <n v="3"/>
    <n v="0.45"/>
    <n v="-110.7645"/>
  </r>
  <r>
    <n v="1901"/>
    <x v="931"/>
    <x v="0"/>
    <x v="622"/>
    <d v="2013-07-04T00:00:00"/>
    <s v="Second Class"/>
    <s v="Co-12640"/>
    <s v="Corey-Lock"/>
    <x v="0"/>
    <s v="United States"/>
    <s v="Florence"/>
    <x v="20"/>
    <n v="29501"/>
    <x v="0"/>
    <s v="OFF-ST-10000563"/>
    <x v="1"/>
    <x v="4"/>
    <s v="Fellowes Bankers Box Stor/Drawer Steel Plus"/>
    <n v="191.88"/>
    <n v="6"/>
    <n v="0"/>
    <n v="19.187999999999999"/>
  </r>
  <r>
    <n v="1902"/>
    <x v="932"/>
    <x v="0"/>
    <x v="623"/>
    <d v="2013-08-24T00:00:00"/>
    <s v="First Class"/>
    <s v="DW-13480"/>
    <s v="Dianna Wilson"/>
    <x v="2"/>
    <s v="United States"/>
    <s v="Detroit"/>
    <x v="12"/>
    <n v="48205"/>
    <x v="2"/>
    <s v="TEC-PH-10004924"/>
    <x v="2"/>
    <x v="7"/>
    <s v="SKILCRAFT Telephone Shoulder Rest, 2&quot; x 6.5&quot; x 2.5&quot;, Black"/>
    <n v="14.78"/>
    <n v="2"/>
    <n v="0"/>
    <n v="3.9906000000000001"/>
  </r>
  <r>
    <n v="1903"/>
    <x v="933"/>
    <x v="3"/>
    <x v="208"/>
    <d v="2014-10-23T00:00:00"/>
    <s v="First Class"/>
    <s v="DK-12835"/>
    <s v="Damala Kotsonis"/>
    <x v="1"/>
    <s v="United States"/>
    <s v="Springfield"/>
    <x v="21"/>
    <n v="97477"/>
    <x v="1"/>
    <s v="OFF-PA-10003953"/>
    <x v="1"/>
    <x v="10"/>
    <s v="Xerox 218"/>
    <n v="5.1840000000000002"/>
    <n v="1"/>
    <n v="0.2"/>
    <n v="1.8144"/>
  </r>
  <r>
    <n v="1904"/>
    <x v="933"/>
    <x v="3"/>
    <x v="208"/>
    <d v="2014-10-23T00:00:00"/>
    <s v="First Class"/>
    <s v="DK-12835"/>
    <s v="Damala Kotsonis"/>
    <x v="1"/>
    <s v="United States"/>
    <s v="Springfield"/>
    <x v="21"/>
    <n v="97477"/>
    <x v="1"/>
    <s v="FUR-CH-10000155"/>
    <x v="0"/>
    <x v="1"/>
    <s v="Global Comet Stacking Armless Chair"/>
    <n v="478.48"/>
    <n v="2"/>
    <n v="0.2"/>
    <n v="47.847999999999999"/>
  </r>
  <r>
    <n v="1905"/>
    <x v="933"/>
    <x v="3"/>
    <x v="208"/>
    <d v="2014-10-23T00:00:00"/>
    <s v="First Class"/>
    <s v="DK-12835"/>
    <s v="Damala Kotsonis"/>
    <x v="1"/>
    <s v="United States"/>
    <s v="Springfield"/>
    <x v="21"/>
    <n v="97477"/>
    <x v="1"/>
    <s v="TEC-AC-10003116"/>
    <x v="2"/>
    <x v="11"/>
    <s v="Memorex Froggy Flash Drive 8 GB"/>
    <n v="28.4"/>
    <n v="2"/>
    <n v="0.2"/>
    <n v="6.7450000000000001"/>
  </r>
  <r>
    <n v="1906"/>
    <x v="934"/>
    <x v="3"/>
    <x v="208"/>
    <d v="2014-10-25T00:00:00"/>
    <s v="First Class"/>
    <s v="MD-17860"/>
    <s v="Michael Dominguez"/>
    <x v="1"/>
    <s v="United States"/>
    <s v="Indianapolis"/>
    <x v="14"/>
    <n v="46203"/>
    <x v="2"/>
    <s v="OFF-ST-10002743"/>
    <x v="1"/>
    <x v="4"/>
    <s v="SAFCO Boltless Steel Shelving"/>
    <n v="909.12"/>
    <n v="8"/>
    <n v="0"/>
    <n v="9.0911999999999598"/>
  </r>
  <r>
    <n v="1907"/>
    <x v="935"/>
    <x v="0"/>
    <x v="624"/>
    <d v="2013-05-22T00:00:00"/>
    <s v="Standard Class"/>
    <s v="RP-19855"/>
    <s v="Roy Phan"/>
    <x v="1"/>
    <s v="United States"/>
    <s v="Apopka"/>
    <x v="2"/>
    <n v="32712"/>
    <x v="0"/>
    <s v="OFF-BI-10001757"/>
    <x v="1"/>
    <x v="8"/>
    <s v="Pressboard Hanging Data Binders for Unburst Sheets"/>
    <n v="2.952"/>
    <n v="2"/>
    <n v="0.7"/>
    <n v="-2.1648000000000001"/>
  </r>
  <r>
    <n v="1908"/>
    <x v="935"/>
    <x v="0"/>
    <x v="624"/>
    <d v="2013-05-22T00:00:00"/>
    <s v="Standard Class"/>
    <s v="RP-19855"/>
    <s v="Roy Phan"/>
    <x v="1"/>
    <s v="United States"/>
    <s v="Apopka"/>
    <x v="2"/>
    <n v="32712"/>
    <x v="0"/>
    <s v="OFF-BI-10000069"/>
    <x v="1"/>
    <x v="8"/>
    <s v="GBC Prepunched Paper, 19-Hole, for Binding Systems, 24-lb"/>
    <n v="27.018000000000001"/>
    <n v="6"/>
    <n v="0.7"/>
    <n v="-21.6144"/>
  </r>
  <r>
    <n v="1909"/>
    <x v="936"/>
    <x v="1"/>
    <x v="302"/>
    <d v="2012-02-04T00:00:00"/>
    <s v="First Class"/>
    <s v="RW-19540"/>
    <s v="Rick Wilson"/>
    <x v="1"/>
    <s v="United States"/>
    <s v="Los Angeles"/>
    <x v="1"/>
    <n v="90008"/>
    <x v="1"/>
    <s v="FUR-FU-10004093"/>
    <x v="0"/>
    <x v="5"/>
    <s v="Hand-Finished Solid Wood Document Frame"/>
    <n v="136.91999999999999"/>
    <n v="4"/>
    <n v="0"/>
    <n v="41.076000000000001"/>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
    <n v="3"/>
    <n v="0"/>
    <n v="40.749899999999997"/>
  </r>
  <r>
    <n v="1912"/>
    <x v="939"/>
    <x v="3"/>
    <x v="445"/>
    <d v="2014-07-07T00:00:00"/>
    <s v="Second Class"/>
    <s v="FH-14275"/>
    <s v="Frank Hawley"/>
    <x v="1"/>
    <s v="United States"/>
    <s v="Houston"/>
    <x v="5"/>
    <n v="77041"/>
    <x v="2"/>
    <s v="OFF-PA-10001878"/>
    <x v="1"/>
    <x v="10"/>
    <s v="Xerox 1891"/>
    <n v="273.89600000000002"/>
    <n v="7"/>
    <n v="0.2"/>
    <n v="92.439899999999994"/>
  </r>
  <r>
    <n v="1913"/>
    <x v="939"/>
    <x v="3"/>
    <x v="445"/>
    <d v="2014-07-07T00:00:00"/>
    <s v="Second Class"/>
    <s v="FH-14275"/>
    <s v="Frank Hawley"/>
    <x v="1"/>
    <s v="United States"/>
    <s v="Houston"/>
    <x v="5"/>
    <n v="77041"/>
    <x v="2"/>
    <s v="TEC-MA-10003674"/>
    <x v="2"/>
    <x v="15"/>
    <s v="Hewlett-Packard Deskjet 5550 Printer"/>
    <n v="597.13199999999995"/>
    <n v="3"/>
    <n v="0.4"/>
    <n v="49.761000000000003"/>
  </r>
  <r>
    <n v="1914"/>
    <x v="940"/>
    <x v="2"/>
    <x v="626"/>
    <d v="2011-01-18T00:00:00"/>
    <s v="First Class"/>
    <s v="EH-13990"/>
    <s v="Erica Hackney"/>
    <x v="0"/>
    <s v="United States"/>
    <s v="Roswell"/>
    <x v="32"/>
    <n v="30076"/>
    <x v="0"/>
    <s v="TEC-AC-10003628"/>
    <x v="2"/>
    <x v="11"/>
    <s v="Logitech 910-002974 M325 Wireless Mouse for Web Scrolling"/>
    <n v="149.94999999999999"/>
    <n v="5"/>
    <n v="0"/>
    <n v="65.977999999999994"/>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5"/>
  </r>
  <r>
    <n v="1917"/>
    <x v="941"/>
    <x v="3"/>
    <x v="504"/>
    <d v="2014-05-06T00:00:00"/>
    <s v="Standard Class"/>
    <s v="AS-10630"/>
    <s v="Ann Steele"/>
    <x v="2"/>
    <s v="United States"/>
    <s v="Boynton Beach"/>
    <x v="2"/>
    <n v="33437"/>
    <x v="0"/>
    <s v="OFF-LA-10001569"/>
    <x v="1"/>
    <x v="2"/>
    <s v="Avery 499"/>
    <n v="11.952"/>
    <n v="3"/>
    <n v="0.2"/>
    <n v="3.8843999999999999"/>
  </r>
  <r>
    <n v="1918"/>
    <x v="942"/>
    <x v="1"/>
    <x v="627"/>
    <d v="2012-11-14T00:00:00"/>
    <s v="Standard Class"/>
    <s v="HA-14905"/>
    <s v="Helen Abelman"/>
    <x v="0"/>
    <s v="United States"/>
    <s v="Franklin"/>
    <x v="31"/>
    <n v="2038"/>
    <x v="3"/>
    <s v="OFF-AR-10001573"/>
    <x v="1"/>
    <x v="6"/>
    <s v="American Pencil"/>
    <n v="11.65"/>
    <n v="5"/>
    <n v="0"/>
    <n v="3.3784999999999998"/>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9"/>
  </r>
  <r>
    <n v="1921"/>
    <x v="944"/>
    <x v="3"/>
    <x v="629"/>
    <d v="2014-08-20T00:00:00"/>
    <s v="First Class"/>
    <s v="EH-13765"/>
    <s v="Edward Hooks"/>
    <x v="1"/>
    <s v="United States"/>
    <s v="Watertown"/>
    <x v="15"/>
    <n v="13601"/>
    <x v="3"/>
    <s v="FUR-CH-10003981"/>
    <x v="0"/>
    <x v="1"/>
    <s v="Global Commerce Series Low-Back Swivel/Tilt Chairs"/>
    <n v="462.56400000000002"/>
    <n v="2"/>
    <n v="0.1"/>
    <n v="97.6524"/>
  </r>
  <r>
    <n v="1922"/>
    <x v="945"/>
    <x v="1"/>
    <x v="292"/>
    <d v="2012-10-09T00:00:00"/>
    <s v="Standard Class"/>
    <s v="MZ-17515"/>
    <s v="Mary Zewe"/>
    <x v="1"/>
    <s v="United States"/>
    <s v="Reading"/>
    <x v="9"/>
    <n v="19601"/>
    <x v="3"/>
    <s v="OFF-ST-10002562"/>
    <x v="1"/>
    <x v="4"/>
    <s v="Staples"/>
    <n v="15.007999999999999"/>
    <n v="2"/>
    <n v="0.2"/>
    <n v="1.5007999999999999"/>
  </r>
  <r>
    <n v="1923"/>
    <x v="946"/>
    <x v="0"/>
    <x v="630"/>
    <d v="2013-07-11T00:00:00"/>
    <s v="Second Class"/>
    <s v="SC-20230"/>
    <s v="Scot Coram"/>
    <x v="1"/>
    <s v="United States"/>
    <s v="Arlington"/>
    <x v="5"/>
    <n v="76017"/>
    <x v="2"/>
    <s v="TEC-PH-10004345"/>
    <x v="2"/>
    <x v="7"/>
    <s v="Cisco SPA 502G IP Phone"/>
    <n v="863.64"/>
    <n v="9"/>
    <n v="0.2"/>
    <n v="107.955"/>
  </r>
  <r>
    <n v="1924"/>
    <x v="946"/>
    <x v="0"/>
    <x v="630"/>
    <d v="2013-07-11T00:00:00"/>
    <s v="Second Class"/>
    <s v="SC-20230"/>
    <s v="Scot Coram"/>
    <x v="1"/>
    <s v="United States"/>
    <s v="Arlington"/>
    <x v="5"/>
    <n v="76017"/>
    <x v="2"/>
    <s v="OFF-AR-10000588"/>
    <x v="1"/>
    <x v="6"/>
    <s v="Newell 345"/>
    <n v="47.616"/>
    <n v="3"/>
    <n v="0.2"/>
    <n v="3.5712000000000002"/>
  </r>
  <r>
    <n v="1925"/>
    <x v="947"/>
    <x v="3"/>
    <x v="256"/>
    <d v="2014-12-08T00:00:00"/>
    <s v="Second Class"/>
    <s v="NP-18325"/>
    <s v="Naresj Patel"/>
    <x v="0"/>
    <s v="United States"/>
    <s v="San Diego"/>
    <x v="1"/>
    <n v="92024"/>
    <x v="1"/>
    <s v="OFF-PA-10003039"/>
    <x v="1"/>
    <x v="10"/>
    <s v="Xerox 1960"/>
    <n v="92.94"/>
    <n v="3"/>
    <n v="0"/>
    <n v="41.82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
    <n v="3"/>
    <n v="0.2"/>
    <n v="19.9665"/>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8"/>
  </r>
  <r>
    <n v="1929"/>
    <x v="951"/>
    <x v="3"/>
    <x v="633"/>
    <d v="2014-03-19T00:00:00"/>
    <s v="Second Class"/>
    <s v="VM-21685"/>
    <s v="Valerie Mitchum"/>
    <x v="2"/>
    <s v="United States"/>
    <s v="Seattle"/>
    <x v="4"/>
    <n v="98105"/>
    <x v="1"/>
    <s v="OFF-PA-10001972"/>
    <x v="1"/>
    <x v="10"/>
    <s v="Xerox 214"/>
    <n v="6.48"/>
    <n v="1"/>
    <n v="0"/>
    <n v="3.1103999999999998"/>
  </r>
  <r>
    <n v="1930"/>
    <x v="951"/>
    <x v="3"/>
    <x v="633"/>
    <d v="2014-03-19T00:00:00"/>
    <s v="Second Class"/>
    <s v="VM-21685"/>
    <s v="Valerie Mitchum"/>
    <x v="2"/>
    <s v="United States"/>
    <s v="Seattle"/>
    <x v="4"/>
    <n v="98105"/>
    <x v="1"/>
    <s v="OFF-ST-10004180"/>
    <x v="1"/>
    <x v="4"/>
    <s v="Safco Commercial Shelving"/>
    <n v="46.51"/>
    <n v="1"/>
    <n v="0"/>
    <n v="1.8604000000000001"/>
  </r>
  <r>
    <n v="1931"/>
    <x v="951"/>
    <x v="3"/>
    <x v="633"/>
    <d v="2014-03-19T00:00:00"/>
    <s v="Second Class"/>
    <s v="VM-21685"/>
    <s v="Valerie Mitchum"/>
    <x v="2"/>
    <s v="United States"/>
    <s v="Seattle"/>
    <x v="4"/>
    <n v="98105"/>
    <x v="1"/>
    <s v="TEC-PH-10004165"/>
    <x v="2"/>
    <x v="7"/>
    <s v="Mitel MiVoice 5330e IP Phone"/>
    <n v="659.976"/>
    <n v="3"/>
    <n v="0.2"/>
    <n v="49.498199999999997"/>
  </r>
  <r>
    <n v="1932"/>
    <x v="952"/>
    <x v="0"/>
    <x v="581"/>
    <d v="2013-11-30T00:00:00"/>
    <s v="Second Class"/>
    <s v="CC-12670"/>
    <s v="Craig Carreira"/>
    <x v="0"/>
    <s v="United States"/>
    <s v="Scottsdale"/>
    <x v="16"/>
    <n v="85254"/>
    <x v="1"/>
    <s v="TEC-PH-10002483"/>
    <x v="2"/>
    <x v="7"/>
    <s v="Motorola Moto X"/>
    <n v="271.99200000000002"/>
    <n v="1"/>
    <n v="0.2"/>
    <n v="23.799299999999999"/>
  </r>
  <r>
    <n v="1933"/>
    <x v="953"/>
    <x v="3"/>
    <x v="634"/>
    <d v="2014-08-11T00:00:00"/>
    <s v="Second Class"/>
    <s v="SV-20365"/>
    <s v="Seth Vernon"/>
    <x v="0"/>
    <s v="United States"/>
    <s v="Lafayette"/>
    <x v="28"/>
    <n v="70506"/>
    <x v="0"/>
    <s v="FUR-BO-10000468"/>
    <x v="0"/>
    <x v="0"/>
    <s v="O'Sullivan 2-Shelf Heavy-Duty Bookcases"/>
    <n v="145.74"/>
    <n v="3"/>
    <n v="0"/>
    <n v="23.3184"/>
  </r>
  <r>
    <n v="1934"/>
    <x v="953"/>
    <x v="3"/>
    <x v="634"/>
    <d v="2014-08-11T00:00:00"/>
    <s v="Second Class"/>
    <s v="SV-20365"/>
    <s v="Seth Vernon"/>
    <x v="0"/>
    <s v="United States"/>
    <s v="Lafayette"/>
    <x v="28"/>
    <n v="70506"/>
    <x v="0"/>
    <s v="FUR-FU-10001706"/>
    <x v="0"/>
    <x v="5"/>
    <s v="Longer-Life Soft White Bulbs"/>
    <n v="15.4"/>
    <n v="5"/>
    <n v="0"/>
    <n v="7.3920000000000003"/>
  </r>
  <r>
    <n v="1935"/>
    <x v="954"/>
    <x v="3"/>
    <x v="344"/>
    <d v="2014-12-04T00:00:00"/>
    <s v="Standard Class"/>
    <s v="LW-16990"/>
    <s v="Lindsay Williams"/>
    <x v="1"/>
    <s v="United States"/>
    <s v="San Francisco"/>
    <x v="1"/>
    <n v="94109"/>
    <x v="1"/>
    <s v="OFF-PA-10003129"/>
    <x v="1"/>
    <x v="10"/>
    <s v="Tops White Computer Printout Paper"/>
    <n v="244.55"/>
    <n v="5"/>
    <n v="0"/>
    <n v="114.9385"/>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9"/>
  </r>
  <r>
    <n v="1938"/>
    <x v="956"/>
    <x v="0"/>
    <x v="630"/>
    <d v="2013-07-13T00:00:00"/>
    <s v="Standard Class"/>
    <s v="JE-15715"/>
    <s v="Joe Elijah"/>
    <x v="0"/>
    <s v="United States"/>
    <s v="Broomfield"/>
    <x v="22"/>
    <n v="80020"/>
    <x v="1"/>
    <s v="OFF-BI-10002082"/>
    <x v="1"/>
    <x v="8"/>
    <s v="GBC Twin Loop Wire Binding Elements"/>
    <n v="19.968"/>
    <n v="2"/>
    <n v="0.7"/>
    <n v="-13.311999999999999"/>
  </r>
  <r>
    <n v="1939"/>
    <x v="956"/>
    <x v="0"/>
    <x v="630"/>
    <d v="2013-07-13T00:00:00"/>
    <s v="Standard Class"/>
    <s v="JE-15715"/>
    <s v="Joe Elijah"/>
    <x v="0"/>
    <s v="United States"/>
    <s v="Broomfield"/>
    <x v="22"/>
    <n v="80020"/>
    <x v="1"/>
    <s v="OFF-ST-10001505"/>
    <x v="1"/>
    <x v="4"/>
    <s v="Perma STOR-ALL Hanging File Box, 13 1/8&quot;W x 12 1/4&quot;D x 10 1/2&quot;H"/>
    <n v="33.488"/>
    <n v="7"/>
    <n v="0.2"/>
    <n v="-1.25580000000001"/>
  </r>
  <r>
    <n v="1940"/>
    <x v="956"/>
    <x v="0"/>
    <x v="630"/>
    <d v="2013-07-13T00:00:00"/>
    <s v="Standard Class"/>
    <s v="JE-15715"/>
    <s v="Joe Elijah"/>
    <x v="0"/>
    <s v="United States"/>
    <s v="Broomfield"/>
    <x v="22"/>
    <n v="80020"/>
    <x v="1"/>
    <s v="OFF-BI-10001634"/>
    <x v="1"/>
    <x v="8"/>
    <s v="Wilson Jones Active Use Binders"/>
    <n v="8.7360000000000007"/>
    <n v="4"/>
    <n v="0.7"/>
    <n v="-6.1151999999999997"/>
  </r>
  <r>
    <n v="1941"/>
    <x v="956"/>
    <x v="0"/>
    <x v="630"/>
    <d v="2013-07-13T00:00:00"/>
    <s v="Standard Class"/>
    <s v="JE-15715"/>
    <s v="Joe Elijah"/>
    <x v="0"/>
    <s v="United States"/>
    <s v="Broomfield"/>
    <x v="22"/>
    <n v="80020"/>
    <x v="1"/>
    <s v="FUR-CH-10004287"/>
    <x v="0"/>
    <x v="1"/>
    <s v="SAFCO Arco Folding Chair"/>
    <n v="662.88"/>
    <n v="3"/>
    <n v="0.2"/>
    <n v="74.573999999999998"/>
  </r>
  <r>
    <n v="1942"/>
    <x v="957"/>
    <x v="3"/>
    <x v="635"/>
    <d v="2014-09-02T00:00:00"/>
    <s v="First Class"/>
    <s v="CP-12085"/>
    <s v="Cathy Prescott"/>
    <x v="1"/>
    <s v="United States"/>
    <s v="Quincy"/>
    <x v="10"/>
    <n v="62301"/>
    <x v="2"/>
    <s v="OFF-LA-10004544"/>
    <x v="1"/>
    <x v="2"/>
    <s v="Avery 505"/>
    <n v="47.36"/>
    <n v="4"/>
    <n v="0.2"/>
    <n v="17.760000000000002"/>
  </r>
  <r>
    <n v="1943"/>
    <x v="957"/>
    <x v="3"/>
    <x v="635"/>
    <d v="2014-09-02T00:00:00"/>
    <s v="First Class"/>
    <s v="CP-12085"/>
    <s v="Cathy Prescott"/>
    <x v="1"/>
    <s v="United States"/>
    <s v="Quincy"/>
    <x v="10"/>
    <n v="62301"/>
    <x v="2"/>
    <s v="OFF-ST-10004507"/>
    <x v="1"/>
    <x v="4"/>
    <s v="Advantus Rolling Storage Box"/>
    <n v="27.44"/>
    <n v="2"/>
    <n v="0.2"/>
    <n v="2.4009999999999998"/>
  </r>
  <r>
    <n v="1944"/>
    <x v="957"/>
    <x v="3"/>
    <x v="635"/>
    <d v="2014-09-02T00:00:00"/>
    <s v="First Class"/>
    <s v="CP-12085"/>
    <s v="Cathy Prescott"/>
    <x v="1"/>
    <s v="United States"/>
    <s v="Quincy"/>
    <x v="10"/>
    <n v="62301"/>
    <x v="2"/>
    <s v="OFF-BI-10002012"/>
    <x v="1"/>
    <x v="8"/>
    <s v="Wilson Jones Easy Flow II Sheet Lifters"/>
    <n v="3.24"/>
    <n v="9"/>
    <n v="0.8"/>
    <n v="-5.1840000000000002"/>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20000000000002"/>
  </r>
  <r>
    <n v="1949"/>
    <x v="959"/>
    <x v="3"/>
    <x v="264"/>
    <d v="2014-09-07T00:00:00"/>
    <s v="Standard Class"/>
    <s v="AC-10615"/>
    <s v="Ann Chong"/>
    <x v="1"/>
    <s v="United States"/>
    <s v="New York City"/>
    <x v="15"/>
    <n v="10009"/>
    <x v="3"/>
    <s v="FUR-TA-10001889"/>
    <x v="0"/>
    <x v="3"/>
    <s v="Bush Advantage Collection Racetrack Conference Table"/>
    <n v="254.52600000000001"/>
    <n v="1"/>
    <n v="0.4"/>
    <n v="-93.3262"/>
  </r>
  <r>
    <n v="1950"/>
    <x v="959"/>
    <x v="3"/>
    <x v="264"/>
    <d v="2014-09-07T00:00:00"/>
    <s v="Standard Class"/>
    <s v="AC-10615"/>
    <s v="Ann Chong"/>
    <x v="1"/>
    <s v="United States"/>
    <s v="New York City"/>
    <x v="15"/>
    <n v="10009"/>
    <x v="3"/>
    <s v="OFF-AP-10000358"/>
    <x v="1"/>
    <x v="9"/>
    <s v="Fellowes Basic Home/Office Series Surge Protectors"/>
    <n v="12.98"/>
    <n v="1"/>
    <n v="0"/>
    <n v="3.7642000000000002"/>
  </r>
  <r>
    <n v="1951"/>
    <x v="959"/>
    <x v="3"/>
    <x v="264"/>
    <d v="2014-09-07T00:00:00"/>
    <s v="Standard Class"/>
    <s v="AC-10615"/>
    <s v="Ann Chong"/>
    <x v="1"/>
    <s v="United States"/>
    <s v="New York City"/>
    <x v="15"/>
    <n v="10009"/>
    <x v="3"/>
    <s v="OFF-BI-10004970"/>
    <x v="1"/>
    <x v="8"/>
    <s v="ACCOHIDE 3-Ring Binder, Blue, 1&quot;"/>
    <n v="26.431999999999999"/>
    <n v="8"/>
    <n v="0.2"/>
    <n v="8.9207999999999998"/>
  </r>
  <r>
    <n v="1952"/>
    <x v="959"/>
    <x v="3"/>
    <x v="264"/>
    <d v="2014-09-07T00:00:00"/>
    <s v="Standard Class"/>
    <s v="AC-10615"/>
    <s v="Ann Chong"/>
    <x v="1"/>
    <s v="United States"/>
    <s v="New York City"/>
    <x v="15"/>
    <n v="10009"/>
    <x v="3"/>
    <s v="TEC-PH-10003885"/>
    <x v="2"/>
    <x v="7"/>
    <s v="Cisco SPA508G"/>
    <n v="197.97"/>
    <n v="3"/>
    <n v="0"/>
    <n v="57.411299999999997"/>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4"/>
  </r>
  <r>
    <n v="1956"/>
    <x v="959"/>
    <x v="3"/>
    <x v="264"/>
    <d v="2014-09-07T00:00:00"/>
    <s v="Standard Class"/>
    <s v="AC-10615"/>
    <s v="Ann Chong"/>
    <x v="1"/>
    <s v="United States"/>
    <s v="New York City"/>
    <x v="15"/>
    <n v="10009"/>
    <x v="3"/>
    <s v="TEC-AC-10002842"/>
    <x v="2"/>
    <x v="11"/>
    <s v="WD My Passport Ultra 2TB Portable External Hard Drive"/>
    <n v="238"/>
    <n v="2"/>
    <n v="0"/>
    <n v="38.08"/>
  </r>
  <r>
    <n v="1957"/>
    <x v="959"/>
    <x v="3"/>
    <x v="264"/>
    <d v="2014-09-07T00:00:00"/>
    <s v="Standard Class"/>
    <s v="AC-10615"/>
    <s v="Ann Chong"/>
    <x v="1"/>
    <s v="United States"/>
    <s v="New York City"/>
    <x v="15"/>
    <n v="10009"/>
    <x v="3"/>
    <s v="TEC-AC-10000109"/>
    <x v="2"/>
    <x v="11"/>
    <s v="Sony Micro Vault Click 16 GB USB 2.0 Flash Drive"/>
    <n v="167.97"/>
    <n v="3"/>
    <n v="0"/>
    <n v="40.312800000000003"/>
  </r>
  <r>
    <n v="1958"/>
    <x v="959"/>
    <x v="3"/>
    <x v="264"/>
    <d v="2014-09-07T00:00:00"/>
    <s v="Standard Class"/>
    <s v="AC-10615"/>
    <s v="Ann Chong"/>
    <x v="1"/>
    <s v="United States"/>
    <s v="New York City"/>
    <x v="15"/>
    <n v="10009"/>
    <x v="3"/>
    <s v="OFF-PA-10003893"/>
    <x v="1"/>
    <x v="10"/>
    <s v="Xerox 1962"/>
    <n v="17.12"/>
    <n v="4"/>
    <n v="0"/>
    <n v="7.7039999999999997"/>
  </r>
  <r>
    <n v="1959"/>
    <x v="960"/>
    <x v="3"/>
    <x v="18"/>
    <d v="2014-09-16T00:00:00"/>
    <s v="Second Class"/>
    <s v="RW-19690"/>
    <s v="Robert Waldorf"/>
    <x v="0"/>
    <s v="United States"/>
    <s v="Springfield"/>
    <x v="25"/>
    <n v="65807"/>
    <x v="2"/>
    <s v="OFF-BI-10003669"/>
    <x v="1"/>
    <x v="8"/>
    <s v="3M Organizer Strips"/>
    <n v="16.2"/>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
  </r>
  <r>
    <n v="1961"/>
    <x v="960"/>
    <x v="3"/>
    <x v="18"/>
    <d v="2014-09-16T00:00:00"/>
    <s v="Second Class"/>
    <s v="RW-19690"/>
    <s v="Robert Waldorf"/>
    <x v="0"/>
    <s v="United States"/>
    <s v="Springfield"/>
    <x v="25"/>
    <n v="65807"/>
    <x v="2"/>
    <s v="TEC-AC-10003023"/>
    <x v="2"/>
    <x v="11"/>
    <s v="Logitech G105 Gaming Keyboard"/>
    <n v="296.85000000000002"/>
    <n v="5"/>
    <n v="0"/>
    <n v="53.433"/>
  </r>
  <r>
    <n v="1962"/>
    <x v="960"/>
    <x v="3"/>
    <x v="18"/>
    <d v="2014-09-16T00:00:00"/>
    <s v="Second Class"/>
    <s v="RW-19690"/>
    <s v="Robert Waldorf"/>
    <x v="0"/>
    <s v="United States"/>
    <s v="Springfield"/>
    <x v="25"/>
    <n v="65807"/>
    <x v="2"/>
    <s v="TEC-AC-10002217"/>
    <x v="2"/>
    <x v="11"/>
    <s v="Imation Clip USB flash drive - 8 GB"/>
    <n v="112.8"/>
    <n v="6"/>
    <n v="0"/>
    <n v="6.7679999999999998"/>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
    <n v="5"/>
    <n v="0"/>
    <n v="11.702999999999999"/>
  </r>
  <r>
    <n v="1965"/>
    <x v="960"/>
    <x v="3"/>
    <x v="18"/>
    <d v="2014-09-16T00:00:00"/>
    <s v="Second Class"/>
    <s v="RW-19690"/>
    <s v="Robert Waldorf"/>
    <x v="0"/>
    <s v="United States"/>
    <s v="Springfield"/>
    <x v="25"/>
    <n v="65807"/>
    <x v="2"/>
    <s v="OFF-ST-10000025"/>
    <x v="1"/>
    <x v="4"/>
    <s v="Fellowes Stor/Drawer Steel Plus Storage Drawers"/>
    <n v="286.29000000000002"/>
    <n v="3"/>
    <n v="0"/>
    <n v="17.177399999999999"/>
  </r>
  <r>
    <n v="1966"/>
    <x v="960"/>
    <x v="3"/>
    <x v="18"/>
    <d v="2014-09-16T00:00:00"/>
    <s v="Second Class"/>
    <s v="RW-19690"/>
    <s v="Robert Waldorf"/>
    <x v="0"/>
    <s v="United States"/>
    <s v="Springfield"/>
    <x v="25"/>
    <n v="65807"/>
    <x v="2"/>
    <s v="OFF-AP-10003281"/>
    <x v="1"/>
    <x v="9"/>
    <s v="Acco 6 Outlet Guardian Standard Surge Suppressor"/>
    <n v="24.18"/>
    <n v="2"/>
    <n v="0"/>
    <n v="7.2539999999999996"/>
  </r>
  <r>
    <n v="1967"/>
    <x v="961"/>
    <x v="3"/>
    <x v="202"/>
    <d v="2014-12-29T00:00:00"/>
    <s v="Standard Class"/>
    <s v="DB-13210"/>
    <s v="Dean Braden"/>
    <x v="0"/>
    <s v="United States"/>
    <s v="Paterson"/>
    <x v="30"/>
    <n v="7501"/>
    <x v="3"/>
    <s v="TEC-PH-10002103"/>
    <x v="2"/>
    <x v="7"/>
    <s v="Jabra SPEAK 410"/>
    <n v="281.97000000000003"/>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600000000001"/>
  </r>
  <r>
    <n v="1971"/>
    <x v="963"/>
    <x v="3"/>
    <x v="636"/>
    <d v="2014-05-12T00:00:00"/>
    <s v="Standard Class"/>
    <s v="ML-17755"/>
    <s v="Max Ludwig"/>
    <x v="2"/>
    <s v="United States"/>
    <s v="Chicago"/>
    <x v="10"/>
    <n v="60623"/>
    <x v="2"/>
    <s v="OFF-AR-10004752"/>
    <x v="1"/>
    <x v="6"/>
    <s v="Blackstonian Pencils"/>
    <n v="6.4080000000000004"/>
    <n v="3"/>
    <n v="0.2"/>
    <n v="0.64080000000000004"/>
  </r>
  <r>
    <n v="1972"/>
    <x v="963"/>
    <x v="3"/>
    <x v="636"/>
    <d v="2014-05-12T00:00:00"/>
    <s v="Standard Class"/>
    <s v="ML-17755"/>
    <s v="Max Ludwig"/>
    <x v="2"/>
    <s v="United States"/>
    <s v="Chicago"/>
    <x v="10"/>
    <n v="60623"/>
    <x v="2"/>
    <s v="TEC-AC-10004659"/>
    <x v="2"/>
    <x v="11"/>
    <s v="Imation Secure+ Hardware Encrypted USB 2.0 Flash Drive; 16GB"/>
    <n v="408.74400000000003"/>
    <n v="7"/>
    <n v="0.2"/>
    <n v="76.639499999999998"/>
  </r>
  <r>
    <n v="1973"/>
    <x v="964"/>
    <x v="2"/>
    <x v="637"/>
    <d v="2011-12-19T00:00:00"/>
    <s v="Standard Class"/>
    <s v="JD-16015"/>
    <s v="Joy Daniels"/>
    <x v="0"/>
    <s v="United States"/>
    <s v="Chicago"/>
    <x v="10"/>
    <n v="60610"/>
    <x v="2"/>
    <s v="OFF-BI-10001249"/>
    <x v="1"/>
    <x v="8"/>
    <s v="Avery Heavy-Duty EZD View Binder with Locking Rings"/>
    <n v="5.1040000000000001"/>
    <n v="4"/>
    <n v="0.8"/>
    <n v="-8.6768000000000001"/>
  </r>
  <r>
    <n v="1974"/>
    <x v="964"/>
    <x v="2"/>
    <x v="637"/>
    <d v="2011-12-19T00:00:00"/>
    <s v="Standard Class"/>
    <s v="JD-16015"/>
    <s v="Joy Daniels"/>
    <x v="0"/>
    <s v="United States"/>
    <s v="Chicago"/>
    <x v="10"/>
    <n v="60610"/>
    <x v="2"/>
    <s v="OFF-FA-10003059"/>
    <x v="1"/>
    <x v="13"/>
    <s v="Assorted Color Push Pins"/>
    <n v="2.8959999999999999"/>
    <n v="2"/>
    <n v="0.2"/>
    <n v="0.47060000000000002"/>
  </r>
  <r>
    <n v="1975"/>
    <x v="964"/>
    <x v="2"/>
    <x v="637"/>
    <d v="2011-12-19T00:00:00"/>
    <s v="Standard Class"/>
    <s v="JD-16015"/>
    <s v="Joy Daniels"/>
    <x v="0"/>
    <s v="United States"/>
    <s v="Chicago"/>
    <x v="10"/>
    <n v="60610"/>
    <x v="2"/>
    <s v="TEC-AC-10002718"/>
    <x v="2"/>
    <x v="11"/>
    <s v="Belkin Standard 104 key USB Keyboard"/>
    <n v="35.015999999999998"/>
    <n v="3"/>
    <n v="0.2"/>
    <n v="-2.1884999999999999"/>
  </r>
  <r>
    <n v="1976"/>
    <x v="965"/>
    <x v="2"/>
    <x v="638"/>
    <d v="2011-10-20T00:00:00"/>
    <s v="Second Class"/>
    <s v="AS-10225"/>
    <s v="Alan Schoenberger"/>
    <x v="1"/>
    <s v="United States"/>
    <s v="Montgomery"/>
    <x v="19"/>
    <n v="36116"/>
    <x v="0"/>
    <s v="OFF-ST-10001522"/>
    <x v="1"/>
    <x v="4"/>
    <s v="Gould Plastics 18-Pocket Panel Bin, 34w x 5-1/4d x 20-1/2h"/>
    <n v="275.97000000000003"/>
    <n v="3"/>
    <n v="0"/>
    <n v="11.0388"/>
  </r>
  <r>
    <n v="1977"/>
    <x v="965"/>
    <x v="2"/>
    <x v="638"/>
    <d v="2011-10-20T00:00:00"/>
    <s v="Second Class"/>
    <s v="AS-10225"/>
    <s v="Alan Schoenberger"/>
    <x v="1"/>
    <s v="United States"/>
    <s v="Montgomery"/>
    <x v="19"/>
    <n v="36116"/>
    <x v="0"/>
    <s v="TEC-PH-10002352"/>
    <x v="2"/>
    <x v="7"/>
    <s v="Avaya IP Phone 1140E VoIP phone"/>
    <n v="1394.95"/>
    <n v="5"/>
    <n v="0"/>
    <n v="362.68700000000001"/>
  </r>
  <r>
    <n v="1978"/>
    <x v="965"/>
    <x v="2"/>
    <x v="638"/>
    <d v="2011-10-20T00:00:00"/>
    <s v="Second Class"/>
    <s v="AS-10225"/>
    <s v="Alan Schoenberger"/>
    <x v="1"/>
    <s v="United States"/>
    <s v="Montgomery"/>
    <x v="19"/>
    <n v="36116"/>
    <x v="0"/>
    <s v="FUR-CH-10003774"/>
    <x v="0"/>
    <x v="1"/>
    <s v="Global Wood Trimmed Manager's Task Chair, Khaki"/>
    <n v="545.88"/>
    <n v="6"/>
    <n v="0"/>
    <n v="70.964399999999998"/>
  </r>
  <r>
    <n v="1979"/>
    <x v="966"/>
    <x v="1"/>
    <x v="412"/>
    <d v="2012-05-12T00:00:00"/>
    <s v="Standard Class"/>
    <s v="AA-10375"/>
    <s v="Allen Armold"/>
    <x v="0"/>
    <s v="United States"/>
    <s v="Salem"/>
    <x v="21"/>
    <n v="97301"/>
    <x v="1"/>
    <s v="OFF-AR-10000127"/>
    <x v="1"/>
    <x v="6"/>
    <s v="Newell 321"/>
    <n v="5.2480000000000002"/>
    <n v="2"/>
    <n v="0.2"/>
    <n v="0.59039999999999904"/>
  </r>
  <r>
    <n v="1980"/>
    <x v="967"/>
    <x v="0"/>
    <x v="167"/>
    <d v="2013-04-15T00:00:00"/>
    <s v="Same Day"/>
    <s v="KT-16465"/>
    <s v="Kean Takahito"/>
    <x v="0"/>
    <s v="United States"/>
    <s v="Glendale"/>
    <x v="16"/>
    <n v="85301"/>
    <x v="1"/>
    <s v="FUR-CH-10004086"/>
    <x v="0"/>
    <x v="1"/>
    <s v="Hon 4070 Series Pagoda Armless Upholstered Stacking Chairs"/>
    <n v="933.53599999999994"/>
    <n v="4"/>
    <n v="0.2"/>
    <n v="105.0228"/>
  </r>
  <r>
    <n v="1981"/>
    <x v="967"/>
    <x v="0"/>
    <x v="167"/>
    <d v="2013-04-15T00:00:00"/>
    <s v="Same Day"/>
    <s v="KT-16465"/>
    <s v="Kean Takahito"/>
    <x v="0"/>
    <s v="United States"/>
    <s v="Glendale"/>
    <x v="16"/>
    <n v="85301"/>
    <x v="1"/>
    <s v="OFF-ST-10001228"/>
    <x v="1"/>
    <x v="4"/>
    <s v="Fellowes Personal Hanging Folder Files, Navy"/>
    <n v="42.975999999999999"/>
    <n v="4"/>
    <n v="0.2"/>
    <n v="4.2976000000000001"/>
  </r>
  <r>
    <n v="1982"/>
    <x v="968"/>
    <x v="1"/>
    <x v="639"/>
    <d v="2012-12-16T00:00:00"/>
    <s v="Second Class"/>
    <s v="MM-18280"/>
    <s v="Muhammed MacIntyre"/>
    <x v="1"/>
    <s v="United States"/>
    <s v="Columbus"/>
    <x v="32"/>
    <n v="31907"/>
    <x v="0"/>
    <s v="OFF-BI-10004187"/>
    <x v="1"/>
    <x v="8"/>
    <s v="Staples"/>
    <n v="3.76"/>
    <n v="2"/>
    <n v="0"/>
    <n v="1.8048"/>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99"/>
  </r>
  <r>
    <n v="1985"/>
    <x v="970"/>
    <x v="2"/>
    <x v="641"/>
    <d v="2011-11-27T00:00:00"/>
    <s v="Second Class"/>
    <s v="LW-16825"/>
    <s v="Laurel Workman"/>
    <x v="1"/>
    <s v="United States"/>
    <s v="Brentwood"/>
    <x v="1"/>
    <n v="94513"/>
    <x v="1"/>
    <s v="FUR-FU-10001940"/>
    <x v="0"/>
    <x v="5"/>
    <s v="Staples"/>
    <n v="23.88"/>
    <n v="3"/>
    <n v="0"/>
    <n v="10.507199999999999"/>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60000000001"/>
    <n v="4"/>
    <n v="0.4"/>
    <n v="191.99680000000001"/>
  </r>
  <r>
    <n v="1988"/>
    <x v="972"/>
    <x v="1"/>
    <x v="529"/>
    <d v="2012-11-13T00:00:00"/>
    <s v="Standard Class"/>
    <s v="AS-10090"/>
    <s v="Adam Shillingsburg"/>
    <x v="0"/>
    <s v="United States"/>
    <s v="Springfield"/>
    <x v="25"/>
    <n v="65807"/>
    <x v="2"/>
    <s v="OFF-BI-10002393"/>
    <x v="1"/>
    <x v="8"/>
    <s v="Binder Posts"/>
    <n v="17.22"/>
    <n v="3"/>
    <n v="0"/>
    <n v="7.9211999999999998"/>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8"/>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99"/>
  </r>
  <r>
    <n v="1993"/>
    <x v="974"/>
    <x v="3"/>
    <x v="643"/>
    <d v="2014-07-03T00:00:00"/>
    <s v="Standard Class"/>
    <s v="ML-17755"/>
    <s v="Max Ludwig"/>
    <x v="2"/>
    <s v="United States"/>
    <s v="Springfield"/>
    <x v="21"/>
    <n v="97477"/>
    <x v="1"/>
    <s v="OFF-LA-10003923"/>
    <x v="1"/>
    <x v="2"/>
    <s v="Alphabetical Labels for Top Tab Filing"/>
    <n v="71.040000000000006"/>
    <n v="6"/>
    <n v="0.2"/>
    <n v="26.64"/>
  </r>
  <r>
    <n v="1994"/>
    <x v="974"/>
    <x v="3"/>
    <x v="643"/>
    <d v="2014-07-03T00:00:00"/>
    <s v="Standard Class"/>
    <s v="ML-17755"/>
    <s v="Max Ludwig"/>
    <x v="2"/>
    <s v="United States"/>
    <s v="Springfield"/>
    <x v="21"/>
    <n v="97477"/>
    <x v="1"/>
    <s v="OFF-AR-10002257"/>
    <x v="1"/>
    <x v="6"/>
    <s v="Eldon Spacemaker Box, Quick-Snap Lid, Clear"/>
    <n v="5.3440000000000003"/>
    <n v="2"/>
    <n v="0.2"/>
    <n v="0.73479999999999901"/>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2"/>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98"/>
  </r>
  <r>
    <n v="1998"/>
    <x v="976"/>
    <x v="2"/>
    <x v="644"/>
    <d v="2011-02-10T00:00:00"/>
    <s v="First Class"/>
    <s v="ND-18460"/>
    <s v="Neil Ducich"/>
    <x v="1"/>
    <s v="United States"/>
    <s v="Chesapeake"/>
    <x v="17"/>
    <n v="23320"/>
    <x v="0"/>
    <s v="OFF-LA-10002787"/>
    <x v="1"/>
    <x v="2"/>
    <s v="Avery 480"/>
    <n v="15"/>
    <n v="4"/>
    <n v="0"/>
    <n v="7.2"/>
  </r>
  <r>
    <n v="1999"/>
    <x v="976"/>
    <x v="2"/>
    <x v="644"/>
    <d v="2011-02-10T00:00:00"/>
    <s v="First Class"/>
    <s v="ND-18460"/>
    <s v="Neil Ducich"/>
    <x v="1"/>
    <s v="United States"/>
    <s v="Chesapeake"/>
    <x v="17"/>
    <n v="23320"/>
    <x v="0"/>
    <s v="TEC-PH-10003645"/>
    <x v="2"/>
    <x v="7"/>
    <s v="Aastra 57i VoIP phone"/>
    <n v="161.61000000000001"/>
    <n v="1"/>
    <n v="0"/>
    <n v="42.018599999999999"/>
  </r>
  <r>
    <n v="2000"/>
    <x v="976"/>
    <x v="2"/>
    <x v="644"/>
    <d v="2011-02-10T00:00:00"/>
    <s v="First Class"/>
    <s v="ND-18460"/>
    <s v="Neil Ducich"/>
    <x v="1"/>
    <s v="United States"/>
    <s v="Chesapeake"/>
    <x v="17"/>
    <n v="23320"/>
    <x v="0"/>
    <s v="TEC-PH-10001615"/>
    <x v="2"/>
    <x v="7"/>
    <s v="AT&amp;T CL82213"/>
    <n v="144.94999999999999"/>
    <n v="5"/>
    <n v="0"/>
    <n v="42.035499999999999"/>
  </r>
  <r>
    <n v="2001"/>
    <x v="977"/>
    <x v="3"/>
    <x v="645"/>
    <d v="2014-04-19T00:00:00"/>
    <s v="Standard Class"/>
    <s v="LW-17215"/>
    <s v="Luke Weiss"/>
    <x v="0"/>
    <s v="United States"/>
    <s v="Pasadena"/>
    <x v="1"/>
    <n v="91104"/>
    <x v="1"/>
    <s v="TEC-AC-10001767"/>
    <x v="2"/>
    <x v="11"/>
    <s v="SanDisk Ultra 64 GB MicroSDHC Class 10 Memory Card"/>
    <n v="199.95"/>
    <n v="5"/>
    <n v="0"/>
    <n v="21.994499999999999"/>
  </r>
  <r>
    <n v="2002"/>
    <x v="977"/>
    <x v="3"/>
    <x v="645"/>
    <d v="2014-04-19T00:00:00"/>
    <s v="Standard Class"/>
    <s v="LW-17215"/>
    <s v="Luke Weiss"/>
    <x v="0"/>
    <s v="United States"/>
    <s v="Pasadena"/>
    <x v="1"/>
    <n v="91104"/>
    <x v="1"/>
    <s v="OFF-AR-10001221"/>
    <x v="1"/>
    <x v="6"/>
    <s v="Dixon Ticonderoga Erasable Colored Pencil Set, 12-Color"/>
    <n v="41.86"/>
    <n v="7"/>
    <n v="0"/>
    <n v="14.2324"/>
  </r>
  <r>
    <n v="2003"/>
    <x v="978"/>
    <x v="3"/>
    <x v="53"/>
    <d v="2014-12-29T00:00:00"/>
    <s v="Second Class"/>
    <s v="JW-15955"/>
    <s v="Joni Wasserman"/>
    <x v="0"/>
    <s v="United States"/>
    <s v="Louisville"/>
    <x v="0"/>
    <n v="40214"/>
    <x v="0"/>
    <s v="OFF-ST-10000563"/>
    <x v="1"/>
    <x v="4"/>
    <s v="Fellowes Bankers Box Stor/Drawer Steel Plus"/>
    <n v="95.94"/>
    <n v="3"/>
    <n v="0"/>
    <n v="9.5939999999999994"/>
  </r>
  <r>
    <n v="2004"/>
    <x v="978"/>
    <x v="3"/>
    <x v="53"/>
    <d v="2014-12-29T00:00:00"/>
    <s v="Second Class"/>
    <s v="JW-15955"/>
    <s v="Joni Wasserman"/>
    <x v="0"/>
    <s v="United States"/>
    <s v="Louisville"/>
    <x v="0"/>
    <n v="40214"/>
    <x v="0"/>
    <s v="FUR-CH-10001146"/>
    <x v="0"/>
    <x v="1"/>
    <s v="Global Value Mid-Back Manager's Chair, Gray"/>
    <n v="304.45"/>
    <n v="5"/>
    <n v="0"/>
    <n v="76.112499999999997"/>
  </r>
  <r>
    <n v="2005"/>
    <x v="979"/>
    <x v="3"/>
    <x v="645"/>
    <d v="2014-04-19T00:00:00"/>
    <s v="Standard Class"/>
    <s v="SC-20050"/>
    <s v="Sample Company A"/>
    <x v="2"/>
    <s v="United States"/>
    <s v="Lubbock"/>
    <x v="5"/>
    <n v="79424"/>
    <x v="2"/>
    <s v="OFF-BI-10004738"/>
    <x v="1"/>
    <x v="8"/>
    <s v="Flexible Leather- Look Classic Collection Ring Binder"/>
    <n v="11.364000000000001"/>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200000000001"/>
  </r>
  <r>
    <n v="2007"/>
    <x v="980"/>
    <x v="2"/>
    <x v="520"/>
    <d v="2012-01-04T00:00:00"/>
    <s v="Standard Class"/>
    <s v="RW-19630"/>
    <s v="Rob Williams"/>
    <x v="1"/>
    <s v="United States"/>
    <s v="Columbia"/>
    <x v="25"/>
    <n v="65203"/>
    <x v="2"/>
    <s v="TEC-AC-10000290"/>
    <x v="2"/>
    <x v="11"/>
    <s v="Sabrent 4-Port USB 2.0 Hub"/>
    <n v="47.53"/>
    <n v="7"/>
    <n v="0"/>
    <n v="16.1602"/>
  </r>
  <r>
    <n v="2008"/>
    <x v="981"/>
    <x v="3"/>
    <x v="646"/>
    <d v="2014-08-05T00:00:00"/>
    <s v="First Class"/>
    <s v="CM-12190"/>
    <s v="Charlotte Melton"/>
    <x v="0"/>
    <s v="United States"/>
    <s v="Chicago"/>
    <x v="10"/>
    <n v="60623"/>
    <x v="2"/>
    <s v="FUR-BO-10003034"/>
    <x v="0"/>
    <x v="0"/>
    <s v="O'Sullivan Elevations Bookcase, Cherry Finish"/>
    <n v="183.37200000000001"/>
    <n v="2"/>
    <n v="0.3"/>
    <n v="-36.674399999999999"/>
  </r>
  <r>
    <n v="2009"/>
    <x v="982"/>
    <x v="2"/>
    <x v="647"/>
    <d v="2011-11-21T00:00:00"/>
    <s v="Standard Class"/>
    <s v="JF-15190"/>
    <s v="Jamie Frazer"/>
    <x v="0"/>
    <s v="United States"/>
    <s v="Johnson City"/>
    <x v="18"/>
    <n v="37604"/>
    <x v="0"/>
    <s v="OFF-AR-10001315"/>
    <x v="1"/>
    <x v="6"/>
    <s v="Newell 310"/>
    <n v="4.2240000000000002"/>
    <n v="3"/>
    <n v="0.2"/>
    <n v="0.47520000000000001"/>
  </r>
  <r>
    <n v="2010"/>
    <x v="982"/>
    <x v="2"/>
    <x v="647"/>
    <d v="2011-11-21T00:00:00"/>
    <s v="Standard Class"/>
    <s v="JF-15190"/>
    <s v="Jamie Frazer"/>
    <x v="0"/>
    <s v="United States"/>
    <s v="Johnson City"/>
    <x v="18"/>
    <n v="37604"/>
    <x v="0"/>
    <s v="OFF-AP-10002118"/>
    <x v="1"/>
    <x v="9"/>
    <s v="1.7 Cubic Foot Compact &quot;Cube&quot; Office Refrigerators"/>
    <n v="333.05599999999998"/>
    <n v="2"/>
    <n v="0.2"/>
    <n v="29.142399999999999"/>
  </r>
  <r>
    <n v="2011"/>
    <x v="982"/>
    <x v="2"/>
    <x v="647"/>
    <d v="2011-11-21T00:00:00"/>
    <s v="Standard Class"/>
    <s v="JF-15190"/>
    <s v="Jamie Frazer"/>
    <x v="0"/>
    <s v="United States"/>
    <s v="Johnson City"/>
    <x v="18"/>
    <n v="37604"/>
    <x v="0"/>
    <s v="OFF-PA-10002137"/>
    <x v="1"/>
    <x v="10"/>
    <s v="Southworth 100% Résumé Paper, 24lb."/>
    <n v="24.896000000000001"/>
    <n v="4"/>
    <n v="0.2"/>
    <n v="7.78"/>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03"/>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4000000000004"/>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90000000000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x v="986"/>
    <x v="0"/>
    <x v="251"/>
    <d v="2013-09-22T00:00:00"/>
    <s v="First Class"/>
    <s v="RH-19510"/>
    <s v="Rick Huthwaite"/>
    <x v="2"/>
    <s v="United States"/>
    <s v="Providence"/>
    <x v="34"/>
    <n v="2908"/>
    <x v="3"/>
    <s v="OFF-BI-10004826"/>
    <x v="1"/>
    <x v="8"/>
    <s v="JM Magazine Binder"/>
    <n v="49.53"/>
    <n v="3"/>
    <n v="0"/>
    <n v="23.774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
    <n v="5"/>
    <n v="0.2"/>
    <n v="77.713999999999999"/>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400000000001"/>
  </r>
  <r>
    <n v="2028"/>
    <x v="989"/>
    <x v="0"/>
    <x v="162"/>
    <d v="2013-09-11T00:00:00"/>
    <s v="Second Class"/>
    <s v="VM-21685"/>
    <s v="Valerie Mitchum"/>
    <x v="2"/>
    <s v="United States"/>
    <s v="Lancaster"/>
    <x v="1"/>
    <n v="93534"/>
    <x v="1"/>
    <s v="OFF-BI-10001989"/>
    <x v="1"/>
    <x v="8"/>
    <s v="Premium Transparent Presentation Covers by GBC"/>
    <n v="67.135999999999996"/>
    <n v="4"/>
    <n v="0.2"/>
    <n v="23.497599999999998"/>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19999999999995"/>
    <n v="2"/>
    <n v="0.2"/>
    <n v="3.2871999999999999"/>
  </r>
  <r>
    <n v="2034"/>
    <x v="991"/>
    <x v="0"/>
    <x v="10"/>
    <d v="2013-12-14T00:00:00"/>
    <s v="Standard Class"/>
    <s v="GB-14530"/>
    <s v="George Bell"/>
    <x v="1"/>
    <s v="United States"/>
    <s v="Fort Worth"/>
    <x v="5"/>
    <n v="76106"/>
    <x v="2"/>
    <s v="OFF-AR-10000475"/>
    <x v="1"/>
    <x v="6"/>
    <s v="Hunt BOSTON Vista Battery-Operated Pencil Sharpener, Black"/>
    <n v="9.3279999999999994"/>
    <n v="1"/>
    <n v="0.2"/>
    <n v="0.81620000000000104"/>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7000000000003"/>
    <n v="3"/>
    <n v="0"/>
    <n v="51.2943"/>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4000000000004"/>
  </r>
  <r>
    <n v="2039"/>
    <x v="994"/>
    <x v="1"/>
    <x v="652"/>
    <d v="2012-06-23T00:00:00"/>
    <s v="Standard Class"/>
    <s v="SN-20560"/>
    <s v="Skye Norling"/>
    <x v="2"/>
    <s v="United States"/>
    <s v="Peoria"/>
    <x v="16"/>
    <n v="85345"/>
    <x v="1"/>
    <s v="OFF-PA-10001661"/>
    <x v="1"/>
    <x v="10"/>
    <s v="Xerox 1922"/>
    <n v="11.952"/>
    <n v="3"/>
    <n v="0.2"/>
    <n v="4.3326000000000002"/>
  </r>
  <r>
    <n v="2040"/>
    <x v="994"/>
    <x v="1"/>
    <x v="652"/>
    <d v="2012-06-23T00:00:00"/>
    <s v="Standard Class"/>
    <s v="SN-20560"/>
    <s v="Skye Norling"/>
    <x v="2"/>
    <s v="United States"/>
    <s v="Peoria"/>
    <x v="16"/>
    <n v="85345"/>
    <x v="1"/>
    <s v="OFF-BI-10004656"/>
    <x v="1"/>
    <x v="8"/>
    <s v="Peel &amp; Stick Add-On Corner Pockets"/>
    <n v="4.5359999999999996"/>
    <n v="7"/>
    <n v="0.7"/>
    <n v="-3.3264"/>
  </r>
  <r>
    <n v="2041"/>
    <x v="994"/>
    <x v="1"/>
    <x v="652"/>
    <d v="2012-06-23T00:00:00"/>
    <s v="Standard Class"/>
    <s v="SN-20560"/>
    <s v="Skye Norling"/>
    <x v="2"/>
    <s v="United States"/>
    <s v="Peoria"/>
    <x v="16"/>
    <n v="85345"/>
    <x v="1"/>
    <s v="OFF-BI-10003707"/>
    <x v="1"/>
    <x v="8"/>
    <s v="Aluminum Screw Posts"/>
    <n v="9.1560000000000006"/>
    <n v="2"/>
    <n v="0.7"/>
    <n v="-6.1040000000000001"/>
  </r>
  <r>
    <n v="2042"/>
    <x v="994"/>
    <x v="1"/>
    <x v="652"/>
    <d v="2012-06-23T00:00:00"/>
    <s v="Standard Class"/>
    <s v="SN-20560"/>
    <s v="Skye Norling"/>
    <x v="2"/>
    <s v="United States"/>
    <s v="Peoria"/>
    <x v="16"/>
    <n v="85345"/>
    <x v="1"/>
    <s v="FUR-FU-10004973"/>
    <x v="0"/>
    <x v="5"/>
    <s v="Flat Face Poster Frame"/>
    <n v="75.36"/>
    <n v="5"/>
    <n v="0.2"/>
    <n v="20.724"/>
  </r>
  <r>
    <n v="2043"/>
    <x v="995"/>
    <x v="1"/>
    <x v="653"/>
    <d v="2012-10-08T00:00:00"/>
    <s v="Standard Class"/>
    <s v="EB-13705"/>
    <s v="Ed Braxton"/>
    <x v="1"/>
    <s v="United States"/>
    <s v="San Diego"/>
    <x v="1"/>
    <n v="92105"/>
    <x v="1"/>
    <s v="OFF-BI-10004817"/>
    <x v="1"/>
    <x v="8"/>
    <s v="GBC Personal VeloBind Strips"/>
    <n v="57.503999999999998"/>
    <n v="6"/>
    <n v="0.2"/>
    <n v="20.1264"/>
  </r>
  <r>
    <n v="2044"/>
    <x v="996"/>
    <x v="3"/>
    <x v="551"/>
    <d v="2014-11-24T00:00:00"/>
    <s v="Standard Class"/>
    <s v="JW-15220"/>
    <s v="Jane Waco"/>
    <x v="1"/>
    <s v="United States"/>
    <s v="Lakewood"/>
    <x v="24"/>
    <n v="44107"/>
    <x v="3"/>
    <s v="OFF-AR-10001860"/>
    <x v="1"/>
    <x v="6"/>
    <s v="BIC Liqua Brite Liner"/>
    <n v="38.863999999999997"/>
    <n v="7"/>
    <n v="0.2"/>
    <n v="7.7728000000000002"/>
  </r>
  <r>
    <n v="2045"/>
    <x v="997"/>
    <x v="2"/>
    <x v="654"/>
    <d v="2011-08-23T00:00:00"/>
    <s v="Standard Class"/>
    <s v="KB-16585"/>
    <s v="Ken Black"/>
    <x v="1"/>
    <s v="United States"/>
    <s v="Houston"/>
    <x v="5"/>
    <n v="77095"/>
    <x v="2"/>
    <s v="OFF-PA-10001639"/>
    <x v="1"/>
    <x v="10"/>
    <s v="Xerox 203"/>
    <n v="15.552"/>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200000000001"/>
  </r>
  <r>
    <n v="2047"/>
    <x v="998"/>
    <x v="0"/>
    <x v="19"/>
    <d v="2013-07-22T00:00:00"/>
    <s v="Standard Class"/>
    <s v="MC-17590"/>
    <s v="Matt Collister"/>
    <x v="1"/>
    <s v="United States"/>
    <s v="Perth Amboy"/>
    <x v="30"/>
    <n v="8861"/>
    <x v="3"/>
    <s v="TEC-PH-10001760"/>
    <x v="2"/>
    <x v="7"/>
    <s v="Bose SoundLink Bluetooth Speaker"/>
    <n v="597"/>
    <n v="3"/>
    <n v="0"/>
    <n v="280.58999999999997"/>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x v="999"/>
    <x v="1"/>
    <x v="655"/>
    <d v="2012-07-13T00:00:00"/>
    <s v="First Class"/>
    <s v="CK-12595"/>
    <s v="Clytie Kelty"/>
    <x v="0"/>
    <s v="United States"/>
    <s v="Philadelphia"/>
    <x v="9"/>
    <n v="19134"/>
    <x v="3"/>
    <s v="FUR-FU-10004848"/>
    <x v="0"/>
    <x v="5"/>
    <s v="Howard Miller 13-3/4&quot; Diameter Brushed Chrome Round Wall Clock"/>
    <n v="289.8"/>
    <n v="7"/>
    <n v="0.2"/>
    <n v="36.225000000000001"/>
  </r>
  <r>
    <n v="2050"/>
    <x v="999"/>
    <x v="1"/>
    <x v="655"/>
    <d v="2012-07-13T00:00:00"/>
    <s v="First Class"/>
    <s v="CK-12595"/>
    <s v="Clytie Kelty"/>
    <x v="0"/>
    <s v="United States"/>
    <s v="Philadelphia"/>
    <x v="9"/>
    <n v="19134"/>
    <x v="3"/>
    <s v="OFF-BI-10004022"/>
    <x v="1"/>
    <x v="8"/>
    <s v="Acco Suede Grain Vinyl Round Ring Binder"/>
    <n v="2.5019999999999998"/>
    <n v="3"/>
    <n v="0.7"/>
    <n v="-2.0015999999999998"/>
  </r>
  <r>
    <n v="2051"/>
    <x v="999"/>
    <x v="1"/>
    <x v="655"/>
    <d v="2012-07-13T00:00:00"/>
    <s v="First Class"/>
    <s v="CK-12595"/>
    <s v="Clytie Kelty"/>
    <x v="0"/>
    <s v="United States"/>
    <s v="Philadelphia"/>
    <x v="9"/>
    <n v="19134"/>
    <x v="3"/>
    <s v="OFF-BI-10003669"/>
    <x v="1"/>
    <x v="8"/>
    <s v="3M Organizer Strips"/>
    <n v="6.48"/>
    <n v="4"/>
    <n v="0.7"/>
    <n v="-4.7519999999999998"/>
  </r>
  <r>
    <n v="2052"/>
    <x v="999"/>
    <x v="1"/>
    <x v="655"/>
    <d v="2012-07-13T00:00:00"/>
    <s v="First Class"/>
    <s v="CK-12595"/>
    <s v="Clytie Kelty"/>
    <x v="0"/>
    <s v="United States"/>
    <s v="Philadelphia"/>
    <x v="9"/>
    <n v="19134"/>
    <x v="3"/>
    <s v="FUR-CH-10003833"/>
    <x v="0"/>
    <x v="1"/>
    <s v="Novimex Fabric Task Chair"/>
    <n v="341.488"/>
    <n v="8"/>
    <n v="0.3"/>
    <n v="-73.176000000000002"/>
  </r>
  <r>
    <n v="2053"/>
    <x v="999"/>
    <x v="1"/>
    <x v="655"/>
    <d v="2012-07-13T00:00:00"/>
    <s v="First Class"/>
    <s v="CK-12595"/>
    <s v="Clytie Kelty"/>
    <x v="0"/>
    <s v="United States"/>
    <s v="Philadelphia"/>
    <x v="9"/>
    <n v="19134"/>
    <x v="3"/>
    <s v="OFF-AR-10003732"/>
    <x v="1"/>
    <x v="6"/>
    <s v="Newell 333"/>
    <n v="11.12"/>
    <n v="5"/>
    <n v="0.2"/>
    <n v="0.83399999999999996"/>
  </r>
  <r>
    <n v="2054"/>
    <x v="999"/>
    <x v="1"/>
    <x v="655"/>
    <d v="2012-07-13T00:00:00"/>
    <s v="First Class"/>
    <s v="CK-12595"/>
    <s v="Clytie Kelty"/>
    <x v="0"/>
    <s v="United States"/>
    <s v="Philadelphia"/>
    <x v="9"/>
    <n v="19134"/>
    <x v="3"/>
    <s v="FUR-FU-10003142"/>
    <x v="0"/>
    <x v="5"/>
    <s v="Master Big Foot Doorstop, Beige"/>
    <n v="25.344000000000001"/>
    <n v="6"/>
    <n v="0.2"/>
    <n v="3.4847999999999999"/>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
    <n v="5"/>
    <n v="0"/>
    <n v="63.984000000000002"/>
  </r>
  <r>
    <n v="2057"/>
    <x v="1001"/>
    <x v="3"/>
    <x v="66"/>
    <d v="2014-12-26T00:00:00"/>
    <s v="First Class"/>
    <s v="TP-21130"/>
    <s v="Theone Pippenger"/>
    <x v="0"/>
    <s v="United States"/>
    <s v="Detroit"/>
    <x v="12"/>
    <n v="48227"/>
    <x v="2"/>
    <s v="FUR-CH-10002335"/>
    <x v="0"/>
    <x v="1"/>
    <s v="Hon GuestStacker Chair"/>
    <n v="1586.69"/>
    <n v="7"/>
    <n v="0"/>
    <n v="412.5394"/>
  </r>
  <r>
    <n v="2058"/>
    <x v="1001"/>
    <x v="3"/>
    <x v="66"/>
    <d v="2014-12-26T00:00:00"/>
    <s v="First Class"/>
    <s v="TP-21130"/>
    <s v="Theone Pippenger"/>
    <x v="0"/>
    <s v="United States"/>
    <s v="Detroit"/>
    <x v="12"/>
    <n v="48227"/>
    <x v="2"/>
    <s v="TEC-AC-10000844"/>
    <x v="2"/>
    <x v="11"/>
    <s v="Logitech Gaming G510s - Keyboard"/>
    <n v="84.99"/>
    <n v="1"/>
    <n v="0"/>
    <n v="30.596399999999999"/>
  </r>
  <r>
    <n v="2059"/>
    <x v="1001"/>
    <x v="3"/>
    <x v="66"/>
    <d v="2014-12-26T00:00:00"/>
    <s v="First Class"/>
    <s v="TP-21130"/>
    <s v="Theone Pippenger"/>
    <x v="0"/>
    <s v="United States"/>
    <s v="Detroit"/>
    <x v="12"/>
    <n v="48227"/>
    <x v="2"/>
    <s v="FUR-TA-10004534"/>
    <x v="0"/>
    <x v="3"/>
    <s v="Bevis 44 x 96 Conference Tables"/>
    <n v="411.8"/>
    <n v="2"/>
    <n v="0"/>
    <n v="70.006"/>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8"/>
  </r>
  <r>
    <n v="2062"/>
    <x v="1002"/>
    <x v="2"/>
    <x v="656"/>
    <d v="2011-11-04T00:00:00"/>
    <s v="Standard Class"/>
    <s v="GG-14650"/>
    <s v="Greg Guthrie"/>
    <x v="1"/>
    <s v="United States"/>
    <s v="Los Angeles"/>
    <x v="1"/>
    <n v="90049"/>
    <x v="1"/>
    <s v="OFF-BI-10002571"/>
    <x v="1"/>
    <x v="8"/>
    <s v="Avery Framed View Binder, EZD Ring (Locking), Navy, 1 1/2&quot;"/>
    <n v="15.968"/>
    <n v="2"/>
    <n v="0.2"/>
    <n v="5.3891999999999998"/>
  </r>
  <r>
    <n v="2063"/>
    <x v="1002"/>
    <x v="2"/>
    <x v="656"/>
    <d v="2011-11-04T00:00:00"/>
    <s v="Standard Class"/>
    <s v="GG-14650"/>
    <s v="Greg Guthrie"/>
    <x v="1"/>
    <s v="United States"/>
    <s v="Los Angeles"/>
    <x v="1"/>
    <n v="90049"/>
    <x v="1"/>
    <s v="OFF-PA-10000477"/>
    <x v="1"/>
    <x v="10"/>
    <s v="Xerox 1952"/>
    <n v="64.739999999999995"/>
    <n v="13"/>
    <n v="0"/>
    <n v="30.427800000000001"/>
  </r>
  <r>
    <n v="2064"/>
    <x v="1002"/>
    <x v="2"/>
    <x v="656"/>
    <d v="2011-11-04T00:00:00"/>
    <s v="Standard Class"/>
    <s v="GG-14650"/>
    <s v="Greg Guthrie"/>
    <x v="1"/>
    <s v="United States"/>
    <s v="Los Angeles"/>
    <x v="1"/>
    <n v="90049"/>
    <x v="1"/>
    <s v="OFF-BI-10004209"/>
    <x v="1"/>
    <x v="8"/>
    <s v="Fellowes Twister Kit, Gray/Clear, 3/pkg"/>
    <n v="19.295999999999999"/>
    <n v="3"/>
    <n v="0.2"/>
    <n v="6.03"/>
  </r>
  <r>
    <n v="2065"/>
    <x v="1002"/>
    <x v="2"/>
    <x v="656"/>
    <d v="2011-11-04T00:00:00"/>
    <s v="Standard Class"/>
    <s v="GG-14650"/>
    <s v="Greg Guthrie"/>
    <x v="1"/>
    <s v="United States"/>
    <s v="Los Angeles"/>
    <x v="1"/>
    <n v="90049"/>
    <x v="1"/>
    <s v="OFF-ST-10001963"/>
    <x v="1"/>
    <x v="4"/>
    <s v="Tennsco Regal Shelving Units"/>
    <n v="405.64"/>
    <n v="4"/>
    <n v="0"/>
    <n v="12.1692"/>
  </r>
  <r>
    <n v="2066"/>
    <x v="1002"/>
    <x v="2"/>
    <x v="656"/>
    <d v="2011-11-04T00:00:00"/>
    <s v="Standard Class"/>
    <s v="GG-14650"/>
    <s v="Greg Guthrie"/>
    <x v="1"/>
    <s v="United States"/>
    <s v="Los Angeles"/>
    <x v="1"/>
    <n v="90049"/>
    <x v="1"/>
    <s v="FUR-CH-10003833"/>
    <x v="0"/>
    <x v="1"/>
    <s v="Novimex Fabric Task Chair"/>
    <n v="146.352"/>
    <n v="3"/>
    <n v="0.2"/>
    <n v="-9.1470000000000091"/>
  </r>
  <r>
    <n v="2067"/>
    <x v="1002"/>
    <x v="2"/>
    <x v="656"/>
    <d v="2011-11-04T00:00:00"/>
    <s v="Standard Class"/>
    <s v="GG-14650"/>
    <s v="Greg Guthrie"/>
    <x v="1"/>
    <s v="United States"/>
    <s v="Los Angeles"/>
    <x v="1"/>
    <n v="90049"/>
    <x v="1"/>
    <s v="TEC-AC-10004568"/>
    <x v="2"/>
    <x v="11"/>
    <s v="Maxell LTO Ultrium - 800 GB"/>
    <n v="251.91"/>
    <n v="9"/>
    <n v="0"/>
    <n v="47.862900000000003"/>
  </r>
  <r>
    <n v="2068"/>
    <x v="1002"/>
    <x v="2"/>
    <x v="656"/>
    <d v="2011-11-04T00:00:00"/>
    <s v="Standard Class"/>
    <s v="GG-14650"/>
    <s v="Greg Guthrie"/>
    <x v="1"/>
    <s v="United States"/>
    <s v="Los Angeles"/>
    <x v="1"/>
    <n v="90049"/>
    <x v="1"/>
    <s v="OFF-AR-10001419"/>
    <x v="1"/>
    <x v="6"/>
    <s v="Newell 325"/>
    <n v="12.39"/>
    <n v="3"/>
    <n v="0"/>
    <n v="3.7170000000000001"/>
  </r>
  <r>
    <n v="2069"/>
    <x v="1003"/>
    <x v="1"/>
    <x v="657"/>
    <d v="2012-04-19T00:00:00"/>
    <s v="Standard Class"/>
    <s v="ZC-21910"/>
    <s v="Zuschuss Carroll"/>
    <x v="0"/>
    <s v="United States"/>
    <s v="Pomona"/>
    <x v="1"/>
    <n v="91767"/>
    <x v="1"/>
    <s v="TEC-AC-10002800"/>
    <x v="2"/>
    <x v="11"/>
    <s v="Plantronics Audio 478 Stereo USB Headset"/>
    <n v="199.96"/>
    <n v="4"/>
    <n v="0"/>
    <n v="69.986000000000004"/>
  </r>
  <r>
    <n v="2070"/>
    <x v="1003"/>
    <x v="1"/>
    <x v="657"/>
    <d v="2012-04-19T00:00:00"/>
    <s v="Standard Class"/>
    <s v="ZC-21910"/>
    <s v="Zuschuss Carroll"/>
    <x v="0"/>
    <s v="United States"/>
    <s v="Pomona"/>
    <x v="1"/>
    <n v="91767"/>
    <x v="1"/>
    <s v="FUR-TA-10003954"/>
    <x v="0"/>
    <x v="3"/>
    <s v="Hon 94000 Series Round Tables"/>
    <n v="710.83199999999999"/>
    <n v="3"/>
    <n v="0.2"/>
    <n v="-97.739400000000003"/>
  </r>
  <r>
    <n v="2071"/>
    <x v="1004"/>
    <x v="0"/>
    <x v="658"/>
    <d v="2013-07-24T00:00:00"/>
    <s v="Second Class"/>
    <s v="CC-12610"/>
    <s v="Corey Catlett"/>
    <x v="1"/>
    <s v="United States"/>
    <s v="Philadelphia"/>
    <x v="9"/>
    <n v="19134"/>
    <x v="3"/>
    <s v="OFF-BI-10000301"/>
    <x v="1"/>
    <x v="8"/>
    <s v="GBC Instant Report Kit"/>
    <n v="1.9410000000000001"/>
    <n v="1"/>
    <n v="0.7"/>
    <n v="-1.294"/>
  </r>
  <r>
    <n v="2072"/>
    <x v="1005"/>
    <x v="3"/>
    <x v="225"/>
    <d v="2014-11-26T00:00:00"/>
    <s v="Standard Class"/>
    <s v="KA-16525"/>
    <s v="Kelly Andreada"/>
    <x v="0"/>
    <s v="United States"/>
    <s v="Ontario"/>
    <x v="1"/>
    <n v="91761"/>
    <x v="1"/>
    <s v="FUR-CH-10003956"/>
    <x v="0"/>
    <x v="1"/>
    <s v="Novimex High-Tech Fabric Mesh Task Chair"/>
    <n v="283.92"/>
    <n v="5"/>
    <n v="0.2"/>
    <n v="-46.137"/>
  </r>
  <r>
    <n v="2073"/>
    <x v="1006"/>
    <x v="0"/>
    <x v="491"/>
    <d v="2013-12-03T00:00:00"/>
    <s v="Standard Class"/>
    <s v="TC-20980"/>
    <s v="Tamara Chand"/>
    <x v="1"/>
    <s v="United States"/>
    <s v="Seattle"/>
    <x v="4"/>
    <n v="98105"/>
    <x v="1"/>
    <s v="OFF-BI-10002954"/>
    <x v="1"/>
    <x v="8"/>
    <s v="Newell 3-Hole Punched Plastic Slotted Magazine Holders for Binders"/>
    <n v="7.3120000000000003"/>
    <n v="2"/>
    <n v="0.2"/>
    <n v="2.5592000000000001"/>
  </r>
  <r>
    <n v="2074"/>
    <x v="1007"/>
    <x v="3"/>
    <x v="659"/>
    <d v="2014-11-13T00:00:00"/>
    <s v="Second Class"/>
    <s v="DB-13270"/>
    <s v="Deborah Brumfield"/>
    <x v="2"/>
    <s v="United States"/>
    <s v="Brentwood"/>
    <x v="1"/>
    <n v="94513"/>
    <x v="1"/>
    <s v="TEC-AC-10003289"/>
    <x v="2"/>
    <x v="11"/>
    <s v="Anker Ultra-Slim Mini Bluetooth 3.0 Wireless Keyboard"/>
    <n v="59.97"/>
    <n v="3"/>
    <n v="0"/>
    <n v="13.793100000000001"/>
  </r>
  <r>
    <n v="2075"/>
    <x v="1007"/>
    <x v="3"/>
    <x v="659"/>
    <d v="2014-11-13T00:00:00"/>
    <s v="Second Class"/>
    <s v="DB-13270"/>
    <s v="Deborah Brumfield"/>
    <x v="2"/>
    <s v="United States"/>
    <s v="Brentwood"/>
    <x v="1"/>
    <n v="94513"/>
    <x v="1"/>
    <s v="TEC-PH-10002468"/>
    <x v="2"/>
    <x v="7"/>
    <s v="Plantronics CS 50-USB - headset - Convertible, Monaural"/>
    <n v="761.54399999999998"/>
    <n v="7"/>
    <n v="0.2"/>
    <n v="66.635099999999994"/>
  </r>
  <r>
    <n v="2076"/>
    <x v="1008"/>
    <x v="2"/>
    <x v="588"/>
    <d v="2011-12-05T00:00:00"/>
    <s v="Standard Class"/>
    <s v="TR-21325"/>
    <s v="Toby Ritter"/>
    <x v="0"/>
    <s v="United States"/>
    <s v="San Francisco"/>
    <x v="1"/>
    <n v="94122"/>
    <x v="1"/>
    <s v="FUR-FU-10001861"/>
    <x v="0"/>
    <x v="5"/>
    <s v="Floodlight Indoor Halogen Bulbs, 1 Bulb per Pack, 60 Watts"/>
    <n v="58.2"/>
    <n v="3"/>
    <n v="0"/>
    <n v="28.518000000000001"/>
  </r>
  <r>
    <n v="2077"/>
    <x v="1009"/>
    <x v="3"/>
    <x v="510"/>
    <d v="2014-09-16T00:00:00"/>
    <s v="First Class"/>
    <s v="BF-11080"/>
    <s v="Bart Folk"/>
    <x v="0"/>
    <s v="United States"/>
    <s v="Baltimore"/>
    <x v="39"/>
    <n v="21215"/>
    <x v="3"/>
    <s v="OFF-PA-10004082"/>
    <x v="1"/>
    <x v="10"/>
    <s v="Adams Telephone Message Book w/Frequently-Called Numbers Space, 400 Messages per Book"/>
    <n v="39.9"/>
    <n v="5"/>
    <n v="0"/>
    <n v="19.95"/>
  </r>
  <r>
    <n v="2078"/>
    <x v="1009"/>
    <x v="3"/>
    <x v="510"/>
    <d v="2014-09-16T00:00:00"/>
    <s v="First Class"/>
    <s v="BF-11080"/>
    <s v="Bart Folk"/>
    <x v="0"/>
    <s v="United States"/>
    <s v="Baltimore"/>
    <x v="39"/>
    <n v="21215"/>
    <x v="3"/>
    <s v="OFF-AP-10000358"/>
    <x v="1"/>
    <x v="9"/>
    <s v="Fellowes Basic Home/Office Series Surge Protectors"/>
    <n v="90.86"/>
    <n v="7"/>
    <n v="0"/>
    <n v="26.349399999999999"/>
  </r>
  <r>
    <n v="2079"/>
    <x v="1009"/>
    <x v="3"/>
    <x v="510"/>
    <d v="2014-09-16T00:00:00"/>
    <s v="First Class"/>
    <s v="BF-11080"/>
    <s v="Bart Folk"/>
    <x v="0"/>
    <s v="United States"/>
    <s v="Baltimore"/>
    <x v="39"/>
    <n v="21215"/>
    <x v="3"/>
    <s v="OFF-PA-10004243"/>
    <x v="1"/>
    <x v="10"/>
    <s v="Xerox 1939"/>
    <n v="94.85"/>
    <n v="5"/>
    <n v="0"/>
    <n v="45.527999999999999"/>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399999999999"/>
  </r>
  <r>
    <n v="2082"/>
    <x v="1010"/>
    <x v="1"/>
    <x v="100"/>
    <d v="2012-12-29T00:00:00"/>
    <s v="Standard Class"/>
    <s v="MS-17365"/>
    <s v="Maribeth Schnelling"/>
    <x v="0"/>
    <s v="United States"/>
    <s v="Phoenix"/>
    <x v="16"/>
    <n v="85023"/>
    <x v="1"/>
    <s v="FUR-FU-10002885"/>
    <x v="0"/>
    <x v="5"/>
    <s v="Magna Visual Magnetic Picture Hangers"/>
    <n v="7.7119999999999997"/>
    <n v="2"/>
    <n v="0.2"/>
    <n v="1.7352000000000001"/>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
    <n v="2"/>
    <n v="0.2"/>
    <n v="8.8800000000000008"/>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89999999999998"/>
    <n v="5"/>
    <n v="0"/>
    <n v="38.988"/>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2000000000001"/>
  </r>
  <r>
    <n v="2090"/>
    <x v="1014"/>
    <x v="1"/>
    <x v="662"/>
    <d v="2012-10-30T00:00:00"/>
    <s v="Standard Class"/>
    <s v="MY-17380"/>
    <s v="Maribeth Yedwab"/>
    <x v="1"/>
    <s v="United States"/>
    <s v="Rancho Cucamonga"/>
    <x v="1"/>
    <n v="91730"/>
    <x v="1"/>
    <s v="OFF-LA-10004008"/>
    <x v="1"/>
    <x v="2"/>
    <s v="Avery 507"/>
    <n v="5.76"/>
    <n v="2"/>
    <n v="0"/>
    <n v="2.6496"/>
  </r>
  <r>
    <n v="2091"/>
    <x v="1015"/>
    <x v="3"/>
    <x v="663"/>
    <d v="2014-07-20T00:00:00"/>
    <s v="Standard Class"/>
    <s v="MM-17260"/>
    <s v="Magdelene Morse"/>
    <x v="0"/>
    <s v="United States"/>
    <s v="Wilmington"/>
    <x v="13"/>
    <n v="19805"/>
    <x v="3"/>
    <s v="OFF-BI-10004094"/>
    <x v="1"/>
    <x v="8"/>
    <s v="GBC Standard Plastic Binding Systems Combs"/>
    <n v="26.55"/>
    <n v="3"/>
    <n v="0"/>
    <n v="13.009499999999999"/>
  </r>
  <r>
    <n v="2092"/>
    <x v="1015"/>
    <x v="3"/>
    <x v="663"/>
    <d v="2014-07-20T00:00:00"/>
    <s v="Standard Class"/>
    <s v="MM-17260"/>
    <s v="Magdelene Morse"/>
    <x v="0"/>
    <s v="United States"/>
    <s v="Wilmington"/>
    <x v="13"/>
    <n v="19805"/>
    <x v="3"/>
    <s v="FUR-TA-10004607"/>
    <x v="0"/>
    <x v="3"/>
    <s v="Hon 2111 Invitation Series Straight Table"/>
    <n v="310.44299999999998"/>
    <n v="3"/>
    <n v="0.3"/>
    <n v="-48.783900000000003"/>
  </r>
  <r>
    <n v="2093"/>
    <x v="1016"/>
    <x v="2"/>
    <x v="664"/>
    <d v="2011-11-21T00:00:00"/>
    <s v="Standard Class"/>
    <s v="MP-17470"/>
    <s v="Mark Packer"/>
    <x v="2"/>
    <s v="United States"/>
    <s v="Moorhead"/>
    <x v="11"/>
    <n v="56560"/>
    <x v="2"/>
    <s v="FUR-CH-10004289"/>
    <x v="0"/>
    <x v="1"/>
    <s v="Global Super Steno Chair"/>
    <n v="479.9"/>
    <n v="5"/>
    <n v="0"/>
    <n v="81.582999999999998"/>
  </r>
  <r>
    <n v="2094"/>
    <x v="1017"/>
    <x v="1"/>
    <x v="657"/>
    <d v="2012-04-15T00:00:00"/>
    <s v="Second Class"/>
    <s v="AW-10840"/>
    <s v="Anthony Witt"/>
    <x v="0"/>
    <s v="United States"/>
    <s v="Farmington"/>
    <x v="27"/>
    <n v="87401"/>
    <x v="1"/>
    <s v="OFF-SU-10004498"/>
    <x v="1"/>
    <x v="14"/>
    <s v="Martin-Yale Premier Letter Opener"/>
    <n v="12.88"/>
    <n v="1"/>
    <n v="0"/>
    <n v="0.38640000000000002"/>
  </r>
  <r>
    <n v="2095"/>
    <x v="1018"/>
    <x v="1"/>
    <x v="665"/>
    <d v="2012-11-29T00:00:00"/>
    <s v="Standard Class"/>
    <s v="SF-20065"/>
    <s v="Sandra Flanagan"/>
    <x v="0"/>
    <s v="United States"/>
    <s v="Wilmington"/>
    <x v="3"/>
    <n v="28403"/>
    <x v="0"/>
    <s v="OFF-AR-10001177"/>
    <x v="1"/>
    <x v="6"/>
    <s v="Newell 349"/>
    <n v="13.12"/>
    <n v="5"/>
    <n v="0.2"/>
    <n v="1.476"/>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799999999999"/>
  </r>
  <r>
    <n v="2098"/>
    <x v="1019"/>
    <x v="0"/>
    <x v="666"/>
    <d v="2013-05-21T00:00:00"/>
    <s v="Standard Class"/>
    <s v="SN-20710"/>
    <s v="Steve Nguyen"/>
    <x v="2"/>
    <s v="United States"/>
    <s v="Jackson"/>
    <x v="35"/>
    <n v="39212"/>
    <x v="0"/>
    <s v="OFF-AR-10003856"/>
    <x v="1"/>
    <x v="6"/>
    <s v="Newell 344"/>
    <n v="8.34"/>
    <n v="3"/>
    <n v="0"/>
    <n v="2.1684000000000001"/>
  </r>
  <r>
    <n v="2099"/>
    <x v="1020"/>
    <x v="3"/>
    <x v="210"/>
    <d v="2014-09-13T00:00:00"/>
    <s v="Standard Class"/>
    <s v="RD-19900"/>
    <s v="Ruben Dartt"/>
    <x v="0"/>
    <s v="United States"/>
    <s v="Portland"/>
    <x v="21"/>
    <n v="97206"/>
    <x v="1"/>
    <s v="OFF-ST-10000649"/>
    <x v="1"/>
    <x v="4"/>
    <s v="Hanging Personal Folder File"/>
    <n v="37.68"/>
    <n v="3"/>
    <n v="0.2"/>
    <n v="2.355"/>
  </r>
  <r>
    <n v="2100"/>
    <x v="1020"/>
    <x v="3"/>
    <x v="210"/>
    <d v="2014-09-13T00:00:00"/>
    <s v="Standard Class"/>
    <s v="RD-19900"/>
    <s v="Ruben Dartt"/>
    <x v="0"/>
    <s v="United States"/>
    <s v="Portland"/>
    <x v="21"/>
    <n v="97206"/>
    <x v="1"/>
    <s v="TEC-AC-10002926"/>
    <x v="2"/>
    <x v="11"/>
    <s v="Logitech Wireless Marathon Mouse M705"/>
    <n v="279.94400000000002"/>
    <n v="7"/>
    <n v="0.2"/>
    <n v="80.483900000000006"/>
  </r>
  <r>
    <n v="2101"/>
    <x v="1021"/>
    <x v="2"/>
    <x v="418"/>
    <d v="2011-03-17T00:00:00"/>
    <s v="Standard Class"/>
    <s v="KT-16480"/>
    <s v="Kean Thornton"/>
    <x v="0"/>
    <s v="United States"/>
    <s v="Denver"/>
    <x v="22"/>
    <n v="80219"/>
    <x v="1"/>
    <s v="OFF-ST-10000078"/>
    <x v="1"/>
    <x v="4"/>
    <s v="Tennsco 6- and 18-Compartment Lockers"/>
    <n v="636.40800000000002"/>
    <n v="3"/>
    <n v="0.2"/>
    <n v="-15.910200000000099"/>
  </r>
  <r>
    <n v="2102"/>
    <x v="1021"/>
    <x v="2"/>
    <x v="418"/>
    <d v="2011-03-17T00:00:00"/>
    <s v="Standard Class"/>
    <s v="KT-16480"/>
    <s v="Kean Thornton"/>
    <x v="0"/>
    <s v="United States"/>
    <s v="Denver"/>
    <x v="22"/>
    <n v="80219"/>
    <x v="1"/>
    <s v="OFF-AR-10001044"/>
    <x v="1"/>
    <x v="6"/>
    <s v="BOSTON Ranger #55 Pencil Sharpener, Black"/>
    <n v="83.168000000000006"/>
    <n v="4"/>
    <n v="0.2"/>
    <n v="9.3563999999999901"/>
  </r>
  <r>
    <n v="2103"/>
    <x v="1022"/>
    <x v="2"/>
    <x v="667"/>
    <d v="2011-07-18T00:00:00"/>
    <s v="Same Day"/>
    <s v="AH-10120"/>
    <s v="Adrian Hane"/>
    <x v="2"/>
    <s v="United States"/>
    <s v="Tucson"/>
    <x v="16"/>
    <n v="85705"/>
    <x v="1"/>
    <s v="FUR-CH-10002372"/>
    <x v="0"/>
    <x v="1"/>
    <s v="Office Star - Ergonomically Designed Knee Chair"/>
    <n v="259.13600000000002"/>
    <n v="4"/>
    <n v="0.2"/>
    <n v="-25.913599999999999"/>
  </r>
  <r>
    <n v="2104"/>
    <x v="1023"/>
    <x v="3"/>
    <x v="668"/>
    <d v="2014-03-29T00:00:00"/>
    <s v="Second Class"/>
    <s v="BM-11650"/>
    <s v="Brian Moss"/>
    <x v="1"/>
    <s v="United States"/>
    <s v="New York City"/>
    <x v="15"/>
    <n v="10009"/>
    <x v="3"/>
    <s v="OFF-PA-10000357"/>
    <x v="1"/>
    <x v="10"/>
    <s v="Xerox 1888"/>
    <n v="221.92"/>
    <n v="4"/>
    <n v="0"/>
    <n v="106.52160000000001"/>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
    <n v="3"/>
    <n v="0.2"/>
    <n v="5.4432"/>
  </r>
  <r>
    <n v="2107"/>
    <x v="1025"/>
    <x v="2"/>
    <x v="467"/>
    <d v="2011-09-26T00:00:00"/>
    <s v="Same Day"/>
    <s v="HG-14965"/>
    <s v="Henry Goldwyn"/>
    <x v="1"/>
    <s v="United States"/>
    <s v="Mesquite"/>
    <x v="5"/>
    <n v="75150"/>
    <x v="2"/>
    <s v="OFF-BI-10003460"/>
    <x v="1"/>
    <x v="8"/>
    <s v="Acco 3-Hole Punch"/>
    <n v="0.876"/>
    <n v="1"/>
    <n v="0.8"/>
    <n v="-1.4016"/>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5"/>
  </r>
  <r>
    <n v="2110"/>
    <x v="1026"/>
    <x v="1"/>
    <x v="89"/>
    <d v="2012-10-31T00:00:00"/>
    <s v="Same Day"/>
    <s v="SG-20080"/>
    <s v="Sandra Glassco"/>
    <x v="0"/>
    <s v="United States"/>
    <s v="Redlands"/>
    <x v="1"/>
    <n v="92374"/>
    <x v="1"/>
    <s v="OFF-AR-10004272"/>
    <x v="1"/>
    <x v="6"/>
    <s v="Newell 308"/>
    <n v="5.04"/>
    <n v="3"/>
    <n v="0"/>
    <n v="1.26"/>
  </r>
  <r>
    <n v="2111"/>
    <x v="1026"/>
    <x v="1"/>
    <x v="89"/>
    <d v="2012-10-31T00:00:00"/>
    <s v="Same Day"/>
    <s v="SG-20080"/>
    <s v="Sandra Glassco"/>
    <x v="0"/>
    <s v="United States"/>
    <s v="Redlands"/>
    <x v="1"/>
    <n v="92374"/>
    <x v="1"/>
    <s v="OFF-FA-10000585"/>
    <x v="1"/>
    <x v="13"/>
    <s v="OIC Bulk Pack Metal Binder Clips"/>
    <n v="17.45"/>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02"/>
  </r>
  <r>
    <n v="2113"/>
    <x v="1026"/>
    <x v="1"/>
    <x v="89"/>
    <d v="2012-10-31T00:00:00"/>
    <s v="Same Day"/>
    <s v="SG-20080"/>
    <s v="Sandra Glassco"/>
    <x v="0"/>
    <s v="United States"/>
    <s v="Redlands"/>
    <x v="1"/>
    <n v="92374"/>
    <x v="1"/>
    <s v="OFF-SU-10004231"/>
    <x v="1"/>
    <x v="14"/>
    <s v="Acme Tagit Stainless Steel Antibacterial Scissors"/>
    <n v="29.7"/>
    <n v="3"/>
    <n v="0"/>
    <n v="8.0190000000000001"/>
  </r>
  <r>
    <n v="2114"/>
    <x v="1026"/>
    <x v="1"/>
    <x v="89"/>
    <d v="2012-10-31T00:00:00"/>
    <s v="Same Day"/>
    <s v="SG-20080"/>
    <s v="Sandra Glassco"/>
    <x v="0"/>
    <s v="United States"/>
    <s v="Redlands"/>
    <x v="1"/>
    <n v="92374"/>
    <x v="1"/>
    <s v="TEC-PH-10001578"/>
    <x v="2"/>
    <x v="7"/>
    <s v="Polycom SoundStation2 EX Conference phone"/>
    <n v="1295.8399999999999"/>
    <n v="4"/>
    <n v="0.2"/>
    <n v="145.78200000000001"/>
  </r>
  <r>
    <n v="2115"/>
    <x v="1026"/>
    <x v="1"/>
    <x v="89"/>
    <d v="2012-10-31T00:00:00"/>
    <s v="Same Day"/>
    <s v="SG-20080"/>
    <s v="Sandra Glassco"/>
    <x v="0"/>
    <s v="United States"/>
    <s v="Redlands"/>
    <x v="1"/>
    <n v="92374"/>
    <x v="1"/>
    <s v="OFF-ST-10003638"/>
    <x v="1"/>
    <x v="4"/>
    <s v="Mobile Personal File Cube"/>
    <n v="46.84"/>
    <n v="2"/>
    <n v="0"/>
    <n v="12.646800000000001"/>
  </r>
  <r>
    <n v="2116"/>
    <x v="1026"/>
    <x v="1"/>
    <x v="89"/>
    <d v="2012-10-31T00:00:00"/>
    <s v="Same Day"/>
    <s v="SG-20080"/>
    <s v="Sandra Glassco"/>
    <x v="0"/>
    <s v="United States"/>
    <s v="Redlands"/>
    <x v="1"/>
    <n v="92374"/>
    <x v="1"/>
    <s v="FUR-BO-10002213"/>
    <x v="0"/>
    <x v="0"/>
    <s v="DMI Eclipse Executive Suite Bookcases"/>
    <n v="425.83300000000003"/>
    <n v="1"/>
    <n v="0.15"/>
    <n v="20.039200000000001"/>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9"/>
  </r>
  <r>
    <n v="2121"/>
    <x v="1030"/>
    <x v="3"/>
    <x v="363"/>
    <d v="2014-01-14T00:00:00"/>
    <s v="Standard Class"/>
    <s v="TS-21085"/>
    <s v="Thais Sissman"/>
    <x v="0"/>
    <s v="United States"/>
    <s v="Ormond Beach"/>
    <x v="2"/>
    <n v="32174"/>
    <x v="0"/>
    <s v="OFF-BI-10000145"/>
    <x v="1"/>
    <x v="8"/>
    <s v="Zipper Ring Binder Pockets"/>
    <n v="2.8079999999999998"/>
    <n v="3"/>
    <n v="0.7"/>
    <n v="-1.9656"/>
  </r>
  <r>
    <n v="2122"/>
    <x v="1031"/>
    <x v="3"/>
    <x v="45"/>
    <d v="2014-11-12T00:00:00"/>
    <s v="First Class"/>
    <s v="JB-15400"/>
    <s v="Jennifer Braxton"/>
    <x v="1"/>
    <s v="United States"/>
    <s v="Sunnyvale"/>
    <x v="1"/>
    <n v="94086"/>
    <x v="1"/>
    <s v="FUR-CH-10003061"/>
    <x v="0"/>
    <x v="1"/>
    <s v="Global Leather Task Chair, Black"/>
    <n v="215.976"/>
    <n v="3"/>
    <n v="0.2"/>
    <n v="-2.69970000000004"/>
  </r>
  <r>
    <n v="2123"/>
    <x v="1032"/>
    <x v="3"/>
    <x v="585"/>
    <d v="2014-09-25T00:00:00"/>
    <s v="Second Class"/>
    <s v="EH-14005"/>
    <s v="Erica Hernandez"/>
    <x v="2"/>
    <s v="United States"/>
    <s v="Lansing"/>
    <x v="12"/>
    <n v="48911"/>
    <x v="2"/>
    <s v="FUR-BO-10001972"/>
    <x v="0"/>
    <x v="0"/>
    <s v="O'Sullivan 4-Shelf Bookcase in Odessa Pine"/>
    <n v="241.96"/>
    <n v="2"/>
    <n v="0"/>
    <n v="41.133200000000002"/>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
    <n v="5"/>
    <n v="0.2"/>
    <n v="35.329500000000003"/>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7000000000001"/>
  </r>
  <r>
    <n v="2128"/>
    <x v="1035"/>
    <x v="1"/>
    <x v="242"/>
    <d v="2012-10-09T00:00:00"/>
    <s v="Standard Class"/>
    <s v="JK-16120"/>
    <s v="Julie Kriz"/>
    <x v="2"/>
    <s v="United States"/>
    <s v="Philadelphia"/>
    <x v="9"/>
    <n v="19134"/>
    <x v="3"/>
    <s v="FUR-FU-10003623"/>
    <x v="0"/>
    <x v="5"/>
    <s v="DataProducts Ampli Magnifier Task Lamp, Black,"/>
    <n v="64.944000000000003"/>
    <n v="3"/>
    <n v="0.2"/>
    <n v="6.4943999999999997"/>
  </r>
  <r>
    <n v="2129"/>
    <x v="1035"/>
    <x v="1"/>
    <x v="242"/>
    <d v="2012-10-09T00:00:00"/>
    <s v="Standard Class"/>
    <s v="JK-16120"/>
    <s v="Julie Kriz"/>
    <x v="2"/>
    <s v="United States"/>
    <s v="Philadelphia"/>
    <x v="9"/>
    <n v="19134"/>
    <x v="3"/>
    <s v="OFF-PA-10001293"/>
    <x v="1"/>
    <x v="10"/>
    <s v="Xerox 1946"/>
    <n v="20.736000000000001"/>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0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79999999999"/>
  </r>
  <r>
    <n v="2135"/>
    <x v="1038"/>
    <x v="1"/>
    <x v="672"/>
    <d v="2012-12-04T00:00:00"/>
    <s v="Standard Class"/>
    <s v="WB-21850"/>
    <s v="William Brown"/>
    <x v="0"/>
    <s v="United States"/>
    <s v="Philadelphia"/>
    <x v="9"/>
    <n v="19134"/>
    <x v="3"/>
    <s v="OFF-FA-10000053"/>
    <x v="1"/>
    <x v="13"/>
    <s v="Revere Boxed Rubber Bands by Revere"/>
    <n v="10.584"/>
    <n v="7"/>
    <n v="0.2"/>
    <n v="-2.3814000000000002"/>
  </r>
  <r>
    <n v="2136"/>
    <x v="1038"/>
    <x v="1"/>
    <x v="672"/>
    <d v="2012-12-04T00:00:00"/>
    <s v="Standard Class"/>
    <s v="WB-21850"/>
    <s v="William Brown"/>
    <x v="0"/>
    <s v="United States"/>
    <s v="Philadelphia"/>
    <x v="9"/>
    <n v="19134"/>
    <x v="3"/>
    <s v="TEC-PH-10002807"/>
    <x v="2"/>
    <x v="7"/>
    <s v="Motorla HX550 Universal Bluetooth Headset"/>
    <n v="94.92"/>
    <n v="4"/>
    <n v="0.4"/>
    <n v="15.82"/>
  </r>
  <r>
    <n v="2137"/>
    <x v="1039"/>
    <x v="1"/>
    <x v="620"/>
    <d v="2013-01-05T00:00:00"/>
    <s v="Standard Class"/>
    <s v="TB-21625"/>
    <s v="Trudy Brown"/>
    <x v="0"/>
    <s v="United States"/>
    <s v="Grand Prairie"/>
    <x v="5"/>
    <n v="75051"/>
    <x v="2"/>
    <s v="FUR-FU-10002364"/>
    <x v="0"/>
    <x v="5"/>
    <s v="Eldon Expressions Wood Desk Accessories, Oak"/>
    <n v="14.76"/>
    <n v="5"/>
    <n v="0.6"/>
    <n v="-11.439"/>
  </r>
  <r>
    <n v="2138"/>
    <x v="1039"/>
    <x v="1"/>
    <x v="620"/>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400000000001"/>
    <n v="9"/>
    <n v="0.2"/>
    <n v="50.4711"/>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x v="1042"/>
    <x v="0"/>
    <x v="142"/>
    <d v="2013-09-06T00:00:00"/>
    <s v="Standard Class"/>
    <s v="DK-13225"/>
    <s v="Dean Katz"/>
    <x v="1"/>
    <s v="United States"/>
    <s v="Philadelphia"/>
    <x v="9"/>
    <n v="19140"/>
    <x v="3"/>
    <s v="OFF-PA-10004675"/>
    <x v="1"/>
    <x v="10"/>
    <s v="Telephone Message Books with Fax/Mobile Section, 5 1/2&quot; x 3 3/16&quot;"/>
    <n v="30.48"/>
    <n v="6"/>
    <n v="0.2"/>
    <n v="9.9060000000000006"/>
  </r>
  <r>
    <n v="2144"/>
    <x v="1042"/>
    <x v="0"/>
    <x v="142"/>
    <d v="2013-09-06T00:00:00"/>
    <s v="Standard Class"/>
    <s v="DK-13225"/>
    <s v="Dean Katz"/>
    <x v="1"/>
    <s v="United States"/>
    <s v="Philadelphia"/>
    <x v="9"/>
    <n v="19140"/>
    <x v="3"/>
    <s v="TEC-PH-10002293"/>
    <x v="2"/>
    <x v="7"/>
    <s v="Anker 36W 4-Port USB Wall Charger Travel Power Adapter for iPhone 5s 5c 5"/>
    <n v="23.988"/>
    <n v="2"/>
    <n v="0.4"/>
    <n v="-4.7976000000000001"/>
  </r>
  <r>
    <n v="2145"/>
    <x v="1042"/>
    <x v="0"/>
    <x v="142"/>
    <d v="2013-09-06T00:00:00"/>
    <s v="Standard Class"/>
    <s v="DK-13225"/>
    <s v="Dean Katz"/>
    <x v="1"/>
    <s v="United States"/>
    <s v="Philadelphia"/>
    <x v="9"/>
    <n v="19140"/>
    <x v="3"/>
    <s v="OFF-FA-10002780"/>
    <x v="1"/>
    <x v="13"/>
    <s v="Staples"/>
    <n v="16.687999999999999"/>
    <n v="7"/>
    <n v="0.2"/>
    <n v="5.4236000000000004"/>
  </r>
  <r>
    <n v="2146"/>
    <x v="1043"/>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x v="1043"/>
    <x v="0"/>
    <x v="674"/>
    <d v="2013-06-30T00:00:00"/>
    <s v="Standard Class"/>
    <s v="TS-21160"/>
    <s v="Theresa Swint"/>
    <x v="1"/>
    <s v="United States"/>
    <s v="York"/>
    <x v="9"/>
    <n v="17403"/>
    <x v="3"/>
    <s v="OFF-BI-10004781"/>
    <x v="1"/>
    <x v="8"/>
    <s v="GBC Wire Binding Strips"/>
    <n v="38.088000000000001"/>
    <n v="4"/>
    <n v="0.7"/>
    <n v="-27.9312"/>
  </r>
  <r>
    <n v="2148"/>
    <x v="1043"/>
    <x v="0"/>
    <x v="674"/>
    <d v="2013-06-30T00:00:00"/>
    <s v="Standard Class"/>
    <s v="TS-21160"/>
    <s v="Theresa Swint"/>
    <x v="1"/>
    <s v="United States"/>
    <s v="York"/>
    <x v="9"/>
    <n v="17403"/>
    <x v="3"/>
    <s v="OFF-ST-10001713"/>
    <x v="1"/>
    <x v="4"/>
    <s v="Gould Plastics 9-Pocket Panel Bin, 18-3/8w x 5-1/4d x 20-1/2h, Black"/>
    <n v="254.352"/>
    <n v="6"/>
    <n v="0.2"/>
    <n v="-50.870399999999997"/>
  </r>
  <r>
    <n v="2149"/>
    <x v="1044"/>
    <x v="2"/>
    <x v="432"/>
    <d v="2011-12-17T00:00:00"/>
    <s v="Standard Class"/>
    <s v="WB-21850"/>
    <s v="William Brown"/>
    <x v="0"/>
    <s v="United States"/>
    <s v="Concord"/>
    <x v="1"/>
    <n v="94521"/>
    <x v="1"/>
    <s v="FUR-FU-10003975"/>
    <x v="0"/>
    <x v="5"/>
    <s v="Eldon Advantage Chair Mats for Low to Medium Pile Carpets"/>
    <n v="43.31"/>
    <n v="1"/>
    <n v="0"/>
    <n v="4.3310000000000004"/>
  </r>
  <r>
    <n v="2150"/>
    <x v="1045"/>
    <x v="3"/>
    <x v="185"/>
    <d v="2014-04-06T00:00:00"/>
    <s v="Standard Class"/>
    <s v="DO-13435"/>
    <s v="Denny Ordway"/>
    <x v="0"/>
    <s v="United States"/>
    <s v="New York City"/>
    <x v="15"/>
    <n v="10035"/>
    <x v="3"/>
    <s v="TEC-PH-10001536"/>
    <x v="2"/>
    <x v="7"/>
    <s v="Spigen Samsung Galaxy S5 Case Wallet"/>
    <n v="84.95"/>
    <n v="5"/>
    <n v="0"/>
    <n v="22.087"/>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400000000002"/>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
    <n v="3"/>
    <n v="0"/>
    <n v="7.0217999999999998"/>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6"/>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895"/>
  </r>
  <r>
    <n v="2159"/>
    <x v="1053"/>
    <x v="3"/>
    <x v="208"/>
    <d v="2014-10-27T00:00:00"/>
    <s v="Standard Class"/>
    <s v="NK-18490"/>
    <s v="Neil Knudson"/>
    <x v="2"/>
    <s v="United States"/>
    <s v="Deltona"/>
    <x v="2"/>
    <n v="32725"/>
    <x v="0"/>
    <s v="OFF-AR-10004956"/>
    <x v="1"/>
    <x v="6"/>
    <s v="Newell 33"/>
    <n v="17.856000000000002"/>
    <n v="4"/>
    <n v="0.2"/>
    <n v="2.0087999999999999"/>
  </r>
  <r>
    <n v="2160"/>
    <x v="1054"/>
    <x v="0"/>
    <x v="323"/>
    <d v="2013-09-10T00:00:00"/>
    <s v="Standard Class"/>
    <s v="CS-11950"/>
    <s v="Carlos Soltero"/>
    <x v="0"/>
    <s v="United States"/>
    <s v="Chicago"/>
    <x v="10"/>
    <n v="60610"/>
    <x v="2"/>
    <s v="OFF-BI-10004236"/>
    <x v="1"/>
    <x v="8"/>
    <s v="XtraLife ClearVue Slant-D Ring Binder, White, 3&quot;"/>
    <n v="8.8079999999999998"/>
    <n v="3"/>
    <n v="0.8"/>
    <n v="-14.973599999999999"/>
  </r>
  <r>
    <n v="2161"/>
    <x v="1055"/>
    <x v="0"/>
    <x v="675"/>
    <d v="2013-05-15T00:00:00"/>
    <s v="Same Day"/>
    <s v="LH-17155"/>
    <s v="Logan Haushalter"/>
    <x v="0"/>
    <s v="United States"/>
    <s v="Cincinnati"/>
    <x v="24"/>
    <n v="45231"/>
    <x v="3"/>
    <s v="FUR-FU-10002937"/>
    <x v="0"/>
    <x v="5"/>
    <s v="GE 48&quot; Fluorescent Tube, Cool White Energy Saver, 34 Watts, 30/Box"/>
    <n v="79.384"/>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2"/>
  </r>
  <r>
    <n v="2163"/>
    <x v="1057"/>
    <x v="3"/>
    <x v="677"/>
    <d v="2014-03-20T00:00:00"/>
    <s v="Standard Class"/>
    <s v="KF-16285"/>
    <s v="Karen Ferguson"/>
    <x v="2"/>
    <s v="United States"/>
    <s v="Manteca"/>
    <x v="1"/>
    <n v="95336"/>
    <x v="1"/>
    <s v="OFF-PA-10004359"/>
    <x v="1"/>
    <x v="10"/>
    <s v="Multicolor Computer Printout Paper"/>
    <n v="314.55"/>
    <n v="3"/>
    <n v="0"/>
    <n v="150.98400000000001"/>
  </r>
  <r>
    <n v="2164"/>
    <x v="1058"/>
    <x v="0"/>
    <x v="63"/>
    <d v="2013-10-20T00:00:00"/>
    <s v="Standard Class"/>
    <s v="HA-14920"/>
    <s v="Helen Andreada"/>
    <x v="0"/>
    <s v="United States"/>
    <s v="Laredo"/>
    <x v="5"/>
    <n v="78041"/>
    <x v="2"/>
    <s v="TEC-AC-10002402"/>
    <x v="2"/>
    <x v="11"/>
    <s v="Razer Kraken PRO Over Ear PC and Music Headset"/>
    <n v="191.976"/>
    <n v="3"/>
    <n v="0.2"/>
    <n v="23.997"/>
  </r>
  <r>
    <n v="2165"/>
    <x v="1058"/>
    <x v="0"/>
    <x v="63"/>
    <d v="2013-10-20T00:00:00"/>
    <s v="Standard Class"/>
    <s v="HA-14920"/>
    <s v="Helen Andreada"/>
    <x v="0"/>
    <s v="United States"/>
    <s v="Laredo"/>
    <x v="5"/>
    <n v="78041"/>
    <x v="2"/>
    <s v="OFF-PA-10000551"/>
    <x v="1"/>
    <x v="10"/>
    <s v="Array Memo Cubes"/>
    <n v="8.2880000000000003"/>
    <n v="2"/>
    <n v="0.2"/>
    <n v="3.0044"/>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3999999999999"/>
  </r>
  <r>
    <n v="2168"/>
    <x v="1058"/>
    <x v="0"/>
    <x v="63"/>
    <d v="2013-10-20T00:00:00"/>
    <s v="Standard Class"/>
    <s v="HA-14920"/>
    <s v="Helen Andreada"/>
    <x v="0"/>
    <s v="United States"/>
    <s v="Laredo"/>
    <x v="5"/>
    <n v="78041"/>
    <x v="2"/>
    <s v="OFF-BI-10004140"/>
    <x v="1"/>
    <x v="8"/>
    <s v="Avery Non-Stick Binders"/>
    <n v="6.2859999999999996"/>
    <n v="7"/>
    <n v="0.8"/>
    <n v="-11.000500000000001"/>
  </r>
  <r>
    <n v="2169"/>
    <x v="1059"/>
    <x v="3"/>
    <x v="678"/>
    <d v="2014-01-31T00:00:00"/>
    <s v="Second Class"/>
    <s v="JH-15820"/>
    <s v="John Huston"/>
    <x v="0"/>
    <s v="United States"/>
    <s v="Kent"/>
    <x v="24"/>
    <n v="44240"/>
    <x v="3"/>
    <s v="OFF-AR-10004078"/>
    <x v="1"/>
    <x v="6"/>
    <s v="Newell 312"/>
    <n v="14.016"/>
    <n v="3"/>
    <n v="0.2"/>
    <n v="1.752"/>
  </r>
  <r>
    <n v="2170"/>
    <x v="1059"/>
    <x v="3"/>
    <x v="678"/>
    <d v="2014-01-31T00:00:00"/>
    <s v="Second Class"/>
    <s v="JH-15820"/>
    <s v="John Huston"/>
    <x v="0"/>
    <s v="United States"/>
    <s v="Kent"/>
    <x v="24"/>
    <n v="44240"/>
    <x v="3"/>
    <s v="TEC-AC-10000927"/>
    <x v="2"/>
    <x v="11"/>
    <s v="Anker Ultrathin Bluetooth Wireless Keyboard Aluminum Cover with Stand"/>
    <n v="71.975999999999999"/>
    <n v="3"/>
    <n v="0.2"/>
    <n v="-8.9969999999999999"/>
  </r>
  <r>
    <n v="2171"/>
    <x v="1059"/>
    <x v="3"/>
    <x v="678"/>
    <d v="2014-01-31T00:00:00"/>
    <s v="Second Class"/>
    <s v="JH-15820"/>
    <s v="John Huston"/>
    <x v="0"/>
    <s v="United States"/>
    <s v="Kent"/>
    <x v="24"/>
    <n v="44240"/>
    <x v="3"/>
    <s v="TEC-PH-10003931"/>
    <x v="2"/>
    <x v="7"/>
    <s v="JBL Micro Wireless Portable Bluetooth Speaker"/>
    <n v="107.982"/>
    <n v="3"/>
    <n v="0.4"/>
    <n v="-26.9955"/>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1999999999999"/>
    <n v="3"/>
    <n v="0.2"/>
    <n v="6.9131999999999998"/>
  </r>
  <r>
    <n v="2174"/>
    <x v="1062"/>
    <x v="0"/>
    <x v="679"/>
    <d v="2013-08-05T00:00:00"/>
    <s v="Standard Class"/>
    <s v="LS-16975"/>
    <s v="Lindsay Shagiari"/>
    <x v="2"/>
    <s v="United States"/>
    <s v="Houston"/>
    <x v="5"/>
    <n v="77070"/>
    <x v="2"/>
    <s v="OFF-BI-10002353"/>
    <x v="1"/>
    <x v="8"/>
    <s v="GBC VeloBind Cover Sets"/>
    <n v="9.2639999999999993"/>
    <n v="3"/>
    <n v="0.8"/>
    <n v="-13.896000000000001"/>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600000000001"/>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5"/>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x v="1065"/>
    <x v="0"/>
    <x v="681"/>
    <d v="2013-05-12T00:00:00"/>
    <s v="Standard Class"/>
    <s v="CJ-12010"/>
    <s v="Caroline Jumper"/>
    <x v="0"/>
    <s v="United States"/>
    <s v="New York City"/>
    <x v="15"/>
    <n v="10009"/>
    <x v="3"/>
    <s v="OFF-BI-10000309"/>
    <x v="1"/>
    <x v="8"/>
    <s v="GBC Twin Loop Wire Binding Elements, 9/16&quot; Spine, Black"/>
    <n v="85.231999999999999"/>
    <n v="7"/>
    <n v="0.2"/>
    <n v="30.896599999999999"/>
  </r>
  <r>
    <n v="2181"/>
    <x v="1065"/>
    <x v="0"/>
    <x v="681"/>
    <d v="2013-05-12T00:00:00"/>
    <s v="Standard Class"/>
    <s v="CJ-12010"/>
    <s v="Caroline Jumper"/>
    <x v="0"/>
    <s v="United States"/>
    <s v="New York City"/>
    <x v="15"/>
    <n v="10009"/>
    <x v="3"/>
    <s v="OFF-LA-10003923"/>
    <x v="1"/>
    <x v="2"/>
    <s v="Alphabetical Labels for Top Tab Filing"/>
    <n v="44.4"/>
    <n v="3"/>
    <n v="0"/>
    <n v="22.2"/>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5"/>
  </r>
  <r>
    <n v="2184"/>
    <x v="1065"/>
    <x v="0"/>
    <x v="681"/>
    <d v="2013-05-12T00:00:00"/>
    <s v="Standard Class"/>
    <s v="CJ-12010"/>
    <s v="Caroline Jumper"/>
    <x v="0"/>
    <s v="United States"/>
    <s v="New York City"/>
    <x v="15"/>
    <n v="10009"/>
    <x v="3"/>
    <s v="TEC-AC-10001767"/>
    <x v="2"/>
    <x v="11"/>
    <s v="SanDisk Ultra 64 GB MicroSDHC Class 10 Memory Card"/>
    <n v="199.95"/>
    <n v="5"/>
    <n v="0"/>
    <n v="21.994499999999999"/>
  </r>
  <r>
    <n v="2185"/>
    <x v="1065"/>
    <x v="0"/>
    <x v="681"/>
    <d v="2013-05-12T00:00:00"/>
    <s v="Standard Class"/>
    <s v="CJ-12010"/>
    <s v="Caroline Jumper"/>
    <x v="0"/>
    <s v="United States"/>
    <s v="New York City"/>
    <x v="15"/>
    <n v="10009"/>
    <x v="3"/>
    <s v="FUR-FU-10001940"/>
    <x v="0"/>
    <x v="5"/>
    <s v="Staples"/>
    <n v="63.68"/>
    <n v="8"/>
    <n v="0"/>
    <n v="28.019200000000001"/>
  </r>
  <r>
    <n v="2186"/>
    <x v="1066"/>
    <x v="3"/>
    <x v="378"/>
    <d v="2014-08-05T00:00:00"/>
    <s v="Second Class"/>
    <s v="HK-14890"/>
    <s v="Heather Kirkland"/>
    <x v="1"/>
    <s v="United States"/>
    <s v="Salinas"/>
    <x v="1"/>
    <n v="93905"/>
    <x v="1"/>
    <s v="OFF-BI-10002735"/>
    <x v="1"/>
    <x v="8"/>
    <s v="GBC Prestige Therm-A-Bind Covers"/>
    <n v="54.896000000000001"/>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
    <n v="9"/>
    <n v="0"/>
    <n v="378.16739999999999"/>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4000000000003"/>
  </r>
  <r>
    <n v="2195"/>
    <x v="1070"/>
    <x v="0"/>
    <x v="107"/>
    <d v="2013-12-18T00:00:00"/>
    <s v="Standard Class"/>
    <s v="AP-10915"/>
    <s v="Arthur Prichep"/>
    <x v="0"/>
    <s v="United States"/>
    <s v="Seattle"/>
    <x v="4"/>
    <n v="98105"/>
    <x v="1"/>
    <s v="OFF-AP-10000252"/>
    <x v="1"/>
    <x v="9"/>
    <s v="Harmony HEPA Quiet Air Purifiers"/>
    <n v="35.1"/>
    <n v="3"/>
    <n v="0"/>
    <n v="12.285"/>
  </r>
  <r>
    <n v="2196"/>
    <x v="1070"/>
    <x v="0"/>
    <x v="107"/>
    <d v="2013-12-18T00:00:00"/>
    <s v="Standard Class"/>
    <s v="AP-10915"/>
    <s v="Arthur Prichep"/>
    <x v="0"/>
    <s v="United States"/>
    <s v="Seattle"/>
    <x v="4"/>
    <n v="98105"/>
    <x v="1"/>
    <s v="TEC-AC-10003038"/>
    <x v="2"/>
    <x v="11"/>
    <s v="Kingston Digital DataTraveler 16GB USB 2.0"/>
    <n v="44.75"/>
    <n v="5"/>
    <n v="0"/>
    <n v="8.5024999999999906"/>
  </r>
  <r>
    <n v="2197"/>
    <x v="1071"/>
    <x v="0"/>
    <x v="49"/>
    <d v="2013-12-07T00:00:00"/>
    <s v="Standard Class"/>
    <s v="AG-10390"/>
    <s v="Allen Goldenen"/>
    <x v="0"/>
    <s v="United States"/>
    <s v="Knoxville"/>
    <x v="18"/>
    <n v="37918"/>
    <x v="0"/>
    <s v="OFF-AR-10000940"/>
    <x v="1"/>
    <x v="6"/>
    <s v="Newell 343"/>
    <n v="4.7039999999999997"/>
    <n v="2"/>
    <n v="0.2"/>
    <n v="0.41160000000000002"/>
  </r>
  <r>
    <n v="2198"/>
    <x v="1072"/>
    <x v="2"/>
    <x v="683"/>
    <d v="2011-12-04T00:00:00"/>
    <s v="Standard Class"/>
    <s v="BF-11080"/>
    <s v="Bart Folk"/>
    <x v="0"/>
    <s v="United States"/>
    <s v="Montgomery"/>
    <x v="19"/>
    <n v="36116"/>
    <x v="0"/>
    <s v="OFF-AR-10001954"/>
    <x v="1"/>
    <x v="6"/>
    <s v="Newell 331"/>
    <n v="14.67"/>
    <n v="3"/>
    <n v="0"/>
    <n v="3.9609000000000001"/>
  </r>
  <r>
    <n v="2199"/>
    <x v="1073"/>
    <x v="1"/>
    <x v="262"/>
    <d v="2012-04-02T00:00:00"/>
    <s v="Standard Class"/>
    <s v="CK-12205"/>
    <s v="Chloris Kastensmidt"/>
    <x v="0"/>
    <s v="United States"/>
    <s v="Philadelphia"/>
    <x v="9"/>
    <n v="19120"/>
    <x v="3"/>
    <s v="OFF-PA-10003177"/>
    <x v="1"/>
    <x v="10"/>
    <s v="Xerox 1999"/>
    <n v="15.552"/>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
    <n v="6"/>
    <n v="0"/>
    <n v="9.1020000000000003"/>
  </r>
  <r>
    <n v="2202"/>
    <x v="1074"/>
    <x v="2"/>
    <x v="106"/>
    <d v="2011-06-06T00:00:00"/>
    <s v="Standard Class"/>
    <s v="LT-17110"/>
    <s v="Liz Thompson"/>
    <x v="0"/>
    <s v="United States"/>
    <s v="Little Rock"/>
    <x v="36"/>
    <n v="72209"/>
    <x v="0"/>
    <s v="TEC-PH-10002563"/>
    <x v="2"/>
    <x v="7"/>
    <s v="Adtran 1202752G1"/>
    <n v="881.93"/>
    <n v="7"/>
    <n v="0"/>
    <n v="229.30179999999999"/>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9"/>
    <n v="7"/>
    <n v="0.8"/>
    <n v="-46.394599999999997"/>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40000000001"/>
  </r>
  <r>
    <n v="2211"/>
    <x v="1080"/>
    <x v="2"/>
    <x v="687"/>
    <d v="2011-11-16T00:00:00"/>
    <s v="Second Class"/>
    <s v="ML-17410"/>
    <s v="Maris LaWare"/>
    <x v="0"/>
    <s v="United States"/>
    <s v="Fairfield"/>
    <x v="29"/>
    <n v="6824"/>
    <x v="3"/>
    <s v="OFF-BI-10003460"/>
    <x v="1"/>
    <x v="8"/>
    <s v="Acco 3-Hole Punch"/>
    <n v="43.8"/>
    <n v="10"/>
    <n v="0"/>
    <n v="21.024000000000001"/>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
    <n v="1"/>
    <n v="0.2"/>
    <n v="0.504"/>
  </r>
  <r>
    <n v="2215"/>
    <x v="1083"/>
    <x v="3"/>
    <x v="172"/>
    <d v="2014-10-03T00:00:00"/>
    <s v="First Class"/>
    <s v="NS-18505"/>
    <s v="Neola Schneider"/>
    <x v="0"/>
    <s v="United States"/>
    <s v="San Jose"/>
    <x v="1"/>
    <n v="95123"/>
    <x v="1"/>
    <s v="OFF-BI-10001922"/>
    <x v="1"/>
    <x v="8"/>
    <s v="Storex Dura Pro Binders"/>
    <n v="61.776000000000003"/>
    <n v="13"/>
    <n v="0.2"/>
    <n v="20.849399999999999"/>
  </r>
  <r>
    <n v="2216"/>
    <x v="1083"/>
    <x v="3"/>
    <x v="172"/>
    <d v="2014-10-03T00:00:00"/>
    <s v="First Class"/>
    <s v="NS-18505"/>
    <s v="Neola Schneider"/>
    <x v="0"/>
    <s v="United States"/>
    <s v="San Jose"/>
    <x v="1"/>
    <n v="95123"/>
    <x v="1"/>
    <s v="OFF-AP-10000576"/>
    <x v="1"/>
    <x v="9"/>
    <s v="Belkin 325VA UPS Surge Protector, 6'"/>
    <n v="241.96"/>
    <n v="2"/>
    <n v="0"/>
    <n v="60.49"/>
  </r>
  <r>
    <n v="2217"/>
    <x v="1083"/>
    <x v="3"/>
    <x v="172"/>
    <d v="2014-10-03T00:00:00"/>
    <s v="First Class"/>
    <s v="NS-18505"/>
    <s v="Neola Schneider"/>
    <x v="0"/>
    <s v="United States"/>
    <s v="San Jose"/>
    <x v="1"/>
    <n v="95123"/>
    <x v="1"/>
    <s v="FUR-CH-10000553"/>
    <x v="0"/>
    <x v="1"/>
    <s v="Metal Folding Chairs, Beige, 4/Carton"/>
    <n v="108.608"/>
    <n v="4"/>
    <n v="0.2"/>
    <n v="9.5031999999999908"/>
  </r>
  <r>
    <n v="2218"/>
    <x v="1084"/>
    <x v="2"/>
    <x v="59"/>
    <d v="2011-09-25T00:00:00"/>
    <s v="Standard Class"/>
    <s v="DB-13555"/>
    <s v="Dorothy Badders"/>
    <x v="1"/>
    <s v="United States"/>
    <s v="Jacksonville"/>
    <x v="2"/>
    <n v="32216"/>
    <x v="0"/>
    <s v="OFF-AR-10003469"/>
    <x v="1"/>
    <x v="6"/>
    <s v="Nontoxic Chalk"/>
    <n v="2.8159999999999998"/>
    <n v="2"/>
    <n v="0.2"/>
    <n v="0.98560000000000003"/>
  </r>
  <r>
    <n v="2219"/>
    <x v="1085"/>
    <x v="3"/>
    <x v="688"/>
    <d v="2014-08-02T00:00:00"/>
    <s v="Standard Class"/>
    <s v="MH-17620"/>
    <s v="Matt Hagelstein"/>
    <x v="1"/>
    <s v="United States"/>
    <s v="San Francisco"/>
    <x v="1"/>
    <n v="94110"/>
    <x v="1"/>
    <s v="OFF-BI-10000145"/>
    <x v="1"/>
    <x v="8"/>
    <s v="Zipper Ring Binder Pockets"/>
    <n v="9.984"/>
    <n v="4"/>
    <n v="0.2"/>
    <n v="3.6192000000000002"/>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5999999999999"/>
    <n v="4"/>
    <n v="0.2"/>
    <n v="100.24"/>
  </r>
  <r>
    <n v="2222"/>
    <x v="1086"/>
    <x v="1"/>
    <x v="401"/>
    <d v="2012-12-06T00:00:00"/>
    <s v="Same Day"/>
    <s v="DK-13375"/>
    <s v="Dennis Kane"/>
    <x v="0"/>
    <s v="United States"/>
    <s v="Marion"/>
    <x v="24"/>
    <n v="43302"/>
    <x v="3"/>
    <s v="TEC-PH-10001578"/>
    <x v="2"/>
    <x v="7"/>
    <s v="Polycom SoundStation2 EX Conference phone"/>
    <n v="485.94"/>
    <n v="2"/>
    <n v="0.4"/>
    <n v="-89.089000000000098"/>
  </r>
  <r>
    <n v="2223"/>
    <x v="1086"/>
    <x v="1"/>
    <x v="401"/>
    <d v="2012-12-06T00:00:00"/>
    <s v="Same Day"/>
    <s v="DK-13375"/>
    <s v="Dennis Kane"/>
    <x v="0"/>
    <s v="United States"/>
    <s v="Marion"/>
    <x v="24"/>
    <n v="43302"/>
    <x v="3"/>
    <s v="OFF-AR-10004078"/>
    <x v="1"/>
    <x v="6"/>
    <s v="Newell 312"/>
    <n v="37.375999999999998"/>
    <n v="8"/>
    <n v="0.2"/>
    <n v="4.6719999999999997"/>
  </r>
  <r>
    <n v="2224"/>
    <x v="1086"/>
    <x v="1"/>
    <x v="401"/>
    <d v="2012-12-06T00:00:00"/>
    <s v="Same Day"/>
    <s v="DK-13375"/>
    <s v="Dennis Kane"/>
    <x v="0"/>
    <s v="United States"/>
    <s v="Marion"/>
    <x v="24"/>
    <n v="43302"/>
    <x v="3"/>
    <s v="FUR-CH-10004860"/>
    <x v="0"/>
    <x v="1"/>
    <s v="Global Low Back Tilter Chair"/>
    <n v="70.686000000000007"/>
    <n v="1"/>
    <n v="0.3"/>
    <n v="-24.235199999999999"/>
  </r>
  <r>
    <n v="2225"/>
    <x v="1087"/>
    <x v="3"/>
    <x v="689"/>
    <d v="2014-08-06T00:00:00"/>
    <s v="Standard Class"/>
    <s v="EA-14035"/>
    <s v="Erin Ashbrook"/>
    <x v="1"/>
    <s v="United States"/>
    <s v="Philadelphia"/>
    <x v="9"/>
    <n v="19134"/>
    <x v="3"/>
    <s v="OFF-PA-10003790"/>
    <x v="1"/>
    <x v="10"/>
    <s v="Xerox 1991"/>
    <n v="54.816000000000003"/>
    <n v="3"/>
    <n v="0.2"/>
    <n v="17.815200000000001"/>
  </r>
  <r>
    <n v="2226"/>
    <x v="1088"/>
    <x v="0"/>
    <x v="690"/>
    <d v="2013-03-22T00:00:00"/>
    <s v="Second Class"/>
    <s v="BT-11440"/>
    <s v="Bobby Trafton"/>
    <x v="0"/>
    <s v="United States"/>
    <s v="Littleton"/>
    <x v="22"/>
    <n v="80122"/>
    <x v="1"/>
    <s v="FUR-BO-10002202"/>
    <x v="0"/>
    <x v="0"/>
    <s v="Atlantic Metals Mobile 2-Shelf Bookcases, Custom Colors"/>
    <n v="72.293999999999997"/>
    <n v="1"/>
    <n v="0.7"/>
    <n v="-98.8018"/>
  </r>
  <r>
    <n v="2227"/>
    <x v="1089"/>
    <x v="3"/>
    <x v="570"/>
    <d v="2014-08-04T00:00:00"/>
    <s v="Standard Class"/>
    <s v="LA-16780"/>
    <s v="Laura Armstrong"/>
    <x v="1"/>
    <s v="United States"/>
    <s v="Austin"/>
    <x v="5"/>
    <n v="78745"/>
    <x v="2"/>
    <s v="OFF-FA-10003059"/>
    <x v="1"/>
    <x v="13"/>
    <s v="Assorted Color Push Pins"/>
    <n v="2.8959999999999999"/>
    <n v="2"/>
    <n v="0.2"/>
    <n v="0.47060000000000002"/>
  </r>
  <r>
    <n v="2228"/>
    <x v="1089"/>
    <x v="3"/>
    <x v="570"/>
    <d v="2014-08-04T00:00:00"/>
    <s v="Standard Class"/>
    <s v="LA-16780"/>
    <s v="Laura Armstrong"/>
    <x v="1"/>
    <s v="United States"/>
    <s v="Austin"/>
    <x v="5"/>
    <n v="78745"/>
    <x v="2"/>
    <s v="TEC-PH-10002496"/>
    <x v="2"/>
    <x v="7"/>
    <s v="Cisco SPA301"/>
    <n v="124.792"/>
    <n v="1"/>
    <n v="0.2"/>
    <n v="15.599"/>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x v="1091"/>
    <x v="2"/>
    <x v="691"/>
    <d v="2011-04-05T00:00:00"/>
    <s v="Standard Class"/>
    <s v="AA-10315"/>
    <s v="Alex Avila"/>
    <x v="0"/>
    <s v="United States"/>
    <s v="San Francisco"/>
    <x v="1"/>
    <n v="94122"/>
    <x v="1"/>
    <s v="OFF-BI-10004390"/>
    <x v="1"/>
    <x v="8"/>
    <s v="GBC DocuBind 200 Manual Binding Machine"/>
    <n v="673.56799999999998"/>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
  </r>
  <r>
    <n v="2232"/>
    <x v="1092"/>
    <x v="3"/>
    <x v="335"/>
    <d v="2014-07-02T00:00:00"/>
    <s v="Standard Class"/>
    <s v="DB-13405"/>
    <s v="Denny Blanton"/>
    <x v="0"/>
    <s v="United States"/>
    <s v="La Porte"/>
    <x v="14"/>
    <n v="46350"/>
    <x v="2"/>
    <s v="FUR-FU-10000293"/>
    <x v="0"/>
    <x v="5"/>
    <s v="Eldon Antistatic Chair Mats for Low to Medium Pile Carpets"/>
    <n v="526.45000000000005"/>
    <n v="5"/>
    <n v="0"/>
    <n v="31.587"/>
  </r>
  <r>
    <n v="2233"/>
    <x v="1093"/>
    <x v="3"/>
    <x v="362"/>
    <d v="2014-07-15T00:00:00"/>
    <s v="Standard Class"/>
    <s v="JH-15820"/>
    <s v="John Huston"/>
    <x v="0"/>
    <s v="United States"/>
    <s v="Chicago"/>
    <x v="10"/>
    <n v="60610"/>
    <x v="2"/>
    <s v="OFF-ST-10003692"/>
    <x v="1"/>
    <x v="4"/>
    <s v="Recycled Steel Personal File for Hanging File Folders"/>
    <n v="228.92"/>
    <n v="5"/>
    <n v="0.2"/>
    <n v="14.307499999999999"/>
  </r>
  <r>
    <n v="2234"/>
    <x v="1094"/>
    <x v="1"/>
    <x v="639"/>
    <d v="2012-12-16T00:00:00"/>
    <s v="Second Class"/>
    <s v="DJ-13630"/>
    <s v="Doug Jacobs"/>
    <x v="0"/>
    <s v="United States"/>
    <s v="Portland"/>
    <x v="21"/>
    <n v="97206"/>
    <x v="1"/>
    <s v="TEC-PH-10001051"/>
    <x v="2"/>
    <x v="7"/>
    <s v="HTC One"/>
    <n v="319.96800000000002"/>
    <n v="4"/>
    <n v="0.2"/>
    <n v="35.996399999999902"/>
  </r>
  <r>
    <n v="2235"/>
    <x v="1095"/>
    <x v="3"/>
    <x v="256"/>
    <d v="2014-12-11T00:00:00"/>
    <s v="Standard Class"/>
    <s v="QJ-19255"/>
    <s v="Quincy Jones"/>
    <x v="1"/>
    <s v="United States"/>
    <s v="Burlington"/>
    <x v="42"/>
    <s v="05408"/>
    <x v="3"/>
    <s v="TEC-AC-10001013"/>
    <x v="2"/>
    <x v="11"/>
    <s v="Logitech ClearChat Comfort/USB Headset H390"/>
    <n v="205.03"/>
    <n v="7"/>
    <n v="0"/>
    <n v="67.659899999999993"/>
  </r>
  <r>
    <n v="2236"/>
    <x v="1096"/>
    <x v="1"/>
    <x v="426"/>
    <d v="2012-09-17T00:00:00"/>
    <s v="Second Class"/>
    <s v="CT-11995"/>
    <s v="Carol Triggs"/>
    <x v="0"/>
    <s v="United States"/>
    <s v="Indianapolis"/>
    <x v="14"/>
    <n v="46203"/>
    <x v="2"/>
    <s v="OFF-ST-10000025"/>
    <x v="1"/>
    <x v="4"/>
    <s v="Fellowes Stor/Drawer Steel Plus Storage Drawers"/>
    <n v="190.86"/>
    <n v="2"/>
    <n v="0"/>
    <n v="11.451599999999999"/>
  </r>
  <r>
    <n v="2237"/>
    <x v="1096"/>
    <x v="1"/>
    <x v="426"/>
    <d v="2012-09-17T00:00:00"/>
    <s v="Second Class"/>
    <s v="CT-11995"/>
    <s v="Carol Triggs"/>
    <x v="0"/>
    <s v="United States"/>
    <s v="Indianapolis"/>
    <x v="14"/>
    <n v="46203"/>
    <x v="2"/>
    <s v="OFF-AR-10000817"/>
    <x v="1"/>
    <x v="6"/>
    <s v="Manco Dry-Lighter Erasable Highlighter"/>
    <n v="24.32"/>
    <n v="8"/>
    <n v="0"/>
    <n v="8.2688000000000006"/>
  </r>
  <r>
    <n v="2238"/>
    <x v="1097"/>
    <x v="0"/>
    <x v="692"/>
    <d v="2013-07-22T00:00:00"/>
    <s v="Standard Class"/>
    <s v="RH-19510"/>
    <s v="Rick Huthwaite"/>
    <x v="2"/>
    <s v="United States"/>
    <s v="Provo"/>
    <x v="7"/>
    <n v="84604"/>
    <x v="1"/>
    <s v="OFF-SU-10000952"/>
    <x v="1"/>
    <x v="14"/>
    <s v="Fiskars Home &amp; Office Scissors"/>
    <n v="44.4"/>
    <n v="5"/>
    <n v="0"/>
    <n v="12.432"/>
  </r>
  <r>
    <n v="2239"/>
    <x v="1098"/>
    <x v="3"/>
    <x v="693"/>
    <d v="2014-04-27T00:00:00"/>
    <s v="Standard Class"/>
    <s v="SJ-20125"/>
    <s v="Sanjit Jacobs"/>
    <x v="2"/>
    <s v="United States"/>
    <s v="Chicago"/>
    <x v="10"/>
    <n v="60610"/>
    <x v="2"/>
    <s v="FUR-FU-10004597"/>
    <x v="0"/>
    <x v="5"/>
    <s v="Eldon Cleatmat Chair Mats for Medium Pile Carpets"/>
    <n v="44.4"/>
    <n v="2"/>
    <n v="0.6"/>
    <n v="-52.1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6"/>
  </r>
  <r>
    <n v="2242"/>
    <x v="1100"/>
    <x v="0"/>
    <x v="491"/>
    <d v="2013-12-02T00:00:00"/>
    <s v="Standard Class"/>
    <s v="CT-11995"/>
    <s v="Carol Triggs"/>
    <x v="0"/>
    <s v="United States"/>
    <s v="Philadelphia"/>
    <x v="9"/>
    <n v="19134"/>
    <x v="3"/>
    <s v="TEC-PH-10004165"/>
    <x v="2"/>
    <x v="7"/>
    <s v="Mitel MiVoice 5330e IP Phone"/>
    <n v="494.98200000000003"/>
    <n v="3"/>
    <n v="0.4"/>
    <n v="-115.4958"/>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6"/>
  </r>
  <r>
    <n v="2245"/>
    <x v="1101"/>
    <x v="3"/>
    <x v="610"/>
    <d v="2014-11-26T00:00:00"/>
    <s v="Standard Class"/>
    <s v="BF-11005"/>
    <s v="Barry Franz"/>
    <x v="2"/>
    <s v="United States"/>
    <s v="Pasadena"/>
    <x v="1"/>
    <n v="91104"/>
    <x v="1"/>
    <s v="OFF-FA-10004248"/>
    <x v="1"/>
    <x v="13"/>
    <s v="Advantus T-Pin Paper Clips"/>
    <n v="9.02"/>
    <n v="2"/>
    <n v="0"/>
    <n v="3.5177999999999998"/>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
    <n v="3"/>
    <n v="0.2"/>
    <n v="49.498199999999997"/>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5"/>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8"/>
  </r>
  <r>
    <n v="2255"/>
    <x v="1104"/>
    <x v="1"/>
    <x v="694"/>
    <d v="2012-10-01T00:00:00"/>
    <s v="First Class"/>
    <s v="HG-14965"/>
    <s v="Henry Goldwyn"/>
    <x v="1"/>
    <s v="United States"/>
    <s v="San Francisco"/>
    <x v="1"/>
    <n v="94110"/>
    <x v="1"/>
    <s v="OFF-AP-10002082"/>
    <x v="1"/>
    <x v="9"/>
    <s v="Holmes HEPA Air Purifier"/>
    <n v="43.56"/>
    <n v="2"/>
    <n v="0"/>
    <n v="15.246"/>
  </r>
  <r>
    <n v="2256"/>
    <x v="1105"/>
    <x v="0"/>
    <x v="42"/>
    <d v="2013-09-23T00:00:00"/>
    <s v="Standard Class"/>
    <s v="LA-16780"/>
    <s v="Laura Armstrong"/>
    <x v="1"/>
    <s v="United States"/>
    <s v="Bangor"/>
    <x v="43"/>
    <n v="4401"/>
    <x v="3"/>
    <s v="TEC-PH-10001944"/>
    <x v="2"/>
    <x v="7"/>
    <s v="Wi-Ex zBoost YX540 Cellular Phone Signal Booster"/>
    <n v="437.85"/>
    <n v="3"/>
    <n v="0"/>
    <n v="131.35499999999999"/>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94"/>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7"/>
    <n v="3"/>
    <n v="0"/>
    <n v="66.954599999999999"/>
  </r>
  <r>
    <n v="2262"/>
    <x v="1108"/>
    <x v="1"/>
    <x v="217"/>
    <d v="2012-12-18T00:00:00"/>
    <s v="Same Day"/>
    <s v="MW-18220"/>
    <s v="Mitch Webber"/>
    <x v="0"/>
    <s v="United States"/>
    <s v="New York City"/>
    <x v="15"/>
    <n v="10035"/>
    <x v="3"/>
    <s v="TEC-AC-10002253"/>
    <x v="2"/>
    <x v="11"/>
    <s v="Imation Bio 8GB USB Flash Drive Imation Corp"/>
    <n v="166.24"/>
    <n v="1"/>
    <n v="0"/>
    <n v="24.936"/>
  </r>
  <r>
    <n v="2263"/>
    <x v="1109"/>
    <x v="3"/>
    <x v="695"/>
    <d v="2014-02-10T00:00:00"/>
    <s v="First Class"/>
    <s v="MV-17485"/>
    <s v="Mark Van Huff"/>
    <x v="0"/>
    <s v="United States"/>
    <s v="Arlington"/>
    <x v="17"/>
    <n v="22204"/>
    <x v="0"/>
    <s v="FUR-BO-10004015"/>
    <x v="0"/>
    <x v="0"/>
    <s v="Bush Andora Bookcase, Maple/Graphite Gray Finish"/>
    <n v="359.97"/>
    <n v="3"/>
    <n v="0"/>
    <n v="79.193399999999997"/>
  </r>
  <r>
    <n v="2264"/>
    <x v="1110"/>
    <x v="0"/>
    <x v="696"/>
    <d v="2013-11-17T00:00:00"/>
    <s v="Second Class"/>
    <s v="AA-10375"/>
    <s v="Allen Armold"/>
    <x v="0"/>
    <s v="United States"/>
    <s v="Atlanta"/>
    <x v="32"/>
    <n v="30318"/>
    <x v="0"/>
    <s v="TEC-AC-10004145"/>
    <x v="2"/>
    <x v="11"/>
    <s v="Logitech diNovo Edge Keyboard"/>
    <n v="499.98"/>
    <n v="2"/>
    <n v="0"/>
    <n v="114.9954"/>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
    <n v="2"/>
    <n v="0.2"/>
    <n v="2.6892"/>
  </r>
  <r>
    <n v="2268"/>
    <x v="1112"/>
    <x v="3"/>
    <x v="697"/>
    <d v="2014-09-18T00:00:00"/>
    <s v="Same Day"/>
    <s v="TP-21415"/>
    <s v="Tom Prescott"/>
    <x v="0"/>
    <s v="United States"/>
    <s v="Seattle"/>
    <x v="4"/>
    <n v="98115"/>
    <x v="1"/>
    <s v="OFF-PA-10002001"/>
    <x v="1"/>
    <x v="10"/>
    <s v="Xerox 1984"/>
    <n v="12.96"/>
    <n v="2"/>
    <n v="0"/>
    <n v="6.3503999999999996"/>
  </r>
  <r>
    <n v="2269"/>
    <x v="1113"/>
    <x v="3"/>
    <x v="698"/>
    <d v="2014-12-27T00:00:00"/>
    <s v="Standard Class"/>
    <s v="DK-13225"/>
    <s v="Dean Katz"/>
    <x v="1"/>
    <s v="United States"/>
    <s v="Rochester"/>
    <x v="15"/>
    <n v="14609"/>
    <x v="3"/>
    <s v="OFF-PA-10002787"/>
    <x v="1"/>
    <x v="10"/>
    <s v="Xerox 227"/>
    <n v="6.48"/>
    <n v="1"/>
    <n v="0"/>
    <n v="3.1103999999999998"/>
  </r>
  <r>
    <n v="2270"/>
    <x v="1113"/>
    <x v="3"/>
    <x v="698"/>
    <d v="2014-12-27T00:00:00"/>
    <s v="Standard Class"/>
    <s v="DK-13225"/>
    <s v="Dean Katz"/>
    <x v="1"/>
    <s v="United States"/>
    <s v="Rochester"/>
    <x v="15"/>
    <n v="14609"/>
    <x v="3"/>
    <s v="OFF-BI-10003291"/>
    <x v="1"/>
    <x v="8"/>
    <s v="Wilson Jones Leather-Like Binders with DublLock Round Rings"/>
    <n v="6.984"/>
    <n v="1"/>
    <n v="0.2"/>
    <n v="2.3571"/>
  </r>
  <r>
    <n v="2271"/>
    <x v="1114"/>
    <x v="3"/>
    <x v="574"/>
    <d v="2014-12-08T00:00:00"/>
    <s v="Standard Class"/>
    <s v="MK-17905"/>
    <s v="Michael Kennedy"/>
    <x v="1"/>
    <s v="United States"/>
    <s v="Miami"/>
    <x v="2"/>
    <n v="33180"/>
    <x v="0"/>
    <s v="OFF-AR-10004344"/>
    <x v="1"/>
    <x v="6"/>
    <s v="Bulldog Vacuum Base Pencil Sharpener"/>
    <n v="47.96"/>
    <n v="5"/>
    <n v="0.2"/>
    <n v="4.1965000000000003"/>
  </r>
  <r>
    <n v="2272"/>
    <x v="1115"/>
    <x v="1"/>
    <x v="481"/>
    <d v="2012-09-27T00:00:00"/>
    <s v="Standard Class"/>
    <s v="CS-12130"/>
    <s v="Chad Sievert"/>
    <x v="0"/>
    <s v="United States"/>
    <s v="Seattle"/>
    <x v="4"/>
    <n v="98105"/>
    <x v="1"/>
    <s v="OFF-ST-10003123"/>
    <x v="1"/>
    <x v="4"/>
    <s v="Fellowes Bases and Tops For Staxonsteel/High-Stak Systems"/>
    <n v="199.74"/>
    <n v="6"/>
    <n v="0"/>
    <n v="47.937600000000003"/>
  </r>
  <r>
    <n v="2273"/>
    <x v="1116"/>
    <x v="1"/>
    <x v="699"/>
    <d v="2012-03-11T00:00:00"/>
    <s v="Standard Class"/>
    <s v="JL-15850"/>
    <s v="John Lucas"/>
    <x v="0"/>
    <s v="United States"/>
    <s v="San Francisco"/>
    <x v="1"/>
    <n v="94122"/>
    <x v="1"/>
    <s v="FUR-FU-10000308"/>
    <x v="0"/>
    <x v="5"/>
    <s v="Deflect-o Glass Clear Studded Chair Mats"/>
    <n v="435.26"/>
    <n v="7"/>
    <n v="0"/>
    <n v="95.757199999999997"/>
  </r>
  <r>
    <n v="2274"/>
    <x v="1116"/>
    <x v="1"/>
    <x v="699"/>
    <d v="2012-03-11T00:00:00"/>
    <s v="Standard Class"/>
    <s v="JL-15850"/>
    <s v="John Lucas"/>
    <x v="0"/>
    <s v="United States"/>
    <s v="San Francisco"/>
    <x v="1"/>
    <n v="94122"/>
    <x v="1"/>
    <s v="TEC-CO-10003763"/>
    <x v="2"/>
    <x v="16"/>
    <s v="Canon PC1060 Personal Laser Copier"/>
    <n v="1119.9839999999999"/>
    <n v="2"/>
    <n v="0.2"/>
    <n v="377.99459999999999"/>
  </r>
  <r>
    <n v="2275"/>
    <x v="1117"/>
    <x v="2"/>
    <x v="462"/>
    <d v="2011-10-08T00:00:00"/>
    <s v="Second Class"/>
    <s v="AR-10405"/>
    <s v="Allen Rosenblatt"/>
    <x v="1"/>
    <s v="United States"/>
    <s v="Los Angeles"/>
    <x v="1"/>
    <n v="90036"/>
    <x v="1"/>
    <s v="FUR-TA-10001866"/>
    <x v="0"/>
    <x v="3"/>
    <s v="Bevis Round Conference Room Tables and Bases"/>
    <n v="143.43199999999999"/>
    <n v="1"/>
    <n v="0.2"/>
    <n v="3.5857999999999799"/>
  </r>
  <r>
    <n v="2276"/>
    <x v="1117"/>
    <x v="2"/>
    <x v="462"/>
    <d v="2011-10-08T00:00:00"/>
    <s v="Second Class"/>
    <s v="AR-10405"/>
    <s v="Allen Rosenblatt"/>
    <x v="1"/>
    <s v="United States"/>
    <s v="Los Angeles"/>
    <x v="1"/>
    <n v="90036"/>
    <x v="1"/>
    <s v="FUR-CH-10002774"/>
    <x v="0"/>
    <x v="1"/>
    <s v="Global Deluxe Stacking Chair, Gray"/>
    <n v="122.352"/>
    <n v="3"/>
    <n v="0.2"/>
    <n v="13.7646"/>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1"/>
  </r>
  <r>
    <n v="2279"/>
    <x v="1118"/>
    <x v="2"/>
    <x v="700"/>
    <d v="2011-07-01T00:00:00"/>
    <s v="Standard Class"/>
    <s v="LM-17065"/>
    <s v="Liz MacKendrick"/>
    <x v="0"/>
    <s v="United States"/>
    <s v="Southaven"/>
    <x v="35"/>
    <n v="38671"/>
    <x v="0"/>
    <s v="TEC-AC-10000109"/>
    <x v="2"/>
    <x v="11"/>
    <s v="Sony Micro Vault Click 16 GB USB 2.0 Flash Drive"/>
    <n v="223.96"/>
    <n v="4"/>
    <n v="0"/>
    <n v="53.750399999999999"/>
  </r>
  <r>
    <n v="2280"/>
    <x v="1119"/>
    <x v="3"/>
    <x v="505"/>
    <d v="2014-11-03T00:00:00"/>
    <s v="First Class"/>
    <s v="JK-15625"/>
    <s v="Jim Karlsson"/>
    <x v="0"/>
    <s v="United States"/>
    <s v="Seattle"/>
    <x v="4"/>
    <n v="98115"/>
    <x v="1"/>
    <s v="FUR-CH-10003833"/>
    <x v="0"/>
    <x v="1"/>
    <s v="Novimex Fabric Task Chair"/>
    <n v="97.567999999999998"/>
    <n v="2"/>
    <n v="0.2"/>
    <n v="-6.0979999999999999"/>
  </r>
  <r>
    <n v="2281"/>
    <x v="1119"/>
    <x v="3"/>
    <x v="505"/>
    <d v="2014-11-03T00:00:00"/>
    <s v="First Class"/>
    <s v="JK-15625"/>
    <s v="Jim Karlsson"/>
    <x v="0"/>
    <s v="United States"/>
    <s v="Seattle"/>
    <x v="4"/>
    <n v="98115"/>
    <x v="1"/>
    <s v="FUR-CH-10004289"/>
    <x v="0"/>
    <x v="1"/>
    <s v="Global Super Steno Chair"/>
    <n v="614.27200000000005"/>
    <n v="8"/>
    <n v="0.2"/>
    <n v="-23.035200000000099"/>
  </r>
  <r>
    <n v="2282"/>
    <x v="1119"/>
    <x v="3"/>
    <x v="505"/>
    <d v="2014-11-03T00:00:00"/>
    <s v="First Class"/>
    <s v="JK-15625"/>
    <s v="Jim Karlsson"/>
    <x v="0"/>
    <s v="United States"/>
    <s v="Seattle"/>
    <x v="4"/>
    <n v="98115"/>
    <x v="1"/>
    <s v="FUR-BO-10004467"/>
    <x v="0"/>
    <x v="0"/>
    <s v="Bestar Classic Bookcase"/>
    <n v="199.98"/>
    <n v="2"/>
    <n v="0"/>
    <n v="37.996200000000002"/>
  </r>
  <r>
    <n v="2283"/>
    <x v="1120"/>
    <x v="0"/>
    <x v="323"/>
    <d v="2013-09-06T00:00:00"/>
    <s v="First Class"/>
    <s v="FM-14215"/>
    <s v="Filia McAdams"/>
    <x v="1"/>
    <s v="United States"/>
    <s v="Middletown"/>
    <x v="29"/>
    <n v="6457"/>
    <x v="3"/>
    <s v="OFF-PA-10002713"/>
    <x v="1"/>
    <x v="10"/>
    <s v="Adams Phone Message Book, 200 Message Capacity, 8 1/16” x 11”"/>
    <n v="48.16"/>
    <n v="7"/>
    <n v="0"/>
    <n v="22.153600000000001"/>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x v="1121"/>
    <x v="1"/>
    <x v="616"/>
    <d v="2012-03-09T00:00:00"/>
    <s v="Standard Class"/>
    <s v="SF-20200"/>
    <s v="Sarah Foster"/>
    <x v="0"/>
    <s v="United States"/>
    <s v="New Castle"/>
    <x v="14"/>
    <n v="47362"/>
    <x v="2"/>
    <s v="OFF-AP-10002222"/>
    <x v="1"/>
    <x v="9"/>
    <s v="Staples"/>
    <n v="60.69"/>
    <n v="7"/>
    <n v="0"/>
    <n v="16.386299999999999"/>
  </r>
  <r>
    <n v="2286"/>
    <x v="1122"/>
    <x v="0"/>
    <x v="465"/>
    <d v="2013-05-09T00:00:00"/>
    <s v="First Class"/>
    <s v="PJ-18835"/>
    <s v="Patrick Jones"/>
    <x v="1"/>
    <s v="United States"/>
    <s v="Murfreesboro"/>
    <x v="18"/>
    <n v="37130"/>
    <x v="0"/>
    <s v="OFF-PA-10003971"/>
    <x v="1"/>
    <x v="10"/>
    <s v="Xerox 1965"/>
    <n v="14.35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
    <n v="5"/>
    <n v="0.2"/>
    <n v="1.3109999999999999"/>
  </r>
  <r>
    <n v="2289"/>
    <x v="1125"/>
    <x v="3"/>
    <x v="193"/>
    <d v="2014-06-14T00:00:00"/>
    <s v="First Class"/>
    <s v="BW-11200"/>
    <s v="Ben Wallace"/>
    <x v="0"/>
    <s v="United States"/>
    <s v="Los Angeles"/>
    <x v="1"/>
    <n v="90032"/>
    <x v="1"/>
    <s v="OFF-AR-10002375"/>
    <x v="1"/>
    <x v="6"/>
    <s v="Newell 351"/>
    <n v="16.399999999999999"/>
    <n v="5"/>
    <n v="0"/>
    <n v="4.7560000000000002"/>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7000000000003"/>
    <n v="3"/>
    <n v="0"/>
    <n v="77.751900000000006"/>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7999999999997"/>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8"/>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5"/>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8"/>
  </r>
  <r>
    <n v="2306"/>
    <x v="1134"/>
    <x v="0"/>
    <x v="443"/>
    <d v="2013-12-25T00:00:00"/>
    <s v="First Class"/>
    <s v="BP-11185"/>
    <s v="Ben Peterman"/>
    <x v="1"/>
    <s v="United States"/>
    <s v="Chicago"/>
    <x v="10"/>
    <n v="60623"/>
    <x v="2"/>
    <s v="FUR-BO-10003441"/>
    <x v="0"/>
    <x v="0"/>
    <s v="Bush Westfield Collection Bookcases, Fully Assembled"/>
    <n v="141.37200000000001"/>
    <n v="2"/>
    <n v="0.3"/>
    <n v="-14.1372"/>
  </r>
  <r>
    <n v="2307"/>
    <x v="1135"/>
    <x v="1"/>
    <x v="705"/>
    <d v="2012-08-08T00:00:00"/>
    <s v="First Class"/>
    <s v="MS-17980"/>
    <s v="Michael Stewart"/>
    <x v="1"/>
    <s v="United States"/>
    <s v="Houston"/>
    <x v="5"/>
    <n v="77041"/>
    <x v="2"/>
    <s v="OFF-PA-10004156"/>
    <x v="1"/>
    <x v="10"/>
    <s v="Xerox 188"/>
    <n v="27.216000000000001"/>
    <n v="3"/>
    <n v="0.2"/>
    <n v="9.8658000000000001"/>
  </r>
  <r>
    <n v="2308"/>
    <x v="1136"/>
    <x v="3"/>
    <x v="60"/>
    <d v="2014-11-10T00:00:00"/>
    <s v="Standard Class"/>
    <s v="SV-20935"/>
    <s v="Susan Vittorini"/>
    <x v="0"/>
    <s v="United States"/>
    <s v="New York City"/>
    <x v="15"/>
    <n v="10009"/>
    <x v="3"/>
    <s v="TEC-AC-10001432"/>
    <x v="2"/>
    <x v="11"/>
    <s v="Enermax Aurora Lite Keyboard"/>
    <n v="390.75"/>
    <n v="5"/>
    <n v="0"/>
    <n v="171.93"/>
  </r>
  <r>
    <n v="2309"/>
    <x v="1137"/>
    <x v="3"/>
    <x v="532"/>
    <d v="2014-06-13T00:00:00"/>
    <s v="First Class"/>
    <s v="BC-11125"/>
    <s v="Becky Castell"/>
    <x v="2"/>
    <s v="United States"/>
    <s v="Peoria"/>
    <x v="16"/>
    <n v="85345"/>
    <x v="1"/>
    <s v="FUR-CH-10001394"/>
    <x v="0"/>
    <x v="1"/>
    <s v="Global Leather Executive Chair"/>
    <n v="280.79199999999997"/>
    <n v="1"/>
    <n v="0.2"/>
    <n v="35.098999999999997"/>
  </r>
  <r>
    <n v="2310"/>
    <x v="1137"/>
    <x v="3"/>
    <x v="532"/>
    <d v="2014-06-13T00:00:00"/>
    <s v="First Class"/>
    <s v="BC-11125"/>
    <s v="Becky Castell"/>
    <x v="2"/>
    <s v="United States"/>
    <s v="Peoria"/>
    <x v="16"/>
    <n v="85345"/>
    <x v="1"/>
    <s v="OFF-ST-10002370"/>
    <x v="1"/>
    <x v="4"/>
    <s v="Sortfiler Multipurpose Personal File Organizer, Black"/>
    <n v="68.447999999999993"/>
    <n v="4"/>
    <n v="0.2"/>
    <n v="7.7004000000000001"/>
  </r>
  <r>
    <n v="2311"/>
    <x v="1137"/>
    <x v="3"/>
    <x v="532"/>
    <d v="2014-06-13T00:00:00"/>
    <s v="First Class"/>
    <s v="BC-11125"/>
    <s v="Becky Castell"/>
    <x v="2"/>
    <s v="United States"/>
    <s v="Peoria"/>
    <x v="16"/>
    <n v="85345"/>
    <x v="1"/>
    <s v="OFF-AR-10002956"/>
    <x v="1"/>
    <x v="6"/>
    <s v="Boston 16801 Nautilus Battery Pencil Sharpener"/>
    <n v="88.04"/>
    <n v="5"/>
    <n v="0.2"/>
    <n v="6.6029999999999998"/>
  </r>
  <r>
    <n v="2312"/>
    <x v="1137"/>
    <x v="3"/>
    <x v="532"/>
    <d v="2014-06-13T00:00:00"/>
    <s v="First Class"/>
    <s v="BC-11125"/>
    <s v="Becky Castell"/>
    <x v="2"/>
    <s v="United States"/>
    <s v="Peoria"/>
    <x v="16"/>
    <n v="85345"/>
    <x v="1"/>
    <s v="OFF-AR-10001955"/>
    <x v="1"/>
    <x v="6"/>
    <s v="Newell 319"/>
    <n v="15.872"/>
    <n v="1"/>
    <n v="0.2"/>
    <n v="1.984"/>
  </r>
  <r>
    <n v="2313"/>
    <x v="1137"/>
    <x v="3"/>
    <x v="532"/>
    <d v="2014-06-13T00:00:00"/>
    <s v="First Class"/>
    <s v="BC-11125"/>
    <s v="Becky Castell"/>
    <x v="2"/>
    <s v="United States"/>
    <s v="Peoria"/>
    <x v="16"/>
    <n v="85345"/>
    <x v="1"/>
    <s v="OFF-ST-10001809"/>
    <x v="1"/>
    <x v="4"/>
    <s v="Fellowes Officeware Wire Shelving"/>
    <n v="215.59200000000001"/>
    <n v="3"/>
    <n v="0.2"/>
    <n v="-48.508200000000002"/>
  </r>
  <r>
    <n v="2314"/>
    <x v="1138"/>
    <x v="3"/>
    <x v="228"/>
    <d v="2014-07-26T00:00:00"/>
    <s v="Standard Class"/>
    <s v="EM-13825"/>
    <s v="Elizabeth Moffitt"/>
    <x v="1"/>
    <s v="United States"/>
    <s v="Sioux Falls"/>
    <x v="44"/>
    <n v="57103"/>
    <x v="2"/>
    <s v="OFF-LA-10004093"/>
    <x v="1"/>
    <x v="2"/>
    <s v="Avery 486"/>
    <n v="14.62"/>
    <n v="2"/>
    <n v="0"/>
    <n v="6.8714000000000004"/>
  </r>
  <r>
    <n v="2315"/>
    <x v="1138"/>
    <x v="3"/>
    <x v="228"/>
    <d v="2014-07-26T00:00:00"/>
    <s v="Standard Class"/>
    <s v="EM-13825"/>
    <s v="Elizabeth Moffitt"/>
    <x v="1"/>
    <s v="United States"/>
    <s v="Sioux Falls"/>
    <x v="44"/>
    <n v="57103"/>
    <x v="2"/>
    <s v="OFF-AP-10002118"/>
    <x v="1"/>
    <x v="9"/>
    <s v="1.7 Cubic Foot Compact &quot;Cube&quot; Office Refrigerators"/>
    <n v="416.32"/>
    <n v="2"/>
    <n v="0"/>
    <n v="112.4064"/>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9"/>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
  </r>
  <r>
    <n v="2320"/>
    <x v="1139"/>
    <x v="1"/>
    <x v="706"/>
    <d v="2012-12-26T00:00:00"/>
    <s v="First Class"/>
    <s v="BD-11500"/>
    <s v="Bradley Drucker"/>
    <x v="0"/>
    <s v="United States"/>
    <s v="Richmond"/>
    <x v="17"/>
    <n v="23223"/>
    <x v="0"/>
    <s v="OFF-AP-10001563"/>
    <x v="1"/>
    <x v="9"/>
    <s v="Belkin Premiere Surge Master II 8-outlet surge protector"/>
    <n v="194.32"/>
    <n v="4"/>
    <n v="0"/>
    <n v="56.352800000000002"/>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9"/>
  </r>
  <r>
    <n v="2323"/>
    <x v="1141"/>
    <x v="1"/>
    <x v="620"/>
    <d v="2013-01-03T00:00:00"/>
    <s v="Second Class"/>
    <s v="KC-16255"/>
    <s v="Karen Carlisle"/>
    <x v="1"/>
    <s v="United States"/>
    <s v="Henderson"/>
    <x v="0"/>
    <n v="42420"/>
    <x v="0"/>
    <s v="OFF-BI-10001072"/>
    <x v="1"/>
    <x v="8"/>
    <s v="GBC Clear Cover, 8-1/2 x 11, unpunched, 25 covers per pack"/>
    <n v="60.64"/>
    <n v="4"/>
    <n v="0"/>
    <n v="27.894400000000001"/>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8"/>
    <n v="12"/>
    <n v="0"/>
    <n v="167.80799999999999"/>
  </r>
  <r>
    <n v="2326"/>
    <x v="1142"/>
    <x v="1"/>
    <x v="426"/>
    <d v="2012-09-19T00:00:00"/>
    <s v="Second Class"/>
    <s v="BM-11575"/>
    <s v="Brendan Murry"/>
    <x v="1"/>
    <s v="United States"/>
    <s v="New York City"/>
    <x v="15"/>
    <n v="10035"/>
    <x v="3"/>
    <s v="OFF-BI-10002082"/>
    <x v="1"/>
    <x v="8"/>
    <s v="GBC Twin Loop Wire Binding Elements"/>
    <n v="79.872"/>
    <n v="3"/>
    <n v="0.2"/>
    <n v="29.952000000000002"/>
  </r>
  <r>
    <n v="2327"/>
    <x v="1142"/>
    <x v="1"/>
    <x v="426"/>
    <d v="2012-09-19T00:00:00"/>
    <s v="Second Class"/>
    <s v="BM-11575"/>
    <s v="Brendan Murry"/>
    <x v="1"/>
    <s v="United States"/>
    <s v="New York City"/>
    <x v="15"/>
    <n v="10035"/>
    <x v="3"/>
    <s v="FUR-BO-10004709"/>
    <x v="0"/>
    <x v="0"/>
    <s v="Bush Westfield Collection Bookcases, Medium Cherry Finish"/>
    <n v="46.384"/>
    <n v="1"/>
    <n v="0.2"/>
    <n v="1.1596"/>
  </r>
  <r>
    <n v="2328"/>
    <x v="1142"/>
    <x v="1"/>
    <x v="426"/>
    <d v="2012-09-19T00:00:00"/>
    <s v="Second Class"/>
    <s v="BM-11575"/>
    <s v="Brendan Murry"/>
    <x v="1"/>
    <s v="United States"/>
    <s v="New York City"/>
    <x v="15"/>
    <n v="10035"/>
    <x v="3"/>
    <s v="OFF-PA-10002365"/>
    <x v="1"/>
    <x v="10"/>
    <s v="Xerox 1967"/>
    <n v="12.96"/>
    <n v="2"/>
    <n v="0"/>
    <n v="6.2207999999999997"/>
  </r>
  <r>
    <n v="2329"/>
    <x v="1143"/>
    <x v="3"/>
    <x v="397"/>
    <d v="2014-09-27T00:00:00"/>
    <s v="First Class"/>
    <s v="KN-16705"/>
    <s v="Kristina Nunn"/>
    <x v="2"/>
    <s v="United States"/>
    <s v="Fort Collins"/>
    <x v="22"/>
    <n v="80525"/>
    <x v="1"/>
    <s v="OFF-EN-10004147"/>
    <x v="1"/>
    <x v="12"/>
    <s v="Wausau Papers Astrobrights Colored Envelopes"/>
    <n v="14.35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95"/>
  </r>
  <r>
    <n v="2331"/>
    <x v="1145"/>
    <x v="0"/>
    <x v="446"/>
    <d v="2013-09-27T00:00:00"/>
    <s v="Second Class"/>
    <s v="LA-16780"/>
    <s v="Laura Armstrong"/>
    <x v="1"/>
    <s v="United States"/>
    <s v="Los Angeles"/>
    <x v="1"/>
    <n v="90004"/>
    <x v="1"/>
    <s v="OFF-ST-10000642"/>
    <x v="1"/>
    <x v="4"/>
    <s v="Tennsco Lockers, Gray"/>
    <n v="41.96"/>
    <n v="2"/>
    <n v="0"/>
    <n v="2.9371999999999998"/>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1999999999998"/>
  </r>
  <r>
    <n v="2335"/>
    <x v="1147"/>
    <x v="2"/>
    <x v="587"/>
    <d v="2011-10-04T00:00:00"/>
    <s v="Standard Class"/>
    <s v="KW-16570"/>
    <s v="Kelly Williams"/>
    <x v="0"/>
    <s v="United States"/>
    <s v="Clarksville"/>
    <x v="18"/>
    <n v="37042"/>
    <x v="0"/>
    <s v="OFF-AP-10000696"/>
    <x v="1"/>
    <x v="9"/>
    <s v="Holmes Odor Grabber"/>
    <n v="69.215999999999994"/>
    <n v="6"/>
    <n v="0.2"/>
    <n v="11.2476"/>
  </r>
  <r>
    <n v="2336"/>
    <x v="1148"/>
    <x v="3"/>
    <x v="389"/>
    <d v="2014-12-11T00:00:00"/>
    <s v="Same Day"/>
    <s v="CC-12220"/>
    <s v="Chris Cortes"/>
    <x v="0"/>
    <s v="United States"/>
    <s v="Fairfield"/>
    <x v="29"/>
    <n v="6824"/>
    <x v="3"/>
    <s v="OFF-EN-10004030"/>
    <x v="1"/>
    <x v="12"/>
    <s v="Convenience Packs of Business Envelopes"/>
    <n v="10.86"/>
    <n v="3"/>
    <n v="0"/>
    <n v="5.1041999999999996"/>
  </r>
  <r>
    <n v="2337"/>
    <x v="1148"/>
    <x v="3"/>
    <x v="389"/>
    <d v="2014-12-11T00:00:00"/>
    <s v="Same Day"/>
    <s v="CC-12220"/>
    <s v="Chris Cortes"/>
    <x v="0"/>
    <s v="United States"/>
    <s v="Fairfield"/>
    <x v="29"/>
    <n v="6824"/>
    <x v="3"/>
    <s v="OFF-AP-10000026"/>
    <x v="1"/>
    <x v="9"/>
    <s v="Tripp Lite Isotel 6 Outlet Surge Protector with Fax/Modem Protection"/>
    <n v="426.79"/>
    <n v="7"/>
    <n v="0"/>
    <n v="123.76909999999999"/>
  </r>
  <r>
    <n v="2338"/>
    <x v="1149"/>
    <x v="2"/>
    <x v="709"/>
    <d v="2011-08-23T00:00:00"/>
    <s v="Same Day"/>
    <s v="RH-19495"/>
    <s v="Rick Hansen"/>
    <x v="0"/>
    <s v="United States"/>
    <s v="New York City"/>
    <x v="15"/>
    <n v="10009"/>
    <x v="3"/>
    <s v="OFF-PA-10003936"/>
    <x v="1"/>
    <x v="10"/>
    <s v="Xerox 1994"/>
    <n v="25.92"/>
    <n v="4"/>
    <n v="0"/>
    <n v="12.441599999999999"/>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2"/>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200000000001"/>
    <n v="3"/>
    <n v="0.2"/>
    <n v="-29.343599999999999"/>
  </r>
  <r>
    <n v="2345"/>
    <x v="1154"/>
    <x v="0"/>
    <x v="712"/>
    <d v="2013-02-28T00:00:00"/>
    <s v="Standard Class"/>
    <s v="PV-18985"/>
    <s v="Paul Van Hugh"/>
    <x v="2"/>
    <s v="United States"/>
    <s v="Milwaukee"/>
    <x v="6"/>
    <n v="53209"/>
    <x v="2"/>
    <s v="OFF-AP-10001205"/>
    <x v="1"/>
    <x v="9"/>
    <s v="Belkin 5 Outlet SurgeMaster Power Centers"/>
    <n v="490.32"/>
    <n v="9"/>
    <n v="0"/>
    <n v="137.28960000000001"/>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9"/>
  </r>
  <r>
    <n v="2347"/>
    <x v="1155"/>
    <x v="0"/>
    <x v="69"/>
    <d v="2013-03-19T00:00:00"/>
    <s v="Standard Class"/>
    <s v="LT-17110"/>
    <s v="Liz Thompson"/>
    <x v="0"/>
    <s v="United States"/>
    <s v="San Antonio"/>
    <x v="5"/>
    <n v="78207"/>
    <x v="2"/>
    <s v="OFF-BI-10004141"/>
    <x v="1"/>
    <x v="8"/>
    <s v="Insertable Tab Indexes For Data Binders"/>
    <n v="1.272"/>
    <n v="2"/>
    <n v="0.8"/>
    <n v="-2.1623999999999999"/>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39999999999991"/>
    <n v="6"/>
    <n v="0.2"/>
    <n v="3.1583999999999999"/>
  </r>
  <r>
    <n v="2350"/>
    <x v="1156"/>
    <x v="3"/>
    <x v="574"/>
    <d v="2014-12-04T00:00:00"/>
    <s v="Same Day"/>
    <s v="AM-10360"/>
    <s v="Alice McCarthy"/>
    <x v="1"/>
    <s v="United States"/>
    <s v="Los Angeles"/>
    <x v="1"/>
    <n v="90032"/>
    <x v="1"/>
    <s v="OFF-BI-10000632"/>
    <x v="1"/>
    <x v="8"/>
    <s v="Satellite Sectional Post Binders"/>
    <n v="69.456000000000003"/>
    <n v="2"/>
    <n v="0.2"/>
    <n v="22.5732"/>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299999999999"/>
  </r>
  <r>
    <n v="2357"/>
    <x v="1157"/>
    <x v="1"/>
    <x v="284"/>
    <d v="2012-09-02T00:00:00"/>
    <s v="First Class"/>
    <s v="SC-20260"/>
    <s v="Scott Cohen"/>
    <x v="1"/>
    <s v="United States"/>
    <s v="San Francisco"/>
    <x v="1"/>
    <n v="94122"/>
    <x v="1"/>
    <s v="TEC-MA-10000597"/>
    <x v="2"/>
    <x v="15"/>
    <s v="Lexmark S315 Color Inkjet Printer"/>
    <n v="239.976"/>
    <n v="3"/>
    <n v="0.2"/>
    <n v="80.991900000000001"/>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99"/>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
    <n v="5"/>
    <n v="0.7"/>
    <n v="-10.054"/>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2"/>
    <n v="1"/>
    <n v="0.2"/>
    <n v="-18.1068"/>
  </r>
  <r>
    <n v="2368"/>
    <x v="1162"/>
    <x v="3"/>
    <x v="516"/>
    <d v="2014-02-14T00:00:00"/>
    <s v="First Class"/>
    <s v="MN-17935"/>
    <s v="Michael Nguyen"/>
    <x v="0"/>
    <s v="United States"/>
    <s v="Clinton"/>
    <x v="39"/>
    <n v="20735"/>
    <x v="3"/>
    <s v="OFF-PA-10002464"/>
    <x v="1"/>
    <x v="10"/>
    <s v="HP Office Recycled Paper (20Lb. and 87 Bright)"/>
    <n v="23.12"/>
    <n v="4"/>
    <n v="0"/>
    <n v="11.328799999999999"/>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x v="1163"/>
    <x v="0"/>
    <x v="713"/>
    <d v="2013-09-28T00:00:00"/>
    <s v="Standard Class"/>
    <s v="KL-16555"/>
    <s v="Kelly Lampkin"/>
    <x v="1"/>
    <s v="United States"/>
    <s v="Fairfield"/>
    <x v="24"/>
    <n v="45014"/>
    <x v="3"/>
    <s v="OFF-AR-10000315"/>
    <x v="1"/>
    <x v="6"/>
    <s v="Dixon Ticonderoga Maple Cedar Pencil, #2"/>
    <n v="4.9119999999999999"/>
    <n v="2"/>
    <n v="0.2"/>
    <n v="0.307"/>
  </r>
  <r>
    <n v="2371"/>
    <x v="1164"/>
    <x v="3"/>
    <x v="437"/>
    <d v="2014-07-10T00:00:00"/>
    <s v="Second Class"/>
    <s v="MP-17965"/>
    <s v="Michael Paige"/>
    <x v="1"/>
    <s v="United States"/>
    <s v="Warwick"/>
    <x v="34"/>
    <n v="2886"/>
    <x v="3"/>
    <s v="TEC-AC-10004353"/>
    <x v="2"/>
    <x v="11"/>
    <s v="Hypercom P1300 Pinpad"/>
    <n v="252"/>
    <n v="4"/>
    <n v="0"/>
    <n v="93.24"/>
  </r>
  <r>
    <n v="2372"/>
    <x v="1165"/>
    <x v="0"/>
    <x v="274"/>
    <d v="2013-07-12T00:00:00"/>
    <s v="Second Class"/>
    <s v="BF-11020"/>
    <s v="Barry Französisch"/>
    <x v="1"/>
    <s v="United States"/>
    <s v="Aurora"/>
    <x v="10"/>
    <n v="60505"/>
    <x v="2"/>
    <s v="FUR-FU-10004973"/>
    <x v="0"/>
    <x v="5"/>
    <s v="Flat Face Poster Frame"/>
    <n v="60.287999999999997"/>
    <n v="8"/>
    <n v="0.6"/>
    <n v="-27.1296"/>
  </r>
  <r>
    <n v="2373"/>
    <x v="1165"/>
    <x v="0"/>
    <x v="274"/>
    <d v="2013-07-12T00:00:00"/>
    <s v="Second Class"/>
    <s v="BF-11020"/>
    <s v="Barry Französisch"/>
    <x v="1"/>
    <s v="United States"/>
    <s v="Aurora"/>
    <x v="10"/>
    <n v="60505"/>
    <x v="2"/>
    <s v="OFF-FA-10000936"/>
    <x v="1"/>
    <x v="13"/>
    <s v="Acco Hot Clips Clips to Go"/>
    <n v="2.6320000000000001"/>
    <n v="1"/>
    <n v="0.2"/>
    <n v="0.82250000000000001"/>
  </r>
  <r>
    <n v="2374"/>
    <x v="1165"/>
    <x v="0"/>
    <x v="274"/>
    <d v="2013-07-12T00:00:00"/>
    <s v="Second Class"/>
    <s v="BF-11020"/>
    <s v="Barry Französisch"/>
    <x v="1"/>
    <s v="United States"/>
    <s v="Aurora"/>
    <x v="10"/>
    <n v="60505"/>
    <x v="2"/>
    <s v="OFF-PA-10001609"/>
    <x v="1"/>
    <x v="10"/>
    <s v="Tops Wirebound Message Log Books"/>
    <n v="23.687999999999999"/>
    <n v="9"/>
    <n v="0.2"/>
    <n v="7.6985999999999999"/>
  </r>
  <r>
    <n v="2375"/>
    <x v="1165"/>
    <x v="0"/>
    <x v="274"/>
    <d v="2013-07-12T00:00:00"/>
    <s v="Second Class"/>
    <s v="BF-11020"/>
    <s v="Barry Französisch"/>
    <x v="1"/>
    <s v="United States"/>
    <s v="Aurora"/>
    <x v="10"/>
    <n v="60505"/>
    <x v="2"/>
    <s v="FUR-CH-10000785"/>
    <x v="0"/>
    <x v="1"/>
    <s v="Global Ergonomic Managers Chair"/>
    <n v="253.37200000000001"/>
    <n v="2"/>
    <n v="0.3"/>
    <n v="-14.478400000000001"/>
  </r>
  <r>
    <n v="2376"/>
    <x v="1166"/>
    <x v="3"/>
    <x v="714"/>
    <d v="2014-01-31T00:00:00"/>
    <s v="Standard Class"/>
    <s v="TP-21130"/>
    <s v="Theone Pippenger"/>
    <x v="0"/>
    <s v="United States"/>
    <s v="Smyrna"/>
    <x v="32"/>
    <n v="30080"/>
    <x v="0"/>
    <s v="OFF-FA-10000053"/>
    <x v="1"/>
    <x v="13"/>
    <s v="Revere Boxed Rubber Bands by Revere"/>
    <n v="5.67"/>
    <n v="3"/>
    <n v="0"/>
    <n v="0.1134"/>
  </r>
  <r>
    <n v="2377"/>
    <x v="1167"/>
    <x v="2"/>
    <x v="710"/>
    <d v="2011-08-21T00:00:00"/>
    <s v="Second Class"/>
    <s v="MS-17770"/>
    <s v="Maxwell Schwartz"/>
    <x v="0"/>
    <s v="United States"/>
    <s v="Columbus"/>
    <x v="24"/>
    <n v="43229"/>
    <x v="3"/>
    <s v="OFF-BI-10001718"/>
    <x v="1"/>
    <x v="8"/>
    <s v="GBC DocuBind P50 Personal Binding Machine"/>
    <n v="76.775999999999996"/>
    <n v="4"/>
    <n v="0.7"/>
    <n v="-58.861600000000003"/>
  </r>
  <r>
    <n v="2378"/>
    <x v="1167"/>
    <x v="2"/>
    <x v="710"/>
    <d v="2011-08-21T00:00:00"/>
    <s v="Second Class"/>
    <s v="MS-17770"/>
    <s v="Maxwell Schwartz"/>
    <x v="0"/>
    <s v="United States"/>
    <s v="Columbus"/>
    <x v="24"/>
    <n v="43229"/>
    <x v="3"/>
    <s v="OFF-SU-10004768"/>
    <x v="1"/>
    <x v="14"/>
    <s v="Acme Kleencut Forged Steel Scissors"/>
    <n v="9.1839999999999993"/>
    <n v="2"/>
    <n v="0.2"/>
    <n v="1.1479999999999999"/>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
  </r>
  <r>
    <n v="2381"/>
    <x v="1169"/>
    <x v="0"/>
    <x v="715"/>
    <d v="2013-05-11T00:00:00"/>
    <s v="Standard Class"/>
    <s v="BE-11455"/>
    <s v="Brad Eason"/>
    <x v="2"/>
    <s v="United States"/>
    <s v="Lorain"/>
    <x v="24"/>
    <n v="44052"/>
    <x v="3"/>
    <s v="OFF-PA-10002581"/>
    <x v="1"/>
    <x v="10"/>
    <s v="Xerox 1951"/>
    <n v="49.567999999999998"/>
    <n v="2"/>
    <n v="0.2"/>
    <n v="15.49"/>
  </r>
  <r>
    <n v="2382"/>
    <x v="1169"/>
    <x v="0"/>
    <x v="715"/>
    <d v="2013-05-11T00:00:00"/>
    <s v="Standard Class"/>
    <s v="BE-11455"/>
    <s v="Brad Eason"/>
    <x v="2"/>
    <s v="United States"/>
    <s v="Lorain"/>
    <x v="24"/>
    <n v="44052"/>
    <x v="3"/>
    <s v="FUR-FU-10004848"/>
    <x v="0"/>
    <x v="5"/>
    <s v="DAX Solid Wood Frames"/>
    <n v="54.712000000000003"/>
    <n v="7"/>
    <n v="0.2"/>
    <n v="11.626300000000001"/>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400000000002"/>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
    <n v="4"/>
    <n v="0.2"/>
    <n v="62.747999999999998"/>
  </r>
  <r>
    <n v="2386"/>
    <x v="1170"/>
    <x v="3"/>
    <x v="613"/>
    <d v="2014-03-27T00:00:00"/>
    <s v="First Class"/>
    <s v="CV-12295"/>
    <s v="Christina VanderZanden"/>
    <x v="0"/>
    <s v="United States"/>
    <s v="Fresno"/>
    <x v="1"/>
    <n v="93727"/>
    <x v="1"/>
    <s v="TEC-PH-10000141"/>
    <x v="2"/>
    <x v="7"/>
    <s v="Clearsounds A400"/>
    <n v="211.16800000000001"/>
    <n v="4"/>
    <n v="0.2"/>
    <n v="15.8376"/>
  </r>
  <r>
    <n v="2387"/>
    <x v="1170"/>
    <x v="3"/>
    <x v="613"/>
    <d v="2014-03-27T00:00:00"/>
    <s v="First Class"/>
    <s v="CV-12295"/>
    <s v="Christina VanderZanden"/>
    <x v="0"/>
    <s v="United States"/>
    <s v="Fresno"/>
    <x v="1"/>
    <n v="93727"/>
    <x v="1"/>
    <s v="TEC-CO-10000971"/>
    <x v="2"/>
    <x v="16"/>
    <s v="Hewlett Packard 310 Color Digital Copier"/>
    <n v="479.98399999999998"/>
    <n v="2"/>
    <n v="0.2"/>
    <n v="59.997999999999998"/>
  </r>
  <r>
    <n v="2388"/>
    <x v="1171"/>
    <x v="1"/>
    <x v="295"/>
    <d v="2012-12-15T00:00:00"/>
    <s v="First Class"/>
    <s v="DK-13375"/>
    <s v="Dennis Kane"/>
    <x v="0"/>
    <s v="United States"/>
    <s v="San Diego"/>
    <x v="1"/>
    <n v="92105"/>
    <x v="1"/>
    <s v="OFF-FA-10001229"/>
    <x v="1"/>
    <x v="13"/>
    <s v="Staples"/>
    <n v="7.86"/>
    <n v="2"/>
    <n v="0"/>
    <n v="3.6156000000000001"/>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3999999999998"/>
  </r>
  <r>
    <n v="2391"/>
    <x v="1172"/>
    <x v="1"/>
    <x v="401"/>
    <d v="2012-12-10T00:00:00"/>
    <s v="Standard Class"/>
    <s v="SG-20605"/>
    <s v="Speros Goranitis"/>
    <x v="0"/>
    <s v="United States"/>
    <s v="New York City"/>
    <x v="15"/>
    <n v="10009"/>
    <x v="3"/>
    <s v="OFF-PA-10001184"/>
    <x v="1"/>
    <x v="10"/>
    <s v="Xerox 1903"/>
    <n v="41.86"/>
    <n v="7"/>
    <n v="0"/>
    <n v="20.511399999999998"/>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895"/>
  </r>
  <r>
    <n v="2393"/>
    <x v="1172"/>
    <x v="1"/>
    <x v="401"/>
    <d v="2012-12-10T00:00:00"/>
    <s v="Standard Class"/>
    <s v="SG-20605"/>
    <s v="Speros Goranitis"/>
    <x v="0"/>
    <s v="United States"/>
    <s v="New York City"/>
    <x v="15"/>
    <n v="10009"/>
    <x v="3"/>
    <s v="FUR-FU-10002878"/>
    <x v="0"/>
    <x v="5"/>
    <s v="Seth Thomas 14&quot; Day/Date Wall Clock"/>
    <n v="113.92"/>
    <n v="4"/>
    <n v="0"/>
    <n v="42.150399999999998"/>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59999999999998"/>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8000000000002"/>
  </r>
  <r>
    <n v="2400"/>
    <x v="1176"/>
    <x v="3"/>
    <x v="428"/>
    <d v="2014-09-16T00:00:00"/>
    <s v="Standard Class"/>
    <s v="SB-20290"/>
    <s v="Sean Braxton"/>
    <x v="1"/>
    <s v="United States"/>
    <s v="Florence"/>
    <x v="20"/>
    <n v="29501"/>
    <x v="0"/>
    <s v="OFF-ST-10001809"/>
    <x v="1"/>
    <x v="4"/>
    <s v="Fellowes Officeware Wire Shelving"/>
    <n v="628.80999999999995"/>
    <n v="7"/>
    <n v="0"/>
    <n v="12.5762"/>
  </r>
  <r>
    <n v="2401"/>
    <x v="1176"/>
    <x v="3"/>
    <x v="428"/>
    <d v="2014-09-16T00:00:00"/>
    <s v="Standard Class"/>
    <s v="SB-20290"/>
    <s v="Sean Braxton"/>
    <x v="1"/>
    <s v="United States"/>
    <s v="Florence"/>
    <x v="20"/>
    <n v="29501"/>
    <x v="0"/>
    <s v="OFF-ST-10002214"/>
    <x v="1"/>
    <x v="4"/>
    <s v="X-Rack File for Hanging Folders"/>
    <n v="56.45"/>
    <n v="5"/>
    <n v="0"/>
    <n v="14.677"/>
  </r>
  <r>
    <n v="2402"/>
    <x v="1177"/>
    <x v="3"/>
    <x v="719"/>
    <d v="2014-04-05T00:00:00"/>
    <s v="Second Class"/>
    <s v="AS-10090"/>
    <s v="Adam Shillingsburg"/>
    <x v="0"/>
    <s v="United States"/>
    <s v="Springfield"/>
    <x v="25"/>
    <n v="65807"/>
    <x v="2"/>
    <s v="OFF-ST-10000649"/>
    <x v="1"/>
    <x v="4"/>
    <s v="Hanging Personal Folder File"/>
    <n v="94.2"/>
    <n v="6"/>
    <n v="0"/>
    <n v="23.55"/>
  </r>
  <r>
    <n v="2403"/>
    <x v="1177"/>
    <x v="3"/>
    <x v="719"/>
    <d v="2014-04-05T00:00:00"/>
    <s v="Second Class"/>
    <s v="AS-10090"/>
    <s v="Adam Shillingsburg"/>
    <x v="0"/>
    <s v="United States"/>
    <s v="Springfield"/>
    <x v="25"/>
    <n v="65807"/>
    <x v="2"/>
    <s v="OFF-EN-10001990"/>
    <x v="1"/>
    <x v="12"/>
    <s v="Staples"/>
    <n v="28.4"/>
    <n v="5"/>
    <n v="0"/>
    <n v="13.348000000000001"/>
  </r>
  <r>
    <n v="2404"/>
    <x v="1178"/>
    <x v="0"/>
    <x v="720"/>
    <d v="2013-10-04T00:00:00"/>
    <s v="Standard Class"/>
    <s v="HM-14860"/>
    <s v="Harry Marie"/>
    <x v="1"/>
    <s v="United States"/>
    <s v="Huntsville"/>
    <x v="5"/>
    <n v="77340"/>
    <x v="2"/>
    <s v="FUR-BO-10000780"/>
    <x v="0"/>
    <x v="0"/>
    <s v="O'Sullivan Plantations 2-Door Library in Landvery Oak"/>
    <n v="956.66480000000001"/>
    <n v="7"/>
    <n v="0.32"/>
    <n v="-225.0976"/>
  </r>
  <r>
    <n v="2405"/>
    <x v="1179"/>
    <x v="3"/>
    <x v="566"/>
    <d v="2014-10-12T00:00:00"/>
    <s v="Standard Class"/>
    <s v="MG-18145"/>
    <s v="Mike Gockenbach"/>
    <x v="0"/>
    <s v="United States"/>
    <s v="Los Angeles"/>
    <x v="1"/>
    <n v="90045"/>
    <x v="1"/>
    <s v="TEC-AC-10002049"/>
    <x v="2"/>
    <x v="11"/>
    <s v="Logitech G19 Programmable Gaming Keyboard"/>
    <n v="1115.9100000000001"/>
    <n v="9"/>
    <n v="0"/>
    <n v="200.8638"/>
  </r>
  <r>
    <n v="2406"/>
    <x v="1179"/>
    <x v="3"/>
    <x v="566"/>
    <d v="2014-10-12T00:00:00"/>
    <s v="Standard Class"/>
    <s v="MG-18145"/>
    <s v="Mike Gockenbach"/>
    <x v="0"/>
    <s v="United States"/>
    <s v="Los Angeles"/>
    <x v="1"/>
    <n v="90045"/>
    <x v="1"/>
    <s v="TEC-PH-10003555"/>
    <x v="2"/>
    <x v="7"/>
    <s v="Motorola HK250 Universal Bluetooth Headset"/>
    <n v="128.744"/>
    <n v="7"/>
    <n v="0.2"/>
    <n v="-28.967400000000001"/>
  </r>
  <r>
    <n v="2407"/>
    <x v="1179"/>
    <x v="3"/>
    <x v="566"/>
    <d v="2014-10-12T00:00:00"/>
    <s v="Standard Class"/>
    <s v="MG-18145"/>
    <s v="Mike Gockenbach"/>
    <x v="0"/>
    <s v="United States"/>
    <s v="Los Angeles"/>
    <x v="1"/>
    <n v="90045"/>
    <x v="1"/>
    <s v="TEC-PH-10000702"/>
    <x v="2"/>
    <x v="7"/>
    <s v="Square Credit Card Reader, 4 1/2&quot; x 4 1/2&quot; x 1&quot;, White"/>
    <n v="79.92"/>
    <n v="10"/>
    <n v="0.2"/>
    <n v="26.972999999999999"/>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x v="1181"/>
    <x v="3"/>
    <x v="721"/>
    <d v="2014-03-26T00:00:00"/>
    <s v="First Class"/>
    <s v="BE-11335"/>
    <s v="Bill Eplett"/>
    <x v="2"/>
    <s v="United States"/>
    <s v="San Francisco"/>
    <x v="1"/>
    <n v="94122"/>
    <x v="1"/>
    <s v="FUR-FU-10000758"/>
    <x v="0"/>
    <x v="5"/>
    <s v="DAX Natural Wood-Tone Poster Frame"/>
    <n v="211.84"/>
    <n v="8"/>
    <n v="0"/>
    <n v="76.2624"/>
  </r>
  <r>
    <n v="2411"/>
    <x v="1182"/>
    <x v="2"/>
    <x v="601"/>
    <d v="2011-08-06T00:00:00"/>
    <s v="Standard Class"/>
    <s v="AS-10630"/>
    <s v="Ann Steele"/>
    <x v="2"/>
    <s v="United States"/>
    <s v="Philadelphia"/>
    <x v="9"/>
    <n v="19120"/>
    <x v="3"/>
    <s v="OFF-FA-10000992"/>
    <x v="1"/>
    <x v="13"/>
    <s v="Acco Clips to Go Binder Clips, 24 Clips in Two Sizes"/>
    <n v="5.68"/>
    <n v="2"/>
    <n v="0.2"/>
    <n v="1.917"/>
  </r>
  <r>
    <n v="2412"/>
    <x v="1183"/>
    <x v="1"/>
    <x v="722"/>
    <d v="2012-06-09T00:00:00"/>
    <s v="Second Class"/>
    <s v="EM-13810"/>
    <s v="Eleni McCrary"/>
    <x v="1"/>
    <s v="United States"/>
    <s v="Los Angeles"/>
    <x v="1"/>
    <n v="90036"/>
    <x v="1"/>
    <s v="OFF-BI-10004187"/>
    <x v="1"/>
    <x v="8"/>
    <s v="Staples"/>
    <n v="7.52"/>
    <n v="5"/>
    <n v="0.2"/>
    <n v="2.6320000000000001"/>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399999999996"/>
    <n v="3"/>
    <n v="0.2"/>
    <n v="31.453199999999999"/>
  </r>
  <r>
    <n v="2415"/>
    <x v="1185"/>
    <x v="0"/>
    <x v="723"/>
    <d v="2014-01-03T00:00:00"/>
    <s v="Standard Class"/>
    <s v="TB-21595"/>
    <s v="Troy Blackwell"/>
    <x v="0"/>
    <s v="United States"/>
    <s v="Milwaukee"/>
    <x v="6"/>
    <n v="53209"/>
    <x v="2"/>
    <s v="FUR-CH-10001714"/>
    <x v="0"/>
    <x v="1"/>
    <s v="Global Leather &amp; Oak Executive Chair, Burgundy"/>
    <n v="754.45"/>
    <n v="5"/>
    <n v="0"/>
    <n v="60.356000000000002"/>
  </r>
  <r>
    <n v="2416"/>
    <x v="1186"/>
    <x v="1"/>
    <x v="380"/>
    <d v="2012-07-11T00:00:00"/>
    <s v="Standard Class"/>
    <s v="PP-18955"/>
    <s v="Paul Prost"/>
    <x v="2"/>
    <s v="United States"/>
    <s v="Holyoke"/>
    <x v="31"/>
    <n v="1040"/>
    <x v="3"/>
    <s v="FUR-BO-10002824"/>
    <x v="0"/>
    <x v="0"/>
    <s v="Bush Mission Pointe Library"/>
    <n v="301.95999999999998"/>
    <n v="2"/>
    <n v="0"/>
    <n v="60.392000000000003"/>
  </r>
  <r>
    <n v="2417"/>
    <x v="1187"/>
    <x v="3"/>
    <x v="386"/>
    <d v="2014-10-19T00:00:00"/>
    <s v="Standard Class"/>
    <s v="ML-18040"/>
    <s v="Michelle Lonsdale"/>
    <x v="1"/>
    <s v="United States"/>
    <s v="Albuquerque"/>
    <x v="27"/>
    <n v="87105"/>
    <x v="1"/>
    <s v="TEC-AC-10002842"/>
    <x v="2"/>
    <x v="11"/>
    <s v="WD My Passport Ultra 2TB Portable External Hard Drive"/>
    <n v="595"/>
    <n v="5"/>
    <n v="0"/>
    <n v="95.2"/>
  </r>
  <r>
    <n v="2418"/>
    <x v="1187"/>
    <x v="3"/>
    <x v="386"/>
    <d v="2014-10-19T00:00:00"/>
    <s v="Standard Class"/>
    <s v="ML-18040"/>
    <s v="Michelle Lonsdale"/>
    <x v="1"/>
    <s v="United States"/>
    <s v="Albuquerque"/>
    <x v="27"/>
    <n v="87105"/>
    <x v="1"/>
    <s v="OFF-BI-10002082"/>
    <x v="1"/>
    <x v="8"/>
    <s v="GBC Twin Loop Wire Binding Elements"/>
    <n v="79.872"/>
    <n v="3"/>
    <n v="0.2"/>
    <n v="29.952000000000002"/>
  </r>
  <r>
    <n v="2419"/>
    <x v="1188"/>
    <x v="0"/>
    <x v="206"/>
    <d v="2013-05-29T00:00:00"/>
    <s v="Standard Class"/>
    <s v="LC-16930"/>
    <s v="Linda Cazamias"/>
    <x v="1"/>
    <s v="United States"/>
    <s v="Sparks"/>
    <x v="33"/>
    <n v="89431"/>
    <x v="1"/>
    <s v="TEC-MA-10000112"/>
    <x v="2"/>
    <x v="15"/>
    <s v="Panasonic KX MB2061 Multifunction Printer"/>
    <n v="2396.4"/>
    <n v="10"/>
    <n v="0.2"/>
    <n v="179.7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99"/>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39999999999997"/>
    <n v="2"/>
    <n v="0.2"/>
    <n v="3.2616000000000001"/>
  </r>
  <r>
    <n v="2424"/>
    <x v="1191"/>
    <x v="3"/>
    <x v="53"/>
    <d v="2014-12-31T00:00:00"/>
    <s v="Standard Class"/>
    <s v="SV-20935"/>
    <s v="Susan Vittorini"/>
    <x v="0"/>
    <s v="United States"/>
    <s v="Fairfield"/>
    <x v="24"/>
    <n v="45014"/>
    <x v="3"/>
    <s v="TEC-AC-10002473"/>
    <x v="2"/>
    <x v="11"/>
    <s v="Maxell 4.7GB DVD-R"/>
    <n v="158.928"/>
    <n v="7"/>
    <n v="0.2"/>
    <n v="41.718600000000002"/>
  </r>
  <r>
    <n v="2425"/>
    <x v="1191"/>
    <x v="3"/>
    <x v="53"/>
    <d v="2014-12-31T00:00:00"/>
    <s v="Standard Class"/>
    <s v="SV-20935"/>
    <s v="Susan Vittorini"/>
    <x v="0"/>
    <s v="United States"/>
    <s v="Fairfield"/>
    <x v="24"/>
    <n v="45014"/>
    <x v="3"/>
    <s v="OFF-BI-10000632"/>
    <x v="1"/>
    <x v="8"/>
    <s v="Satellite Sectional Post Binders"/>
    <n v="13.023"/>
    <n v="1"/>
    <n v="0.7"/>
    <n v="-10.4184"/>
  </r>
  <r>
    <n v="2426"/>
    <x v="1191"/>
    <x v="3"/>
    <x v="53"/>
    <d v="2014-12-31T00:00:00"/>
    <s v="Standard Class"/>
    <s v="SV-20935"/>
    <s v="Susan Vittorini"/>
    <x v="0"/>
    <s v="United States"/>
    <s v="Fairfield"/>
    <x v="24"/>
    <n v="45014"/>
    <x v="3"/>
    <s v="FUR-TA-10002645"/>
    <x v="0"/>
    <x v="3"/>
    <s v="Hon Rectangular Conference Tables"/>
    <n v="273.06"/>
    <n v="2"/>
    <n v="0.4"/>
    <n v="-104.673"/>
  </r>
  <r>
    <n v="2427"/>
    <x v="1191"/>
    <x v="3"/>
    <x v="53"/>
    <d v="2014-12-31T00:00:00"/>
    <s v="Standard Class"/>
    <s v="SV-20935"/>
    <s v="Susan Vittorini"/>
    <x v="0"/>
    <s v="United States"/>
    <s v="Fairfield"/>
    <x v="24"/>
    <n v="45014"/>
    <x v="3"/>
    <s v="OFF-FA-10002975"/>
    <x v="1"/>
    <x v="13"/>
    <s v="Staples"/>
    <n v="39.311999999999998"/>
    <n v="13"/>
    <n v="0.2"/>
    <n v="12.776400000000001"/>
  </r>
  <r>
    <n v="2428"/>
    <x v="1192"/>
    <x v="0"/>
    <x v="725"/>
    <d v="2013-06-18T00:00:00"/>
    <s v="Standard Class"/>
    <s v="MZ-17515"/>
    <s v="Mary Zewe"/>
    <x v="1"/>
    <s v="United States"/>
    <s v="Arlington"/>
    <x v="5"/>
    <n v="76017"/>
    <x v="2"/>
    <s v="OFF-BI-10003784"/>
    <x v="1"/>
    <x v="8"/>
    <s v="Computer Printout Index Tabs"/>
    <n v="1.3440000000000001"/>
    <n v="4"/>
    <n v="0.8"/>
    <n v="-2.1503999999999999"/>
  </r>
  <r>
    <n v="2429"/>
    <x v="1192"/>
    <x v="0"/>
    <x v="725"/>
    <d v="2013-06-18T00:00:00"/>
    <s v="Standard Class"/>
    <s v="MZ-17515"/>
    <s v="Mary Zewe"/>
    <x v="1"/>
    <s v="United States"/>
    <s v="Arlington"/>
    <x v="5"/>
    <n v="76017"/>
    <x v="2"/>
    <s v="OFF-BI-10001617"/>
    <x v="1"/>
    <x v="8"/>
    <s v="GBC Wire Binding Combs"/>
    <n v="8.2720000000000002"/>
    <n v="4"/>
    <n v="0.8"/>
    <n v="-13.6488"/>
  </r>
  <r>
    <n v="2430"/>
    <x v="1192"/>
    <x v="0"/>
    <x v="725"/>
    <d v="2013-06-18T00:00:00"/>
    <s v="Standard Class"/>
    <s v="MZ-17515"/>
    <s v="Mary Zewe"/>
    <x v="1"/>
    <s v="United States"/>
    <s v="Arlington"/>
    <x v="5"/>
    <n v="76017"/>
    <x v="2"/>
    <s v="FUR-FU-10004415"/>
    <x v="0"/>
    <x v="5"/>
    <s v="Stacking Tray, Side-Loading, Legal, Smoke"/>
    <n v="12.544"/>
    <n v="7"/>
    <n v="0.6"/>
    <n v="-9.0944000000000003"/>
  </r>
  <r>
    <n v="2431"/>
    <x v="1193"/>
    <x v="3"/>
    <x v="726"/>
    <d v="2014-05-21T00:00:00"/>
    <s v="Standard Class"/>
    <s v="RB-19795"/>
    <s v="Ross Baird"/>
    <x v="2"/>
    <s v="United States"/>
    <s v="San Francisco"/>
    <x v="1"/>
    <n v="94110"/>
    <x v="1"/>
    <s v="OFF-LA-10000240"/>
    <x v="1"/>
    <x v="2"/>
    <s v="Self-Adhesive Address Labels for Typewriters by Universal"/>
    <n v="58.48"/>
    <n v="8"/>
    <n v="0"/>
    <n v="27.485600000000002"/>
  </r>
  <r>
    <n v="2432"/>
    <x v="1194"/>
    <x v="3"/>
    <x v="116"/>
    <d v="2015-01-03T00:00:00"/>
    <s v="Standard Class"/>
    <s v="HM-14860"/>
    <s v="Harry Marie"/>
    <x v="1"/>
    <s v="United States"/>
    <s v="Seattle"/>
    <x v="4"/>
    <n v="98103"/>
    <x v="1"/>
    <s v="FUR-FU-10001935"/>
    <x v="0"/>
    <x v="5"/>
    <s v="3M Hangers With Command Adhesive"/>
    <n v="7.4"/>
    <n v="2"/>
    <n v="0"/>
    <n v="3.0339999999999998"/>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8000000000002"/>
    <n v="4"/>
    <n v="0.2"/>
    <n v="4.0776000000000003"/>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400000000004"/>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39999999999999"/>
    <n v="2"/>
    <n v="0.2"/>
    <n v="2.1736"/>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6"/>
    <n v="2"/>
    <n v="0.3"/>
    <n v="-19.918399999999998"/>
  </r>
  <r>
    <n v="2443"/>
    <x v="1201"/>
    <x v="0"/>
    <x v="730"/>
    <d v="2013-05-28T00:00:00"/>
    <s v="Standard Class"/>
    <s v="AF-10870"/>
    <s v="Art Ferguson"/>
    <x v="0"/>
    <s v="United States"/>
    <s v="Passaic"/>
    <x v="30"/>
    <n v="7055"/>
    <x v="3"/>
    <s v="OFF-AP-10003217"/>
    <x v="1"/>
    <x v="9"/>
    <s v="Eureka Sanitaire  Commercial Upright"/>
    <n v="662.84"/>
    <n v="4"/>
    <n v="0"/>
    <n v="172.33840000000001"/>
  </r>
  <r>
    <n v="2444"/>
    <x v="1201"/>
    <x v="0"/>
    <x v="730"/>
    <d v="2013-05-28T00:00:00"/>
    <s v="Standard Class"/>
    <s v="AF-10870"/>
    <s v="Art Ferguson"/>
    <x v="0"/>
    <s v="United States"/>
    <s v="Passaic"/>
    <x v="30"/>
    <n v="7055"/>
    <x v="3"/>
    <s v="TEC-AC-10002399"/>
    <x v="2"/>
    <x v="11"/>
    <s v="SanDisk Cruzer 32 GB USB Flash Drive"/>
    <n v="95.1"/>
    <n v="5"/>
    <n v="0"/>
    <n v="30.431999999999999"/>
  </r>
  <r>
    <n v="2445"/>
    <x v="1201"/>
    <x v="0"/>
    <x v="730"/>
    <d v="2013-05-28T00:00:00"/>
    <s v="Standard Class"/>
    <s v="AF-10870"/>
    <s v="Art Ferguson"/>
    <x v="0"/>
    <s v="United States"/>
    <s v="Passaic"/>
    <x v="30"/>
    <n v="7055"/>
    <x v="3"/>
    <s v="OFF-EN-10002973"/>
    <x v="1"/>
    <x v="12"/>
    <s v="Ampad #10 Peel &amp; Seel Holiday Envelopes"/>
    <n v="26.88"/>
    <n v="6"/>
    <n v="0"/>
    <n v="12.9024"/>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1"/>
  </r>
  <r>
    <n v="2449"/>
    <x v="1204"/>
    <x v="1"/>
    <x v="471"/>
    <d v="2012-09-17T00:00:00"/>
    <s v="Second Class"/>
    <s v="CM-12385"/>
    <s v="Christopher Martinez"/>
    <x v="0"/>
    <s v="United States"/>
    <s v="North Charleston"/>
    <x v="20"/>
    <n v="29406"/>
    <x v="0"/>
    <s v="OFF-ST-10001809"/>
    <x v="1"/>
    <x v="4"/>
    <s v="Fellowes Officeware Wire Shelving"/>
    <n v="269.49"/>
    <n v="3"/>
    <n v="0"/>
    <n v="5.3897999999999904"/>
  </r>
  <r>
    <n v="2450"/>
    <x v="1205"/>
    <x v="0"/>
    <x v="732"/>
    <d v="2013-11-11T00:00:00"/>
    <s v="Standard Class"/>
    <s v="CS-12400"/>
    <s v="Christopher Schild"/>
    <x v="2"/>
    <s v="United States"/>
    <s v="San Jose"/>
    <x v="1"/>
    <n v="95123"/>
    <x v="1"/>
    <s v="OFF-BI-10003963"/>
    <x v="1"/>
    <x v="8"/>
    <s v="Cardinal Holdit Data Disk Pockets"/>
    <n v="29.12"/>
    <n v="5"/>
    <n v="0.2"/>
    <n v="9.8279999999999994"/>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7"/>
    <n v="6"/>
    <n v="0"/>
    <n v="31.122"/>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9"/>
  </r>
  <r>
    <n v="2456"/>
    <x v="1206"/>
    <x v="3"/>
    <x v="294"/>
    <d v="2014-03-23T00:00:00"/>
    <s v="Second Class"/>
    <s v="DB-13405"/>
    <s v="Denny Blanton"/>
    <x v="0"/>
    <s v="United States"/>
    <s v="New York City"/>
    <x v="15"/>
    <n v="10011"/>
    <x v="3"/>
    <s v="OFF-ST-10000344"/>
    <x v="1"/>
    <x v="4"/>
    <s v="Neat Ideas Personal Hanging Folder Files, Black"/>
    <n v="107.44"/>
    <n v="8"/>
    <n v="0"/>
    <n v="27.9344"/>
  </r>
  <r>
    <n v="2457"/>
    <x v="1206"/>
    <x v="3"/>
    <x v="294"/>
    <d v="2014-03-23T00:00:00"/>
    <s v="Second Class"/>
    <s v="DB-13405"/>
    <s v="Denny Blanton"/>
    <x v="0"/>
    <s v="United States"/>
    <s v="New York City"/>
    <x v="15"/>
    <n v="10011"/>
    <x v="3"/>
    <s v="OFF-LA-10004093"/>
    <x v="1"/>
    <x v="2"/>
    <s v="Avery 486"/>
    <n v="7.31"/>
    <n v="1"/>
    <n v="0"/>
    <n v="3.4357000000000002"/>
  </r>
  <r>
    <n v="2458"/>
    <x v="1206"/>
    <x v="3"/>
    <x v="294"/>
    <d v="2014-03-23T00:00:00"/>
    <s v="Second Class"/>
    <s v="DB-13405"/>
    <s v="Denny Blanton"/>
    <x v="0"/>
    <s v="United States"/>
    <s v="New York City"/>
    <x v="15"/>
    <n v="10011"/>
    <x v="3"/>
    <s v="OFF-AR-10001683"/>
    <x v="1"/>
    <x v="6"/>
    <s v="Lumber Crayons"/>
    <n v="59.1"/>
    <n v="6"/>
    <n v="0"/>
    <n v="22.457999999999998"/>
  </r>
  <r>
    <n v="2459"/>
    <x v="1206"/>
    <x v="3"/>
    <x v="294"/>
    <d v="2014-03-23T00:00:00"/>
    <s v="Second Class"/>
    <s v="DB-13405"/>
    <s v="Denny Blanton"/>
    <x v="0"/>
    <s v="United States"/>
    <s v="New York City"/>
    <x v="15"/>
    <n v="10011"/>
    <x v="3"/>
    <s v="OFF-ST-10003455"/>
    <x v="1"/>
    <x v="4"/>
    <s v="Tenex File Box, Personal Filing Tote with Lid, Black"/>
    <n v="46.53"/>
    <n v="3"/>
    <n v="0"/>
    <n v="12.097799999999999"/>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200000000001"/>
  </r>
  <r>
    <n v="2463"/>
    <x v="1209"/>
    <x v="3"/>
    <x v="734"/>
    <d v="2014-12-10T00:00:00"/>
    <s v="Standard Class"/>
    <s v="CS-12460"/>
    <s v="Chuck Sachs"/>
    <x v="0"/>
    <s v="United States"/>
    <s v="New York City"/>
    <x v="15"/>
    <n v="10009"/>
    <x v="3"/>
    <s v="OFF-BI-10001524"/>
    <x v="1"/>
    <x v="8"/>
    <s v="GBC Premium Transparent Covers with Diagonal Lined Pattern"/>
    <n v="83.92"/>
    <n v="5"/>
    <n v="0.2"/>
    <n v="29.372"/>
  </r>
  <r>
    <n v="2464"/>
    <x v="1209"/>
    <x v="3"/>
    <x v="734"/>
    <d v="2014-12-10T00:00:00"/>
    <s v="Standard Class"/>
    <s v="CS-12460"/>
    <s v="Chuck Sachs"/>
    <x v="0"/>
    <s v="United States"/>
    <s v="New York City"/>
    <x v="15"/>
    <n v="10009"/>
    <x v="3"/>
    <s v="OFF-BI-10001553"/>
    <x v="1"/>
    <x v="8"/>
    <s v="SpineVue Locking Slant-D Ring Binders by Cardinal"/>
    <n v="14.624000000000001"/>
    <n v="2"/>
    <n v="0.2"/>
    <n v="5.1184000000000003"/>
  </r>
  <r>
    <n v="2465"/>
    <x v="1209"/>
    <x v="3"/>
    <x v="734"/>
    <d v="2014-12-10T00:00:00"/>
    <s v="Standard Class"/>
    <s v="CS-12460"/>
    <s v="Chuck Sachs"/>
    <x v="0"/>
    <s v="United States"/>
    <s v="New York City"/>
    <x v="15"/>
    <n v="10009"/>
    <x v="3"/>
    <s v="TEC-PH-10000576"/>
    <x v="2"/>
    <x v="7"/>
    <s v="AT&amp;T 1080 Corded phone"/>
    <n v="136.99"/>
    <n v="1"/>
    <n v="0"/>
    <n v="36.987299999999998"/>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9"/>
  </r>
  <r>
    <n v="2468"/>
    <x v="1210"/>
    <x v="3"/>
    <x v="464"/>
    <d v="2014-05-09T00:00:00"/>
    <s v="Standard Class"/>
    <s v="MK-18160"/>
    <s v="Mike Kennedy"/>
    <x v="0"/>
    <s v="United States"/>
    <s v="Newport News"/>
    <x v="17"/>
    <n v="23602"/>
    <x v="0"/>
    <s v="OFF-ST-10003306"/>
    <x v="1"/>
    <x v="4"/>
    <s v="Letter Size Cart"/>
    <n v="571.44000000000005"/>
    <n v="4"/>
    <n v="0"/>
    <n v="165.7176"/>
  </r>
  <r>
    <n v="2469"/>
    <x v="1210"/>
    <x v="3"/>
    <x v="464"/>
    <d v="2014-05-09T00:00:00"/>
    <s v="Standard Class"/>
    <s v="MK-18160"/>
    <s v="Mike Kennedy"/>
    <x v="0"/>
    <s v="United States"/>
    <s v="Newport News"/>
    <x v="17"/>
    <n v="23602"/>
    <x v="0"/>
    <s v="OFF-PA-10004983"/>
    <x v="1"/>
    <x v="10"/>
    <s v="Xerox 23"/>
    <n v="32.4"/>
    <n v="5"/>
    <n v="0"/>
    <n v="15.552"/>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01"/>
  </r>
  <r>
    <n v="2472"/>
    <x v="1211"/>
    <x v="0"/>
    <x v="115"/>
    <d v="2013-01-28T00:00:00"/>
    <s v="Standard Class"/>
    <s v="CM-11935"/>
    <s v="Carlos Meador"/>
    <x v="0"/>
    <s v="United States"/>
    <s v="Fayetteville"/>
    <x v="3"/>
    <n v="28314"/>
    <x v="0"/>
    <s v="FUR-BO-10002213"/>
    <x v="0"/>
    <x v="0"/>
    <s v="Sauder Forest Hills Library, Woodland Oak Finish"/>
    <n v="451.13600000000002"/>
    <n v="4"/>
    <n v="0.2"/>
    <n v="-67.670400000000001"/>
  </r>
  <r>
    <n v="2473"/>
    <x v="1211"/>
    <x v="0"/>
    <x v="115"/>
    <d v="2013-01-28T00:00:00"/>
    <s v="Standard Class"/>
    <s v="CM-11935"/>
    <s v="Carlos Meador"/>
    <x v="0"/>
    <s v="United States"/>
    <s v="Fayetteville"/>
    <x v="3"/>
    <n v="28314"/>
    <x v="0"/>
    <s v="OFF-AP-10000692"/>
    <x v="1"/>
    <x v="9"/>
    <s v="Fellowes Mighty 8 Compact Surge Protector"/>
    <n v="64.864000000000004"/>
    <n v="4"/>
    <n v="0.2"/>
    <n v="6.4863999999999997"/>
  </r>
  <r>
    <n v="2474"/>
    <x v="1212"/>
    <x v="0"/>
    <x v="54"/>
    <d v="2013-11-07T00:00:00"/>
    <s v="First Class"/>
    <s v="PF-19225"/>
    <s v="Phillip Flathmann"/>
    <x v="0"/>
    <s v="United States"/>
    <s v="Los Angeles"/>
    <x v="1"/>
    <n v="90032"/>
    <x v="1"/>
    <s v="FUR-CH-10001190"/>
    <x v="0"/>
    <x v="1"/>
    <s v="Global Deluxe High-Back Office Chair in Storm"/>
    <n v="217.584"/>
    <n v="2"/>
    <n v="0.2"/>
    <n v="-29.9178"/>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700000000001"/>
  </r>
  <r>
    <n v="2477"/>
    <x v="1212"/>
    <x v="0"/>
    <x v="54"/>
    <d v="2013-11-07T00:00:00"/>
    <s v="First Class"/>
    <s v="PF-19225"/>
    <s v="Phillip Flathmann"/>
    <x v="0"/>
    <s v="United States"/>
    <s v="Los Angeles"/>
    <x v="1"/>
    <n v="90032"/>
    <x v="1"/>
    <s v="OFF-AP-10003057"/>
    <x v="1"/>
    <x v="9"/>
    <s v="Honeywell Enviracaire Portable HEPA Air Cleaner for 16' x 20' Room"/>
    <n v="1101.48"/>
    <n v="4"/>
    <n v="0"/>
    <n v="429.5772"/>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
  </r>
  <r>
    <n v="2480"/>
    <x v="1215"/>
    <x v="3"/>
    <x v="249"/>
    <d v="2014-06-26T00:00:00"/>
    <s v="Standard Class"/>
    <s v="FO-14305"/>
    <s v="Frank Olsen"/>
    <x v="0"/>
    <s v="United States"/>
    <s v="Dallas"/>
    <x v="5"/>
    <n v="75220"/>
    <x v="2"/>
    <s v="OFF-SU-10002557"/>
    <x v="1"/>
    <x v="14"/>
    <s v="Fiskars Spring-Action Scissors"/>
    <n v="11.183999999999999"/>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
    <n v="6"/>
    <n v="0"/>
    <n v="0"/>
  </r>
  <r>
    <n v="2483"/>
    <x v="1217"/>
    <x v="3"/>
    <x v="735"/>
    <d v="2014-09-04T00:00:00"/>
    <s v="Standard Class"/>
    <s v="KN-16705"/>
    <s v="Kristina Nunn"/>
    <x v="2"/>
    <s v="United States"/>
    <s v="Seattle"/>
    <x v="4"/>
    <n v="98105"/>
    <x v="1"/>
    <s v="TEC-PH-10000912"/>
    <x v="2"/>
    <x v="7"/>
    <s v="Anker 24W Portable Micro USB Car Charger"/>
    <n v="35.167999999999999"/>
    <n v="4"/>
    <n v="0.2"/>
    <n v="11.429600000000001"/>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1"/>
  </r>
  <r>
    <n v="2485"/>
    <x v="1217"/>
    <x v="3"/>
    <x v="735"/>
    <d v="2014-09-04T00:00:00"/>
    <s v="Standard Class"/>
    <s v="KN-16705"/>
    <s v="Kristina Nunn"/>
    <x v="2"/>
    <s v="United States"/>
    <s v="Seattle"/>
    <x v="4"/>
    <n v="98105"/>
    <x v="1"/>
    <s v="OFF-BI-10001658"/>
    <x v="1"/>
    <x v="8"/>
    <s v="GBC Standard Therm-A-Bind Covers"/>
    <n v="99.68"/>
    <n v="5"/>
    <n v="0.2"/>
    <n v="32.396000000000001"/>
  </r>
  <r>
    <n v="2486"/>
    <x v="1217"/>
    <x v="3"/>
    <x v="735"/>
    <d v="2014-09-04T00:00:00"/>
    <s v="Standard Class"/>
    <s v="KN-16705"/>
    <s v="Kristina Nunn"/>
    <x v="2"/>
    <s v="United States"/>
    <s v="Seattle"/>
    <x v="4"/>
    <n v="98105"/>
    <x v="1"/>
    <s v="OFF-AR-10003856"/>
    <x v="1"/>
    <x v="6"/>
    <s v="Newell 344"/>
    <n v="5.56"/>
    <n v="2"/>
    <n v="0"/>
    <n v="1.4456"/>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1"/>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7"/>
  </r>
  <r>
    <n v="2493"/>
    <x v="1221"/>
    <x v="2"/>
    <x v="84"/>
    <d v="2011-11-23T00:00:00"/>
    <s v="Standard Class"/>
    <s v="JM-15865"/>
    <s v="John Murray"/>
    <x v="0"/>
    <s v="United States"/>
    <s v="Jamestown"/>
    <x v="15"/>
    <n v="14701"/>
    <x v="3"/>
    <s v="TEC-PH-10002885"/>
    <x v="2"/>
    <x v="7"/>
    <s v="Apple iPhone 5"/>
    <n v="4548.8100000000004"/>
    <n v="7"/>
    <n v="0"/>
    <n v="1228.1786999999999"/>
  </r>
  <r>
    <n v="2494"/>
    <x v="1222"/>
    <x v="0"/>
    <x v="545"/>
    <d v="2013-09-15T00:00:00"/>
    <s v="Second Class"/>
    <s v="KT-16480"/>
    <s v="Kean Thornton"/>
    <x v="0"/>
    <s v="United States"/>
    <s v="Houston"/>
    <x v="5"/>
    <n v="77095"/>
    <x v="2"/>
    <s v="FUR-TA-10004086"/>
    <x v="0"/>
    <x v="3"/>
    <s v="KI Adjustable-Height Table"/>
    <n v="300.93"/>
    <n v="5"/>
    <n v="0.3"/>
    <n v="-34.392000000000003"/>
  </r>
  <r>
    <n v="2495"/>
    <x v="1222"/>
    <x v="0"/>
    <x v="545"/>
    <d v="2013-09-15T00:00:00"/>
    <s v="Second Class"/>
    <s v="KT-16480"/>
    <s v="Kean Thornton"/>
    <x v="0"/>
    <s v="United States"/>
    <s v="Houston"/>
    <x v="5"/>
    <n v="77095"/>
    <x v="2"/>
    <s v="TEC-PH-10000895"/>
    <x v="2"/>
    <x v="7"/>
    <s v="Polycom VVX 310 VoIP phone"/>
    <n v="719.96"/>
    <n v="5"/>
    <n v="0.2"/>
    <n v="53.997"/>
  </r>
  <r>
    <n v="2496"/>
    <x v="1223"/>
    <x v="2"/>
    <x v="737"/>
    <d v="2011-06-22T00:00:00"/>
    <s v="Standard Class"/>
    <s v="SC-20575"/>
    <s v="Sonia Cooley"/>
    <x v="0"/>
    <s v="United States"/>
    <s v="Mishawaka"/>
    <x v="14"/>
    <n v="46544"/>
    <x v="2"/>
    <s v="FUR-CH-10000225"/>
    <x v="0"/>
    <x v="1"/>
    <s v="Global Geo Office Task Chair, Gray"/>
    <n v="647.84"/>
    <n v="8"/>
    <n v="0"/>
    <n v="32.391999999999904"/>
  </r>
  <r>
    <n v="2497"/>
    <x v="1224"/>
    <x v="1"/>
    <x v="120"/>
    <d v="2012-10-01T00:00:00"/>
    <s v="Standard Class"/>
    <s v="BS-11800"/>
    <s v="Bryan Spruell"/>
    <x v="2"/>
    <s v="United States"/>
    <s v="San Diego"/>
    <x v="1"/>
    <n v="92037"/>
    <x v="1"/>
    <s v="OFF-ST-10002370"/>
    <x v="1"/>
    <x v="4"/>
    <s v="Sortfiler Multipurpose Personal File Organizer, Black"/>
    <n v="64.17"/>
    <n v="3"/>
    <n v="0"/>
    <n v="18.609300000000001"/>
  </r>
  <r>
    <n v="2498"/>
    <x v="1224"/>
    <x v="1"/>
    <x v="120"/>
    <d v="2012-10-01T00:00:00"/>
    <s v="Standard Class"/>
    <s v="BS-11800"/>
    <s v="Bryan Spruell"/>
    <x v="2"/>
    <s v="United States"/>
    <s v="San Diego"/>
    <x v="1"/>
    <n v="92037"/>
    <x v="1"/>
    <s v="OFF-EN-10000056"/>
    <x v="1"/>
    <x v="12"/>
    <s v="Cameo Buff Policy Envelopes"/>
    <n v="124.46"/>
    <n v="2"/>
    <n v="0"/>
    <n v="58.496200000000002"/>
  </r>
  <r>
    <n v="2499"/>
    <x v="1225"/>
    <x v="0"/>
    <x v="288"/>
    <d v="2013-05-25T00:00:00"/>
    <s v="Standard Class"/>
    <s v="BT-11395"/>
    <s v="Bill Tyler"/>
    <x v="1"/>
    <s v="United States"/>
    <s v="San Francisco"/>
    <x v="1"/>
    <n v="94109"/>
    <x v="1"/>
    <s v="OFF-BI-10004817"/>
    <x v="1"/>
    <x v="8"/>
    <s v="GBC Personal VeloBind Strips"/>
    <n v="9.5839999999999996"/>
    <n v="1"/>
    <n v="0.2"/>
    <n v="3.3544"/>
  </r>
  <r>
    <n v="2500"/>
    <x v="1226"/>
    <x v="3"/>
    <x v="738"/>
    <d v="2014-06-24T00:00:00"/>
    <s v="First Class"/>
    <s v="DC-12850"/>
    <s v="Dan Campbell"/>
    <x v="0"/>
    <s v="United States"/>
    <s v="Miami"/>
    <x v="2"/>
    <n v="33178"/>
    <x v="0"/>
    <s v="OFF-EN-10004483"/>
    <x v="1"/>
    <x v="12"/>
    <s v="#10 White Business Envelopes,4 1/8 x 9 1/2"/>
    <n v="37.607999999999997"/>
    <n v="3"/>
    <n v="0.2"/>
    <n v="12.6927"/>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8"/>
    <n v="4"/>
    <n v="0.8"/>
    <n v="-3.5712000000000002"/>
  </r>
  <r>
    <n v="2503"/>
    <x v="1227"/>
    <x v="3"/>
    <x v="46"/>
    <d v="2014-06-21T00:00:00"/>
    <s v="First Class"/>
    <s v="LS-17200"/>
    <s v="Luke Schmidt"/>
    <x v="1"/>
    <s v="United States"/>
    <s v="Skokie"/>
    <x v="10"/>
    <n v="60076"/>
    <x v="2"/>
    <s v="OFF-BI-10001294"/>
    <x v="1"/>
    <x v="8"/>
    <s v="Fellowes Binding Cases"/>
    <n v="9.36"/>
    <n v="4"/>
    <n v="0.8"/>
    <n v="-16.38"/>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1"/>
  </r>
  <r>
    <n v="2506"/>
    <x v="1229"/>
    <x v="2"/>
    <x v="739"/>
    <d v="2011-07-27T00:00:00"/>
    <s v="Second Class"/>
    <s v="KL-16645"/>
    <s v="Ken Lonsdale"/>
    <x v="0"/>
    <s v="United States"/>
    <s v="San Francisco"/>
    <x v="1"/>
    <n v="94122"/>
    <x v="1"/>
    <s v="OFF-SU-10000151"/>
    <x v="1"/>
    <x v="14"/>
    <s v="High Speed Automatic Electric Letter Opener"/>
    <n v="8187.65"/>
    <n v="5"/>
    <n v="0"/>
    <n v="327.50599999999997"/>
  </r>
  <r>
    <n v="2507"/>
    <x v="1229"/>
    <x v="2"/>
    <x v="739"/>
    <d v="2011-07-27T00:00:00"/>
    <s v="Second Class"/>
    <s v="KL-16645"/>
    <s v="Ken Lonsdale"/>
    <x v="0"/>
    <s v="United States"/>
    <s v="San Francisco"/>
    <x v="1"/>
    <n v="94122"/>
    <x v="1"/>
    <s v="FUR-FU-10004351"/>
    <x v="0"/>
    <x v="5"/>
    <s v="Staples"/>
    <n v="77.92"/>
    <n v="8"/>
    <n v="0"/>
    <n v="34.284799999999997"/>
  </r>
  <r>
    <n v="2508"/>
    <x v="1230"/>
    <x v="1"/>
    <x v="740"/>
    <d v="2012-07-02T00:00:00"/>
    <s v="Same Day"/>
    <s v="RB-19435"/>
    <s v="Richard Bierner"/>
    <x v="0"/>
    <s v="United States"/>
    <s v="Houston"/>
    <x v="5"/>
    <n v="77070"/>
    <x v="2"/>
    <s v="OFF-AP-10001293"/>
    <x v="1"/>
    <x v="9"/>
    <s v="Belkin 8 Outlet Surge Protector"/>
    <n v="32.783999999999999"/>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2"/>
  </r>
  <r>
    <n v="2510"/>
    <x v="1231"/>
    <x v="3"/>
    <x v="580"/>
    <d v="2014-03-09T00:00:00"/>
    <s v="Standard Class"/>
    <s v="MY-17380"/>
    <s v="Maribeth Yedwab"/>
    <x v="1"/>
    <s v="United States"/>
    <s v="Los Angeles"/>
    <x v="1"/>
    <n v="90045"/>
    <x v="1"/>
    <s v="TEC-AC-10000580"/>
    <x v="2"/>
    <x v="11"/>
    <s v="Logitech G13 Programmable Gameboard with LCD Display"/>
    <n v="479.94"/>
    <n v="6"/>
    <n v="0"/>
    <n v="52.79339999999999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
    <n v="5"/>
    <n v="0.7"/>
    <n v="-33.484000000000002"/>
  </r>
  <r>
    <n v="2514"/>
    <x v="1235"/>
    <x v="0"/>
    <x v="583"/>
    <d v="2013-11-18T00:00:00"/>
    <s v="Standard Class"/>
    <s v="BB-11545"/>
    <s v="Brenda Bowman"/>
    <x v="1"/>
    <s v="United States"/>
    <s v="Chicago"/>
    <x v="10"/>
    <n v="60623"/>
    <x v="2"/>
    <s v="TEC-AC-10003280"/>
    <x v="2"/>
    <x v="11"/>
    <s v="Belkin F8E887 USB Wired Ergonomic Keyboard"/>
    <n v="95.968000000000004"/>
    <n v="4"/>
    <n v="0.2"/>
    <n v="1.19959999999999"/>
  </r>
  <r>
    <n v="2515"/>
    <x v="1235"/>
    <x v="0"/>
    <x v="583"/>
    <d v="2013-11-18T00:00:00"/>
    <s v="Standard Class"/>
    <s v="BB-11545"/>
    <s v="Brenda Bowman"/>
    <x v="1"/>
    <s v="United States"/>
    <s v="Chicago"/>
    <x v="10"/>
    <n v="60623"/>
    <x v="2"/>
    <s v="FUR-CH-10004540"/>
    <x v="0"/>
    <x v="1"/>
    <s v="Global Chrome Stack Chair"/>
    <n v="47.991999999999997"/>
    <n v="2"/>
    <n v="0.3"/>
    <n v="-2.0568"/>
  </r>
  <r>
    <n v="2516"/>
    <x v="1236"/>
    <x v="2"/>
    <x v="742"/>
    <d v="2011-09-10T00:00:00"/>
    <s v="Standard Class"/>
    <s v="NP-18700"/>
    <s v="Nora Preis"/>
    <x v="0"/>
    <s v="United States"/>
    <s v="Bowling Green"/>
    <x v="24"/>
    <n v="43402"/>
    <x v="3"/>
    <s v="OFF-ST-10000585"/>
    <x v="1"/>
    <x v="4"/>
    <s v="Economy Rollaway Files"/>
    <n v="264.32"/>
    <n v="2"/>
    <n v="0.2"/>
    <n v="19.824000000000002"/>
  </r>
  <r>
    <n v="2517"/>
    <x v="1237"/>
    <x v="2"/>
    <x v="647"/>
    <d v="2011-11-22T00:00:00"/>
    <s v="Standard Class"/>
    <s v="PB-19105"/>
    <s v="Peter Bühler"/>
    <x v="0"/>
    <s v="United States"/>
    <s v="Houston"/>
    <x v="5"/>
    <n v="77095"/>
    <x v="2"/>
    <s v="OFF-EN-10003001"/>
    <x v="1"/>
    <x v="12"/>
    <s v="Ames Color-File Green Diamond Border X-ray Mailers"/>
    <n v="604.65599999999995"/>
    <n v="9"/>
    <n v="0.2"/>
    <n v="204.07140000000001"/>
  </r>
  <r>
    <n v="2518"/>
    <x v="1238"/>
    <x v="3"/>
    <x v="743"/>
    <d v="2014-05-08T00:00:00"/>
    <s v="Standard Class"/>
    <s v="DW-13585"/>
    <s v="Dorothy Wardle"/>
    <x v="1"/>
    <s v="United States"/>
    <s v="Westfield"/>
    <x v="30"/>
    <n v="7090"/>
    <x v="3"/>
    <s v="FUR-FU-10003975"/>
    <x v="0"/>
    <x v="5"/>
    <s v="Eldon Advantage Chair Mats for Low to Medium Pile Carpets"/>
    <n v="129.93"/>
    <n v="3"/>
    <n v="0"/>
    <n v="12.993"/>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9"/>
    <n v="3"/>
    <n v="0"/>
    <n v="251.89109999999999"/>
  </r>
  <r>
    <n v="2522"/>
    <x v="1239"/>
    <x v="0"/>
    <x v="680"/>
    <d v="2013-10-22T00:00:00"/>
    <s v="Standard Class"/>
    <s v="CD-12790"/>
    <s v="Cynthia Delaney"/>
    <x v="2"/>
    <s v="United States"/>
    <s v="Oklahoma City"/>
    <x v="26"/>
    <n v="73120"/>
    <x v="2"/>
    <s v="OFF-PA-10003177"/>
    <x v="1"/>
    <x v="10"/>
    <s v="Xerox 1999"/>
    <n v="12.96"/>
    <n v="2"/>
    <n v="0"/>
    <n v="6.2207999999999997"/>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6"/>
  </r>
  <r>
    <n v="2525"/>
    <x v="1240"/>
    <x v="1"/>
    <x v="744"/>
    <d v="2012-04-10T00:00:00"/>
    <s v="Standard Class"/>
    <s v="TT-21220"/>
    <s v="Thomas Thornton"/>
    <x v="0"/>
    <s v="United States"/>
    <s v="Houston"/>
    <x v="5"/>
    <n v="77041"/>
    <x v="2"/>
    <s v="OFF-AR-10004078"/>
    <x v="1"/>
    <x v="6"/>
    <s v="Newell 312"/>
    <n v="42.048000000000002"/>
    <n v="9"/>
    <n v="0.2"/>
    <n v="5.2560000000000002"/>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9"/>
    <n v="3"/>
    <n v="0.8"/>
    <n v="-12.074999999999999"/>
  </r>
  <r>
    <n v="2528"/>
    <x v="1240"/>
    <x v="1"/>
    <x v="744"/>
    <d v="2012-04-10T00:00:00"/>
    <s v="Standard Class"/>
    <s v="TT-21220"/>
    <s v="Thomas Thornton"/>
    <x v="0"/>
    <s v="United States"/>
    <s v="Houston"/>
    <x v="5"/>
    <n v="77041"/>
    <x v="2"/>
    <s v="OFF-BI-10004209"/>
    <x v="1"/>
    <x v="8"/>
    <s v="Fellowes Twister Kit, Gray/Clear, 3/pkg"/>
    <n v="9.6479999999999997"/>
    <n v="6"/>
    <n v="0.8"/>
    <n v="-16.884"/>
  </r>
  <r>
    <n v="2529"/>
    <x v="1240"/>
    <x v="1"/>
    <x v="744"/>
    <d v="2012-04-10T00:00:00"/>
    <s v="Standard Class"/>
    <s v="TT-21220"/>
    <s v="Thomas Thornton"/>
    <x v="0"/>
    <s v="United States"/>
    <s v="Houston"/>
    <x v="5"/>
    <n v="77041"/>
    <x v="2"/>
    <s v="OFF-PA-10001526"/>
    <x v="1"/>
    <x v="10"/>
    <s v="Xerox 1949"/>
    <n v="7.968"/>
    <n v="2"/>
    <n v="0.2"/>
    <n v="2.8883999999999999"/>
  </r>
  <r>
    <n v="2530"/>
    <x v="1241"/>
    <x v="2"/>
    <x v="745"/>
    <d v="2011-10-29T00:00:00"/>
    <s v="Standard Class"/>
    <s v="DB-12910"/>
    <s v="Daniel Byrd"/>
    <x v="2"/>
    <s v="United States"/>
    <s v="Fort Lauderdale"/>
    <x v="2"/>
    <n v="33311"/>
    <x v="0"/>
    <s v="OFF-PA-10000788"/>
    <x v="1"/>
    <x v="10"/>
    <s v="Xerox 210"/>
    <n v="10.368"/>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2000000000004"/>
  </r>
  <r>
    <n v="2534"/>
    <x v="1242"/>
    <x v="2"/>
    <x v="654"/>
    <d v="2011-08-21T00:00:00"/>
    <s v="Standard Class"/>
    <s v="DJ-13510"/>
    <s v="Don Jones"/>
    <x v="1"/>
    <s v="United States"/>
    <s v="Little Rock"/>
    <x v="36"/>
    <n v="72209"/>
    <x v="0"/>
    <s v="TEC-AC-10000844"/>
    <x v="2"/>
    <x v="11"/>
    <s v="Logitech Gaming G510s - Keyboard"/>
    <n v="339.96"/>
    <n v="4"/>
    <n v="0"/>
    <n v="122.3856"/>
  </r>
  <r>
    <n v="2535"/>
    <x v="1243"/>
    <x v="3"/>
    <x v="733"/>
    <d v="2014-08-19T00:00:00"/>
    <s v="Second Class"/>
    <s v="DL-13495"/>
    <s v="Dionis Lloyd"/>
    <x v="1"/>
    <s v="United States"/>
    <s v="Philadelphia"/>
    <x v="9"/>
    <n v="19120"/>
    <x v="3"/>
    <s v="OFF-ST-10004459"/>
    <x v="1"/>
    <x v="4"/>
    <s v="Tennsco Single-Tier Lockers"/>
    <n v="1801.6320000000001"/>
    <n v="6"/>
    <n v="0.2"/>
    <n v="-337.80599999999998"/>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7"/>
    <n v="1"/>
    <n v="0.4"/>
    <n v="-36.253"/>
  </r>
  <r>
    <n v="2540"/>
    <x v="1246"/>
    <x v="1"/>
    <x v="747"/>
    <d v="2012-07-16T00:00:00"/>
    <s v="Same Day"/>
    <s v="EM-13810"/>
    <s v="Eleni McCrary"/>
    <x v="1"/>
    <s v="United States"/>
    <s v="San Francisco"/>
    <x v="1"/>
    <n v="94122"/>
    <x v="1"/>
    <s v="FUR-CH-10003312"/>
    <x v="0"/>
    <x v="1"/>
    <s v="Hon 2090 “Pillow Soft” Series Mid Back Swivel/Tilt Chairs"/>
    <n v="1348.704"/>
    <n v="6"/>
    <n v="0.2"/>
    <n v="-219.1644"/>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99"/>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01"/>
  </r>
  <r>
    <n v="2544"/>
    <x v="1249"/>
    <x v="0"/>
    <x v="162"/>
    <d v="2013-09-15T00:00:00"/>
    <s v="Standard Class"/>
    <s v="AP-10720"/>
    <s v="Anne Pryor"/>
    <x v="2"/>
    <s v="United States"/>
    <s v="Malden"/>
    <x v="31"/>
    <n v="2148"/>
    <x v="3"/>
    <s v="FUR-BO-10003450"/>
    <x v="0"/>
    <x v="0"/>
    <s v="Bush Westfield Collection Bookcases, Dark Cherry Finish"/>
    <n v="173.94"/>
    <n v="3"/>
    <n v="0"/>
    <n v="13.915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01"/>
  </r>
  <r>
    <n v="2547"/>
    <x v="1250"/>
    <x v="3"/>
    <x v="513"/>
    <d v="2014-04-21T00:00:00"/>
    <s v="Standard Class"/>
    <s v="JE-15745"/>
    <s v="Joel Eaton"/>
    <x v="0"/>
    <s v="United States"/>
    <s v="San Jose"/>
    <x v="1"/>
    <n v="95123"/>
    <x v="1"/>
    <s v="FUR-BO-10001337"/>
    <x v="0"/>
    <x v="0"/>
    <s v="O'Sullivan Living Dimensions 2-Shelf Bookcases"/>
    <n v="102.833"/>
    <n v="1"/>
    <n v="0.15"/>
    <n v="-6.0490000000000004"/>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99"/>
  </r>
  <r>
    <n v="2550"/>
    <x v="1251"/>
    <x v="1"/>
    <x v="748"/>
    <d v="2012-08-22T00:00:00"/>
    <s v="Standard Class"/>
    <s v="JM-15865"/>
    <s v="John Murray"/>
    <x v="0"/>
    <s v="United States"/>
    <s v="Phoenix"/>
    <x v="16"/>
    <n v="85023"/>
    <x v="1"/>
    <s v="OFF-PA-10001878"/>
    <x v="1"/>
    <x v="10"/>
    <s v="Xerox 1891"/>
    <n v="313.024"/>
    <n v="8"/>
    <n v="0.2"/>
    <n v="105.6456"/>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8"/>
    <n v="6"/>
    <n v="0"/>
    <n v="213.68879999999999"/>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599999999999"/>
  </r>
  <r>
    <n v="2555"/>
    <x v="1254"/>
    <x v="0"/>
    <x v="243"/>
    <d v="2013-08-21T00:00:00"/>
    <s v="Standard Class"/>
    <s v="JC-15775"/>
    <s v="John Castell"/>
    <x v="0"/>
    <s v="United States"/>
    <s v="Tallahassee"/>
    <x v="2"/>
    <n v="32303"/>
    <x v="0"/>
    <s v="TEC-PH-10000369"/>
    <x v="2"/>
    <x v="7"/>
    <s v="HTC One Mini"/>
    <n v="705.54399999999998"/>
    <n v="7"/>
    <n v="0.2"/>
    <n v="70.554400000000101"/>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
  </r>
  <r>
    <n v="2558"/>
    <x v="1257"/>
    <x v="1"/>
    <x v="539"/>
    <d v="2012-03-30T00:00:00"/>
    <s v="Standard Class"/>
    <s v="BP-11185"/>
    <s v="Ben Peterman"/>
    <x v="1"/>
    <s v="United States"/>
    <s v="Coral Springs"/>
    <x v="2"/>
    <n v="33065"/>
    <x v="0"/>
    <s v="OFF-AP-10002287"/>
    <x v="1"/>
    <x v="9"/>
    <s v="Eureka Sanitaire  Multi-Pro Heavy-Duty Upright, Disposable Bags"/>
    <n v="6.992"/>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600000000001"/>
  </r>
  <r>
    <n v="2560"/>
    <x v="1258"/>
    <x v="1"/>
    <x v="70"/>
    <d v="2012-06-04T00:00:00"/>
    <s v="Standard Class"/>
    <s v="TM-21010"/>
    <s v="Tamara Manning"/>
    <x v="0"/>
    <s v="United States"/>
    <s v="Orem"/>
    <x v="7"/>
    <n v="84057"/>
    <x v="1"/>
    <s v="OFF-LA-10003766"/>
    <x v="1"/>
    <x v="2"/>
    <s v="Self-Adhesive Removable Labels"/>
    <n v="15.75"/>
    <n v="5"/>
    <n v="0"/>
    <n v="7.56"/>
  </r>
  <r>
    <n v="2561"/>
    <x v="1258"/>
    <x v="1"/>
    <x v="70"/>
    <d v="2012-06-04T00:00:00"/>
    <s v="Standard Class"/>
    <s v="TM-21010"/>
    <s v="Tamara Manning"/>
    <x v="0"/>
    <s v="United States"/>
    <s v="Orem"/>
    <x v="7"/>
    <n v="84057"/>
    <x v="1"/>
    <s v="OFF-ST-10000046"/>
    <x v="1"/>
    <x v="4"/>
    <s v="Fellowes Super Stor/Drawer Files"/>
    <n v="323.10000000000002"/>
    <n v="2"/>
    <n v="0"/>
    <n v="61.389000000000003"/>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9"/>
  </r>
  <r>
    <n v="2567"/>
    <x v="1262"/>
    <x v="3"/>
    <x v="752"/>
    <d v="2014-11-04T00:00:00"/>
    <s v="Second Class"/>
    <s v="SF-20200"/>
    <s v="Sarah Foster"/>
    <x v="0"/>
    <s v="United States"/>
    <s v="Bellingham"/>
    <x v="4"/>
    <n v="98226"/>
    <x v="1"/>
    <s v="OFF-BI-10001308"/>
    <x v="1"/>
    <x v="8"/>
    <s v="GBC Standard Plastic Binding Systems' Combs"/>
    <n v="25.12"/>
    <n v="5"/>
    <n v="0.2"/>
    <n v="7.85"/>
  </r>
  <r>
    <n v="2568"/>
    <x v="1262"/>
    <x v="3"/>
    <x v="752"/>
    <d v="2014-11-04T00:00:00"/>
    <s v="Second Class"/>
    <s v="SF-20200"/>
    <s v="Sarah Foster"/>
    <x v="0"/>
    <s v="United States"/>
    <s v="Bellingham"/>
    <x v="4"/>
    <n v="98226"/>
    <x v="1"/>
    <s v="FUR-TA-10003954"/>
    <x v="0"/>
    <x v="3"/>
    <s v="Hon 94000 Series Round Tables"/>
    <n v="2665.62"/>
    <n v="9"/>
    <n v="0"/>
    <n v="239.9058"/>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2000000000002"/>
  </r>
  <r>
    <n v="2572"/>
    <x v="1265"/>
    <x v="3"/>
    <x v="11"/>
    <d v="2014-07-22T00:00:00"/>
    <s v="Standard Class"/>
    <s v="VM-21685"/>
    <s v="Valerie Mitchum"/>
    <x v="2"/>
    <s v="United States"/>
    <s v="Woodstock"/>
    <x v="10"/>
    <n v="60098"/>
    <x v="2"/>
    <s v="OFF-AR-10003759"/>
    <x v="1"/>
    <x v="6"/>
    <s v="Crayola Anti Dust Chalk, 12/Pack"/>
    <n v="2.9119999999999999"/>
    <n v="2"/>
    <n v="0.2"/>
    <n v="0.91"/>
  </r>
  <r>
    <n v="2573"/>
    <x v="1266"/>
    <x v="0"/>
    <x v="399"/>
    <d v="2013-08-16T00:00:00"/>
    <s v="Second Class"/>
    <s v="CM-12235"/>
    <s v="Chris McAfee"/>
    <x v="0"/>
    <s v="United States"/>
    <s v="Carrollton"/>
    <x v="5"/>
    <n v="75007"/>
    <x v="2"/>
    <s v="TEC-AC-10004145"/>
    <x v="2"/>
    <x v="11"/>
    <s v="Logitech diNovo Edge Keyboard"/>
    <n v="1399.944"/>
    <n v="7"/>
    <n v="0.2"/>
    <n v="52.497900000000001"/>
  </r>
  <r>
    <n v="2574"/>
    <x v="1267"/>
    <x v="3"/>
    <x v="362"/>
    <d v="2014-07-15T00:00:00"/>
    <s v="Standard Class"/>
    <s v="SM-20320"/>
    <s v="Sean Miller"/>
    <x v="2"/>
    <s v="United States"/>
    <s v="Lafayette"/>
    <x v="14"/>
    <n v="47905"/>
    <x v="2"/>
    <s v="FUR-FU-10000293"/>
    <x v="0"/>
    <x v="5"/>
    <s v="Eldon Antistatic Chair Mats for Low to Medium Pile Carpets"/>
    <n v="526.45000000000005"/>
    <n v="5"/>
    <n v="0"/>
    <n v="31.587"/>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9"/>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2"/>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79999999999997"/>
    <n v="2"/>
    <n v="0.2"/>
    <n v="2.1476000000000002"/>
  </r>
  <r>
    <n v="2587"/>
    <x v="1271"/>
    <x v="3"/>
    <x v="160"/>
    <d v="2014-07-07T00:00:00"/>
    <s v="Standard Class"/>
    <s v="RA-19285"/>
    <s v="Ralph Arnett"/>
    <x v="0"/>
    <s v="United States"/>
    <s v="New York City"/>
    <x v="15"/>
    <n v="10024"/>
    <x v="3"/>
    <s v="OFF-ST-10001476"/>
    <x v="1"/>
    <x v="4"/>
    <s v="Steel Personal Filing/Posting Tote"/>
    <n v="248.57"/>
    <n v="7"/>
    <n v="0"/>
    <n v="67.113900000000001"/>
  </r>
  <r>
    <n v="2588"/>
    <x v="1271"/>
    <x v="3"/>
    <x v="160"/>
    <d v="2014-07-07T00:00:00"/>
    <s v="Standard Class"/>
    <s v="RA-19285"/>
    <s v="Ralph Arnett"/>
    <x v="0"/>
    <s v="United States"/>
    <s v="New York City"/>
    <x v="15"/>
    <n v="10024"/>
    <x v="3"/>
    <s v="FUR-FU-10002045"/>
    <x v="0"/>
    <x v="5"/>
    <s v="Executive Impressions 14&quot;"/>
    <n v="22.23"/>
    <n v="1"/>
    <n v="0"/>
    <n v="9.7812000000000001"/>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9"/>
  </r>
  <r>
    <n v="2590"/>
    <x v="1272"/>
    <x v="0"/>
    <x v="465"/>
    <d v="2013-05-10T00:00:00"/>
    <s v="Standard Class"/>
    <s v="BF-11005"/>
    <s v="Barry Franz"/>
    <x v="2"/>
    <s v="United States"/>
    <s v="Los Angeles"/>
    <x v="1"/>
    <n v="90004"/>
    <x v="1"/>
    <s v="TEC-PH-10001433"/>
    <x v="2"/>
    <x v="7"/>
    <s v="Cisco Small Business SPA 502G VoIP phone"/>
    <n v="246.16800000000001"/>
    <n v="3"/>
    <n v="0.2"/>
    <n v="21.5397"/>
  </r>
  <r>
    <n v="2591"/>
    <x v="1273"/>
    <x v="0"/>
    <x v="162"/>
    <d v="2013-09-15T00:00:00"/>
    <s v="Standard Class"/>
    <s v="SE-20110"/>
    <s v="Sanjit Engle"/>
    <x v="0"/>
    <s v="United States"/>
    <s v="Wheeling"/>
    <x v="10"/>
    <n v="60090"/>
    <x v="2"/>
    <s v="FUR-FU-10004671"/>
    <x v="0"/>
    <x v="5"/>
    <s v="Executive Impressions 12&quot; Wall Clock"/>
    <n v="14.135999999999999"/>
    <n v="2"/>
    <n v="0.6"/>
    <n v="-7.77479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20000000001"/>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1"/>
  </r>
  <r>
    <n v="2598"/>
    <x v="1275"/>
    <x v="3"/>
    <x v="726"/>
    <d v="2014-05-18T00:00:00"/>
    <s v="Standard Class"/>
    <s v="BM-11650"/>
    <s v="Brian Moss"/>
    <x v="1"/>
    <s v="United States"/>
    <s v="Columbus"/>
    <x v="14"/>
    <n v="47201"/>
    <x v="2"/>
    <s v="OFF-ST-10000078"/>
    <x v="1"/>
    <x v="4"/>
    <s v="Tennsco 6- and 18-Compartment Lockers"/>
    <n v="530.34"/>
    <n v="2"/>
    <n v="0"/>
    <n v="95.461200000000005"/>
  </r>
  <r>
    <n v="2599"/>
    <x v="1275"/>
    <x v="3"/>
    <x v="726"/>
    <d v="2014-05-18T00:00:00"/>
    <s v="Standard Class"/>
    <s v="BM-11650"/>
    <s v="Brian Moss"/>
    <x v="1"/>
    <s v="United States"/>
    <s v="Columbus"/>
    <x v="14"/>
    <n v="47201"/>
    <x v="2"/>
    <s v="OFF-PA-10001752"/>
    <x v="1"/>
    <x v="10"/>
    <s v="Hammermill CopyPlus Copy Paper (20Lb. and 84 Bright)"/>
    <n v="14.94"/>
    <n v="3"/>
    <n v="0"/>
    <n v="7.3205999999999998"/>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6"/>
  </r>
  <r>
    <n v="2601"/>
    <x v="1276"/>
    <x v="3"/>
    <x v="756"/>
    <d v="2014-04-30T00:00:00"/>
    <s v="Standard Class"/>
    <s v="SK-19990"/>
    <s v="Sally Knutson"/>
    <x v="0"/>
    <s v="United States"/>
    <s v="New York City"/>
    <x v="15"/>
    <n v="10024"/>
    <x v="3"/>
    <s v="OFF-SU-10002573"/>
    <x v="1"/>
    <x v="14"/>
    <s v="Acme 10&quot; Easy Grip Assistive Scissors"/>
    <n v="122.71"/>
    <n v="7"/>
    <n v="0"/>
    <n v="36.813000000000002"/>
  </r>
  <r>
    <n v="2602"/>
    <x v="1277"/>
    <x v="0"/>
    <x v="30"/>
    <d v="2013-06-05T00:00:00"/>
    <s v="Same Day"/>
    <s v="EN-13780"/>
    <s v="Edward Nazzal"/>
    <x v="0"/>
    <s v="United States"/>
    <s v="New York City"/>
    <x v="15"/>
    <n v="10035"/>
    <x v="3"/>
    <s v="OFF-PA-10000349"/>
    <x v="1"/>
    <x v="10"/>
    <s v="Staples"/>
    <n v="14.94"/>
    <n v="3"/>
    <n v="0"/>
    <n v="7.0217999999999998"/>
  </r>
  <r>
    <n v="2603"/>
    <x v="1277"/>
    <x v="0"/>
    <x v="30"/>
    <d v="2013-06-05T00:00:00"/>
    <s v="Same Day"/>
    <s v="EN-13780"/>
    <s v="Edward Nazzal"/>
    <x v="0"/>
    <s v="United States"/>
    <s v="New York City"/>
    <x v="15"/>
    <n v="10035"/>
    <x v="3"/>
    <s v="TEC-MA-10003356"/>
    <x v="2"/>
    <x v="15"/>
    <s v="Panasonic KX MC6040 Color Laser Multifunction Printer"/>
    <n v="1349.85"/>
    <n v="3"/>
    <n v="0"/>
    <n v="364.45949999999999"/>
  </r>
  <r>
    <n v="2604"/>
    <x v="1277"/>
    <x v="0"/>
    <x v="30"/>
    <d v="2013-06-05T00:00:00"/>
    <s v="Same Day"/>
    <s v="EN-13780"/>
    <s v="Edward Nazzal"/>
    <x v="0"/>
    <s v="United States"/>
    <s v="New York City"/>
    <x v="15"/>
    <n v="10035"/>
    <x v="3"/>
    <s v="FUR-BO-10000362"/>
    <x v="0"/>
    <x v="0"/>
    <s v="Sauder Inglewood Library Bookcases"/>
    <n v="136.78399999999999"/>
    <n v="1"/>
    <n v="0.2"/>
    <n v="5.12940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
    <n v="1"/>
    <n v="0.7"/>
    <n v="-0.85580000000000001"/>
  </r>
  <r>
    <n v="2607"/>
    <x v="1279"/>
    <x v="0"/>
    <x v="758"/>
    <d v="2013-03-11T00:00:00"/>
    <s v="Standard Class"/>
    <s v="MG-17890"/>
    <s v="Michael Granlund"/>
    <x v="2"/>
    <s v="United States"/>
    <s v="San Diego"/>
    <x v="1"/>
    <n v="92024"/>
    <x v="1"/>
    <s v="OFF-AR-10003727"/>
    <x v="1"/>
    <x v="6"/>
    <s v="Berol Giant Pencil Sharpener"/>
    <n v="16.989999999999998"/>
    <n v="1"/>
    <n v="0"/>
    <n v="4.9271000000000003"/>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9"/>
    <n v="5"/>
    <n v="0.3"/>
    <n v="-121.87350000000001"/>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
    <n v="3"/>
    <n v="0.2"/>
    <n v="5.1012000000000004"/>
  </r>
  <r>
    <n v="2613"/>
    <x v="1280"/>
    <x v="2"/>
    <x v="641"/>
    <d v="2011-11-30T00:00:00"/>
    <s v="Standard Class"/>
    <s v="MC-17590"/>
    <s v="Matt Collister"/>
    <x v="1"/>
    <s v="United States"/>
    <s v="Arlington"/>
    <x v="5"/>
    <n v="76017"/>
    <x v="2"/>
    <s v="FUR-FU-10000221"/>
    <x v="0"/>
    <x v="5"/>
    <s v="Master Caster Door Stop, Brown"/>
    <n v="6.0960000000000001"/>
    <n v="3"/>
    <n v="0.6"/>
    <n v="-3.9624000000000001"/>
  </r>
  <r>
    <n v="2614"/>
    <x v="1281"/>
    <x v="0"/>
    <x v="236"/>
    <d v="2013-05-06T00:00:00"/>
    <s v="Standard Class"/>
    <s v="BO-11350"/>
    <s v="Bill Overfelt"/>
    <x v="1"/>
    <s v="United States"/>
    <s v="Los Angeles"/>
    <x v="1"/>
    <n v="90045"/>
    <x v="1"/>
    <s v="FUR-CH-10002304"/>
    <x v="0"/>
    <x v="1"/>
    <s v="Global Stack Chair without Arms, Black"/>
    <n v="41.567999999999998"/>
    <n v="2"/>
    <n v="0.2"/>
    <n v="2.5979999999999999"/>
  </r>
  <r>
    <n v="2615"/>
    <x v="1282"/>
    <x v="2"/>
    <x v="759"/>
    <d v="2011-05-03T00:00:00"/>
    <s v="Standard Class"/>
    <s v="AG-10300"/>
    <s v="Aleksandra Gannaway"/>
    <x v="1"/>
    <s v="United States"/>
    <s v="Los Angeles"/>
    <x v="1"/>
    <n v="90049"/>
    <x v="1"/>
    <s v="FUR-CH-10004886"/>
    <x v="0"/>
    <x v="1"/>
    <s v="Bevis Steel Folding Chairs"/>
    <n v="230.28"/>
    <n v="3"/>
    <n v="0.2"/>
    <n v="23.027999999999999"/>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8"/>
    <n v="13"/>
    <n v="0.2"/>
    <n v="38.024999999999999"/>
  </r>
  <r>
    <n v="2619"/>
    <x v="1284"/>
    <x v="3"/>
    <x v="66"/>
    <d v="2014-12-27T00:00:00"/>
    <s v="Standard Class"/>
    <s v="JM-15655"/>
    <s v="Jim Mitchum"/>
    <x v="1"/>
    <s v="United States"/>
    <s v="Carlsbad"/>
    <x v="27"/>
    <n v="88220"/>
    <x v="1"/>
    <s v="OFF-AR-10000369"/>
    <x v="1"/>
    <x v="6"/>
    <s v="Design Ebony Sketching Pencil"/>
    <n v="4.17"/>
    <n v="3"/>
    <n v="0"/>
    <n v="1.0842000000000001"/>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599999999999"/>
  </r>
  <r>
    <n v="2624"/>
    <x v="1286"/>
    <x v="3"/>
    <x v="760"/>
    <d v="2014-10-25T00:00:00"/>
    <s v="First Class"/>
    <s v="TA-21385"/>
    <s v="Tom Ashbrook"/>
    <x v="2"/>
    <s v="United States"/>
    <s v="New York City"/>
    <x v="15"/>
    <n v="10024"/>
    <x v="3"/>
    <s v="TEC-CO-10004722"/>
    <x v="2"/>
    <x v="16"/>
    <s v="Canon imageCLASS 2200 Advanced Copier"/>
    <n v="11199.968000000001"/>
    <n v="4"/>
    <n v="0.2"/>
    <n v="3919.9888000000001"/>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9"/>
  </r>
  <r>
    <n v="2627"/>
    <x v="1286"/>
    <x v="3"/>
    <x v="760"/>
    <d v="2014-10-25T00:00:00"/>
    <s v="First Class"/>
    <s v="TA-21385"/>
    <s v="Tom Ashbrook"/>
    <x v="2"/>
    <s v="United States"/>
    <s v="New York City"/>
    <x v="15"/>
    <n v="10024"/>
    <x v="3"/>
    <s v="TEC-PH-10003800"/>
    <x v="2"/>
    <x v="7"/>
    <s v="i.Sound Portable Power - 8000 mAh"/>
    <n v="52.99"/>
    <n v="1"/>
    <n v="0"/>
    <n v="0.52989999999999804"/>
  </r>
  <r>
    <n v="2628"/>
    <x v="1287"/>
    <x v="3"/>
    <x v="38"/>
    <d v="2014-11-16T00:00:00"/>
    <s v="First Class"/>
    <s v="SB-20290"/>
    <s v="Sean Braxton"/>
    <x v="1"/>
    <s v="United States"/>
    <s v="Springfield"/>
    <x v="24"/>
    <n v="45503"/>
    <x v="3"/>
    <s v="TEC-AC-10002399"/>
    <x v="2"/>
    <x v="11"/>
    <s v="SanDisk Cruzer 32 GB USB Flash Drive"/>
    <n v="60.863999999999997"/>
    <n v="4"/>
    <n v="0.2"/>
    <n v="9.1295999999999999"/>
  </r>
  <r>
    <n v="2629"/>
    <x v="1287"/>
    <x v="3"/>
    <x v="38"/>
    <d v="2014-11-16T00:00:00"/>
    <s v="First Class"/>
    <s v="SB-20290"/>
    <s v="Sean Braxton"/>
    <x v="1"/>
    <s v="United States"/>
    <s v="Springfield"/>
    <x v="24"/>
    <n v="45503"/>
    <x v="3"/>
    <s v="TEC-MA-10002210"/>
    <x v="2"/>
    <x v="15"/>
    <s v="Epson TM-T88V Direct Thermal Printer - Monochrome - Desktop"/>
    <n v="652.995"/>
    <n v="7"/>
    <n v="0.7"/>
    <n v="-935.95950000000005"/>
  </r>
  <r>
    <n v="2630"/>
    <x v="1287"/>
    <x v="3"/>
    <x v="38"/>
    <d v="2014-11-16T00:00:00"/>
    <s v="First Class"/>
    <s v="SB-20290"/>
    <s v="Sean Braxton"/>
    <x v="1"/>
    <s v="United States"/>
    <s v="Springfield"/>
    <x v="24"/>
    <n v="45503"/>
    <x v="3"/>
    <s v="OFF-BI-10003196"/>
    <x v="1"/>
    <x v="8"/>
    <s v="Accohide Poly Flexible Ring Binders"/>
    <n v="11.22"/>
    <n v="10"/>
    <n v="0.7"/>
    <n v="-7.48"/>
  </r>
  <r>
    <n v="2631"/>
    <x v="1288"/>
    <x v="1"/>
    <x v="229"/>
    <d v="2012-09-15T00:00:00"/>
    <s v="Standard Class"/>
    <s v="AB-10150"/>
    <s v="Aimee Bixby"/>
    <x v="0"/>
    <s v="United States"/>
    <s v="Tulsa"/>
    <x v="26"/>
    <n v="74133"/>
    <x v="2"/>
    <s v="OFF-PA-10000477"/>
    <x v="1"/>
    <x v="10"/>
    <s v="Xerox 1952"/>
    <n v="14.94"/>
    <n v="3"/>
    <n v="0"/>
    <n v="7.0217999999999998"/>
  </r>
  <r>
    <n v="2632"/>
    <x v="1289"/>
    <x v="3"/>
    <x v="356"/>
    <d v="2014-05-21T00:00:00"/>
    <s v="Standard Class"/>
    <s v="JF-15295"/>
    <s v="Jason Fortune-"/>
    <x v="0"/>
    <s v="United States"/>
    <s v="Seattle"/>
    <x v="4"/>
    <n v="98103"/>
    <x v="1"/>
    <s v="FUR-FU-10000076"/>
    <x v="0"/>
    <x v="5"/>
    <s v="24-Hour Round Wall Clock"/>
    <n v="39.96"/>
    <n v="2"/>
    <n v="0"/>
    <n v="17.1828"/>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4000000000004"/>
  </r>
  <r>
    <n v="2634"/>
    <x v="1289"/>
    <x v="3"/>
    <x v="356"/>
    <d v="2014-05-21T00:00:00"/>
    <s v="Standard Class"/>
    <s v="JF-15295"/>
    <s v="Jason Fortune-"/>
    <x v="0"/>
    <s v="United States"/>
    <s v="Seattle"/>
    <x v="4"/>
    <n v="98103"/>
    <x v="1"/>
    <s v="FUR-CH-10004287"/>
    <x v="0"/>
    <x v="1"/>
    <s v="SAFCO Arco Folding Chair"/>
    <n v="220.96"/>
    <n v="1"/>
    <n v="0.2"/>
    <n v="24.858000000000001"/>
  </r>
  <r>
    <n v="2635"/>
    <x v="1290"/>
    <x v="1"/>
    <x v="761"/>
    <d v="2012-07-10T00:00:00"/>
    <s v="Second Class"/>
    <s v="BF-10975"/>
    <s v="Barbara Fisher"/>
    <x v="1"/>
    <s v="United States"/>
    <s v="Fayetteville"/>
    <x v="3"/>
    <n v="28314"/>
    <x v="0"/>
    <s v="FUR-FU-10003829"/>
    <x v="0"/>
    <x v="5"/>
    <s v="Stackable Trays"/>
    <n v="4.9279999999999999"/>
    <n v="2"/>
    <n v="0.2"/>
    <n v="0.73919999999999897"/>
  </r>
  <r>
    <n v="2636"/>
    <x v="1290"/>
    <x v="1"/>
    <x v="761"/>
    <d v="2012-07-10T00:00:00"/>
    <s v="Second Class"/>
    <s v="BF-10975"/>
    <s v="Barbara Fisher"/>
    <x v="1"/>
    <s v="United States"/>
    <s v="Fayetteville"/>
    <x v="3"/>
    <n v="28314"/>
    <x v="0"/>
    <s v="OFF-BI-10004728"/>
    <x v="1"/>
    <x v="8"/>
    <s v="Wilson Jones Turn Tabs Binder Tool for Ring Binders"/>
    <n v="7.23"/>
    <n v="5"/>
    <n v="0.7"/>
    <n v="-5.7839999999999998"/>
  </r>
  <r>
    <n v="2637"/>
    <x v="1291"/>
    <x v="1"/>
    <x v="762"/>
    <d v="2012-08-19T00:00:00"/>
    <s v="Standard Class"/>
    <s v="TT-21265"/>
    <s v="Tim Taslimi"/>
    <x v="1"/>
    <s v="United States"/>
    <s v="Los Angeles"/>
    <x v="1"/>
    <n v="90045"/>
    <x v="1"/>
    <s v="OFF-ST-10000046"/>
    <x v="1"/>
    <x v="4"/>
    <s v="Fellowes Super Stor/Drawer Files"/>
    <n v="323.10000000000002"/>
    <n v="2"/>
    <n v="0"/>
    <n v="61.389000000000003"/>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6000000000004"/>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4"/>
  </r>
  <r>
    <n v="2642"/>
    <x v="1293"/>
    <x v="1"/>
    <x v="763"/>
    <d v="2012-02-25T00:00:00"/>
    <s v="Standard Class"/>
    <s v="LM-17065"/>
    <s v="Liz MacKendrick"/>
    <x v="0"/>
    <s v="United States"/>
    <s v="Hot Springs"/>
    <x v="36"/>
    <n v="71901"/>
    <x v="0"/>
    <s v="TEC-AC-10000927"/>
    <x v="2"/>
    <x v="11"/>
    <s v="Anker Ultrathin Bluetooth Wireless Keyboard Aluminum Cover with Stand"/>
    <n v="29.99"/>
    <n v="1"/>
    <n v="0"/>
    <n v="2.9990000000000001"/>
  </r>
  <r>
    <n v="2643"/>
    <x v="1294"/>
    <x v="0"/>
    <x v="723"/>
    <d v="2013-12-31T00:00:00"/>
    <s v="First Class"/>
    <s v="KA-16525"/>
    <s v="Kelly Andreada"/>
    <x v="0"/>
    <s v="United States"/>
    <s v="Aurora"/>
    <x v="10"/>
    <n v="60505"/>
    <x v="2"/>
    <s v="OFF-PA-10001289"/>
    <x v="1"/>
    <x v="10"/>
    <s v="White Computer Printout Paper by Universal"/>
    <n v="186.048"/>
    <n v="6"/>
    <n v="0.2"/>
    <n v="67.442400000000006"/>
  </r>
  <r>
    <n v="2644"/>
    <x v="1295"/>
    <x v="0"/>
    <x v="764"/>
    <d v="2013-04-22T00:00:00"/>
    <s v="Second Class"/>
    <s v="BF-11170"/>
    <s v="Ben Ferrer"/>
    <x v="2"/>
    <s v="United States"/>
    <s v="Raleigh"/>
    <x v="3"/>
    <n v="27604"/>
    <x v="0"/>
    <s v="TEC-PH-10003092"/>
    <x v="2"/>
    <x v="7"/>
    <s v="Motorola L804"/>
    <n v="36.792000000000002"/>
    <n v="1"/>
    <n v="0.2"/>
    <n v="4.1391"/>
  </r>
  <r>
    <n v="2645"/>
    <x v="1295"/>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x v="1296"/>
    <x v="2"/>
    <x v="557"/>
    <d v="2011-09-12T00:00:00"/>
    <s v="Second Class"/>
    <s v="TB-21400"/>
    <s v="Tom Boeckenhauer"/>
    <x v="0"/>
    <s v="United States"/>
    <s v="Tulsa"/>
    <x v="26"/>
    <n v="74133"/>
    <x v="2"/>
    <s v="FUR-FU-10004270"/>
    <x v="0"/>
    <x v="5"/>
    <s v="Executive Impressions 13&quot; Clairmont Wall Clock"/>
    <n v="57.69"/>
    <n v="3"/>
    <n v="0"/>
    <n v="23.652899999999999"/>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7999999999997"/>
  </r>
  <r>
    <n v="2649"/>
    <x v="1296"/>
    <x v="2"/>
    <x v="557"/>
    <d v="2011-09-12T00:00:00"/>
    <s v="Second Class"/>
    <s v="TB-21400"/>
    <s v="Tom Boeckenhauer"/>
    <x v="0"/>
    <s v="United States"/>
    <s v="Tulsa"/>
    <x v="26"/>
    <n v="74133"/>
    <x v="2"/>
    <s v="FUR-FU-10004665"/>
    <x v="0"/>
    <x v="5"/>
    <s v="3M Polarizing Task Lamp with Clamp Arm, Light Gray"/>
    <n v="821.88"/>
    <n v="6"/>
    <n v="0"/>
    <n v="213.68879999999999"/>
  </r>
  <r>
    <n v="2650"/>
    <x v="1296"/>
    <x v="2"/>
    <x v="557"/>
    <d v="2011-09-12T00:00:00"/>
    <s v="Second Class"/>
    <s v="TB-21400"/>
    <s v="Tom Boeckenhauer"/>
    <x v="0"/>
    <s v="United States"/>
    <s v="Tulsa"/>
    <x v="26"/>
    <n v="74133"/>
    <x v="2"/>
    <s v="TEC-PH-10000215"/>
    <x v="2"/>
    <x v="7"/>
    <s v="Plantronics Cordless Phone Headset with In-line Volume - M214C"/>
    <n v="104.85"/>
    <n v="3"/>
    <n v="0"/>
    <n v="28.3095"/>
  </r>
  <r>
    <n v="2651"/>
    <x v="1297"/>
    <x v="0"/>
    <x v="182"/>
    <d v="2013-10-02T00:00:00"/>
    <s v="Standard Class"/>
    <s v="SH-19975"/>
    <s v="Sally Hughsby"/>
    <x v="1"/>
    <s v="United States"/>
    <s v="Hesperia"/>
    <x v="1"/>
    <n v="92345"/>
    <x v="1"/>
    <s v="FUR-BO-10004467"/>
    <x v="0"/>
    <x v="0"/>
    <s v="Bestar Classic Bookcase"/>
    <n v="424.95749999999998"/>
    <n v="5"/>
    <n v="0.15"/>
    <n v="19.998000000000001"/>
  </r>
  <r>
    <n v="2652"/>
    <x v="1298"/>
    <x v="3"/>
    <x v="697"/>
    <d v="2014-09-22T00:00:00"/>
    <s v="Second Class"/>
    <s v="AS-10225"/>
    <s v="Alan Schoenberger"/>
    <x v="1"/>
    <s v="United States"/>
    <s v="Provo"/>
    <x v="7"/>
    <n v="84604"/>
    <x v="1"/>
    <s v="OFF-BI-10000829"/>
    <x v="1"/>
    <x v="8"/>
    <s v="Avery Non-Stick Binders"/>
    <n v="10.776"/>
    <n v="3"/>
    <n v="0.2"/>
    <n v="3.5022000000000002"/>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893"/>
  </r>
  <r>
    <n v="2656"/>
    <x v="1298"/>
    <x v="3"/>
    <x v="697"/>
    <d v="2014-09-22T00:00:00"/>
    <s v="Second Class"/>
    <s v="AS-10225"/>
    <s v="Alan Schoenberger"/>
    <x v="1"/>
    <s v="United States"/>
    <s v="Provo"/>
    <x v="7"/>
    <n v="84604"/>
    <x v="1"/>
    <s v="OFF-BI-10004233"/>
    <x v="1"/>
    <x v="8"/>
    <s v="GBC Pre-Punched Binding Paper, Plastic, White, 8-1/2&quot; x 11&quot;"/>
    <n v="25.584"/>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4"/>
    <n v="5"/>
    <n v="0"/>
    <n v="7.056"/>
  </r>
  <r>
    <n v="2659"/>
    <x v="1299"/>
    <x v="0"/>
    <x v="765"/>
    <d v="2013-08-21T00:00:00"/>
    <s v="Standard Class"/>
    <s v="PK-19075"/>
    <s v="Pete Kriz"/>
    <x v="0"/>
    <s v="United States"/>
    <s v="San Francisco"/>
    <x v="1"/>
    <n v="94110"/>
    <x v="1"/>
    <s v="OFF-EN-10004030"/>
    <x v="1"/>
    <x v="12"/>
    <s v="Convenience Packs of Business Envelopes"/>
    <n v="10.86"/>
    <n v="3"/>
    <n v="0"/>
    <n v="5.1041999999999996"/>
  </r>
  <r>
    <n v="2660"/>
    <x v="1300"/>
    <x v="1"/>
    <x v="100"/>
    <d v="2012-12-28T00:00:00"/>
    <s v="Standard Class"/>
    <s v="HR-14830"/>
    <s v="Harold Ryan"/>
    <x v="1"/>
    <s v="United States"/>
    <s v="Gilbert"/>
    <x v="16"/>
    <n v="85234"/>
    <x v="1"/>
    <s v="FUR-CH-10004287"/>
    <x v="0"/>
    <x v="1"/>
    <s v="SAFCO Arco Folding Chair"/>
    <n v="883.84"/>
    <n v="4"/>
    <n v="0.2"/>
    <n v="99.431999999999903"/>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9"/>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
    <n v="1"/>
    <n v="0.2"/>
    <n v="1.2948"/>
  </r>
  <r>
    <n v="2665"/>
    <x v="1303"/>
    <x v="0"/>
    <x v="766"/>
    <d v="2013-05-05T00:00:00"/>
    <s v="First Class"/>
    <s v="HF-14995"/>
    <s v="Herbert Flentye"/>
    <x v="0"/>
    <s v="United States"/>
    <s v="Memphis"/>
    <x v="18"/>
    <n v="38109"/>
    <x v="0"/>
    <s v="FUR-TA-10004534"/>
    <x v="0"/>
    <x v="3"/>
    <s v="Bevis 44 x 96 Conference Tables"/>
    <n v="370.62"/>
    <n v="3"/>
    <n v="0.4"/>
    <n v="-142.071"/>
  </r>
  <r>
    <n v="2666"/>
    <x v="1303"/>
    <x v="0"/>
    <x v="766"/>
    <d v="2013-05-05T00:00:00"/>
    <s v="First Class"/>
    <s v="HF-14995"/>
    <s v="Herbert Flentye"/>
    <x v="0"/>
    <s v="United States"/>
    <s v="Memphis"/>
    <x v="18"/>
    <n v="38109"/>
    <x v="0"/>
    <s v="OFF-BI-10002954"/>
    <x v="1"/>
    <x v="8"/>
    <s v="Newell 3-Hole Punched Plastic Slotted Magazine Holders for Binders"/>
    <n v="2.742"/>
    <n v="2"/>
    <n v="0.7"/>
    <n v="-2.0108000000000001"/>
  </r>
  <r>
    <n v="2667"/>
    <x v="1304"/>
    <x v="0"/>
    <x v="393"/>
    <d v="2013-10-02T00:00:00"/>
    <s v="Same Day"/>
    <s v="HG-15025"/>
    <s v="Hunter Glantz"/>
    <x v="0"/>
    <s v="United States"/>
    <s v="Amarillo"/>
    <x v="5"/>
    <n v="79109"/>
    <x v="2"/>
    <s v="TEC-AC-10003832"/>
    <x v="2"/>
    <x v="11"/>
    <s v="Imation 16GB Mini TravelDrive USB 2.0 Flash Drive"/>
    <n v="79.512"/>
    <n v="3"/>
    <n v="0.2"/>
    <n v="20.8719"/>
  </r>
  <r>
    <n v="2668"/>
    <x v="1304"/>
    <x v="0"/>
    <x v="393"/>
    <d v="2013-10-02T00:00:00"/>
    <s v="Same Day"/>
    <s v="HG-15025"/>
    <s v="Hunter Glantz"/>
    <x v="0"/>
    <s v="United States"/>
    <s v="Amarillo"/>
    <x v="5"/>
    <n v="79109"/>
    <x v="2"/>
    <s v="OFF-PA-10000474"/>
    <x v="1"/>
    <x v="10"/>
    <s v="Staples"/>
    <n v="28.352"/>
    <n v="1"/>
    <n v="0.2"/>
    <n v="9.5687999999999995"/>
  </r>
  <r>
    <n v="2669"/>
    <x v="1305"/>
    <x v="1"/>
    <x v="767"/>
    <d v="2012-08-30T00:00:00"/>
    <s v="Standard Class"/>
    <s v="NL-18310"/>
    <s v="Nancy Lomonaco"/>
    <x v="2"/>
    <s v="United States"/>
    <s v="Los Angeles"/>
    <x v="1"/>
    <n v="90045"/>
    <x v="1"/>
    <s v="FUR-CH-10002774"/>
    <x v="0"/>
    <x v="1"/>
    <s v="Global Deluxe Stacking Chair, Gray"/>
    <n v="40.783999999999999"/>
    <n v="1"/>
    <n v="0.2"/>
    <n v="4.5881999999999996"/>
  </r>
  <r>
    <n v="2670"/>
    <x v="1305"/>
    <x v="1"/>
    <x v="767"/>
    <d v="2012-08-30T00:00:00"/>
    <s v="Standard Class"/>
    <s v="NL-18310"/>
    <s v="Nancy Lomonaco"/>
    <x v="2"/>
    <s v="United States"/>
    <s v="Los Angeles"/>
    <x v="1"/>
    <n v="90045"/>
    <x v="1"/>
    <s v="OFF-AP-10002765"/>
    <x v="1"/>
    <x v="9"/>
    <s v="Fellowes Advanced Computer Series Surge Protectors"/>
    <n v="105.96"/>
    <n v="4"/>
    <n v="0"/>
    <n v="29.668800000000001"/>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8"/>
    <n v="6"/>
    <n v="0"/>
    <n v="212.1876"/>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
    <n v="5"/>
    <n v="0"/>
    <n v="238.65299999999999"/>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96"/>
  </r>
  <r>
    <n v="2677"/>
    <x v="1308"/>
    <x v="3"/>
    <x v="344"/>
    <d v="2014-12-03T00:00:00"/>
    <s v="Standard Class"/>
    <s v="DB-13615"/>
    <s v="Doug Bickford"/>
    <x v="0"/>
    <s v="United States"/>
    <s v="Asheville"/>
    <x v="3"/>
    <n v="28806"/>
    <x v="0"/>
    <s v="OFF-AP-10001205"/>
    <x v="1"/>
    <x v="9"/>
    <s v="Belkin 5 Outlet SurgeMaster Power Centers"/>
    <n v="43.584000000000003"/>
    <n v="1"/>
    <n v="0.2"/>
    <n v="4.3583999999999996"/>
  </r>
  <r>
    <n v="2678"/>
    <x v="1309"/>
    <x v="2"/>
    <x v="261"/>
    <d v="2011-06-21T00:00:00"/>
    <s v="Same Day"/>
    <s v="SV-20785"/>
    <s v="Stewart Visinsky"/>
    <x v="0"/>
    <s v="United States"/>
    <s v="Pueblo"/>
    <x v="22"/>
    <n v="81001"/>
    <x v="1"/>
    <s v="OFF-BI-10001116"/>
    <x v="1"/>
    <x v="8"/>
    <s v="Wilson Jones 1&quot; Hanging DublLock Ring Binders"/>
    <n v="11.087999999999999"/>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6"/>
  </r>
  <r>
    <n v="2680"/>
    <x v="1310"/>
    <x v="3"/>
    <x v="276"/>
    <d v="2014-01-28T00:00:00"/>
    <s v="Standard Class"/>
    <s v="MH-18115"/>
    <s v="Mick Hernandez"/>
    <x v="2"/>
    <s v="United States"/>
    <s v="Jackson"/>
    <x v="12"/>
    <n v="49201"/>
    <x v="2"/>
    <s v="OFF-BI-10000546"/>
    <x v="1"/>
    <x v="8"/>
    <s v="Avery Durable Binders"/>
    <n v="14.4"/>
    <n v="5"/>
    <n v="0"/>
    <n v="7.056"/>
  </r>
  <r>
    <n v="2681"/>
    <x v="1310"/>
    <x v="3"/>
    <x v="276"/>
    <d v="2014-01-28T00:00:00"/>
    <s v="Standard Class"/>
    <s v="MH-18115"/>
    <s v="Mick Hernandez"/>
    <x v="2"/>
    <s v="United States"/>
    <s v="Jackson"/>
    <x v="12"/>
    <n v="49201"/>
    <x v="2"/>
    <s v="TEC-AC-10002049"/>
    <x v="2"/>
    <x v="11"/>
    <s v="Logitech G19 Programmable Gaming Keyboard"/>
    <n v="619.95000000000005"/>
    <n v="5"/>
    <n v="0"/>
    <n v="111.59099999999999"/>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1"/>
    <n v="3"/>
    <n v="0.1"/>
    <n v="152.0883"/>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x v="1311"/>
    <x v="3"/>
    <x v="222"/>
    <d v="2014-07-07T00:00:00"/>
    <s v="Standard Class"/>
    <s v="CT-11995"/>
    <s v="Carol Triggs"/>
    <x v="0"/>
    <s v="United States"/>
    <s v="Los Angeles"/>
    <x v="1"/>
    <n v="90004"/>
    <x v="1"/>
    <s v="OFF-BI-10000632"/>
    <x v="1"/>
    <x v="8"/>
    <s v="Satellite Sectional Post Binders"/>
    <n v="312.55200000000002"/>
    <n v="9"/>
    <n v="0.2"/>
    <n v="101.57940000000001"/>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99"/>
  </r>
  <r>
    <n v="2687"/>
    <x v="1312"/>
    <x v="0"/>
    <x v="47"/>
    <d v="2013-09-12T00:00:00"/>
    <s v="Standard Class"/>
    <s v="KB-16315"/>
    <s v="Karl Braun"/>
    <x v="0"/>
    <s v="United States"/>
    <s v="Thomasville"/>
    <x v="3"/>
    <n v="27360"/>
    <x v="0"/>
    <s v="OFF-BI-10001031"/>
    <x v="1"/>
    <x v="8"/>
    <s v="Pressboard Data Binders by Wilson Jones"/>
    <n v="3.2040000000000002"/>
    <n v="2"/>
    <n v="0.7"/>
    <n v="-2.4563999999999999"/>
  </r>
  <r>
    <n v="2688"/>
    <x v="1313"/>
    <x v="0"/>
    <x v="578"/>
    <d v="2013-08-06T00:00:00"/>
    <s v="First Class"/>
    <s v="RA-19285"/>
    <s v="Ralph Arnett"/>
    <x v="0"/>
    <s v="United States"/>
    <s v="Peoria"/>
    <x v="10"/>
    <n v="61604"/>
    <x v="2"/>
    <s v="OFF-BI-10002003"/>
    <x v="1"/>
    <x v="8"/>
    <s v="Ibico Presentation Index for Binding Systems"/>
    <n v="3.98"/>
    <n v="5"/>
    <n v="0.8"/>
    <n v="-6.5670000000000002"/>
  </r>
  <r>
    <n v="2689"/>
    <x v="1314"/>
    <x v="1"/>
    <x v="768"/>
    <d v="2012-11-14T00:00:00"/>
    <s v="First Class"/>
    <s v="YC-21895"/>
    <s v="Yoseph Carroll"/>
    <x v="1"/>
    <s v="United States"/>
    <s v="Los Angeles"/>
    <x v="1"/>
    <n v="90032"/>
    <x v="1"/>
    <s v="OFF-PA-10003016"/>
    <x v="1"/>
    <x v="10"/>
    <s v="Adams &quot;While You Were Out&quot; Message Pads"/>
    <n v="15.7"/>
    <n v="5"/>
    <n v="0"/>
    <n v="7.0650000000000004"/>
  </r>
  <r>
    <n v="2690"/>
    <x v="1315"/>
    <x v="2"/>
    <x v="479"/>
    <d v="2011-07-02T00:00:00"/>
    <s v="First Class"/>
    <s v="RA-19915"/>
    <s v="Russell Applegate"/>
    <x v="0"/>
    <s v="United States"/>
    <s v="Chicago"/>
    <x v="10"/>
    <n v="60653"/>
    <x v="2"/>
    <s v="OFF-AR-10004582"/>
    <x v="1"/>
    <x v="6"/>
    <s v="BIC Brite Liner Grip Highlighters"/>
    <n v="5.2480000000000002"/>
    <n v="4"/>
    <n v="0.2"/>
    <n v="1.64"/>
  </r>
  <r>
    <n v="2691"/>
    <x v="1316"/>
    <x v="3"/>
    <x v="769"/>
    <d v="2014-12-09T00:00:00"/>
    <s v="Standard Class"/>
    <s v="CM-12160"/>
    <s v="Charles McCrossin"/>
    <x v="0"/>
    <s v="United States"/>
    <s v="Philadelphia"/>
    <x v="9"/>
    <n v="19134"/>
    <x v="3"/>
    <s v="OFF-BI-10004364"/>
    <x v="1"/>
    <x v="8"/>
    <s v="Storex Dura Pro Binders"/>
    <n v="5.3460000000000001"/>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2999999999996"/>
  </r>
  <r>
    <n v="2696"/>
    <x v="1320"/>
    <x v="0"/>
    <x v="569"/>
    <d v="2013-02-09T00:00:00"/>
    <s v="First Class"/>
    <s v="BE-11410"/>
    <s v="Bobby Elias"/>
    <x v="0"/>
    <s v="United States"/>
    <s v="Lancaster"/>
    <x v="24"/>
    <n v="43130"/>
    <x v="3"/>
    <s v="OFF-PA-10003465"/>
    <x v="1"/>
    <x v="10"/>
    <s v="Xerox 1912"/>
    <n v="30.352"/>
    <n v="2"/>
    <n v="0.2"/>
    <n v="10.623200000000001"/>
  </r>
  <r>
    <n v="2697"/>
    <x v="1321"/>
    <x v="2"/>
    <x v="772"/>
    <d v="2011-03-23T00:00:00"/>
    <s v="Standard Class"/>
    <s v="SM-20320"/>
    <s v="Sean Miller"/>
    <x v="2"/>
    <s v="United States"/>
    <s v="Jacksonville"/>
    <x v="2"/>
    <n v="32216"/>
    <x v="0"/>
    <s v="TEC-MA-10003626"/>
    <x v="2"/>
    <x v="15"/>
    <s v="Hewlett-Packard Deskjet 6540 Color Inkjet Printer"/>
    <n v="821.3"/>
    <n v="4"/>
    <n v="0.5"/>
    <n v="-16.425999999999998"/>
  </r>
  <r>
    <n v="2698"/>
    <x v="1321"/>
    <x v="2"/>
    <x v="772"/>
    <d v="2011-03-23T00:00:00"/>
    <s v="Standard Class"/>
    <s v="SM-20320"/>
    <s v="Sean Miller"/>
    <x v="2"/>
    <s v="United States"/>
    <s v="Jacksonville"/>
    <x v="2"/>
    <n v="32216"/>
    <x v="0"/>
    <s v="TEC-MA-10002412"/>
    <x v="2"/>
    <x v="15"/>
    <s v="Cisco TelePresence System EX90 Videoconferencing Unit"/>
    <n v="22638.48"/>
    <n v="6"/>
    <n v="0.5"/>
    <n v="-1811.0784000000001"/>
  </r>
  <r>
    <n v="2699"/>
    <x v="1321"/>
    <x v="2"/>
    <x v="772"/>
    <d v="2011-03-23T00:00:00"/>
    <s v="Standard Class"/>
    <s v="SM-20320"/>
    <s v="Sean Miller"/>
    <x v="2"/>
    <s v="United States"/>
    <s v="Jacksonville"/>
    <x v="2"/>
    <n v="32216"/>
    <x v="0"/>
    <s v="OFF-PA-10001804"/>
    <x v="1"/>
    <x v="10"/>
    <s v="Xerox 195"/>
    <n v="21.376000000000001"/>
    <n v="4"/>
    <n v="0.2"/>
    <n v="7.4816000000000003"/>
  </r>
  <r>
    <n v="2700"/>
    <x v="1321"/>
    <x v="2"/>
    <x v="772"/>
    <d v="2011-03-23T00:00:00"/>
    <s v="Standard Class"/>
    <s v="SM-20320"/>
    <s v="Sean Miller"/>
    <x v="2"/>
    <s v="United States"/>
    <s v="Jacksonville"/>
    <x v="2"/>
    <n v="32216"/>
    <x v="0"/>
    <s v="OFF-AR-10003183"/>
    <x v="1"/>
    <x v="6"/>
    <s v="Avery Fluorescent Highlighter Four-Color Set"/>
    <n v="8.016"/>
    <n v="3"/>
    <n v="0.2"/>
    <n v="1.002"/>
  </r>
  <r>
    <n v="2701"/>
    <x v="1321"/>
    <x v="2"/>
    <x v="772"/>
    <d v="2011-03-23T00:00:00"/>
    <s v="Standard Class"/>
    <s v="SM-20320"/>
    <s v="Sean Miller"/>
    <x v="2"/>
    <s v="United States"/>
    <s v="Jacksonville"/>
    <x v="2"/>
    <n v="32216"/>
    <x v="0"/>
    <s v="FUR-FU-10004270"/>
    <x v="0"/>
    <x v="5"/>
    <s v="Executive Impressions 13&quot; Clairmont Wall Clock"/>
    <n v="30.768000000000001"/>
    <n v="2"/>
    <n v="0.2"/>
    <n v="8.0765999999999991"/>
  </r>
  <r>
    <n v="2702"/>
    <x v="1321"/>
    <x v="2"/>
    <x v="772"/>
    <d v="2011-03-23T00:00:00"/>
    <s v="Standard Class"/>
    <s v="SM-20320"/>
    <s v="Sean Miller"/>
    <x v="2"/>
    <s v="United States"/>
    <s v="Jacksonville"/>
    <x v="2"/>
    <n v="32216"/>
    <x v="0"/>
    <s v="OFF-FA-10003112"/>
    <x v="1"/>
    <x v="13"/>
    <s v="Staples"/>
    <n v="18.936"/>
    <n v="3"/>
    <n v="0.2"/>
    <n v="5.9175000000000004"/>
  </r>
  <r>
    <n v="2703"/>
    <x v="1321"/>
    <x v="2"/>
    <x v="772"/>
    <d v="2011-03-23T00:00:00"/>
    <s v="Standard Class"/>
    <s v="SM-20320"/>
    <s v="Sean Miller"/>
    <x v="2"/>
    <s v="United States"/>
    <s v="Jacksonville"/>
    <x v="2"/>
    <n v="32216"/>
    <x v="0"/>
    <s v="FUR-FU-10001986"/>
    <x v="0"/>
    <x v="5"/>
    <s v="Dana Fluorescent Magnifying Lamp, White, 36&quot;"/>
    <n v="122.352"/>
    <n v="3"/>
    <n v="0.2"/>
    <n v="15.294"/>
  </r>
  <r>
    <n v="2704"/>
    <x v="1322"/>
    <x v="2"/>
    <x v="773"/>
    <d v="2011-05-30T00:00:00"/>
    <s v="Standard Class"/>
    <s v="RP-19390"/>
    <s v="Resi Pölking"/>
    <x v="0"/>
    <s v="United States"/>
    <s v="Baltimore"/>
    <x v="39"/>
    <n v="21215"/>
    <x v="3"/>
    <s v="OFF-PA-10002319"/>
    <x v="1"/>
    <x v="10"/>
    <s v="Xerox 1944"/>
    <n v="116.28"/>
    <n v="3"/>
    <n v="0"/>
    <n v="56.977200000000003"/>
  </r>
  <r>
    <n v="2705"/>
    <x v="1323"/>
    <x v="3"/>
    <x v="497"/>
    <d v="2014-07-14T00:00:00"/>
    <s v="Second Class"/>
    <s v="JD-16015"/>
    <s v="Joy Daniels"/>
    <x v="0"/>
    <s v="United States"/>
    <s v="New York City"/>
    <x v="15"/>
    <n v="10009"/>
    <x v="3"/>
    <s v="TEC-AC-10002323"/>
    <x v="2"/>
    <x v="11"/>
    <s v="SanDisk Ultra 32 GB MicroSDHC Class 10 Memory Card"/>
    <n v="132.6"/>
    <n v="6"/>
    <n v="0"/>
    <n v="17.238"/>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800000000002"/>
  </r>
  <r>
    <n v="2709"/>
    <x v="1325"/>
    <x v="1"/>
    <x v="564"/>
    <d v="2012-02-06T00:00:00"/>
    <s v="Standard Class"/>
    <s v="CC-12145"/>
    <s v="Charles Crestani"/>
    <x v="0"/>
    <s v="United States"/>
    <s v="Los Angeles"/>
    <x v="1"/>
    <n v="90049"/>
    <x v="1"/>
    <s v="FUR-FU-10001876"/>
    <x v="0"/>
    <x v="5"/>
    <s v="Computer Room Manger, 14&quot;"/>
    <n v="227.36"/>
    <n v="7"/>
    <n v="0"/>
    <n v="81.849599999999995"/>
  </r>
  <r>
    <n v="2710"/>
    <x v="1325"/>
    <x v="1"/>
    <x v="564"/>
    <d v="2012-02-06T00:00:00"/>
    <s v="Standard Class"/>
    <s v="CC-12145"/>
    <s v="Charles Crestani"/>
    <x v="0"/>
    <s v="United States"/>
    <s v="Los Angeles"/>
    <x v="1"/>
    <n v="90049"/>
    <x v="1"/>
    <s v="TEC-MA-10000488"/>
    <x v="2"/>
    <x v="15"/>
    <s v="Bady BDG101FRU Card Printer"/>
    <n v="1919.9760000000001"/>
    <n v="3"/>
    <n v="0.2"/>
    <n v="215.9973"/>
  </r>
  <r>
    <n v="2711"/>
    <x v="1326"/>
    <x v="1"/>
    <x v="555"/>
    <d v="2012-12-15T00:00:00"/>
    <s v="Standard Class"/>
    <s v="GH-14425"/>
    <s v="Gary Hwang"/>
    <x v="0"/>
    <s v="United States"/>
    <s v="Jacksonville"/>
    <x v="2"/>
    <n v="32216"/>
    <x v="0"/>
    <s v="OFF-BI-10001098"/>
    <x v="1"/>
    <x v="8"/>
    <s v="Acco D-Ring Binder w/DublLock"/>
    <n v="12.827999999999999"/>
    <n v="2"/>
    <n v="0.7"/>
    <n v="-8.9795999999999996"/>
  </r>
  <r>
    <n v="2712"/>
    <x v="1327"/>
    <x v="3"/>
    <x v="449"/>
    <d v="2014-10-12T00:00:00"/>
    <s v="First Class"/>
    <s v="CP-12085"/>
    <s v="Cathy Prescott"/>
    <x v="1"/>
    <s v="United States"/>
    <s v="Lakewood"/>
    <x v="24"/>
    <n v="44107"/>
    <x v="3"/>
    <s v="FUR-FU-10003577"/>
    <x v="0"/>
    <x v="5"/>
    <s v="Nu-Dell Leatherette Frames"/>
    <n v="45.887999999999998"/>
    <n v="4"/>
    <n v="0.2"/>
    <n v="9.1776"/>
  </r>
  <r>
    <n v="2713"/>
    <x v="1328"/>
    <x v="3"/>
    <x v="570"/>
    <d v="2014-08-02T00:00:00"/>
    <s v="Second Class"/>
    <s v="GM-14440"/>
    <s v="Gary McGarr"/>
    <x v="0"/>
    <s v="United States"/>
    <s v="Troy"/>
    <x v="15"/>
    <n v="12180"/>
    <x v="3"/>
    <s v="OFF-AR-10002656"/>
    <x v="1"/>
    <x v="6"/>
    <s v="Sanford Liquid Accent Highlighters"/>
    <n v="60.12"/>
    <n v="9"/>
    <n v="0"/>
    <n v="22.244399999999999"/>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7"/>
    <n v="3"/>
    <n v="0"/>
    <n v="109.6113"/>
  </r>
  <r>
    <n v="2719"/>
    <x v="1334"/>
    <x v="3"/>
    <x v="202"/>
    <d v="2014-12-28T00:00:00"/>
    <s v="Standard Class"/>
    <s v="SE-20110"/>
    <s v="Sanjit Engle"/>
    <x v="0"/>
    <s v="United States"/>
    <s v="Costa Mesa"/>
    <x v="1"/>
    <n v="92627"/>
    <x v="1"/>
    <s v="OFF-ST-10004340"/>
    <x v="1"/>
    <x v="4"/>
    <s v="Fellowes Mobile File Cart, Black"/>
    <n v="124.36"/>
    <n v="2"/>
    <n v="0"/>
    <n v="33.577199999999998"/>
  </r>
  <r>
    <n v="2720"/>
    <x v="1335"/>
    <x v="2"/>
    <x v="776"/>
    <d v="2011-12-08T00:00:00"/>
    <s v="Second Class"/>
    <s v="LF-17185"/>
    <s v="Luke Foster"/>
    <x v="0"/>
    <s v="United States"/>
    <s v="Houston"/>
    <x v="5"/>
    <n v="77095"/>
    <x v="2"/>
    <s v="FUR-FU-10002759"/>
    <x v="0"/>
    <x v="5"/>
    <s v="12-1/2 Diameter Round Wall Clock"/>
    <n v="23.975999999999999"/>
    <n v="3"/>
    <n v="0.6"/>
    <n v="-14.3856"/>
  </r>
  <r>
    <n v="2721"/>
    <x v="1336"/>
    <x v="2"/>
    <x v="130"/>
    <d v="2011-11-08T00:00:00"/>
    <s v="Second Class"/>
    <s v="ON-18715"/>
    <s v="Odella Nelson"/>
    <x v="1"/>
    <s v="United States"/>
    <s v="Cary"/>
    <x v="3"/>
    <n v="27511"/>
    <x v="0"/>
    <s v="OFF-FA-10000585"/>
    <x v="1"/>
    <x v="13"/>
    <s v="OIC Bulk Pack Metal Binder Clips"/>
    <n v="8.3759999999999994"/>
    <n v="3"/>
    <n v="0.2"/>
    <n v="2.7222"/>
  </r>
  <r>
    <n v="2722"/>
    <x v="1336"/>
    <x v="2"/>
    <x v="130"/>
    <d v="2011-11-08T00:00:00"/>
    <s v="Second Class"/>
    <s v="ON-18715"/>
    <s v="Odella Nelson"/>
    <x v="1"/>
    <s v="United States"/>
    <s v="Cary"/>
    <x v="3"/>
    <n v="27511"/>
    <x v="0"/>
    <s v="OFF-AP-10004859"/>
    <x v="1"/>
    <x v="9"/>
    <s v="Acco 6 Outlet Guardian Premium Surge Suppressor"/>
    <n v="58.24"/>
    <n v="5"/>
    <n v="0.2"/>
    <n v="5.0960000000000001"/>
  </r>
  <r>
    <n v="2723"/>
    <x v="1337"/>
    <x v="0"/>
    <x v="167"/>
    <d v="2013-04-20T00:00:00"/>
    <s v="Second Class"/>
    <s v="TB-21400"/>
    <s v="Tom Boeckenhauer"/>
    <x v="0"/>
    <s v="United States"/>
    <s v="Alexandria"/>
    <x v="17"/>
    <n v="22304"/>
    <x v="0"/>
    <s v="OFF-ST-10001558"/>
    <x v="1"/>
    <x v="4"/>
    <s v="Acco Perma 4000 Stacking Storage Drawers"/>
    <n v="81.2"/>
    <n v="5"/>
    <n v="0"/>
    <n v="12.18"/>
  </r>
  <r>
    <n v="2724"/>
    <x v="1338"/>
    <x v="2"/>
    <x v="777"/>
    <d v="2011-10-08T00:00:00"/>
    <s v="Standard Class"/>
    <s v="DF-13135"/>
    <s v="David Flashing"/>
    <x v="0"/>
    <s v="United States"/>
    <s v="Vallejo"/>
    <x v="1"/>
    <n v="94591"/>
    <x v="1"/>
    <s v="OFF-LA-10004689"/>
    <x v="1"/>
    <x v="2"/>
    <s v="Avery 512"/>
    <n v="14.45"/>
    <n v="5"/>
    <n v="0"/>
    <n v="6.7915000000000001"/>
  </r>
  <r>
    <n v="2725"/>
    <x v="1338"/>
    <x v="2"/>
    <x v="777"/>
    <d v="2011-10-08T00:00:00"/>
    <s v="Standard Class"/>
    <s v="DF-13135"/>
    <s v="David Flashing"/>
    <x v="0"/>
    <s v="United States"/>
    <s v="Vallejo"/>
    <x v="1"/>
    <n v="94591"/>
    <x v="1"/>
    <s v="OFF-BI-10002867"/>
    <x v="1"/>
    <x v="8"/>
    <s v="GBC Recycled Regency Composition Covers"/>
    <n v="95.647999999999996"/>
    <n v="2"/>
    <n v="0.2"/>
    <n v="31.085599999999999"/>
  </r>
  <r>
    <n v="2726"/>
    <x v="1339"/>
    <x v="3"/>
    <x v="659"/>
    <d v="2014-11-14T00:00:00"/>
    <s v="Standard Class"/>
    <s v="EP-13915"/>
    <s v="Emily Phan"/>
    <x v="0"/>
    <s v="United States"/>
    <s v="Philadelphia"/>
    <x v="9"/>
    <n v="19120"/>
    <x v="3"/>
    <s v="TEC-PH-10003811"/>
    <x v="2"/>
    <x v="7"/>
    <s v="Jabra Supreme Plus Driver Edition Headset"/>
    <n v="359.97"/>
    <n v="5"/>
    <n v="0.4"/>
    <n v="-71.994"/>
  </r>
  <r>
    <n v="2727"/>
    <x v="1339"/>
    <x v="3"/>
    <x v="659"/>
    <d v="2014-11-14T00:00:00"/>
    <s v="Standard Class"/>
    <s v="EP-13915"/>
    <s v="Emily Phan"/>
    <x v="0"/>
    <s v="United States"/>
    <s v="Philadelphia"/>
    <x v="9"/>
    <n v="19120"/>
    <x v="3"/>
    <s v="FUR-TA-10000849"/>
    <x v="0"/>
    <x v="3"/>
    <s v="Bevis Rectangular Conference Tables"/>
    <n v="350.35199999999998"/>
    <n v="4"/>
    <n v="0.4"/>
    <n v="-140.14080000000001"/>
  </r>
  <r>
    <n v="2728"/>
    <x v="1340"/>
    <x v="3"/>
    <x v="66"/>
    <d v="2014-12-25T00:00:00"/>
    <s v="First Class"/>
    <s v="SK-19990"/>
    <s v="Sally Knutson"/>
    <x v="0"/>
    <s v="United States"/>
    <s v="Toledo"/>
    <x v="24"/>
    <n v="43615"/>
    <x v="3"/>
    <s v="OFF-BI-10000848"/>
    <x v="1"/>
    <x v="8"/>
    <s v="Angle-D Ring Binders"/>
    <n v="1.641"/>
    <n v="1"/>
    <n v="0.7"/>
    <n v="-1.3128"/>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599999999999"/>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400000000001"/>
  </r>
  <r>
    <n v="2736"/>
    <x v="1344"/>
    <x v="1"/>
    <x v="50"/>
    <d v="2012-11-19T00:00:00"/>
    <s v="Standard Class"/>
    <s v="KL-16645"/>
    <s v="Ken Lonsdale"/>
    <x v="0"/>
    <s v="United States"/>
    <s v="Newark"/>
    <x v="13"/>
    <n v="19711"/>
    <x v="3"/>
    <s v="TEC-PH-10003691"/>
    <x v="2"/>
    <x v="7"/>
    <s v="BlackBerry Q10"/>
    <n v="377.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7000000000003"/>
    <n v="3"/>
    <n v="0"/>
    <n v="56.994300000000003"/>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7999999999999"/>
    <n v="4"/>
    <n v="0.2"/>
    <n v="-1.3584000000000001"/>
  </r>
  <r>
    <n v="2749"/>
    <x v="1352"/>
    <x v="1"/>
    <x v="784"/>
    <d v="2012-12-08T00:00:00"/>
    <s v="Standard Class"/>
    <s v="RH-19555"/>
    <s v="Ritsa Hightower"/>
    <x v="0"/>
    <s v="United States"/>
    <s v="Tallahassee"/>
    <x v="2"/>
    <n v="32303"/>
    <x v="0"/>
    <s v="OFF-BI-10001553"/>
    <x v="1"/>
    <x v="8"/>
    <s v="SpineVue Locking Slant-D Ring Binders by Cardinal"/>
    <n v="8.2260000000000009"/>
    <n v="3"/>
    <n v="0.7"/>
    <n v="-6.0324"/>
  </r>
  <r>
    <n v="2750"/>
    <x v="1353"/>
    <x v="2"/>
    <x v="785"/>
    <d v="2011-06-14T00:00:00"/>
    <s v="Standard Class"/>
    <s v="CS-11950"/>
    <s v="Carlos Soltero"/>
    <x v="0"/>
    <s v="United States"/>
    <s v="Seattle"/>
    <x v="4"/>
    <n v="98115"/>
    <x v="1"/>
    <s v="FUR-CH-10002758"/>
    <x v="0"/>
    <x v="1"/>
    <s v="Hon Deluxe Fabric Upholstered Stacking Chairs, Squared Back"/>
    <n v="585.55200000000002"/>
    <n v="3"/>
    <n v="0.2"/>
    <n v="73.194000000000003"/>
  </r>
  <r>
    <n v="2751"/>
    <x v="1354"/>
    <x v="2"/>
    <x v="233"/>
    <d v="2011-08-11T00:00:00"/>
    <s v="Second Class"/>
    <s v="TM-21010"/>
    <s v="Tamara Manning"/>
    <x v="0"/>
    <s v="United States"/>
    <s v="Vacaville"/>
    <x v="1"/>
    <n v="95687"/>
    <x v="1"/>
    <s v="OFF-ST-10000532"/>
    <x v="1"/>
    <x v="4"/>
    <s v="Advantus Rolling Drawer Organizers"/>
    <n v="423.28"/>
    <n v="11"/>
    <n v="0"/>
    <n v="110.0528"/>
  </r>
  <r>
    <n v="2752"/>
    <x v="1355"/>
    <x v="2"/>
    <x v="542"/>
    <d v="2011-05-30T00:00:00"/>
    <s v="Standard Class"/>
    <s v="HF-14995"/>
    <s v="Herbert Flentye"/>
    <x v="0"/>
    <s v="United States"/>
    <s v="Los Angeles"/>
    <x v="1"/>
    <n v="90008"/>
    <x v="1"/>
    <s v="FUR-CH-10000988"/>
    <x v="0"/>
    <x v="1"/>
    <s v="Hon Olson Stacker Stools"/>
    <n v="225.29599999999999"/>
    <n v="2"/>
    <n v="0.2"/>
    <n v="22.529599999999999"/>
  </r>
  <r>
    <n v="2753"/>
    <x v="1356"/>
    <x v="1"/>
    <x v="786"/>
    <d v="2012-04-21T00:00:00"/>
    <s v="Standard Class"/>
    <s v="GA-14515"/>
    <s v="George Ashbrook"/>
    <x v="0"/>
    <s v="United States"/>
    <s v="San Francisco"/>
    <x v="1"/>
    <n v="94122"/>
    <x v="1"/>
    <s v="OFF-AR-10003251"/>
    <x v="1"/>
    <x v="6"/>
    <s v="Prang Drawing Pencil Set"/>
    <n v="5.56"/>
    <n v="2"/>
    <n v="0"/>
    <n v="2.2240000000000002"/>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
    <n v="5"/>
    <n v="0.2"/>
    <n v="68.596500000000006"/>
  </r>
  <r>
    <n v="2756"/>
    <x v="1356"/>
    <x v="1"/>
    <x v="786"/>
    <d v="2012-04-21T00:00:00"/>
    <s v="Standard Class"/>
    <s v="GA-14515"/>
    <s v="George Ashbrook"/>
    <x v="0"/>
    <s v="United States"/>
    <s v="San Francisco"/>
    <x v="1"/>
    <n v="94122"/>
    <x v="1"/>
    <s v="OFF-AP-10002651"/>
    <x v="1"/>
    <x v="9"/>
    <s v="Hoover Upright Vacuum With Dirt Cup"/>
    <n v="1447.65"/>
    <n v="5"/>
    <n v="0"/>
    <n v="419.81849999999997"/>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7"/>
    <n v="3"/>
    <n v="0"/>
    <n v="71.991"/>
  </r>
  <r>
    <n v="2759"/>
    <x v="1358"/>
    <x v="0"/>
    <x v="21"/>
    <d v="2013-03-16T00:00:00"/>
    <s v="Standard Class"/>
    <s v="JP-16135"/>
    <s v="Julie Prescott"/>
    <x v="2"/>
    <s v="United States"/>
    <s v="Columbus"/>
    <x v="32"/>
    <n v="31907"/>
    <x v="0"/>
    <s v="FUR-FU-10004270"/>
    <x v="0"/>
    <x v="5"/>
    <s v="Executive Impressions 13&quot; Clairmont Wall Clock"/>
    <n v="76.92"/>
    <n v="4"/>
    <n v="0"/>
    <n v="31.537199999999999"/>
  </r>
  <r>
    <n v="2760"/>
    <x v="1358"/>
    <x v="0"/>
    <x v="21"/>
    <d v="2013-03-16T00:00:00"/>
    <s v="Standard Class"/>
    <s v="JP-16135"/>
    <s v="Julie Prescott"/>
    <x v="2"/>
    <s v="United States"/>
    <s v="Columbus"/>
    <x v="32"/>
    <n v="31907"/>
    <x v="0"/>
    <s v="OFF-ST-10001526"/>
    <x v="1"/>
    <x v="4"/>
    <s v="Iceberg Mobile Mega Data/Printer Cart"/>
    <n v="481.32"/>
    <n v="4"/>
    <n v="0"/>
    <n v="125.14319999999999"/>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59999999999999"/>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1"/>
    <n v="3"/>
    <n v="0.7"/>
    <n v="-7.5768000000000004"/>
  </r>
  <r>
    <n v="2765"/>
    <x v="1361"/>
    <x v="3"/>
    <x v="738"/>
    <d v="2014-06-29T00:00:00"/>
    <s v="Standard Class"/>
    <s v="PL-18925"/>
    <s v="Paul Lucas"/>
    <x v="2"/>
    <s v="United States"/>
    <s v="Philadelphia"/>
    <x v="9"/>
    <n v="19140"/>
    <x v="3"/>
    <s v="OFF-BI-10003982"/>
    <x v="1"/>
    <x v="8"/>
    <s v="Wilson Jones Century Plastic Molded Ring Binders"/>
    <n v="31.155000000000001"/>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01"/>
  </r>
  <r>
    <n v="2768"/>
    <x v="1362"/>
    <x v="3"/>
    <x v="787"/>
    <d v="2014-01-19T00:00:00"/>
    <s v="First Class"/>
    <s v="RW-19690"/>
    <s v="Robert Waldorf"/>
    <x v="0"/>
    <s v="United States"/>
    <s v="Philadelphia"/>
    <x v="9"/>
    <n v="19134"/>
    <x v="3"/>
    <s v="OFF-AP-10002945"/>
    <x v="1"/>
    <x v="9"/>
    <s v="Honeywell Enviracaire Portable HEPA Air Cleaner for 17' x 22' Room"/>
    <n v="1924.16"/>
    <n v="8"/>
    <n v="0.2"/>
    <n v="312.67599999999999"/>
  </r>
  <r>
    <n v="2769"/>
    <x v="1363"/>
    <x v="1"/>
    <x v="788"/>
    <d v="2012-04-07T00:00:00"/>
    <s v="Standard Class"/>
    <s v="MO-17950"/>
    <s v="Michael Oakman"/>
    <x v="0"/>
    <s v="United States"/>
    <s v="Dallas"/>
    <x v="5"/>
    <n v="75220"/>
    <x v="2"/>
    <s v="OFF-AP-10001242"/>
    <x v="1"/>
    <x v="9"/>
    <s v="APC 7 Outlet Network SurgeArrest Surge Protector"/>
    <n v="32.192"/>
    <n v="2"/>
    <n v="0.8"/>
    <n v="-80.48"/>
  </r>
  <r>
    <n v="2770"/>
    <x v="1363"/>
    <x v="1"/>
    <x v="788"/>
    <d v="2012-04-07T00:00:00"/>
    <s v="Standard Class"/>
    <s v="MO-17950"/>
    <s v="Michael Oakman"/>
    <x v="0"/>
    <s v="United States"/>
    <s v="Dallas"/>
    <x v="5"/>
    <n v="75220"/>
    <x v="2"/>
    <s v="TEC-AC-10003038"/>
    <x v="2"/>
    <x v="11"/>
    <s v="Kingston Digital DataTraveler 16GB USB 2.0"/>
    <n v="50.12"/>
    <n v="7"/>
    <n v="0.2"/>
    <n v="-0.62650000000000705"/>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9"/>
  </r>
  <r>
    <n v="2772"/>
    <x v="1364"/>
    <x v="0"/>
    <x v="323"/>
    <d v="2013-09-11T00:00:00"/>
    <s v="Standard Class"/>
    <s v="JJ-15445"/>
    <s v="Jennifer Jackson"/>
    <x v="0"/>
    <s v="United States"/>
    <s v="Waukesha"/>
    <x v="6"/>
    <n v="53186"/>
    <x v="2"/>
    <s v="OFF-ST-10000918"/>
    <x v="1"/>
    <x v="4"/>
    <s v="Crate-A-Files"/>
    <n v="54.5"/>
    <n v="5"/>
    <n v="0"/>
    <n v="14.17"/>
  </r>
  <r>
    <n v="2773"/>
    <x v="1365"/>
    <x v="3"/>
    <x v="389"/>
    <d v="2014-12-13T00:00:00"/>
    <s v="First Class"/>
    <s v="BT-11680"/>
    <s v="Brian Thompson"/>
    <x v="0"/>
    <s v="United States"/>
    <s v="Fort Lauderdale"/>
    <x v="2"/>
    <n v="33311"/>
    <x v="0"/>
    <s v="FUR-FU-10001940"/>
    <x v="0"/>
    <x v="5"/>
    <s v="Staples"/>
    <n v="19.103999999999999"/>
    <n v="3"/>
    <n v="0.2"/>
    <n v="5.7312000000000003"/>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
    <n v="2"/>
    <n v="0.2"/>
    <n v="3.6288"/>
  </r>
  <r>
    <n v="2776"/>
    <x v="1368"/>
    <x v="0"/>
    <x v="147"/>
    <d v="2013-10-26T00:00:00"/>
    <s v="Standard Class"/>
    <s v="JE-15745"/>
    <s v="Joel Eaton"/>
    <x v="0"/>
    <s v="United States"/>
    <s v="San Diego"/>
    <x v="1"/>
    <n v="92037"/>
    <x v="1"/>
    <s v="OFF-ST-10004804"/>
    <x v="1"/>
    <x v="4"/>
    <s v="Belkin 19&quot; Vented Equipment Shelf, Black"/>
    <n v="154.44"/>
    <n v="3"/>
    <n v="0"/>
    <n v="1.5444"/>
  </r>
  <r>
    <n v="2777"/>
    <x v="1369"/>
    <x v="1"/>
    <x v="379"/>
    <d v="2012-12-25T00:00:00"/>
    <s v="Standard Class"/>
    <s v="ER-13855"/>
    <s v="Elpida Rittenbach"/>
    <x v="1"/>
    <s v="United States"/>
    <s v="Colorado Springs"/>
    <x v="22"/>
    <n v="80906"/>
    <x v="1"/>
    <s v="OFF-AP-10003971"/>
    <x v="1"/>
    <x v="9"/>
    <s v="Belkin 6 Outlet Metallic Surge Strip"/>
    <n v="60.984000000000002"/>
    <n v="7"/>
    <n v="0.2"/>
    <n v="4.5738000000000003"/>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x v="1371"/>
    <x v="3"/>
    <x v="504"/>
    <d v="2014-05-06T00:00:00"/>
    <s v="Standard Class"/>
    <s v="SS-20140"/>
    <s v="Saphhira Shifley"/>
    <x v="1"/>
    <s v="United States"/>
    <s v="Pompano Beach"/>
    <x v="2"/>
    <n v="33068"/>
    <x v="0"/>
    <s v="FUR-FU-10001935"/>
    <x v="0"/>
    <x v="5"/>
    <s v="3M Hangers With Command Adhesive"/>
    <n v="23.68"/>
    <n v="8"/>
    <n v="0.2"/>
    <n v="6.2160000000000002"/>
  </r>
  <r>
    <n v="2780"/>
    <x v="1371"/>
    <x v="3"/>
    <x v="504"/>
    <d v="2014-05-06T00:00:00"/>
    <s v="Standard Class"/>
    <s v="SS-20140"/>
    <s v="Saphhira Shifley"/>
    <x v="1"/>
    <s v="United States"/>
    <s v="Pompano Beach"/>
    <x v="2"/>
    <n v="33068"/>
    <x v="0"/>
    <s v="TEC-AC-10003433"/>
    <x v="2"/>
    <x v="11"/>
    <s v="Maxell 4.7GB DVD+R 5/Pack"/>
    <n v="2.3759999999999999"/>
    <n v="3"/>
    <n v="0.2"/>
    <n v="0.74250000000000005"/>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8"/>
    <n v="2"/>
    <n v="0.4"/>
    <n v="-15.992000000000001"/>
  </r>
  <r>
    <n v="2785"/>
    <x v="1376"/>
    <x v="0"/>
    <x v="790"/>
    <d v="2013-10-16T00:00:00"/>
    <s v="Standard Class"/>
    <s v="MP-17965"/>
    <s v="Michael Paige"/>
    <x v="1"/>
    <s v="United States"/>
    <s v="Troy"/>
    <x v="24"/>
    <n v="45373"/>
    <x v="3"/>
    <s v="TEC-PH-10004897"/>
    <x v="2"/>
    <x v="7"/>
    <s v="Mediabridge Sport Armband iPhone 5s"/>
    <n v="23.975999999999999"/>
    <n v="4"/>
    <n v="0.4"/>
    <n v="-15.5844"/>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8"/>
  </r>
  <r>
    <n v="2788"/>
    <x v="1378"/>
    <x v="2"/>
    <x v="266"/>
    <d v="2011-12-06T00:00:00"/>
    <s v="Standard Class"/>
    <s v="MD-17860"/>
    <s v="Michael Dominguez"/>
    <x v="1"/>
    <s v="United States"/>
    <s v="Corpus Christi"/>
    <x v="5"/>
    <n v="78415"/>
    <x v="2"/>
    <s v="FUR-FU-10001588"/>
    <x v="0"/>
    <x v="5"/>
    <s v="Deflect-o SuperTray Unbreakable Stackable Tray, Letter, Black"/>
    <n v="58.36"/>
    <n v="5"/>
    <n v="0.6"/>
    <n v="-24.803000000000001"/>
  </r>
  <r>
    <n v="2789"/>
    <x v="1378"/>
    <x v="2"/>
    <x v="266"/>
    <d v="2011-12-06T00:00:00"/>
    <s v="Standard Class"/>
    <s v="MD-17860"/>
    <s v="Michael Dominguez"/>
    <x v="1"/>
    <s v="United States"/>
    <s v="Corpus Christi"/>
    <x v="5"/>
    <n v="78415"/>
    <x v="2"/>
    <s v="OFF-AR-10000940"/>
    <x v="1"/>
    <x v="6"/>
    <s v="Newell 343"/>
    <n v="16.463999999999999"/>
    <n v="7"/>
    <n v="0.2"/>
    <n v="1.4406000000000001"/>
  </r>
  <r>
    <n v="2790"/>
    <x v="1378"/>
    <x v="2"/>
    <x v="266"/>
    <d v="2011-12-06T00:00:00"/>
    <s v="Standard Class"/>
    <s v="MD-17860"/>
    <s v="Michael Dominguez"/>
    <x v="1"/>
    <s v="United States"/>
    <s v="Corpus Christi"/>
    <x v="5"/>
    <n v="78415"/>
    <x v="2"/>
    <s v="FUR-FU-10002759"/>
    <x v="0"/>
    <x v="5"/>
    <s v="12-1/2 Diameter Round Wall Clock"/>
    <n v="39.96"/>
    <n v="5"/>
    <n v="0.6"/>
    <n v="-23.975999999999999"/>
  </r>
  <r>
    <n v="2791"/>
    <x v="1379"/>
    <x v="2"/>
    <x v="158"/>
    <d v="2011-09-22T00:00:00"/>
    <s v="First Class"/>
    <s v="BM-11650"/>
    <s v="Brian Moss"/>
    <x v="1"/>
    <s v="United States"/>
    <s v="Omaha"/>
    <x v="8"/>
    <n v="68104"/>
    <x v="2"/>
    <s v="OFF-AP-10000358"/>
    <x v="1"/>
    <x v="9"/>
    <s v="Fellowes Basic Home/Office Series Surge Protectors"/>
    <n v="25.96"/>
    <n v="2"/>
    <n v="0"/>
    <n v="7.5284000000000004"/>
  </r>
  <r>
    <n v="2792"/>
    <x v="1379"/>
    <x v="2"/>
    <x v="158"/>
    <d v="2011-09-22T00:00:00"/>
    <s v="First Class"/>
    <s v="BM-11650"/>
    <s v="Brian Moss"/>
    <x v="1"/>
    <s v="United States"/>
    <s v="Omaha"/>
    <x v="8"/>
    <n v="68104"/>
    <x v="2"/>
    <s v="OFF-AP-10003281"/>
    <x v="1"/>
    <x v="9"/>
    <s v="Acco 6 Outlet Guardian Standard Surge Suppressor"/>
    <n v="36.270000000000003"/>
    <n v="3"/>
    <n v="0"/>
    <n v="10.881"/>
  </r>
  <r>
    <n v="2793"/>
    <x v="1379"/>
    <x v="2"/>
    <x v="158"/>
    <d v="2011-09-22T00:00:00"/>
    <s v="First Class"/>
    <s v="BM-11650"/>
    <s v="Brian Moss"/>
    <x v="1"/>
    <s v="United States"/>
    <s v="Omaha"/>
    <x v="8"/>
    <n v="68104"/>
    <x v="2"/>
    <s v="OFF-PA-10000029"/>
    <x v="1"/>
    <x v="10"/>
    <s v="Xerox 224"/>
    <n v="6.48"/>
    <n v="1"/>
    <n v="0"/>
    <n v="3.1103999999999998"/>
  </r>
  <r>
    <n v="2794"/>
    <x v="1380"/>
    <x v="2"/>
    <x v="791"/>
    <d v="2011-04-17T00:00:00"/>
    <s v="Standard Class"/>
    <s v="KN-16450"/>
    <s v="Kean Nguyen"/>
    <x v="1"/>
    <s v="United States"/>
    <s v="Redondo Beach"/>
    <x v="1"/>
    <n v="90278"/>
    <x v="1"/>
    <s v="TEC-PH-10001557"/>
    <x v="2"/>
    <x v="7"/>
    <s v="Pyle PMP37LED"/>
    <n v="1075.088"/>
    <n v="14"/>
    <n v="0.2"/>
    <n v="94.0701999999999"/>
  </r>
  <r>
    <n v="2795"/>
    <x v="1380"/>
    <x v="2"/>
    <x v="791"/>
    <d v="2011-04-17T00:00:00"/>
    <s v="Standard Class"/>
    <s v="KN-16450"/>
    <s v="Kean Nguyen"/>
    <x v="1"/>
    <s v="United States"/>
    <s v="Redondo Beach"/>
    <x v="1"/>
    <n v="90278"/>
    <x v="1"/>
    <s v="TEC-PH-10000576"/>
    <x v="2"/>
    <x v="7"/>
    <s v="AT&amp;T 1080 Corded phone"/>
    <n v="438.36799999999999"/>
    <n v="4"/>
    <n v="0.2"/>
    <n v="38.357199999999999"/>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8999999999997"/>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6000000000004"/>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
    <n v="5"/>
    <n v="0"/>
    <n v="70.007999999999996"/>
  </r>
  <r>
    <n v="2801"/>
    <x v="1382"/>
    <x v="0"/>
    <x v="792"/>
    <d v="2013-10-29T00:00:00"/>
    <s v="First Class"/>
    <s v="JS-15595"/>
    <s v="Jill Stevenson"/>
    <x v="1"/>
    <s v="United States"/>
    <s v="Miami"/>
    <x v="2"/>
    <n v="33180"/>
    <x v="0"/>
    <s v="TEC-PH-10000984"/>
    <x v="2"/>
    <x v="7"/>
    <s v="Panasonic KX-TG9471B"/>
    <n v="783.96"/>
    <n v="5"/>
    <n v="0.2"/>
    <n v="78.396000000000001"/>
  </r>
  <r>
    <n v="2802"/>
    <x v="1383"/>
    <x v="1"/>
    <x v="549"/>
    <d v="2012-11-04T00:00:00"/>
    <s v="First Class"/>
    <s v="GA-14725"/>
    <s v="Guy Armstrong"/>
    <x v="0"/>
    <s v="United States"/>
    <s v="Salem"/>
    <x v="21"/>
    <n v="97301"/>
    <x v="1"/>
    <s v="OFF-AR-10001683"/>
    <x v="1"/>
    <x v="6"/>
    <s v="Lumber Crayons"/>
    <n v="7.88"/>
    <n v="1"/>
    <n v="0.2"/>
    <n v="1.7729999999999999"/>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96"/>
  </r>
  <r>
    <n v="2805"/>
    <x v="1385"/>
    <x v="1"/>
    <x v="793"/>
    <d v="2012-05-16T00:00:00"/>
    <s v="Standard Class"/>
    <s v="CS-12505"/>
    <s v="Cindy Stewart"/>
    <x v="0"/>
    <s v="United States"/>
    <s v="San Francisco"/>
    <x v="1"/>
    <n v="94122"/>
    <x v="1"/>
    <s v="OFF-PA-10004239"/>
    <x v="1"/>
    <x v="10"/>
    <s v="Xerox 1953"/>
    <n v="25.68"/>
    <n v="6"/>
    <n v="0"/>
    <n v="11.555999999999999"/>
  </r>
  <r>
    <n v="2806"/>
    <x v="1386"/>
    <x v="1"/>
    <x v="67"/>
    <d v="2012-09-11T00:00:00"/>
    <s v="Standard Class"/>
    <s v="CC-12145"/>
    <s v="Charles Crestani"/>
    <x v="0"/>
    <s v="United States"/>
    <s v="El Paso"/>
    <x v="5"/>
    <n v="79907"/>
    <x v="2"/>
    <s v="FUR-CH-10000553"/>
    <x v="0"/>
    <x v="1"/>
    <s v="Metal Folding Chairs, Beige, 4/Carton"/>
    <n v="47.515999999999998"/>
    <n v="2"/>
    <n v="0.3"/>
    <n v="-2.0364"/>
  </r>
  <r>
    <n v="2807"/>
    <x v="1387"/>
    <x v="1"/>
    <x v="395"/>
    <d v="2012-07-27T00:00:00"/>
    <s v="Second Class"/>
    <s v="MH-18025"/>
    <s v="Michelle Huthwaite"/>
    <x v="0"/>
    <s v="United States"/>
    <s v="Seattle"/>
    <x v="4"/>
    <n v="98115"/>
    <x v="1"/>
    <s v="OFF-FA-10004395"/>
    <x v="1"/>
    <x v="13"/>
    <s v="Plymouth Boxed Rubber Bands by Plymouth"/>
    <n v="9.42"/>
    <n v="2"/>
    <n v="0"/>
    <n v="0.47099999999999997"/>
  </r>
  <r>
    <n v="2808"/>
    <x v="1387"/>
    <x v="1"/>
    <x v="395"/>
    <d v="2012-07-27T00:00:00"/>
    <s v="Second Class"/>
    <s v="MH-18025"/>
    <s v="Michelle Huthwaite"/>
    <x v="0"/>
    <s v="United States"/>
    <s v="Seattle"/>
    <x v="4"/>
    <n v="98115"/>
    <x v="1"/>
    <s v="OFF-PA-10004782"/>
    <x v="1"/>
    <x v="10"/>
    <s v="Xerox 228"/>
    <n v="12.96"/>
    <n v="2"/>
    <n v="0"/>
    <n v="6.2207999999999997"/>
  </r>
  <r>
    <n v="2809"/>
    <x v="1387"/>
    <x v="1"/>
    <x v="395"/>
    <d v="2012-07-27T00:00:00"/>
    <s v="Second Class"/>
    <s v="MH-18025"/>
    <s v="Michelle Huthwaite"/>
    <x v="0"/>
    <s v="United States"/>
    <s v="Seattle"/>
    <x v="4"/>
    <n v="98115"/>
    <x v="1"/>
    <s v="FUR-BO-10002213"/>
    <x v="0"/>
    <x v="0"/>
    <s v="Sauder Forest Hills Library, Woodland Oak Finish"/>
    <n v="704.9"/>
    <n v="5"/>
    <n v="0"/>
    <n v="56.392000000000003"/>
  </r>
  <r>
    <n v="2810"/>
    <x v="1387"/>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98"/>
  </r>
  <r>
    <n v="2814"/>
    <x v="1388"/>
    <x v="1"/>
    <x v="547"/>
    <d v="2012-11-18T00:00:00"/>
    <s v="Second Class"/>
    <s v="MP-18175"/>
    <s v="Mike Pelletier"/>
    <x v="2"/>
    <s v="United States"/>
    <s v="Milwaukee"/>
    <x v="6"/>
    <n v="53209"/>
    <x v="2"/>
    <s v="TEC-AC-10004145"/>
    <x v="2"/>
    <x v="11"/>
    <s v="Logitech diNovo Edge Keyboard"/>
    <n v="999.96"/>
    <n v="4"/>
    <n v="0"/>
    <n v="229.99080000000001"/>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5"/>
  </r>
  <r>
    <n v="2816"/>
    <x v="1389"/>
    <x v="1"/>
    <x v="135"/>
    <d v="2012-09-08T00:00:00"/>
    <s v="Standard Class"/>
    <s v="DR-12940"/>
    <s v="Daniel Raglin"/>
    <x v="2"/>
    <s v="United States"/>
    <s v="Franklin"/>
    <x v="31"/>
    <n v="2038"/>
    <x v="3"/>
    <s v="OFF-BI-10001510"/>
    <x v="1"/>
    <x v="8"/>
    <s v="Deluxe Heavy-Duty Vinyl Round Ring Binder"/>
    <n v="114.6"/>
    <n v="5"/>
    <n v="0"/>
    <n v="51.57"/>
  </r>
  <r>
    <n v="2817"/>
    <x v="1389"/>
    <x v="1"/>
    <x v="135"/>
    <d v="2012-09-08T00:00:00"/>
    <s v="Standard Class"/>
    <s v="DR-12940"/>
    <s v="Daniel Raglin"/>
    <x v="2"/>
    <s v="United States"/>
    <s v="Franklin"/>
    <x v="31"/>
    <n v="2038"/>
    <x v="3"/>
    <s v="FUR-CH-10003817"/>
    <x v="0"/>
    <x v="1"/>
    <s v="Global Value Steno Chair, Gray"/>
    <n v="60.74"/>
    <n v="1"/>
    <n v="0"/>
    <n v="15.185"/>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40000000002"/>
  </r>
  <r>
    <n v="2820"/>
    <x v="1390"/>
    <x v="0"/>
    <x v="465"/>
    <d v="2013-05-09T00:00:00"/>
    <s v="First Class"/>
    <s v="DM-13015"/>
    <s v="Darrin Martin"/>
    <x v="0"/>
    <s v="United States"/>
    <s v="Encinitas"/>
    <x v="1"/>
    <n v="92024"/>
    <x v="1"/>
    <s v="OFF-BI-10003784"/>
    <x v="1"/>
    <x v="8"/>
    <s v="Computer Printout Index Tabs"/>
    <n v="6.72"/>
    <n v="5"/>
    <n v="0.2"/>
    <n v="2.3519999999999999"/>
  </r>
  <r>
    <n v="2821"/>
    <x v="1390"/>
    <x v="0"/>
    <x v="465"/>
    <d v="2013-05-09T00:00:00"/>
    <s v="First Class"/>
    <s v="DM-13015"/>
    <s v="Darrin Martin"/>
    <x v="0"/>
    <s v="United States"/>
    <s v="Encinitas"/>
    <x v="1"/>
    <n v="92024"/>
    <x v="1"/>
    <s v="FUR-TA-10003748"/>
    <x v="0"/>
    <x v="3"/>
    <s v="Bevis 36 x 72 Conference Tables"/>
    <n v="298.77600000000001"/>
    <n v="3"/>
    <n v="0.2"/>
    <n v="7.4693999999999896"/>
  </r>
  <r>
    <n v="2822"/>
    <x v="1391"/>
    <x v="3"/>
    <x v="413"/>
    <d v="2014-01-06T00:00:00"/>
    <s v="Standard Class"/>
    <s v="BD-11620"/>
    <s v="Brian DeCherney"/>
    <x v="0"/>
    <s v="United States"/>
    <s v="Anaheim"/>
    <x v="1"/>
    <n v="92804"/>
    <x v="1"/>
    <s v="TEC-PH-10002563"/>
    <x v="2"/>
    <x v="7"/>
    <s v="Adtran 1202752G1"/>
    <n v="302.37599999999998"/>
    <n v="3"/>
    <n v="0.2"/>
    <n v="22.6782"/>
  </r>
  <r>
    <n v="2823"/>
    <x v="1392"/>
    <x v="3"/>
    <x v="65"/>
    <d v="2014-09-21T00:00:00"/>
    <s v="First Class"/>
    <s v="DC-12850"/>
    <s v="Dan Campbell"/>
    <x v="0"/>
    <s v="United States"/>
    <s v="Arlington"/>
    <x v="5"/>
    <n v="76017"/>
    <x v="2"/>
    <s v="OFF-AR-10000122"/>
    <x v="1"/>
    <x v="6"/>
    <s v="Newell 314"/>
    <n v="8.9280000000000008"/>
    <n v="2"/>
    <n v="0.2"/>
    <n v="0.55799999999999905"/>
  </r>
  <r>
    <n v="2824"/>
    <x v="1392"/>
    <x v="3"/>
    <x v="65"/>
    <d v="2014-09-21T00:00:00"/>
    <s v="First Class"/>
    <s v="DC-12850"/>
    <s v="Dan Campbell"/>
    <x v="0"/>
    <s v="United States"/>
    <s v="Arlington"/>
    <x v="5"/>
    <n v="76017"/>
    <x v="2"/>
    <s v="OFF-ST-10000352"/>
    <x v="1"/>
    <x v="4"/>
    <s v="Acco Perma 2700 Stacking Storage Drawers"/>
    <n v="47.584000000000003"/>
    <n v="2"/>
    <n v="0.2"/>
    <n v="-2.9740000000000002"/>
  </r>
  <r>
    <n v="2825"/>
    <x v="1393"/>
    <x v="2"/>
    <x v="794"/>
    <d v="2011-09-30T00:00:00"/>
    <s v="Standard Class"/>
    <s v="MT-18070"/>
    <s v="Michelle Tran"/>
    <x v="2"/>
    <s v="United States"/>
    <s v="Houston"/>
    <x v="5"/>
    <n v="77041"/>
    <x v="2"/>
    <s v="OFF-PA-10003270"/>
    <x v="1"/>
    <x v="10"/>
    <s v="Xerox 1954"/>
    <n v="33.792000000000002"/>
    <n v="8"/>
    <n v="0.2"/>
    <n v="10.56"/>
  </r>
  <r>
    <n v="2826"/>
    <x v="1393"/>
    <x v="2"/>
    <x v="794"/>
    <d v="2011-09-30T00:00:00"/>
    <s v="Standard Class"/>
    <s v="MT-18070"/>
    <s v="Michelle Tran"/>
    <x v="2"/>
    <s v="United States"/>
    <s v="Houston"/>
    <x v="5"/>
    <n v="77041"/>
    <x v="2"/>
    <s v="FUR-BO-10003272"/>
    <x v="0"/>
    <x v="0"/>
    <s v="O'Sullivan Living Dimensions 5-Shelf Bookcases"/>
    <n v="300.53280000000001"/>
    <n v="2"/>
    <n v="0.32"/>
    <n v="-97.231200000000001"/>
  </r>
  <r>
    <n v="2827"/>
    <x v="1393"/>
    <x v="2"/>
    <x v="794"/>
    <d v="2011-09-30T00:00:00"/>
    <s v="Standard Class"/>
    <s v="MT-18070"/>
    <s v="Michelle Tran"/>
    <x v="2"/>
    <s v="United States"/>
    <s v="Houston"/>
    <x v="5"/>
    <n v="77041"/>
    <x v="2"/>
    <s v="OFF-BI-10002982"/>
    <x v="1"/>
    <x v="8"/>
    <s v="Avery Self-Adhesive Photo Pockets for Polaroid Photos"/>
    <n v="2.7240000000000002"/>
    <n v="2"/>
    <n v="0.8"/>
    <n v="-4.3583999999999996"/>
  </r>
  <r>
    <n v="2828"/>
    <x v="1393"/>
    <x v="2"/>
    <x v="794"/>
    <d v="2011-09-30T00:00:00"/>
    <s v="Standard Class"/>
    <s v="MT-18070"/>
    <s v="Michelle Tran"/>
    <x v="2"/>
    <s v="United States"/>
    <s v="Houston"/>
    <x v="5"/>
    <n v="77041"/>
    <x v="2"/>
    <s v="OFF-EN-10001509"/>
    <x v="1"/>
    <x v="12"/>
    <s v="Poly String Tie Envelopes"/>
    <n v="3.2639999999999998"/>
    <n v="2"/>
    <n v="0.2"/>
    <n v="1.1015999999999999"/>
  </r>
  <r>
    <n v="2829"/>
    <x v="1394"/>
    <x v="0"/>
    <x v="131"/>
    <d v="2013-04-27T00:00:00"/>
    <s v="First Class"/>
    <s v="MJ-17740"/>
    <s v="Max Jones"/>
    <x v="0"/>
    <s v="United States"/>
    <s v="Lancaster"/>
    <x v="24"/>
    <n v="43130"/>
    <x v="3"/>
    <s v="OFF-PA-10002421"/>
    <x v="1"/>
    <x v="10"/>
    <s v="Embossed Ink Jet Note Cards"/>
    <n v="108.336"/>
    <n v="6"/>
    <n v="0.2"/>
    <n v="37.9176"/>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4000000000001"/>
  </r>
  <r>
    <n v="2832"/>
    <x v="1395"/>
    <x v="2"/>
    <x v="301"/>
    <d v="2011-11-05T00:00:00"/>
    <s v="Standard Class"/>
    <s v="ND-18370"/>
    <s v="Natalie DeCherney"/>
    <x v="0"/>
    <s v="United States"/>
    <s v="Portland"/>
    <x v="21"/>
    <n v="97206"/>
    <x v="1"/>
    <s v="OFF-ST-10001128"/>
    <x v="1"/>
    <x v="4"/>
    <s v="Carina Mini System Audio Rack, Model AR050B"/>
    <n v="443.92"/>
    <n v="5"/>
    <n v="0.2"/>
    <n v="-94.332999999999998"/>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7"/>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3999999999999"/>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20000000000003"/>
  </r>
  <r>
    <n v="2839"/>
    <x v="1398"/>
    <x v="0"/>
    <x v="632"/>
    <d v="2013-06-13T00:00:00"/>
    <s v="First Class"/>
    <s v="TC-21295"/>
    <s v="Toby Carlisle"/>
    <x v="0"/>
    <s v="United States"/>
    <s v="Tallahassee"/>
    <x v="2"/>
    <n v="32303"/>
    <x v="0"/>
    <s v="TEC-MA-10002178"/>
    <x v="2"/>
    <x v="15"/>
    <s v="Cisco CP-7937G Unified IP Conference Station Phone"/>
    <n v="695.7"/>
    <n v="2"/>
    <n v="0.5"/>
    <n v="-27.827999999999999"/>
  </r>
  <r>
    <n v="2840"/>
    <x v="1399"/>
    <x v="1"/>
    <x v="37"/>
    <d v="2012-09-08T00:00:00"/>
    <s v="Second Class"/>
    <s v="JB-15400"/>
    <s v="Jennifer Braxton"/>
    <x v="1"/>
    <s v="United States"/>
    <s v="New York City"/>
    <x v="15"/>
    <n v="10009"/>
    <x v="3"/>
    <s v="OFF-ST-10001526"/>
    <x v="1"/>
    <x v="4"/>
    <s v="Iceberg Mobile Mega Data/Printer Cart"/>
    <n v="120.33"/>
    <n v="1"/>
    <n v="0"/>
    <n v="31.285799999999998"/>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799999999999"/>
  </r>
  <r>
    <n v="2844"/>
    <x v="1403"/>
    <x v="3"/>
    <x v="796"/>
    <d v="2014-05-23T00:00:00"/>
    <s v="Standard Class"/>
    <s v="BH-11710"/>
    <s v="Brosina Hoffman"/>
    <x v="0"/>
    <s v="United States"/>
    <s v="Philadelphia"/>
    <x v="9"/>
    <n v="19140"/>
    <x v="3"/>
    <s v="TEC-AC-10000387"/>
    <x v="2"/>
    <x v="11"/>
    <s v="KeyTronic KT800P2 - Keyboard - Black"/>
    <n v="36.048000000000002"/>
    <n v="3"/>
    <n v="0.2"/>
    <n v="-0.901200000000001"/>
  </r>
  <r>
    <n v="2845"/>
    <x v="1404"/>
    <x v="0"/>
    <x v="797"/>
    <d v="2014-01-01T00:00:00"/>
    <s v="Standard Class"/>
    <s v="BG-11695"/>
    <s v="Brooke Gillingham"/>
    <x v="1"/>
    <s v="United States"/>
    <s v="Woodstock"/>
    <x v="10"/>
    <n v="60098"/>
    <x v="2"/>
    <s v="FUR-CH-10004853"/>
    <x v="0"/>
    <x v="1"/>
    <s v="Global Manager's Adjustable Task Chair, Storm"/>
    <n v="845.48800000000006"/>
    <n v="8"/>
    <n v="0.3"/>
    <n v="-12.0784000000001"/>
  </r>
  <r>
    <n v="2846"/>
    <x v="1405"/>
    <x v="3"/>
    <x v="701"/>
    <d v="2014-11-21T00:00:00"/>
    <s v="First Class"/>
    <s v="XP-21865"/>
    <s v="Xylona Preis"/>
    <x v="0"/>
    <s v="United States"/>
    <s v="Everett"/>
    <x v="31"/>
    <n v="2149"/>
    <x v="3"/>
    <s v="OFF-AR-10001958"/>
    <x v="1"/>
    <x v="6"/>
    <s v="Stanley Bostitch Contemporary Electric Pencil Sharpeners"/>
    <n v="50.94"/>
    <n v="3"/>
    <n v="0"/>
    <n v="14.263199999999999"/>
  </r>
  <r>
    <n v="2847"/>
    <x v="1406"/>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
  </r>
  <r>
    <n v="2849"/>
    <x v="1407"/>
    <x v="3"/>
    <x v="798"/>
    <d v="2014-04-16T00:00:00"/>
    <s v="Standard Class"/>
    <s v="DM-13345"/>
    <s v="Denise Monton"/>
    <x v="1"/>
    <s v="United States"/>
    <s v="Roswell"/>
    <x v="32"/>
    <n v="30076"/>
    <x v="0"/>
    <s v="OFF-BI-10001359"/>
    <x v="1"/>
    <x v="8"/>
    <s v="GBC DocuBind TL300 Electric Binding System"/>
    <n v="2690.97"/>
    <n v="3"/>
    <n v="0"/>
    <n v="1264.7559000000001"/>
  </r>
  <r>
    <n v="2850"/>
    <x v="1408"/>
    <x v="0"/>
    <x v="85"/>
    <d v="2013-12-04T00:00:00"/>
    <s v="Standard Class"/>
    <s v="AJ-10780"/>
    <s v="Anthony Jacobs"/>
    <x v="1"/>
    <s v="United States"/>
    <s v="Palm Coast"/>
    <x v="2"/>
    <n v="32137"/>
    <x v="0"/>
    <s v="OFF-BI-10002976"/>
    <x v="1"/>
    <x v="8"/>
    <s v="ACCOHIDE Binder by Acco"/>
    <n v="7.4340000000000002"/>
    <n v="6"/>
    <n v="0.7"/>
    <n v="-5.6993999999999998"/>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x v="1410"/>
    <x v="3"/>
    <x v="94"/>
    <d v="2014-12-23T00:00:00"/>
    <s v="Standard Class"/>
    <s v="VF-21715"/>
    <s v="Vicky Freymann"/>
    <x v="2"/>
    <s v="United States"/>
    <s v="Columbus"/>
    <x v="14"/>
    <n v="47201"/>
    <x v="2"/>
    <s v="OFF-PA-10001745"/>
    <x v="1"/>
    <x v="10"/>
    <s v="Wirebound Message Books, 2 7/8&quot; x 5&quot;, 3 Forms per Page"/>
    <n v="28.16"/>
    <n v="4"/>
    <n v="0"/>
    <n v="13.235200000000001"/>
  </r>
  <r>
    <n v="2853"/>
    <x v="1411"/>
    <x v="0"/>
    <x v="690"/>
    <d v="2013-03-22T00:00:00"/>
    <s v="Second Class"/>
    <s v="SV-20935"/>
    <s v="Susan Vittorini"/>
    <x v="0"/>
    <s v="United States"/>
    <s v="Oceanside"/>
    <x v="15"/>
    <n v="11572"/>
    <x v="3"/>
    <s v="FUR-FU-10000409"/>
    <x v="0"/>
    <x v="5"/>
    <s v="GE 4 Foot Flourescent Tube, 40 Watt"/>
    <n v="14.98"/>
    <n v="1"/>
    <n v="0"/>
    <n v="6.8907999999999996"/>
  </r>
  <r>
    <n v="2854"/>
    <x v="1411"/>
    <x v="0"/>
    <x v="690"/>
    <d v="2013-03-22T00:00:00"/>
    <s v="Second Class"/>
    <s v="SV-20935"/>
    <s v="Susan Vittorini"/>
    <x v="0"/>
    <s v="United States"/>
    <s v="Oceanside"/>
    <x v="15"/>
    <n v="11572"/>
    <x v="3"/>
    <s v="FUR-FU-10000221"/>
    <x v="0"/>
    <x v="5"/>
    <s v="Master Caster Door Stop, Brown"/>
    <n v="20.32"/>
    <n v="4"/>
    <n v="0"/>
    <n v="6.9088000000000003"/>
  </r>
  <r>
    <n v="2855"/>
    <x v="1412"/>
    <x v="3"/>
    <x v="648"/>
    <d v="2014-08-21T00:00:00"/>
    <s v="Same Day"/>
    <s v="EM-13810"/>
    <s v="Eleni McCrary"/>
    <x v="1"/>
    <s v="United States"/>
    <s v="Franklin"/>
    <x v="31"/>
    <n v="2038"/>
    <x v="3"/>
    <s v="OFF-ST-10000344"/>
    <x v="1"/>
    <x v="4"/>
    <s v="Neat Ideas Personal Hanging Folder Files, Black"/>
    <n v="40.29"/>
    <n v="3"/>
    <n v="0"/>
    <n v="10.4754"/>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
    <n v="4"/>
    <n v="0.2"/>
    <n v="100.196"/>
  </r>
  <r>
    <n v="2858"/>
    <x v="1415"/>
    <x v="0"/>
    <x v="243"/>
    <d v="2013-08-18T00:00:00"/>
    <s v="Second Class"/>
    <s v="CC-12370"/>
    <s v="Christopher Conant"/>
    <x v="0"/>
    <s v="United States"/>
    <s v="Fayetteville"/>
    <x v="3"/>
    <n v="28314"/>
    <x v="0"/>
    <s v="FUR-CH-10000988"/>
    <x v="0"/>
    <x v="1"/>
    <s v="Hon Olson Stacker Stools"/>
    <n v="225.29599999999999"/>
    <n v="2"/>
    <n v="0.2"/>
    <n v="22.529599999999999"/>
  </r>
  <r>
    <n v="2859"/>
    <x v="1416"/>
    <x v="3"/>
    <x v="240"/>
    <d v="2014-05-24T00:00:00"/>
    <s v="Standard Class"/>
    <s v="SC-20380"/>
    <s v="Shahid Collister"/>
    <x v="0"/>
    <s v="United States"/>
    <s v="Atlanta"/>
    <x v="32"/>
    <n v="30318"/>
    <x v="0"/>
    <s v="TEC-AC-10003441"/>
    <x v="2"/>
    <x v="11"/>
    <s v="Kingston Digital DataTraveler 32GB USB 2.0"/>
    <n v="67.8"/>
    <n v="4"/>
    <n v="0"/>
    <n v="4.0679999999999996"/>
  </r>
  <r>
    <n v="2860"/>
    <x v="1416"/>
    <x v="3"/>
    <x v="240"/>
    <d v="2014-05-24T00:00:00"/>
    <s v="Standard Class"/>
    <s v="SC-20380"/>
    <s v="Shahid Collister"/>
    <x v="0"/>
    <s v="United States"/>
    <s v="Atlanta"/>
    <x v="32"/>
    <n v="30318"/>
    <x v="0"/>
    <s v="TEC-PH-10004389"/>
    <x v="2"/>
    <x v="7"/>
    <s v="Nokia Lumia 925"/>
    <n v="377.97"/>
    <n v="3"/>
    <n v="0"/>
    <n v="98.272199999999998"/>
  </r>
  <r>
    <n v="2861"/>
    <x v="1416"/>
    <x v="3"/>
    <x v="240"/>
    <d v="2014-05-24T00:00:00"/>
    <s v="Standard Class"/>
    <s v="SC-20380"/>
    <s v="Shahid Collister"/>
    <x v="0"/>
    <s v="United States"/>
    <s v="Atlanta"/>
    <x v="32"/>
    <n v="30318"/>
    <x v="0"/>
    <s v="FUR-BO-10004695"/>
    <x v="0"/>
    <x v="0"/>
    <s v="O'Sullivan 2-Door Barrister Bookcase in Odessa Pine"/>
    <n v="1628.82"/>
    <n v="9"/>
    <n v="0"/>
    <n v="374.62860000000001"/>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1"/>
    <n v="4"/>
    <n v="0.2"/>
    <n v="7.2576000000000001"/>
  </r>
  <r>
    <n v="2864"/>
    <x v="1418"/>
    <x v="3"/>
    <x v="802"/>
    <d v="2014-08-14T00:00:00"/>
    <s v="Same Day"/>
    <s v="JK-15370"/>
    <s v="Jay Kimmel"/>
    <x v="0"/>
    <s v="United States"/>
    <s v="San Francisco"/>
    <x v="1"/>
    <n v="94122"/>
    <x v="1"/>
    <s v="OFF-ST-10001325"/>
    <x v="1"/>
    <x v="4"/>
    <s v="Sterilite Officeware Hinged File Box"/>
    <n v="31.44"/>
    <n v="3"/>
    <n v="0"/>
    <n v="8.4887999999999995"/>
  </r>
  <r>
    <n v="2865"/>
    <x v="1418"/>
    <x v="3"/>
    <x v="802"/>
    <d v="2014-08-14T00:00:00"/>
    <s v="Same Day"/>
    <s v="JK-15370"/>
    <s v="Jay Kimmel"/>
    <x v="0"/>
    <s v="United States"/>
    <s v="San Francisco"/>
    <x v="1"/>
    <n v="94122"/>
    <x v="1"/>
    <s v="OFF-AP-10004249"/>
    <x v="1"/>
    <x v="9"/>
    <s v="Staples"/>
    <n v="83.79"/>
    <n v="7"/>
    <n v="0"/>
    <n v="22.6233"/>
  </r>
  <r>
    <n v="2866"/>
    <x v="1418"/>
    <x v="3"/>
    <x v="802"/>
    <d v="2014-08-14T00:00:00"/>
    <s v="Same Day"/>
    <s v="JK-15370"/>
    <s v="Jay Kimmel"/>
    <x v="0"/>
    <s v="United States"/>
    <s v="San Francisco"/>
    <x v="1"/>
    <n v="94122"/>
    <x v="1"/>
    <s v="OFF-AR-10000588"/>
    <x v="1"/>
    <x v="6"/>
    <s v="Newell 345"/>
    <n v="59.52"/>
    <n v="3"/>
    <n v="0"/>
    <n v="15.475199999999999"/>
  </r>
  <r>
    <n v="2867"/>
    <x v="1418"/>
    <x v="3"/>
    <x v="802"/>
    <d v="2014-08-14T00:00:00"/>
    <s v="Same Day"/>
    <s v="JK-15370"/>
    <s v="Jay Kimmel"/>
    <x v="0"/>
    <s v="United States"/>
    <s v="San Francisco"/>
    <x v="1"/>
    <n v="94122"/>
    <x v="1"/>
    <s v="OFF-SU-10000946"/>
    <x v="1"/>
    <x v="14"/>
    <s v="Staples"/>
    <n v="31.92"/>
    <n v="4"/>
    <n v="0"/>
    <n v="9.2568000000000001"/>
  </r>
  <r>
    <n v="2868"/>
    <x v="1419"/>
    <x v="0"/>
    <x v="338"/>
    <d v="2013-11-13T00:00:00"/>
    <s v="Second Class"/>
    <s v="AF-10885"/>
    <s v="Art Foster"/>
    <x v="0"/>
    <s v="United States"/>
    <s v="Toledo"/>
    <x v="24"/>
    <n v="43615"/>
    <x v="3"/>
    <s v="OFF-SU-10001225"/>
    <x v="1"/>
    <x v="14"/>
    <s v="Staples"/>
    <n v="14.72"/>
    <n v="5"/>
    <n v="0.2"/>
    <n v="-3.3119999999999998"/>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80000000000001"/>
  </r>
  <r>
    <n v="2871"/>
    <x v="1421"/>
    <x v="2"/>
    <x v="579"/>
    <d v="2011-03-26T00:00:00"/>
    <s v="Standard Class"/>
    <s v="BF-11275"/>
    <s v="Beth Fritzler"/>
    <x v="1"/>
    <s v="United States"/>
    <s v="Tucson"/>
    <x v="16"/>
    <n v="85705"/>
    <x v="1"/>
    <s v="OFF-PA-10002581"/>
    <x v="1"/>
    <x v="10"/>
    <s v="Xerox 1951"/>
    <n v="74.352000000000004"/>
    <n v="3"/>
    <n v="0.2"/>
    <n v="23.234999999999999"/>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03"/>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4"/>
  </r>
  <r>
    <n v="2875"/>
    <x v="1424"/>
    <x v="3"/>
    <x v="614"/>
    <d v="2015-01-01T00:00:00"/>
    <s v="First Class"/>
    <s v="MC-17845"/>
    <s v="Michael Chen"/>
    <x v="0"/>
    <s v="United States"/>
    <s v="New York City"/>
    <x v="15"/>
    <n v="10035"/>
    <x v="3"/>
    <s v="OFF-FA-10002988"/>
    <x v="1"/>
    <x v="13"/>
    <s v="Ideal Clamps"/>
    <n v="6.03"/>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203"/>
  </r>
  <r>
    <n v="2877"/>
    <x v="1425"/>
    <x v="0"/>
    <x v="803"/>
    <d v="2013-01-23T00:00:00"/>
    <s v="Second Class"/>
    <s v="TD-20995"/>
    <s v="Tamara Dahlen"/>
    <x v="0"/>
    <s v="United States"/>
    <s v="San Diego"/>
    <x v="1"/>
    <n v="92037"/>
    <x v="1"/>
    <s v="FUR-CH-10000785"/>
    <x v="0"/>
    <x v="1"/>
    <s v="Global Ergonomic Managers Chair"/>
    <n v="1013.4880000000001"/>
    <n v="7"/>
    <n v="0.2"/>
    <n v="76.011600000000001"/>
  </r>
  <r>
    <n v="2878"/>
    <x v="1426"/>
    <x v="0"/>
    <x v="804"/>
    <d v="2013-01-19T00:00:00"/>
    <s v="Standard Class"/>
    <s v="Dp-13240"/>
    <s v="Dean percer"/>
    <x v="2"/>
    <s v="United States"/>
    <s v="Westfield"/>
    <x v="30"/>
    <n v="7090"/>
    <x v="3"/>
    <s v="OFF-EN-10003040"/>
    <x v="1"/>
    <x v="12"/>
    <s v="Quality Park Security Envelopes"/>
    <n v="52.34"/>
    <n v="2"/>
    <n v="0"/>
    <n v="24.599799999999998"/>
  </r>
  <r>
    <n v="2879"/>
    <x v="1426"/>
    <x v="0"/>
    <x v="804"/>
    <d v="2013-01-19T00:00:00"/>
    <s v="Standard Class"/>
    <s v="Dp-13240"/>
    <s v="Dean percer"/>
    <x v="2"/>
    <s v="United States"/>
    <s v="Westfield"/>
    <x v="30"/>
    <n v="7090"/>
    <x v="3"/>
    <s v="OFF-AR-10001573"/>
    <x v="1"/>
    <x v="6"/>
    <s v="American Pencil"/>
    <n v="4.66"/>
    <n v="2"/>
    <n v="0"/>
    <n v="1.3513999999999999"/>
  </r>
  <r>
    <n v="2880"/>
    <x v="1426"/>
    <x v="0"/>
    <x v="804"/>
    <d v="2013-01-19T00:00:00"/>
    <s v="Standard Class"/>
    <s v="Dp-13240"/>
    <s v="Dean percer"/>
    <x v="2"/>
    <s v="United States"/>
    <s v="Westfield"/>
    <x v="30"/>
    <n v="7090"/>
    <x v="3"/>
    <s v="TEC-AC-10000844"/>
    <x v="2"/>
    <x v="11"/>
    <s v="Logitech Gaming G510s - Keyboard"/>
    <n v="254.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7000000000003"/>
  </r>
  <r>
    <n v="2883"/>
    <x v="1428"/>
    <x v="2"/>
    <x v="805"/>
    <d v="2011-02-26T00:00:00"/>
    <s v="Standard Class"/>
    <s v="TM-21010"/>
    <s v="Tamara Manning"/>
    <x v="0"/>
    <s v="United States"/>
    <s v="Woodstock"/>
    <x v="10"/>
    <n v="60098"/>
    <x v="2"/>
    <s v="OFF-BI-10004094"/>
    <x v="1"/>
    <x v="8"/>
    <s v="GBC Standard Plastic Binding Systems Combs"/>
    <n v="8.85"/>
    <n v="5"/>
    <n v="0.8"/>
    <n v="-13.717499999999999"/>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0999999999998"/>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7999999999997"/>
  </r>
  <r>
    <n v="2889"/>
    <x v="1432"/>
    <x v="3"/>
    <x v="404"/>
    <d v="2014-12-20T00:00:00"/>
    <s v="First Class"/>
    <s v="EP-13915"/>
    <s v="Emily Phan"/>
    <x v="0"/>
    <s v="United States"/>
    <s v="Los Angeles"/>
    <x v="1"/>
    <n v="90008"/>
    <x v="1"/>
    <s v="OFF-PA-10000289"/>
    <x v="1"/>
    <x v="10"/>
    <s v="Xerox 213"/>
    <n v="32.4"/>
    <n v="5"/>
    <n v="0"/>
    <n v="15.552"/>
  </r>
  <r>
    <n v="2890"/>
    <x v="1433"/>
    <x v="3"/>
    <x v="808"/>
    <d v="2014-11-07T00:00:00"/>
    <s v="Standard Class"/>
    <s v="KH-16630"/>
    <s v="Ken Heidel"/>
    <x v="1"/>
    <s v="United States"/>
    <s v="Seattle"/>
    <x v="4"/>
    <n v="98105"/>
    <x v="1"/>
    <s v="OFF-PA-10000791"/>
    <x v="1"/>
    <x v="10"/>
    <s v="Wirebound Message Books, Four 2 3/4 x 5 Forms per Page, 200 Sets per Book"/>
    <n v="23.85"/>
    <n v="5"/>
    <n v="0"/>
    <n v="10.7325"/>
  </r>
  <r>
    <n v="2891"/>
    <x v="1434"/>
    <x v="2"/>
    <x v="333"/>
    <d v="2011-05-01T00:00:00"/>
    <s v="Second Class"/>
    <s v="HG-14845"/>
    <s v="Harry Greene"/>
    <x v="0"/>
    <s v="United States"/>
    <s v="Lake Charles"/>
    <x v="28"/>
    <n v="70601"/>
    <x v="0"/>
    <s v="FUR-CH-10002304"/>
    <x v="0"/>
    <x v="1"/>
    <s v="Global Stack Chair without Arms, Black"/>
    <n v="51.96"/>
    <n v="2"/>
    <n v="0"/>
    <n v="12.99"/>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3999999999997"/>
  </r>
  <r>
    <n v="2894"/>
    <x v="1435"/>
    <x v="3"/>
    <x v="436"/>
    <d v="2014-10-30T00:00:00"/>
    <s v="Standard Class"/>
    <s v="JC-16105"/>
    <s v="Julie Creighton"/>
    <x v="1"/>
    <s v="United States"/>
    <s v="Rochester"/>
    <x v="15"/>
    <n v="14609"/>
    <x v="3"/>
    <s v="OFF-PA-10002479"/>
    <x v="1"/>
    <x v="10"/>
    <s v="Xerox 4200 Series MultiUse Premium Copy Paper (20Lb. and 84 Bright)"/>
    <n v="26.4"/>
    <n v="5"/>
    <n v="0"/>
    <n v="11.88"/>
  </r>
  <r>
    <n v="2895"/>
    <x v="1435"/>
    <x v="3"/>
    <x v="436"/>
    <d v="2014-10-30T00:00:00"/>
    <s v="Standard Class"/>
    <s v="JC-16105"/>
    <s v="Julie Creighton"/>
    <x v="1"/>
    <s v="United States"/>
    <s v="Rochester"/>
    <x v="15"/>
    <n v="14609"/>
    <x v="3"/>
    <s v="FUR-FU-10000771"/>
    <x v="0"/>
    <x v="5"/>
    <s v="Eldon 200 Class Desk Accessories, Smoke"/>
    <n v="69.08"/>
    <n v="11"/>
    <n v="0"/>
    <n v="29.0136"/>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799999999996"/>
    <n v="4"/>
    <n v="0.2"/>
    <n v="119.996"/>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04"/>
  </r>
  <r>
    <n v="2900"/>
    <x v="1439"/>
    <x v="1"/>
    <x v="811"/>
    <d v="2012-09-17T00:00:00"/>
    <s v="Standard Class"/>
    <s v="PG-18895"/>
    <s v="Paul Gonzalez"/>
    <x v="0"/>
    <s v="United States"/>
    <s v="New York City"/>
    <x v="15"/>
    <n v="10035"/>
    <x v="3"/>
    <s v="TEC-CO-10000971"/>
    <x v="2"/>
    <x v="16"/>
    <s v="Hewlett Packard 310 Color Digital Copier"/>
    <n v="479.98399999999998"/>
    <n v="2"/>
    <n v="0.2"/>
    <n v="59.997999999999998"/>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600000000004"/>
  </r>
  <r>
    <n v="2903"/>
    <x v="1441"/>
    <x v="0"/>
    <x v="1"/>
    <d v="2013-06-18T00:00:00"/>
    <s v="Standard Class"/>
    <s v="CR-12730"/>
    <s v="Craig Reiter"/>
    <x v="0"/>
    <s v="United States"/>
    <s v="Chicago"/>
    <x v="10"/>
    <n v="60610"/>
    <x v="2"/>
    <s v="OFF-PA-10002160"/>
    <x v="1"/>
    <x v="10"/>
    <s v="Xerox 1978"/>
    <n v="23.1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9"/>
  </r>
  <r>
    <n v="2908"/>
    <x v="1444"/>
    <x v="3"/>
    <x v="132"/>
    <d v="2014-11-10T00:00:00"/>
    <s v="Standard Class"/>
    <s v="DL-12925"/>
    <s v="Daniel Lacy"/>
    <x v="0"/>
    <s v="United States"/>
    <s v="Eagan"/>
    <x v="11"/>
    <n v="55122"/>
    <x v="2"/>
    <s v="OFF-ST-10001325"/>
    <x v="1"/>
    <x v="4"/>
    <s v="Sterilite Officeware Hinged File Box"/>
    <n v="52.4"/>
    <n v="5"/>
    <n v="0"/>
    <n v="14.148"/>
  </r>
  <r>
    <n v="2909"/>
    <x v="1444"/>
    <x v="3"/>
    <x v="132"/>
    <d v="2014-11-10T00:00:00"/>
    <s v="Standard Class"/>
    <s v="DL-12925"/>
    <s v="Daniel Lacy"/>
    <x v="0"/>
    <s v="United States"/>
    <s v="Eagan"/>
    <x v="11"/>
    <n v="55122"/>
    <x v="2"/>
    <s v="OFF-LA-10001771"/>
    <x v="1"/>
    <x v="2"/>
    <s v="Avery 513"/>
    <n v="14.94"/>
    <n v="3"/>
    <n v="0"/>
    <n v="6.8723999999999998"/>
  </r>
  <r>
    <n v="2910"/>
    <x v="1445"/>
    <x v="3"/>
    <x v="600"/>
    <d v="2014-02-24T00:00:00"/>
    <s v="Standard Class"/>
    <s v="ME-17725"/>
    <s v="Max Engle"/>
    <x v="0"/>
    <s v="United States"/>
    <s v="Seattle"/>
    <x v="4"/>
    <n v="98103"/>
    <x v="1"/>
    <s v="OFF-FA-10004968"/>
    <x v="1"/>
    <x v="13"/>
    <s v="Rubber Band Ball"/>
    <n v="11.22"/>
    <n v="3"/>
    <n v="0"/>
    <n v="0.22440000000000099"/>
  </r>
  <r>
    <n v="2911"/>
    <x v="1446"/>
    <x v="1"/>
    <x v="599"/>
    <d v="2012-11-09T00:00:00"/>
    <s v="Standard Class"/>
    <s v="VD-21670"/>
    <s v="Valerie Dominguez"/>
    <x v="0"/>
    <s v="United States"/>
    <s v="Coral Springs"/>
    <x v="2"/>
    <n v="33065"/>
    <x v="0"/>
    <s v="OFF-AP-10000576"/>
    <x v="1"/>
    <x v="9"/>
    <s v="Belkin 325VA UPS Surge Protector, 6'"/>
    <n v="387.13600000000002"/>
    <n v="4"/>
    <n v="0.2"/>
    <n v="24.19600000000000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5"/>
  </r>
  <r>
    <n v="2914"/>
    <x v="1447"/>
    <x v="2"/>
    <x v="737"/>
    <d v="2011-06-21T00:00:00"/>
    <s v="Standard Class"/>
    <s v="CK-12205"/>
    <s v="Chloris Kastensmidt"/>
    <x v="0"/>
    <s v="United States"/>
    <s v="Hempstead"/>
    <x v="15"/>
    <n v="11550"/>
    <x v="3"/>
    <s v="OFF-BI-10002852"/>
    <x v="1"/>
    <x v="8"/>
    <s v="Ibico Standard Transparent Covers"/>
    <n v="39.552"/>
    <n v="3"/>
    <n v="0.2"/>
    <n v="14.3376"/>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20000000000001"/>
  </r>
  <r>
    <n v="2917"/>
    <x v="1448"/>
    <x v="1"/>
    <x v="88"/>
    <d v="2012-10-17T00:00:00"/>
    <s v="Second Class"/>
    <s v="DL-12925"/>
    <s v="Daniel Lacy"/>
    <x v="0"/>
    <s v="United States"/>
    <s v="Noblesville"/>
    <x v="14"/>
    <n v="46060"/>
    <x v="2"/>
    <s v="TEC-PH-10001750"/>
    <x v="2"/>
    <x v="7"/>
    <s v="Samsung Rugby III"/>
    <n v="263.95999999999998"/>
    <n v="4"/>
    <n v="0"/>
    <n v="71.269199999999998"/>
  </r>
  <r>
    <n v="2918"/>
    <x v="1449"/>
    <x v="3"/>
    <x v="151"/>
    <d v="2014-08-31T00:00:00"/>
    <s v="First Class"/>
    <s v="SE-20110"/>
    <s v="Sanjit Engle"/>
    <x v="0"/>
    <s v="United States"/>
    <s v="Dallas"/>
    <x v="5"/>
    <n v="75220"/>
    <x v="2"/>
    <s v="OFF-AR-10003338"/>
    <x v="1"/>
    <x v="6"/>
    <s v="Eberhard Faber 3 1/2&quot; Golf Pencils"/>
    <n v="5.952"/>
    <n v="1"/>
    <n v="0.2"/>
    <n v="0.372"/>
  </r>
  <r>
    <n v="2919"/>
    <x v="1450"/>
    <x v="0"/>
    <x v="813"/>
    <d v="2013-11-24T00:00:00"/>
    <s v="Same Day"/>
    <s v="LS-17200"/>
    <s v="Luke Schmidt"/>
    <x v="1"/>
    <s v="United States"/>
    <s v="Philadelphia"/>
    <x v="9"/>
    <n v="19140"/>
    <x v="3"/>
    <s v="OFF-FA-10002763"/>
    <x v="1"/>
    <x v="13"/>
    <s v="Advantus Map Pennant Flags and Round Head Tacks"/>
    <n v="15.8"/>
    <n v="5"/>
    <n v="0.2"/>
    <n v="2.37"/>
  </r>
  <r>
    <n v="2920"/>
    <x v="1450"/>
    <x v="0"/>
    <x v="813"/>
    <d v="2013-11-24T00:00:00"/>
    <s v="Same Day"/>
    <s v="LS-17200"/>
    <s v="Luke Schmidt"/>
    <x v="1"/>
    <s v="United States"/>
    <s v="Philadelphia"/>
    <x v="9"/>
    <n v="19140"/>
    <x v="3"/>
    <s v="FUR-FU-10002088"/>
    <x v="0"/>
    <x v="5"/>
    <s v="Nu-Dell Float Frame 11 x 14 1/2"/>
    <n v="14.368"/>
    <n v="2"/>
    <n v="0.2"/>
    <n v="3.9512"/>
  </r>
  <r>
    <n v="2921"/>
    <x v="1450"/>
    <x v="0"/>
    <x v="813"/>
    <d v="2013-11-24T00:00:00"/>
    <s v="Same Day"/>
    <s v="LS-17200"/>
    <s v="Luke Schmidt"/>
    <x v="1"/>
    <s v="United States"/>
    <s v="Philadelphia"/>
    <x v="9"/>
    <n v="19140"/>
    <x v="3"/>
    <s v="FUR-FU-10003976"/>
    <x v="0"/>
    <x v="5"/>
    <s v="DAX Executive Solid Wood Document Frame, Desktop or Hang, Mahogany, 5 x 7"/>
    <n v="70.447999999999993"/>
    <n v="7"/>
    <n v="0.2"/>
    <n v="12.3284"/>
  </r>
  <r>
    <n v="2922"/>
    <x v="1451"/>
    <x v="3"/>
    <x v="289"/>
    <d v="2014-01-31T00:00:00"/>
    <s v="Same Day"/>
    <s v="MM-17920"/>
    <s v="Michael Moore"/>
    <x v="0"/>
    <s v="United States"/>
    <s v="San Francisco"/>
    <x v="1"/>
    <n v="94109"/>
    <x v="1"/>
    <s v="OFF-ST-10001511"/>
    <x v="1"/>
    <x v="4"/>
    <s v="Space Solutions Commercial Steel Shelving"/>
    <n v="129.30000000000001"/>
    <n v="2"/>
    <n v="0"/>
    <n v="6.4649999999999901"/>
  </r>
  <r>
    <n v="2923"/>
    <x v="1452"/>
    <x v="1"/>
    <x v="672"/>
    <d v="2012-12-03T00:00:00"/>
    <s v="Second Class"/>
    <s v="DB-13270"/>
    <s v="Deborah Brumfield"/>
    <x v="2"/>
    <s v="United States"/>
    <s v="Austin"/>
    <x v="5"/>
    <n v="78745"/>
    <x v="2"/>
    <s v="OFF-BI-10000301"/>
    <x v="1"/>
    <x v="8"/>
    <s v="GBC Instant Report Kit"/>
    <n v="3.8820000000000001"/>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02"/>
  </r>
  <r>
    <n v="2927"/>
    <x v="1455"/>
    <x v="3"/>
    <x v="815"/>
    <d v="2014-07-15T00:00:00"/>
    <s v="Second Class"/>
    <s v="BP-11155"/>
    <s v="Becky Pak"/>
    <x v="0"/>
    <s v="United States"/>
    <s v="Columbus"/>
    <x v="32"/>
    <n v="31907"/>
    <x v="0"/>
    <s v="FUR-FU-10000771"/>
    <x v="0"/>
    <x v="5"/>
    <s v="Eldon 200 Class Desk Accessories, Smoke"/>
    <n v="18.84"/>
    <n v="3"/>
    <n v="0"/>
    <n v="7.9127999999999998"/>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1"/>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79999999999997"/>
    <n v="2"/>
    <n v="0.2"/>
    <n v="2.2302"/>
  </r>
  <r>
    <n v="2932"/>
    <x v="1459"/>
    <x v="1"/>
    <x v="816"/>
    <d v="2012-08-08T00:00:00"/>
    <s v="Same Day"/>
    <s v="TT-21220"/>
    <s v="Thomas Thornton"/>
    <x v="0"/>
    <s v="United States"/>
    <s v="San Francisco"/>
    <x v="1"/>
    <n v="94109"/>
    <x v="1"/>
    <s v="OFF-BI-10002557"/>
    <x v="1"/>
    <x v="8"/>
    <s v="Presstex Flexible Ring Binders"/>
    <n v="7.28"/>
    <n v="2"/>
    <n v="0.2"/>
    <n v="2.73"/>
  </r>
  <r>
    <n v="2933"/>
    <x v="1459"/>
    <x v="1"/>
    <x v="816"/>
    <d v="2012-08-08T00:00:00"/>
    <s v="Same Day"/>
    <s v="TT-21220"/>
    <s v="Thomas Thornton"/>
    <x v="0"/>
    <s v="United States"/>
    <s v="San Francisco"/>
    <x v="1"/>
    <n v="94109"/>
    <x v="1"/>
    <s v="FUR-CH-10000785"/>
    <x v="0"/>
    <x v="1"/>
    <s v="Global Ergonomic Managers Chair"/>
    <n v="144.78399999999999"/>
    <n v="1"/>
    <n v="0.2"/>
    <n v="10.8588"/>
  </r>
  <r>
    <n v="2934"/>
    <x v="1460"/>
    <x v="0"/>
    <x v="409"/>
    <d v="2013-12-13T00:00:00"/>
    <s v="Standard Class"/>
    <s v="GT-14710"/>
    <s v="Greg Tran"/>
    <x v="0"/>
    <s v="United States"/>
    <s v="Seattle"/>
    <x v="4"/>
    <n v="98105"/>
    <x v="1"/>
    <s v="TEC-PH-10002310"/>
    <x v="2"/>
    <x v="7"/>
    <s v="Plantronics Calisto P620-M USB Wireless Speakerphone System"/>
    <n v="156.792"/>
    <n v="1"/>
    <n v="0.2"/>
    <n v="13.7193"/>
  </r>
  <r>
    <n v="2935"/>
    <x v="1460"/>
    <x v="0"/>
    <x v="409"/>
    <d v="2013-12-13T00:00:00"/>
    <s v="Standard Class"/>
    <s v="GT-14710"/>
    <s v="Greg Tran"/>
    <x v="0"/>
    <s v="United States"/>
    <s v="Seattle"/>
    <x v="4"/>
    <n v="98105"/>
    <x v="1"/>
    <s v="TEC-PH-10002834"/>
    <x v="2"/>
    <x v="7"/>
    <s v="Google Nexus 5"/>
    <n v="431.976"/>
    <n v="3"/>
    <n v="0.2"/>
    <n v="26.9985"/>
  </r>
  <r>
    <n v="2936"/>
    <x v="1460"/>
    <x v="0"/>
    <x v="409"/>
    <d v="2013-12-13T00:00:00"/>
    <s v="Standard Class"/>
    <s v="GT-14710"/>
    <s v="Greg Tran"/>
    <x v="0"/>
    <s v="United States"/>
    <s v="Seattle"/>
    <x v="4"/>
    <n v="98105"/>
    <x v="1"/>
    <s v="OFF-EN-10000927"/>
    <x v="1"/>
    <x v="12"/>
    <s v="Jet-Pak Recycled Peel 'N' Seal Padded Mailers"/>
    <n v="35.89"/>
    <n v="1"/>
    <n v="0"/>
    <n v="16.150500000000001"/>
  </r>
  <r>
    <n v="2937"/>
    <x v="1460"/>
    <x v="0"/>
    <x v="409"/>
    <d v="2013-12-13T00:00:00"/>
    <s v="Standard Class"/>
    <s v="GT-14710"/>
    <s v="Greg Tran"/>
    <x v="0"/>
    <s v="United States"/>
    <s v="Seattle"/>
    <x v="4"/>
    <n v="98105"/>
    <x v="1"/>
    <s v="OFF-BI-10001636"/>
    <x v="1"/>
    <x v="8"/>
    <s v="Ibico Plastic and Wire Spiral Binding Combs"/>
    <n v="47.207999999999998"/>
    <n v="7"/>
    <n v="0.2"/>
    <n v="15.342599999999999"/>
  </r>
  <r>
    <n v="2938"/>
    <x v="1460"/>
    <x v="0"/>
    <x v="409"/>
    <d v="2013-12-13T00:00:00"/>
    <s v="Standard Class"/>
    <s v="GT-14710"/>
    <s v="Greg Tran"/>
    <x v="0"/>
    <s v="United States"/>
    <s v="Seattle"/>
    <x v="4"/>
    <n v="98105"/>
    <x v="1"/>
    <s v="OFF-PA-10001736"/>
    <x v="1"/>
    <x v="10"/>
    <s v="Xerox 1880"/>
    <n v="248.08"/>
    <n v="7"/>
    <n v="0"/>
    <n v="116.5976"/>
  </r>
  <r>
    <n v="2939"/>
    <x v="1460"/>
    <x v="0"/>
    <x v="409"/>
    <d v="2013-12-13T00:00:00"/>
    <s v="Standard Class"/>
    <s v="GT-14710"/>
    <s v="Greg Tran"/>
    <x v="0"/>
    <s v="United States"/>
    <s v="Seattle"/>
    <x v="4"/>
    <n v="98105"/>
    <x v="1"/>
    <s v="OFF-PA-10000482"/>
    <x v="1"/>
    <x v="10"/>
    <s v="Snap-A-Way Black Print Carbonless Ruled Speed Letter, Triplicate"/>
    <n v="189.7"/>
    <n v="5"/>
    <n v="0"/>
    <n v="89.159000000000006"/>
  </r>
  <r>
    <n v="2940"/>
    <x v="1460"/>
    <x v="0"/>
    <x v="409"/>
    <d v="2013-12-13T00:00:00"/>
    <s v="Standard Class"/>
    <s v="GT-14710"/>
    <s v="Greg Tran"/>
    <x v="0"/>
    <s v="United States"/>
    <s v="Seattle"/>
    <x v="4"/>
    <n v="98105"/>
    <x v="1"/>
    <s v="OFF-BI-10001658"/>
    <x v="1"/>
    <x v="8"/>
    <s v="GBC Standard Therm-A-Bind Covers"/>
    <n v="59.808"/>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1"/>
  </r>
  <r>
    <n v="2942"/>
    <x v="1461"/>
    <x v="3"/>
    <x v="613"/>
    <d v="2014-04-01T00:00:00"/>
    <s v="Standard Class"/>
    <s v="JD-16150"/>
    <s v="Justin Deggeller"/>
    <x v="1"/>
    <s v="United States"/>
    <s v="Milwaukee"/>
    <x v="6"/>
    <n v="53209"/>
    <x v="2"/>
    <s v="FUR-CH-10004675"/>
    <x v="0"/>
    <x v="1"/>
    <s v="Lifetime Advantage Folding Chairs, 4/Carton"/>
    <n v="1526.56"/>
    <n v="7"/>
    <n v="0"/>
    <n v="427.43680000000001"/>
  </r>
  <r>
    <n v="2943"/>
    <x v="1461"/>
    <x v="3"/>
    <x v="613"/>
    <d v="2014-04-01T00:00:00"/>
    <s v="Standard Class"/>
    <s v="JD-16150"/>
    <s v="Justin Deggeller"/>
    <x v="1"/>
    <s v="United States"/>
    <s v="Milwaukee"/>
    <x v="6"/>
    <n v="53209"/>
    <x v="2"/>
    <s v="FUR-CH-10002880"/>
    <x v="0"/>
    <x v="1"/>
    <s v="Global High-Back Leather Tilter, Burgundy"/>
    <n v="368.97"/>
    <n v="3"/>
    <n v="0"/>
    <n v="40.5867"/>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3"/>
  </r>
  <r>
    <n v="2951"/>
    <x v="1465"/>
    <x v="3"/>
    <x v="105"/>
    <d v="2014-11-13T00:00:00"/>
    <s v="Same Day"/>
    <s v="EM-14140"/>
    <s v="Eugene Moren"/>
    <x v="2"/>
    <s v="United States"/>
    <s v="Glendale"/>
    <x v="16"/>
    <n v="85301"/>
    <x v="1"/>
    <s v="OFF-PA-10002160"/>
    <x v="1"/>
    <x v="10"/>
    <s v="Xerox 1978"/>
    <n v="23.12"/>
    <n v="5"/>
    <n v="0.2"/>
    <n v="8.3810000000000002"/>
  </r>
  <r>
    <n v="2952"/>
    <x v="1465"/>
    <x v="3"/>
    <x v="105"/>
    <d v="2014-11-13T00:00:00"/>
    <s v="Same Day"/>
    <s v="EM-14140"/>
    <s v="Eugene Moren"/>
    <x v="2"/>
    <s v="United States"/>
    <s v="Glendale"/>
    <x v="16"/>
    <n v="85301"/>
    <x v="1"/>
    <s v="FUR-CH-10004875"/>
    <x v="0"/>
    <x v="1"/>
    <s v="Harbour Creations 67200 Series Stacking Chairs"/>
    <n v="113.88800000000001"/>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
    <n v="2"/>
    <n v="0.2"/>
    <n v="-5.6783999999999999"/>
  </r>
  <r>
    <n v="2954"/>
    <x v="1465"/>
    <x v="3"/>
    <x v="105"/>
    <d v="2014-11-13T00:00:00"/>
    <s v="Same Day"/>
    <s v="EM-14140"/>
    <s v="Eugene Moren"/>
    <x v="2"/>
    <s v="United States"/>
    <s v="Glendale"/>
    <x v="16"/>
    <n v="85301"/>
    <x v="1"/>
    <s v="TEC-PH-10000347"/>
    <x v="2"/>
    <x v="7"/>
    <s v="Cush Cases Heavy Duty Rugged Cover Case for Samsung Galaxy S5 - Purple"/>
    <n v="7.92"/>
    <n v="2"/>
    <n v="0.2"/>
    <n v="0.69299999999999995"/>
  </r>
  <r>
    <n v="2955"/>
    <x v="1465"/>
    <x v="3"/>
    <x v="105"/>
    <d v="2014-11-13T00:00:00"/>
    <s v="Same Day"/>
    <s v="EM-14140"/>
    <s v="Eugene Moren"/>
    <x v="2"/>
    <s v="United States"/>
    <s v="Glendale"/>
    <x v="16"/>
    <n v="85301"/>
    <x v="1"/>
    <s v="TEC-PH-10001459"/>
    <x v="2"/>
    <x v="7"/>
    <s v="Samsung Galaxy Mega 6.3"/>
    <n v="671.98400000000004"/>
    <n v="2"/>
    <n v="0.2"/>
    <n v="50.398800000000001"/>
  </r>
  <r>
    <n v="2956"/>
    <x v="1466"/>
    <x v="0"/>
    <x v="298"/>
    <d v="2013-08-25T00:00:00"/>
    <s v="Standard Class"/>
    <s v="GG-14650"/>
    <s v="Greg Guthrie"/>
    <x v="1"/>
    <s v="United States"/>
    <s v="New York City"/>
    <x v="15"/>
    <n v="10035"/>
    <x v="3"/>
    <s v="TEC-PH-10000439"/>
    <x v="2"/>
    <x v="7"/>
    <s v="GE DSL Phone Line Filter"/>
    <n v="39.99"/>
    <n v="1"/>
    <n v="0"/>
    <n v="11.597099999999999"/>
  </r>
  <r>
    <n v="2957"/>
    <x v="1467"/>
    <x v="3"/>
    <x v="818"/>
    <d v="2014-07-05T00:00:00"/>
    <s v="Standard Class"/>
    <s v="MA-17995"/>
    <s v="Michelle Arnett"/>
    <x v="2"/>
    <s v="United States"/>
    <s v="Watertown"/>
    <x v="15"/>
    <n v="13601"/>
    <x v="3"/>
    <s v="FUR-CH-10002647"/>
    <x v="0"/>
    <x v="1"/>
    <s v="Situations Contoured Folding Chairs, 4/Set"/>
    <n v="191.64599999999999"/>
    <n v="3"/>
    <n v="0.1"/>
    <n v="31.940999999999999"/>
  </r>
  <r>
    <n v="2958"/>
    <x v="1468"/>
    <x v="3"/>
    <x v="464"/>
    <d v="2014-05-10T00:00:00"/>
    <s v="Standard Class"/>
    <s v="SH-20395"/>
    <s v="Shahid Hopkins"/>
    <x v="0"/>
    <s v="United States"/>
    <s v="Springfield"/>
    <x v="24"/>
    <n v="45503"/>
    <x v="3"/>
    <s v="OFF-BI-10003910"/>
    <x v="1"/>
    <x v="8"/>
    <s v="DXL Angle-View Binders with Locking Rings by Samsill"/>
    <n v="2.3130000000000002"/>
    <n v="1"/>
    <n v="0.7"/>
    <n v="-1.9275"/>
  </r>
  <r>
    <n v="2959"/>
    <x v="1469"/>
    <x v="1"/>
    <x v="100"/>
    <d v="2012-12-29T00:00:00"/>
    <s v="Standard Class"/>
    <s v="KT-16465"/>
    <s v="Kean Takahito"/>
    <x v="0"/>
    <s v="United States"/>
    <s v="Los Angeles"/>
    <x v="1"/>
    <n v="90032"/>
    <x v="1"/>
    <s v="OFF-BI-10001097"/>
    <x v="1"/>
    <x v="8"/>
    <s v="Avery Hole Reinforcements"/>
    <n v="19.936"/>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4000000000007"/>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92"/>
  </r>
  <r>
    <n v="2964"/>
    <x v="1471"/>
    <x v="3"/>
    <x v="819"/>
    <d v="2014-12-22T00:00:00"/>
    <s v="Second Class"/>
    <s v="AY-10555"/>
    <s v="Andy Yotov"/>
    <x v="1"/>
    <s v="United States"/>
    <s v="Oceanside"/>
    <x v="1"/>
    <n v="92054"/>
    <x v="1"/>
    <s v="FUR-CH-10003817"/>
    <x v="0"/>
    <x v="1"/>
    <s v="Global Value Steno Chair, Gray"/>
    <n v="97.183999999999997"/>
    <n v="2"/>
    <n v="0.2"/>
    <n v="6.0739999999999998"/>
  </r>
  <r>
    <n v="2965"/>
    <x v="1471"/>
    <x v="3"/>
    <x v="819"/>
    <d v="2014-12-22T00:00:00"/>
    <s v="Second Class"/>
    <s v="AY-10555"/>
    <s v="Andy Yotov"/>
    <x v="1"/>
    <s v="United States"/>
    <s v="Oceanside"/>
    <x v="1"/>
    <n v="92054"/>
    <x v="1"/>
    <s v="OFF-BI-10002949"/>
    <x v="1"/>
    <x v="8"/>
    <s v="Prestige Round Ring Binders"/>
    <n v="24.32"/>
    <n v="5"/>
    <n v="0.2"/>
    <n v="8.2080000000000002"/>
  </r>
  <r>
    <n v="2966"/>
    <x v="1471"/>
    <x v="3"/>
    <x v="819"/>
    <d v="2014-12-22T00:00:00"/>
    <s v="Second Class"/>
    <s v="AY-10555"/>
    <s v="Andy Yotov"/>
    <x v="1"/>
    <s v="United States"/>
    <s v="Oceanside"/>
    <x v="1"/>
    <n v="92054"/>
    <x v="1"/>
    <s v="FUR-FU-10002445"/>
    <x v="0"/>
    <x v="5"/>
    <s v="DAX Two-Tone Rosewood/Black Document Frame, Desktop, 5 x 7"/>
    <n v="18.96"/>
    <n v="2"/>
    <n v="0"/>
    <n v="7.5839999999999996"/>
  </r>
  <r>
    <n v="2967"/>
    <x v="1472"/>
    <x v="2"/>
    <x v="422"/>
    <d v="2011-12-31T00:00:00"/>
    <s v="Standard Class"/>
    <s v="Co-12640"/>
    <s v="Corey-Lock"/>
    <x v="0"/>
    <s v="United States"/>
    <s v="Skokie"/>
    <x v="10"/>
    <n v="60076"/>
    <x v="2"/>
    <s v="FUR-FU-10001473"/>
    <x v="0"/>
    <x v="5"/>
    <s v="DAX Wood Document Frame"/>
    <n v="32.951999999999998"/>
    <n v="6"/>
    <n v="0.6"/>
    <n v="-19.7712"/>
  </r>
  <r>
    <n v="2968"/>
    <x v="1472"/>
    <x v="2"/>
    <x v="422"/>
    <d v="2011-12-31T00:00:00"/>
    <s v="Standard Class"/>
    <s v="Co-12640"/>
    <s v="Corey-Lock"/>
    <x v="0"/>
    <s v="United States"/>
    <s v="Skokie"/>
    <x v="10"/>
    <n v="60076"/>
    <x v="2"/>
    <s v="OFF-ST-10002562"/>
    <x v="1"/>
    <x v="4"/>
    <s v="Staples"/>
    <n v="30.015999999999998"/>
    <n v="4"/>
    <n v="0.2"/>
    <n v="3.0015999999999998"/>
  </r>
  <r>
    <n v="2969"/>
    <x v="1473"/>
    <x v="3"/>
    <x v="44"/>
    <d v="2014-11-10T00:00:00"/>
    <s v="Second Class"/>
    <s v="JF-15565"/>
    <s v="Jill Fjeld"/>
    <x v="0"/>
    <s v="United States"/>
    <s v="Fayetteville"/>
    <x v="3"/>
    <n v="28314"/>
    <x v="0"/>
    <s v="OFF-AP-10002118"/>
    <x v="1"/>
    <x v="9"/>
    <s v="1.7 Cubic Foot Compact &quot;Cube&quot; Office Refrigerators"/>
    <n v="499.584"/>
    <n v="3"/>
    <n v="0.2"/>
    <n v="43.7136"/>
  </r>
  <r>
    <n v="2970"/>
    <x v="1473"/>
    <x v="3"/>
    <x v="44"/>
    <d v="2014-11-10T00:00:00"/>
    <s v="Second Class"/>
    <s v="JF-15565"/>
    <s v="Jill Fjeld"/>
    <x v="0"/>
    <s v="United States"/>
    <s v="Fayetteville"/>
    <x v="3"/>
    <n v="28314"/>
    <x v="0"/>
    <s v="OFF-PA-10001800"/>
    <x v="1"/>
    <x v="10"/>
    <s v="Xerox 220"/>
    <n v="31.103999999999999"/>
    <n v="6"/>
    <n v="0.2"/>
    <n v="10.8864"/>
  </r>
  <r>
    <n v="2971"/>
    <x v="1473"/>
    <x v="3"/>
    <x v="44"/>
    <d v="2014-11-10T00:00:00"/>
    <s v="Second Class"/>
    <s v="JF-15565"/>
    <s v="Jill Fjeld"/>
    <x v="0"/>
    <s v="United States"/>
    <s v="Fayetteville"/>
    <x v="3"/>
    <n v="28314"/>
    <x v="0"/>
    <s v="OFF-BI-10002827"/>
    <x v="1"/>
    <x v="8"/>
    <s v="Avery Durable Poly Binders"/>
    <n v="13.272"/>
    <n v="8"/>
    <n v="0.7"/>
    <n v="-10.617599999999999"/>
  </r>
  <r>
    <n v="2972"/>
    <x v="1473"/>
    <x v="3"/>
    <x v="44"/>
    <d v="2014-11-10T00:00:00"/>
    <s v="Second Class"/>
    <s v="JF-15565"/>
    <s v="Jill Fjeld"/>
    <x v="0"/>
    <s v="United States"/>
    <s v="Fayetteville"/>
    <x v="3"/>
    <n v="28314"/>
    <x v="0"/>
    <s v="FUR-FU-10004671"/>
    <x v="0"/>
    <x v="5"/>
    <s v="Executive Impressions 12&quot; Wall Clock"/>
    <n v="28.271999999999998"/>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199999999998"/>
  </r>
  <r>
    <n v="2974"/>
    <x v="1474"/>
    <x v="3"/>
    <x v="819"/>
    <d v="2014-12-21T00:00:00"/>
    <s v="Standard Class"/>
    <s v="AR-10510"/>
    <s v="Andrew Roberts"/>
    <x v="0"/>
    <s v="United States"/>
    <s v="Tulsa"/>
    <x v="26"/>
    <n v="74133"/>
    <x v="2"/>
    <s v="OFF-BI-10004656"/>
    <x v="1"/>
    <x v="8"/>
    <s v="Peel &amp; Stick Add-On Corner Pockets"/>
    <n v="10.8"/>
    <n v="5"/>
    <n v="0"/>
    <n v="5.1840000000000002"/>
  </r>
  <r>
    <n v="2975"/>
    <x v="1475"/>
    <x v="1"/>
    <x v="820"/>
    <d v="2012-05-12T00:00:00"/>
    <s v="Standard Class"/>
    <s v="AG-10675"/>
    <s v="Anna Gayman"/>
    <x v="0"/>
    <s v="United States"/>
    <s v="Allen"/>
    <x v="5"/>
    <n v="75002"/>
    <x v="2"/>
    <s v="FUR-TA-10001095"/>
    <x v="0"/>
    <x v="3"/>
    <s v="Chromcraft Round Conference Tables"/>
    <n v="244.006"/>
    <n v="2"/>
    <n v="0.3"/>
    <n v="-31.372199999999999"/>
  </r>
  <r>
    <n v="2976"/>
    <x v="1475"/>
    <x v="1"/>
    <x v="820"/>
    <d v="2012-05-12T00:00:00"/>
    <s v="Standard Class"/>
    <s v="AG-10675"/>
    <s v="Anna Gayman"/>
    <x v="0"/>
    <s v="United States"/>
    <s v="Allen"/>
    <x v="5"/>
    <n v="75002"/>
    <x v="2"/>
    <s v="OFF-PA-10000213"/>
    <x v="1"/>
    <x v="10"/>
    <s v="Xerox 198"/>
    <n v="15.936"/>
    <n v="4"/>
    <n v="0.2"/>
    <n v="5.3784000000000001"/>
  </r>
  <r>
    <n v="2977"/>
    <x v="1476"/>
    <x v="3"/>
    <x v="769"/>
    <d v="2014-12-05T00:00:00"/>
    <s v="Same Day"/>
    <s v="DV-13045"/>
    <s v="Darrin Van Huff"/>
    <x v="1"/>
    <s v="United States"/>
    <s v="Philadelphia"/>
    <x v="9"/>
    <n v="19143"/>
    <x v="3"/>
    <s v="FUR-CH-10001797"/>
    <x v="0"/>
    <x v="1"/>
    <s v="Safco Chair Connectors, 6/Carton"/>
    <n v="188.55199999999999"/>
    <n v="7"/>
    <n v="0.3"/>
    <n v="-2.6936000000000302"/>
  </r>
  <r>
    <n v="2978"/>
    <x v="1477"/>
    <x v="3"/>
    <x v="621"/>
    <d v="2014-10-09T00:00:00"/>
    <s v="Second Class"/>
    <s v="HL-15040"/>
    <s v="Hunter Lopez"/>
    <x v="0"/>
    <s v="United States"/>
    <s v="Rochester"/>
    <x v="15"/>
    <n v="14609"/>
    <x v="3"/>
    <s v="OFF-ST-10002214"/>
    <x v="1"/>
    <x v="4"/>
    <s v="X-Rack File for Hanging Folders"/>
    <n v="22.58"/>
    <n v="2"/>
    <n v="0"/>
    <n v="5.8708"/>
  </r>
  <r>
    <n v="2979"/>
    <x v="1478"/>
    <x v="2"/>
    <x v="286"/>
    <d v="2011-01-17T00:00:00"/>
    <s v="Second Class"/>
    <s v="ND-18370"/>
    <s v="Natalie DeCherney"/>
    <x v="0"/>
    <s v="United States"/>
    <s v="Mount Pleasant"/>
    <x v="20"/>
    <n v="29464"/>
    <x v="0"/>
    <s v="FUR-CH-10000422"/>
    <x v="0"/>
    <x v="1"/>
    <s v="Global Highback Leather Tilter in Burgundy"/>
    <n v="545.94000000000005"/>
    <n v="6"/>
    <n v="0"/>
    <n v="87.350399999999993"/>
  </r>
  <r>
    <n v="2980"/>
    <x v="1479"/>
    <x v="1"/>
    <x v="821"/>
    <d v="2012-06-17T00:00:00"/>
    <s v="Standard Class"/>
    <s v="GB-14575"/>
    <s v="Giulietta Baptist"/>
    <x v="0"/>
    <s v="United States"/>
    <s v="Philadelphia"/>
    <x v="9"/>
    <n v="19134"/>
    <x v="3"/>
    <s v="OFF-PA-10003848"/>
    <x v="1"/>
    <x v="10"/>
    <s v="Xerox 1997"/>
    <n v="20.736000000000001"/>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6000000000001"/>
  </r>
  <r>
    <n v="2982"/>
    <x v="1480"/>
    <x v="2"/>
    <x v="136"/>
    <d v="2011-07-18T00:00:00"/>
    <s v="Standard Class"/>
    <s v="CL-12565"/>
    <s v="Clay Ludtke"/>
    <x v="0"/>
    <s v="United States"/>
    <s v="Seattle"/>
    <x v="4"/>
    <n v="98115"/>
    <x v="1"/>
    <s v="FUR-CH-10001797"/>
    <x v="0"/>
    <x v="1"/>
    <s v="Safco Chair Connectors, 6/Carton"/>
    <n v="123.136"/>
    <n v="4"/>
    <n v="0.2"/>
    <n v="13.8528"/>
  </r>
  <r>
    <n v="2983"/>
    <x v="1480"/>
    <x v="2"/>
    <x v="136"/>
    <d v="2011-07-18T00:00:00"/>
    <s v="Standard Class"/>
    <s v="CL-12565"/>
    <s v="Clay Ludtke"/>
    <x v="0"/>
    <s v="United States"/>
    <s v="Seattle"/>
    <x v="4"/>
    <n v="98115"/>
    <x v="1"/>
    <s v="OFF-BI-10003094"/>
    <x v="1"/>
    <x v="8"/>
    <s v="Self-Adhesive Ring Binder Labels"/>
    <n v="11.263999999999999"/>
    <n v="4"/>
    <n v="0.2"/>
    <n v="3.8016000000000001"/>
  </r>
  <r>
    <n v="2984"/>
    <x v="1481"/>
    <x v="2"/>
    <x v="776"/>
    <d v="2011-12-11T00:00:00"/>
    <s v="Second Class"/>
    <s v="RC-19960"/>
    <s v="Ryan Crowe"/>
    <x v="0"/>
    <s v="United States"/>
    <s v="Springfield"/>
    <x v="21"/>
    <n v="97477"/>
    <x v="1"/>
    <s v="OFF-ST-10002205"/>
    <x v="1"/>
    <x v="4"/>
    <s v="File Shuttle I and Handi-File"/>
    <n v="53.423999999999999"/>
    <n v="3"/>
    <n v="0.2"/>
    <n v="4.6745999999999999"/>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
  </r>
  <r>
    <n v="2986"/>
    <x v="1482"/>
    <x v="0"/>
    <x v="822"/>
    <d v="2013-05-31T00:00:00"/>
    <s v="Standard Class"/>
    <s v="JB-16045"/>
    <s v="Julia Barnett"/>
    <x v="2"/>
    <s v="United States"/>
    <s v="Columbus"/>
    <x v="32"/>
    <n v="31907"/>
    <x v="0"/>
    <s v="FUR-FU-10000755"/>
    <x v="0"/>
    <x v="5"/>
    <s v="Eldon Expressions Mahogany Wood Desk Collection"/>
    <n v="24.96"/>
    <n v="4"/>
    <n v="0"/>
    <n v="6.24"/>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500000000001"/>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1"/>
    <n v="7"/>
    <n v="0.2"/>
    <n v="10.936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40000000001"/>
  </r>
  <r>
    <n v="2995"/>
    <x v="1486"/>
    <x v="0"/>
    <x v="369"/>
    <d v="2013-09-14T00:00:00"/>
    <s v="Second Class"/>
    <s v="AT-10735"/>
    <s v="Annie Thurman"/>
    <x v="0"/>
    <s v="United States"/>
    <s v="Stockton"/>
    <x v="1"/>
    <n v="95207"/>
    <x v="1"/>
    <s v="OFF-BI-10004654"/>
    <x v="1"/>
    <x v="8"/>
    <s v="VariCap6 Expandable Binder"/>
    <n v="55.36"/>
    <n v="4"/>
    <n v="0.2"/>
    <n v="18.684000000000001"/>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
    <n v="1"/>
    <n v="0.2"/>
    <n v="0.64739999999999998"/>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2"/>
  </r>
  <r>
    <n v="3000"/>
    <x v="1488"/>
    <x v="2"/>
    <x v="261"/>
    <d v="2011-06-25T00:00:00"/>
    <s v="Standard Class"/>
    <s v="NW-18400"/>
    <s v="Natalie Webber"/>
    <x v="0"/>
    <s v="United States"/>
    <s v="Philadelphia"/>
    <x v="9"/>
    <n v="19120"/>
    <x v="3"/>
    <s v="TEC-MA-10004521"/>
    <x v="2"/>
    <x v="15"/>
    <s v="Epson Perfection V600 Photo Scanner"/>
    <n v="206.99100000000001"/>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02"/>
    <n v="2"/>
    <n v="0.7"/>
    <n v="-7.2047999999999996"/>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4"/>
  </r>
  <r>
    <n v="3006"/>
    <x v="1492"/>
    <x v="2"/>
    <x v="826"/>
    <d v="2011-05-21T00:00:00"/>
    <s v="Standard Class"/>
    <s v="PA-19060"/>
    <s v="Pete Armstrong"/>
    <x v="2"/>
    <s v="United States"/>
    <s v="Eau Claire"/>
    <x v="6"/>
    <n v="54703"/>
    <x v="2"/>
    <s v="OFF-BI-10000666"/>
    <x v="1"/>
    <x v="8"/>
    <s v="Surelock Post Binders"/>
    <n v="91.68"/>
    <n v="3"/>
    <n v="0"/>
    <n v="45.84"/>
  </r>
  <r>
    <n v="3007"/>
    <x v="1493"/>
    <x v="3"/>
    <x v="119"/>
    <d v="2014-10-16T00:00:00"/>
    <s v="First Class"/>
    <s v="CR-12730"/>
    <s v="Craig Reiter"/>
    <x v="0"/>
    <s v="United States"/>
    <s v="New York City"/>
    <x v="15"/>
    <n v="10009"/>
    <x v="3"/>
    <s v="OFF-AP-10000828"/>
    <x v="1"/>
    <x v="9"/>
    <s v="Avanti 4.4 Cu. Ft. Refrigerator"/>
    <n v="904.9"/>
    <n v="5"/>
    <n v="0"/>
    <n v="253.37200000000001"/>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400000000001"/>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
    <n v="5"/>
    <n v="0.2"/>
    <n v="27.436499999999999"/>
  </r>
  <r>
    <n v="3011"/>
    <x v="1497"/>
    <x v="3"/>
    <x v="827"/>
    <d v="2014-04-24T00:00:00"/>
    <s v="Standard Class"/>
    <s v="SR-20425"/>
    <s v="Sharelle Roach"/>
    <x v="2"/>
    <s v="United States"/>
    <s v="Louisville"/>
    <x v="22"/>
    <n v="80027"/>
    <x v="1"/>
    <s v="OFF-BI-10000773"/>
    <x v="1"/>
    <x v="8"/>
    <s v="Insertable Tab Post Binder Dividers"/>
    <n v="12.03"/>
    <n v="5"/>
    <n v="0.7"/>
    <n v="-9.2230000000000008"/>
  </r>
  <r>
    <n v="3012"/>
    <x v="1497"/>
    <x v="3"/>
    <x v="827"/>
    <d v="2014-04-24T00:00:00"/>
    <s v="Standard Class"/>
    <s v="SR-20425"/>
    <s v="Sharelle Roach"/>
    <x v="2"/>
    <s v="United States"/>
    <s v="Louisville"/>
    <x v="22"/>
    <n v="80027"/>
    <x v="1"/>
    <s v="TEC-MA-10000822"/>
    <x v="2"/>
    <x v="15"/>
    <s v="Lexmark MX611dhe Monochrome Laser Printer"/>
    <n v="2549.9850000000001"/>
    <n v="5"/>
    <n v="0.7"/>
    <n v="-3399.98"/>
  </r>
  <r>
    <n v="3013"/>
    <x v="1497"/>
    <x v="3"/>
    <x v="827"/>
    <d v="2014-04-24T00:00:00"/>
    <s v="Standard Class"/>
    <s v="SR-20425"/>
    <s v="Sharelle Roach"/>
    <x v="2"/>
    <s v="United States"/>
    <s v="Louisville"/>
    <x v="22"/>
    <n v="80027"/>
    <x v="1"/>
    <s v="OFF-BI-10001543"/>
    <x v="1"/>
    <x v="8"/>
    <s v="GBC VeloBinder Manual Binding System"/>
    <n v="21.594000000000001"/>
    <n v="2"/>
    <n v="0.7"/>
    <n v="-15.835599999999999"/>
  </r>
  <r>
    <n v="3014"/>
    <x v="1497"/>
    <x v="3"/>
    <x v="827"/>
    <d v="2014-04-24T00:00:00"/>
    <s v="Standard Class"/>
    <s v="SR-20425"/>
    <s v="Sharelle Roach"/>
    <x v="2"/>
    <s v="United States"/>
    <s v="Louisville"/>
    <x v="22"/>
    <n v="80027"/>
    <x v="1"/>
    <s v="OFF-BI-10003355"/>
    <x v="1"/>
    <x v="8"/>
    <s v="Cardinal Holdit Business Card Pockets"/>
    <n v="8.9640000000000004"/>
    <n v="6"/>
    <n v="0.7"/>
    <n v="-6.5735999999999999"/>
  </r>
  <r>
    <n v="3015"/>
    <x v="1497"/>
    <x v="3"/>
    <x v="827"/>
    <d v="2014-04-24T00:00:00"/>
    <s v="Standard Class"/>
    <s v="SR-20425"/>
    <s v="Sharelle Roach"/>
    <x v="2"/>
    <s v="United States"/>
    <s v="Louisville"/>
    <x v="22"/>
    <n v="80027"/>
    <x v="1"/>
    <s v="OFF-PA-10002005"/>
    <x v="1"/>
    <x v="10"/>
    <s v="Xerox 225"/>
    <n v="20.73600000000000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x v="1499"/>
    <x v="0"/>
    <x v="828"/>
    <d v="2013-08-31T00:00:00"/>
    <s v="Standard Class"/>
    <s v="MH-18115"/>
    <s v="Mick Hernandez"/>
    <x v="2"/>
    <s v="United States"/>
    <s v="Pharr"/>
    <x v="5"/>
    <n v="78577"/>
    <x v="2"/>
    <s v="OFF-ST-10002743"/>
    <x v="1"/>
    <x v="4"/>
    <s v="SAFCO Boltless Steel Shelving"/>
    <n v="727.29600000000005"/>
    <n v="8"/>
    <n v="0.2"/>
    <n v="-172.7328"/>
  </r>
  <r>
    <n v="3018"/>
    <x v="1499"/>
    <x v="0"/>
    <x v="828"/>
    <d v="2013-08-31T00:00:00"/>
    <s v="Standard Class"/>
    <s v="MH-18115"/>
    <s v="Mick Hernandez"/>
    <x v="2"/>
    <s v="United States"/>
    <s v="Pharr"/>
    <x v="5"/>
    <n v="78577"/>
    <x v="2"/>
    <s v="FUR-FU-10004973"/>
    <x v="0"/>
    <x v="5"/>
    <s v="Flat Face Poster Frame"/>
    <n v="22.608000000000001"/>
    <n v="3"/>
    <n v="0.6"/>
    <n v="-10.1736"/>
  </r>
  <r>
    <n v="3019"/>
    <x v="1499"/>
    <x v="0"/>
    <x v="828"/>
    <d v="2013-08-31T00:00:00"/>
    <s v="Standard Class"/>
    <s v="MH-18115"/>
    <s v="Mick Hernandez"/>
    <x v="2"/>
    <s v="United States"/>
    <s v="Pharr"/>
    <x v="5"/>
    <n v="78577"/>
    <x v="2"/>
    <s v="TEC-AC-10002842"/>
    <x v="2"/>
    <x v="11"/>
    <s v="WD My Passport Ultra 2TB Portable External Hard Drive"/>
    <n v="666.4"/>
    <n v="7"/>
    <n v="0.2"/>
    <n v="-33.32"/>
  </r>
  <r>
    <n v="3020"/>
    <x v="1500"/>
    <x v="1"/>
    <x v="627"/>
    <d v="2012-11-14T00:00:00"/>
    <s v="Standard Class"/>
    <s v="SC-20095"/>
    <s v="Sanjit Chand"/>
    <x v="0"/>
    <s v="United States"/>
    <s v="West Jordan"/>
    <x v="7"/>
    <n v="84084"/>
    <x v="1"/>
    <s v="OFF-FA-10002701"/>
    <x v="1"/>
    <x v="13"/>
    <s v="Alliance Rubber Bands"/>
    <n v="5.04"/>
    <n v="3"/>
    <n v="0"/>
    <n v="0.2016"/>
  </r>
  <r>
    <n v="3021"/>
    <x v="1500"/>
    <x v="1"/>
    <x v="627"/>
    <d v="2012-11-14T00:00:00"/>
    <s v="Standard Class"/>
    <s v="SC-20095"/>
    <s v="Sanjit Chand"/>
    <x v="0"/>
    <s v="United States"/>
    <s v="West Jordan"/>
    <x v="7"/>
    <n v="84084"/>
    <x v="1"/>
    <s v="OFF-PA-10001125"/>
    <x v="1"/>
    <x v="10"/>
    <s v="Xerox 1988"/>
    <n v="92.94"/>
    <n v="3"/>
    <n v="0"/>
    <n v="41.823"/>
  </r>
  <r>
    <n v="3022"/>
    <x v="1500"/>
    <x v="1"/>
    <x v="627"/>
    <d v="2012-11-14T00:00:00"/>
    <s v="Standard Class"/>
    <s v="SC-20095"/>
    <s v="Sanjit Chand"/>
    <x v="0"/>
    <s v="United States"/>
    <s v="West Jordan"/>
    <x v="7"/>
    <n v="84084"/>
    <x v="1"/>
    <s v="FUR-FU-10004090"/>
    <x v="0"/>
    <x v="5"/>
    <s v="Executive Impressions 14&quot; Contract Wall Clock"/>
    <n v="66.69"/>
    <n v="3"/>
    <n v="0"/>
    <n v="22.0077"/>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8"/>
    <n v="2"/>
    <n v="0.32"/>
    <n v="-14.4588"/>
  </r>
  <r>
    <n v="3025"/>
    <x v="1502"/>
    <x v="1"/>
    <x v="627"/>
    <d v="2012-11-13T00:00:00"/>
    <s v="Standard Class"/>
    <s v="AC-10450"/>
    <s v="Amy Cox"/>
    <x v="0"/>
    <s v="United States"/>
    <s v="New York City"/>
    <x v="15"/>
    <n v="10011"/>
    <x v="3"/>
    <s v="OFF-BI-10001922"/>
    <x v="1"/>
    <x v="8"/>
    <s v="Storex Dura Pro Binders"/>
    <n v="52.271999999999998"/>
    <n v="11"/>
    <n v="0.2"/>
    <n v="17.6418"/>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
    <n v="3"/>
    <n v="0.2"/>
    <n v="0"/>
  </r>
  <r>
    <n v="3028"/>
    <x v="1504"/>
    <x v="2"/>
    <x v="829"/>
    <d v="2011-08-24T00:00:00"/>
    <s v="Same Day"/>
    <s v="RB-19645"/>
    <s v="Robert Barroso"/>
    <x v="1"/>
    <s v="United States"/>
    <s v="Billings"/>
    <x v="37"/>
    <n v="59102"/>
    <x v="1"/>
    <s v="OFF-BI-10002799"/>
    <x v="1"/>
    <x v="8"/>
    <s v="SlimView Poly Binder, 3/8&quot;"/>
    <n v="8.2880000000000003"/>
    <n v="2"/>
    <n v="0.2"/>
    <n v="2.6936"/>
  </r>
  <r>
    <n v="3029"/>
    <x v="1505"/>
    <x v="3"/>
    <x v="94"/>
    <d v="2014-12-22T00:00:00"/>
    <s v="Standard Class"/>
    <s v="AI-10855"/>
    <s v="Arianne Irving"/>
    <x v="0"/>
    <s v="United States"/>
    <s v="Chesapeake"/>
    <x v="17"/>
    <n v="23320"/>
    <x v="0"/>
    <s v="FUR-CH-10003846"/>
    <x v="0"/>
    <x v="1"/>
    <s v="Hon Valutask Swivel Chairs"/>
    <n v="504.9"/>
    <n v="5"/>
    <n v="0"/>
    <n v="80.784000000000006"/>
  </r>
  <r>
    <n v="3030"/>
    <x v="1506"/>
    <x v="0"/>
    <x v="830"/>
    <d v="2013-03-29T00:00:00"/>
    <s v="Standard Class"/>
    <s v="DR-12880"/>
    <s v="Dan Reichenbach"/>
    <x v="1"/>
    <s v="United States"/>
    <s v="Gresham"/>
    <x v="21"/>
    <n v="97030"/>
    <x v="1"/>
    <s v="TEC-PH-10003691"/>
    <x v="2"/>
    <x v="7"/>
    <s v="BlackBerry Q10"/>
    <n v="403.16800000000001"/>
    <n v="4"/>
    <n v="0.2"/>
    <n v="25.198"/>
  </r>
  <r>
    <n v="3031"/>
    <x v="1507"/>
    <x v="1"/>
    <x v="481"/>
    <d v="2012-09-27T00:00:00"/>
    <s v="Standard Class"/>
    <s v="DM-12955"/>
    <s v="Dario Medina"/>
    <x v="1"/>
    <s v="United States"/>
    <s v="Lincoln Park"/>
    <x v="12"/>
    <n v="48146"/>
    <x v="2"/>
    <s v="FUR-BO-10000468"/>
    <x v="0"/>
    <x v="0"/>
    <s v="O'Sullivan 2-Shelf Heavy-Duty Bookcases"/>
    <n v="194.32"/>
    <n v="4"/>
    <n v="0"/>
    <n v="31.091200000000001"/>
  </r>
  <r>
    <n v="3032"/>
    <x v="1507"/>
    <x v="1"/>
    <x v="481"/>
    <d v="2012-09-27T00:00:00"/>
    <s v="Standard Class"/>
    <s v="DM-12955"/>
    <s v="Dario Medina"/>
    <x v="1"/>
    <s v="United States"/>
    <s v="Lincoln Park"/>
    <x v="12"/>
    <n v="48146"/>
    <x v="2"/>
    <s v="OFF-AR-10001044"/>
    <x v="1"/>
    <x v="6"/>
    <s v="BOSTON Ranger #55 Pencil Sharpener, Black"/>
    <n v="25.99"/>
    <n v="1"/>
    <n v="0"/>
    <n v="7.5370999999999997"/>
  </r>
  <r>
    <n v="3033"/>
    <x v="1508"/>
    <x v="0"/>
    <x v="831"/>
    <d v="2013-11-27T00:00:00"/>
    <s v="Standard Class"/>
    <s v="JH-16180"/>
    <s v="Justin Hirsh"/>
    <x v="0"/>
    <s v="United States"/>
    <s v="Gresham"/>
    <x v="21"/>
    <n v="97030"/>
    <x v="1"/>
    <s v="FUR-CH-10003833"/>
    <x v="0"/>
    <x v="1"/>
    <s v="Novimex Fabric Task Chair"/>
    <n v="195.136"/>
    <n v="4"/>
    <n v="0.2"/>
    <n v="-12.196"/>
  </r>
  <r>
    <n v="3034"/>
    <x v="1509"/>
    <x v="3"/>
    <x v="118"/>
    <d v="2014-09-22T00:00:00"/>
    <s v="Standard Class"/>
    <s v="AB-10060"/>
    <s v="Adam Bellavance"/>
    <x v="2"/>
    <s v="United States"/>
    <s v="Philadelphia"/>
    <x v="9"/>
    <n v="19143"/>
    <x v="3"/>
    <s v="OFF-PA-10004355"/>
    <x v="1"/>
    <x v="10"/>
    <s v="Xerox 231"/>
    <n v="20.736000000000001"/>
    <n v="4"/>
    <n v="0.2"/>
    <n v="7.2576000000000001"/>
  </r>
  <r>
    <n v="3035"/>
    <x v="1510"/>
    <x v="1"/>
    <x v="832"/>
    <d v="2012-06-16T00:00:00"/>
    <s v="Standard Class"/>
    <s v="BD-11605"/>
    <s v="Brian Dahlen"/>
    <x v="0"/>
    <s v="United States"/>
    <s v="Monroe"/>
    <x v="28"/>
    <n v="71203"/>
    <x v="0"/>
    <s v="TEC-AC-10003038"/>
    <x v="2"/>
    <x v="11"/>
    <s v="Kingston Digital DataTraveler 16GB USB 2.0"/>
    <n v="53.7"/>
    <n v="6"/>
    <n v="0"/>
    <n v="10.202999999999999"/>
  </r>
  <r>
    <n v="3036"/>
    <x v="1510"/>
    <x v="1"/>
    <x v="832"/>
    <d v="2012-06-16T00:00:00"/>
    <s v="Standard Class"/>
    <s v="BD-11605"/>
    <s v="Brian Dahlen"/>
    <x v="0"/>
    <s v="United States"/>
    <s v="Monroe"/>
    <x v="28"/>
    <n v="71203"/>
    <x v="0"/>
    <s v="OFF-BI-10002799"/>
    <x v="1"/>
    <x v="8"/>
    <s v="SlimView Poly Binder, 3/8&quot;"/>
    <n v="36.26"/>
    <n v="7"/>
    <n v="0"/>
    <n v="16.679600000000001"/>
  </r>
  <r>
    <n v="3037"/>
    <x v="1510"/>
    <x v="1"/>
    <x v="832"/>
    <d v="2012-06-16T00:00:00"/>
    <s v="Standard Class"/>
    <s v="BD-11605"/>
    <s v="Brian Dahlen"/>
    <x v="0"/>
    <s v="United States"/>
    <s v="Monroe"/>
    <x v="28"/>
    <n v="71203"/>
    <x v="0"/>
    <s v="OFF-AR-10003582"/>
    <x v="1"/>
    <x v="6"/>
    <s v="Boston Electric Pencil Sharpener, Model 1818, Charcoal Black"/>
    <n v="56.3"/>
    <n v="2"/>
    <n v="0"/>
    <n v="15.763999999999999"/>
  </r>
  <r>
    <n v="3038"/>
    <x v="1510"/>
    <x v="1"/>
    <x v="832"/>
    <d v="2012-06-16T00:00:00"/>
    <s v="Standard Class"/>
    <s v="BD-11605"/>
    <s v="Brian Dahlen"/>
    <x v="0"/>
    <s v="United States"/>
    <s v="Monroe"/>
    <x v="28"/>
    <n v="71203"/>
    <x v="0"/>
    <s v="OFF-PA-10004451"/>
    <x v="1"/>
    <x v="10"/>
    <s v="Xerox 222"/>
    <n v="32.4"/>
    <n v="5"/>
    <n v="0"/>
    <n v="15.552"/>
  </r>
  <r>
    <n v="3039"/>
    <x v="1510"/>
    <x v="1"/>
    <x v="832"/>
    <d v="2012-06-16T00:00:00"/>
    <s v="Standard Class"/>
    <s v="BD-11605"/>
    <s v="Brian Dahlen"/>
    <x v="0"/>
    <s v="United States"/>
    <s v="Monroe"/>
    <x v="28"/>
    <n v="71203"/>
    <x v="0"/>
    <s v="FUR-FU-10004666"/>
    <x v="0"/>
    <x v="5"/>
    <s v="DAX Clear Channel Poster Frame"/>
    <n v="29.16"/>
    <n v="2"/>
    <n v="0"/>
    <n v="10.789199999999999"/>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304"/>
  </r>
  <r>
    <n v="3041"/>
    <x v="1512"/>
    <x v="0"/>
    <x v="465"/>
    <d v="2013-05-10T00:00:00"/>
    <s v="Standard Class"/>
    <s v="ZD-21925"/>
    <s v="Zuschuss Donatelli"/>
    <x v="0"/>
    <s v="United States"/>
    <s v="Chattanooga"/>
    <x v="18"/>
    <n v="37421"/>
    <x v="0"/>
    <s v="FUR-FU-10004270"/>
    <x v="0"/>
    <x v="5"/>
    <s v="Eldon Image Series Desk Accessories, Burgundy"/>
    <n v="16.72"/>
    <n v="5"/>
    <n v="0.2"/>
    <n v="3.3439999999999999"/>
  </r>
  <r>
    <n v="3042"/>
    <x v="1513"/>
    <x v="3"/>
    <x v="220"/>
    <d v="2014-09-13T00:00:00"/>
    <s v="Same Day"/>
    <s v="KF-16285"/>
    <s v="Karen Ferguson"/>
    <x v="2"/>
    <s v="United States"/>
    <s v="Long Beach"/>
    <x v="1"/>
    <n v="90805"/>
    <x v="1"/>
    <s v="OFF-PA-10003172"/>
    <x v="1"/>
    <x v="10"/>
    <s v="Xerox 1996"/>
    <n v="12.96"/>
    <n v="2"/>
    <n v="0"/>
    <n v="6.2207999999999997"/>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19999999999"/>
    <n v="8"/>
    <n v="0.2"/>
    <n v="256.78399999999999"/>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9"/>
    <n v="5"/>
    <n v="0"/>
    <n v="3.6139999999999999"/>
  </r>
  <r>
    <n v="3047"/>
    <x v="1515"/>
    <x v="3"/>
    <x v="44"/>
    <d v="2014-11-11T00:00:00"/>
    <s v="Second Class"/>
    <s v="CC-12430"/>
    <s v="Chuck Clark"/>
    <x v="2"/>
    <s v="United States"/>
    <s v="Minneapolis"/>
    <x v="11"/>
    <n v="55407"/>
    <x v="2"/>
    <s v="OFF-PA-10003127"/>
    <x v="1"/>
    <x v="10"/>
    <s v="Staples"/>
    <n v="26.38"/>
    <n v="1"/>
    <n v="0"/>
    <n v="12.134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6"/>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98"/>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x v="1518"/>
    <x v="3"/>
    <x v="833"/>
    <d v="2014-10-12T00:00:00"/>
    <s v="Standard Class"/>
    <s v="NZ-18565"/>
    <s v="Nick Zandusky"/>
    <x v="2"/>
    <s v="United States"/>
    <s v="Meridian"/>
    <x v="45"/>
    <n v="83642"/>
    <x v="1"/>
    <s v="OFF-PA-10001295"/>
    <x v="1"/>
    <x v="10"/>
    <s v="Computer Printout Paper with Letter-Trim Perforations"/>
    <n v="37.94"/>
    <n v="2"/>
    <n v="0"/>
    <n v="18.211200000000002"/>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
    <n v="5"/>
    <n v="0.2"/>
    <n v="874.98749999999995"/>
  </r>
  <r>
    <n v="3057"/>
    <x v="1521"/>
    <x v="3"/>
    <x v="15"/>
    <d v="2014-10-25T00:00:00"/>
    <s v="Second Class"/>
    <s v="HH-15010"/>
    <s v="Hilary Holden"/>
    <x v="1"/>
    <s v="United States"/>
    <s v="San Francisco"/>
    <x v="1"/>
    <n v="94110"/>
    <x v="1"/>
    <s v="OFF-EN-10002973"/>
    <x v="1"/>
    <x v="12"/>
    <s v="Ampad #10 Peel &amp; Seel Holiday Envelopes"/>
    <n v="8.9600000000000009"/>
    <n v="2"/>
    <n v="0"/>
    <n v="4.3007999999999997"/>
  </r>
  <r>
    <n v="3058"/>
    <x v="1521"/>
    <x v="3"/>
    <x v="15"/>
    <d v="2014-10-25T00:00:00"/>
    <s v="Second Class"/>
    <s v="HH-15010"/>
    <s v="Hilary Holden"/>
    <x v="1"/>
    <s v="United States"/>
    <s v="San Francisco"/>
    <x v="1"/>
    <n v="94110"/>
    <x v="1"/>
    <s v="OFF-LA-10001641"/>
    <x v="1"/>
    <x v="2"/>
    <s v="Avery 518"/>
    <n v="31.5"/>
    <n v="10"/>
    <n v="0"/>
    <n v="15.12"/>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7999999999999"/>
    <n v="2"/>
    <n v="0.2"/>
    <n v="-3.3506"/>
  </r>
  <r>
    <n v="3061"/>
    <x v="1522"/>
    <x v="0"/>
    <x v="77"/>
    <d v="2013-11-13T00:00:00"/>
    <s v="Standard Class"/>
    <s v="DM-13345"/>
    <s v="Denise Monton"/>
    <x v="1"/>
    <s v="United States"/>
    <s v="Newark"/>
    <x v="24"/>
    <n v="43055"/>
    <x v="3"/>
    <s v="TEC-AC-10002800"/>
    <x v="2"/>
    <x v="11"/>
    <s v="Plantronics Audio 478 Stereo USB Headset"/>
    <n v="119.976"/>
    <n v="3"/>
    <n v="0.2"/>
    <n v="22.4955"/>
  </r>
  <r>
    <n v="3062"/>
    <x v="1523"/>
    <x v="3"/>
    <x v="448"/>
    <d v="2014-03-08T00:00:00"/>
    <s v="Standard Class"/>
    <s v="RE-19450"/>
    <s v="Richard Eichhorn"/>
    <x v="0"/>
    <s v="United States"/>
    <s v="Dallas"/>
    <x v="5"/>
    <n v="75081"/>
    <x v="2"/>
    <s v="OFF-PA-10001307"/>
    <x v="1"/>
    <x v="10"/>
    <s v="Important Message Pads, 50 4-1/4 x 5-1/2 Forms per Pad"/>
    <n v="26.88"/>
    <n v="8"/>
    <n v="0.2"/>
    <n v="9.7439999999999998"/>
  </r>
  <r>
    <n v="3063"/>
    <x v="1524"/>
    <x v="1"/>
    <x v="154"/>
    <d v="2012-11-29T00:00:00"/>
    <s v="First Class"/>
    <s v="JD-16150"/>
    <s v="Justin Deggeller"/>
    <x v="1"/>
    <s v="United States"/>
    <s v="Newark"/>
    <x v="13"/>
    <n v="19711"/>
    <x v="3"/>
    <s v="TEC-PH-10002350"/>
    <x v="2"/>
    <x v="7"/>
    <s v="Apple EarPods with Remote and Mic"/>
    <n v="83.97"/>
    <n v="3"/>
    <n v="0"/>
    <n v="23.511600000000001"/>
  </r>
  <r>
    <n v="3064"/>
    <x v="1524"/>
    <x v="1"/>
    <x v="154"/>
    <d v="2012-11-29T00:00:00"/>
    <s v="First Class"/>
    <s v="JD-16150"/>
    <s v="Justin Deggeller"/>
    <x v="1"/>
    <s v="United States"/>
    <s v="Newark"/>
    <x v="13"/>
    <n v="19711"/>
    <x v="3"/>
    <s v="TEC-AC-10000397"/>
    <x v="2"/>
    <x v="11"/>
    <s v="Perixx PERIBOARD-512B, Ergonomic Split Keyboard"/>
    <n v="104.97"/>
    <n v="3"/>
    <n v="0"/>
    <n v="7.3479000000000001"/>
  </r>
  <r>
    <n v="3065"/>
    <x v="1525"/>
    <x v="3"/>
    <x v="677"/>
    <d v="2014-03-19T00:00:00"/>
    <s v="Second Class"/>
    <s v="BF-11215"/>
    <s v="Benjamin Farhat"/>
    <x v="2"/>
    <s v="United States"/>
    <s v="Albuquerque"/>
    <x v="27"/>
    <n v="87105"/>
    <x v="1"/>
    <s v="OFF-ST-10000615"/>
    <x v="1"/>
    <x v="4"/>
    <s v="SimpliFile Personal File, Black Granite, 15w x 6-15/16d x 11-1/4h"/>
    <n v="90.8"/>
    <n v="8"/>
    <n v="0"/>
    <n v="25.423999999999999"/>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
    <n v="5"/>
    <n v="0"/>
    <n v="88.129499999999993"/>
  </r>
  <r>
    <n v="3068"/>
    <x v="1525"/>
    <x v="3"/>
    <x v="677"/>
    <d v="2014-03-19T00:00:00"/>
    <s v="Second Class"/>
    <s v="BF-11215"/>
    <s v="Benjamin Farhat"/>
    <x v="2"/>
    <s v="United States"/>
    <s v="Albuquerque"/>
    <x v="27"/>
    <n v="87105"/>
    <x v="1"/>
    <s v="OFF-PA-10001534"/>
    <x v="1"/>
    <x v="10"/>
    <s v="Xerox 230"/>
    <n v="45.36"/>
    <n v="7"/>
    <n v="0"/>
    <n v="21.7728"/>
  </r>
  <r>
    <n v="3069"/>
    <x v="1525"/>
    <x v="3"/>
    <x v="677"/>
    <d v="2014-03-19T00:00:00"/>
    <s v="Second Class"/>
    <s v="BF-11215"/>
    <s v="Benjamin Farhat"/>
    <x v="2"/>
    <s v="United States"/>
    <s v="Albuquerque"/>
    <x v="27"/>
    <n v="87105"/>
    <x v="1"/>
    <s v="OFF-PA-10001815"/>
    <x v="1"/>
    <x v="10"/>
    <s v="Xerox 1885"/>
    <n v="288.24"/>
    <n v="6"/>
    <n v="0"/>
    <n v="138.3552"/>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905"/>
  </r>
  <r>
    <n v="3071"/>
    <x v="1527"/>
    <x v="2"/>
    <x v="664"/>
    <d v="2011-11-22T00:00:00"/>
    <s v="Standard Class"/>
    <s v="YC-21895"/>
    <s v="Yoseph Carroll"/>
    <x v="1"/>
    <s v="United States"/>
    <s v="Newark"/>
    <x v="13"/>
    <n v="19711"/>
    <x v="3"/>
    <s v="OFF-ST-10002011"/>
    <x v="1"/>
    <x v="4"/>
    <s v="Smead Adjustable Mobile File Trolley with Lockable Top"/>
    <n v="2934.33"/>
    <n v="7"/>
    <n v="0"/>
    <n v="792.26909999999998"/>
  </r>
  <r>
    <n v="3072"/>
    <x v="1527"/>
    <x v="2"/>
    <x v="664"/>
    <d v="2011-11-22T00:00:00"/>
    <s v="Standard Class"/>
    <s v="YC-21895"/>
    <s v="Yoseph Carroll"/>
    <x v="1"/>
    <s v="United States"/>
    <s v="Newark"/>
    <x v="13"/>
    <n v="19711"/>
    <x v="3"/>
    <s v="FUR-FU-10002379"/>
    <x v="0"/>
    <x v="5"/>
    <s v="Eldon Econocleat Chair Mats for Low Pile Carpets"/>
    <n v="124.41"/>
    <n v="3"/>
    <n v="0"/>
    <n v="14.9292"/>
  </r>
  <r>
    <n v="3073"/>
    <x v="1527"/>
    <x v="2"/>
    <x v="664"/>
    <d v="2011-11-22T00:00:00"/>
    <s v="Standard Class"/>
    <s v="YC-21895"/>
    <s v="Yoseph Carroll"/>
    <x v="1"/>
    <s v="United States"/>
    <s v="Newark"/>
    <x v="13"/>
    <n v="19711"/>
    <x v="3"/>
    <s v="OFF-AR-10003752"/>
    <x v="1"/>
    <x v="6"/>
    <s v="Deluxe Chalkboard Eraser Cleaner"/>
    <n v="57.75"/>
    <n v="5"/>
    <n v="0"/>
    <n v="26.565000000000001"/>
  </r>
  <r>
    <n v="3074"/>
    <x v="1528"/>
    <x v="0"/>
    <x v="835"/>
    <d v="2013-01-05T00:00:00"/>
    <s v="First Class"/>
    <s v="LR-16915"/>
    <s v="Lena Radford"/>
    <x v="0"/>
    <s v="United States"/>
    <s v="Los Angeles"/>
    <x v="1"/>
    <n v="90045"/>
    <x v="1"/>
    <s v="OFF-ST-10003692"/>
    <x v="1"/>
    <x v="4"/>
    <s v="Recycled Steel Personal File for Hanging File Folders"/>
    <n v="114.46"/>
    <n v="2"/>
    <n v="0"/>
    <n v="28.614999999999998"/>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x v="1530"/>
    <x v="2"/>
    <x v="836"/>
    <d v="2011-07-24T00:00:00"/>
    <s v="Standard Class"/>
    <s v="KM-16375"/>
    <s v="Katherine Murray"/>
    <x v="2"/>
    <s v="United States"/>
    <s v="Dallas"/>
    <x v="5"/>
    <n v="75217"/>
    <x v="2"/>
    <s v="OFF-ST-10003306"/>
    <x v="1"/>
    <x v="4"/>
    <s v="Letter Size Cart"/>
    <n v="342.86399999999998"/>
    <n v="3"/>
    <n v="0.2"/>
    <n v="38.572200000000002"/>
  </r>
  <r>
    <n v="3077"/>
    <x v="1530"/>
    <x v="2"/>
    <x v="836"/>
    <d v="2011-07-24T00:00:00"/>
    <s v="Standard Class"/>
    <s v="KM-16375"/>
    <s v="Katherine Murray"/>
    <x v="2"/>
    <s v="United States"/>
    <s v="Dallas"/>
    <x v="5"/>
    <n v="75217"/>
    <x v="2"/>
    <s v="FUR-FU-10003724"/>
    <x v="0"/>
    <x v="5"/>
    <s v="Westinghouse Clip-On Gooseneck Lamps"/>
    <n v="16.739999999999998"/>
    <n v="5"/>
    <n v="0.6"/>
    <n v="-14.228999999999999"/>
  </r>
  <r>
    <n v="3078"/>
    <x v="1530"/>
    <x v="2"/>
    <x v="836"/>
    <d v="2011-07-24T00:00:00"/>
    <s v="Standard Class"/>
    <s v="KM-16375"/>
    <s v="Katherine Murray"/>
    <x v="2"/>
    <s v="United States"/>
    <s v="Dallas"/>
    <x v="5"/>
    <n v="75217"/>
    <x v="2"/>
    <s v="FUR-CH-10002024"/>
    <x v="0"/>
    <x v="1"/>
    <s v="HON 5400 Series Task Chairs for Big and Tall"/>
    <n v="981.37199999999996"/>
    <n v="2"/>
    <n v="0.3"/>
    <n v="-140.196"/>
  </r>
  <r>
    <n v="3079"/>
    <x v="1531"/>
    <x v="2"/>
    <x v="371"/>
    <d v="2011-05-25T00:00:00"/>
    <s v="Standard Class"/>
    <s v="BT-11530"/>
    <s v="Bradley Talbott"/>
    <x v="2"/>
    <s v="United States"/>
    <s v="San Diego"/>
    <x v="1"/>
    <n v="92037"/>
    <x v="1"/>
    <s v="OFF-AR-10003514"/>
    <x v="1"/>
    <x v="6"/>
    <s v="4009 Highlighters by Sanford"/>
    <n v="31.84"/>
    <n v="8"/>
    <n v="0"/>
    <n v="10.507199999999999"/>
  </r>
  <r>
    <n v="3080"/>
    <x v="1532"/>
    <x v="3"/>
    <x v="507"/>
    <d v="2014-09-06T00:00:00"/>
    <s v="First Class"/>
    <s v="KB-16405"/>
    <s v="Katrina Bavinger"/>
    <x v="2"/>
    <s v="United States"/>
    <s v="Apple Valley"/>
    <x v="1"/>
    <n v="92307"/>
    <x v="1"/>
    <s v="OFF-PA-10001800"/>
    <x v="1"/>
    <x v="10"/>
    <s v="Xerox 220"/>
    <n v="12.96"/>
    <n v="2"/>
    <n v="0"/>
    <n v="6.2207999999999997"/>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x v="1535"/>
    <x v="3"/>
    <x v="839"/>
    <d v="2014-02-15T00:00:00"/>
    <s v="Standard Class"/>
    <s v="TP-21415"/>
    <s v="Tom Prescott"/>
    <x v="0"/>
    <s v="United States"/>
    <s v="Houston"/>
    <x v="5"/>
    <n v="77070"/>
    <x v="2"/>
    <s v="OFF-BI-10004584"/>
    <x v="1"/>
    <x v="8"/>
    <s v="GBC ProClick 150 Presentation Binding System"/>
    <n v="252.78399999999999"/>
    <n v="4"/>
    <n v="0.8"/>
    <n v="-417.09359999999998"/>
  </r>
  <r>
    <n v="3086"/>
    <x v="1535"/>
    <x v="3"/>
    <x v="839"/>
    <d v="2014-02-15T00:00:00"/>
    <s v="Standard Class"/>
    <s v="TP-21415"/>
    <s v="Tom Prescott"/>
    <x v="0"/>
    <s v="United States"/>
    <s v="Houston"/>
    <x v="5"/>
    <n v="77070"/>
    <x v="2"/>
    <s v="TEC-AC-10002402"/>
    <x v="2"/>
    <x v="11"/>
    <s v="Razer Kraken PRO Over Ear PC and Music Headset"/>
    <n v="127.98399999999999"/>
    <n v="2"/>
    <n v="0.2"/>
    <n v="15.997999999999999"/>
  </r>
  <r>
    <n v="3087"/>
    <x v="1535"/>
    <x v="3"/>
    <x v="839"/>
    <d v="2014-02-15T00:00:00"/>
    <s v="Standard Class"/>
    <s v="TP-21415"/>
    <s v="Tom Prescott"/>
    <x v="0"/>
    <s v="United States"/>
    <s v="Houston"/>
    <x v="5"/>
    <n v="77070"/>
    <x v="2"/>
    <s v="FUR-FU-10000550"/>
    <x v="0"/>
    <x v="5"/>
    <s v="Stacking Trays by OIC"/>
    <n v="3.984"/>
    <n v="2"/>
    <n v="0.6"/>
    <n v="-2.6892"/>
  </r>
  <r>
    <n v="3088"/>
    <x v="1535"/>
    <x v="3"/>
    <x v="839"/>
    <d v="2014-02-15T00:00:00"/>
    <s v="Standard Class"/>
    <s v="TP-21415"/>
    <s v="Tom Prescott"/>
    <x v="0"/>
    <s v="United States"/>
    <s v="Houston"/>
    <x v="5"/>
    <n v="77070"/>
    <x v="2"/>
    <s v="OFF-AP-10000055"/>
    <x v="1"/>
    <x v="9"/>
    <s v="Belkin F9S820V06 8 Outlet Surge"/>
    <n v="12.992000000000001"/>
    <n v="2"/>
    <n v="0.8"/>
    <n v="-32.479999999999997"/>
  </r>
  <r>
    <n v="3089"/>
    <x v="1536"/>
    <x v="3"/>
    <x v="185"/>
    <d v="2014-04-03T00:00:00"/>
    <s v="Second Class"/>
    <s v="DB-12910"/>
    <s v="Daniel Byrd"/>
    <x v="2"/>
    <s v="United States"/>
    <s v="Henderson"/>
    <x v="0"/>
    <n v="42420"/>
    <x v="0"/>
    <s v="FUR-FU-10001591"/>
    <x v="0"/>
    <x v="5"/>
    <s v="Advantus Panel Wall Certificate Holder - 8.5x11"/>
    <n v="61"/>
    <n v="5"/>
    <n v="0"/>
    <n v="25.62"/>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
    <n v="4"/>
    <n v="0.2"/>
    <n v="2.7719999999999998"/>
  </r>
  <r>
    <n v="3095"/>
    <x v="1538"/>
    <x v="1"/>
    <x v="841"/>
    <d v="2012-08-23T00:00:00"/>
    <s v="Same Day"/>
    <s v="TD-20995"/>
    <s v="Tamara Dahlen"/>
    <x v="0"/>
    <s v="United States"/>
    <s v="Bolingbrook"/>
    <x v="10"/>
    <n v="60440"/>
    <x v="2"/>
    <s v="OFF-PA-10000809"/>
    <x v="1"/>
    <x v="10"/>
    <s v="Xerox 206"/>
    <n v="10.368"/>
    <n v="2"/>
    <n v="0.2"/>
    <n v="3.6288"/>
  </r>
  <r>
    <n v="3096"/>
    <x v="1538"/>
    <x v="1"/>
    <x v="841"/>
    <d v="2012-08-23T00:00:00"/>
    <s v="Same Day"/>
    <s v="TD-20995"/>
    <s v="Tamara Dahlen"/>
    <x v="0"/>
    <s v="United States"/>
    <s v="Bolingbrook"/>
    <x v="10"/>
    <n v="60440"/>
    <x v="2"/>
    <s v="OFF-FA-10003021"/>
    <x v="1"/>
    <x v="13"/>
    <s v="Staples"/>
    <n v="12.032"/>
    <n v="8"/>
    <n v="0.2"/>
    <n v="2.2559999999999998"/>
  </r>
  <r>
    <n v="3097"/>
    <x v="1538"/>
    <x v="1"/>
    <x v="841"/>
    <d v="2012-08-23T00:00:00"/>
    <s v="Same Day"/>
    <s v="TD-20995"/>
    <s v="Tamara Dahlen"/>
    <x v="0"/>
    <s v="United States"/>
    <s v="Bolingbrook"/>
    <x v="10"/>
    <n v="60440"/>
    <x v="2"/>
    <s v="OFF-AP-10000696"/>
    <x v="1"/>
    <x v="9"/>
    <s v="Holmes Odor Grabber"/>
    <n v="5.7679999999999998"/>
    <n v="2"/>
    <n v="0.8"/>
    <n v="-13.5548"/>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60000000001"/>
    <n v="4"/>
    <n v="0.32"/>
    <n v="-42.1096"/>
  </r>
  <r>
    <n v="3100"/>
    <x v="1540"/>
    <x v="3"/>
    <x v="349"/>
    <d v="2014-04-20T00:00:00"/>
    <s v="Standard Class"/>
    <s v="CS-12355"/>
    <s v="Christine Sundaresam"/>
    <x v="0"/>
    <s v="United States"/>
    <s v="New York City"/>
    <x v="15"/>
    <n v="10024"/>
    <x v="3"/>
    <s v="OFF-BI-10000829"/>
    <x v="1"/>
    <x v="8"/>
    <s v="Avery Non-Stick Binders"/>
    <n v="10.776"/>
    <n v="3"/>
    <n v="0.2"/>
    <n v="3.5022000000000002"/>
  </r>
  <r>
    <n v="3101"/>
    <x v="1540"/>
    <x v="3"/>
    <x v="349"/>
    <d v="2014-04-20T00:00:00"/>
    <s v="Standard Class"/>
    <s v="CS-12355"/>
    <s v="Christine Sundaresam"/>
    <x v="0"/>
    <s v="United States"/>
    <s v="New York City"/>
    <x v="15"/>
    <n v="10024"/>
    <x v="3"/>
    <s v="FUR-BO-10003441"/>
    <x v="0"/>
    <x v="0"/>
    <s v="Bush Westfield Collection Bookcases, Fully Assembled"/>
    <n v="242.352"/>
    <n v="3"/>
    <n v="0.2"/>
    <n v="9.0881999999999703"/>
  </r>
  <r>
    <n v="3102"/>
    <x v="1541"/>
    <x v="3"/>
    <x v="66"/>
    <d v="2014-12-28T00:00:00"/>
    <s v="Second Class"/>
    <s v="JG-15310"/>
    <s v="Jason Gross"/>
    <x v="1"/>
    <s v="United States"/>
    <s v="Providence"/>
    <x v="34"/>
    <n v="2908"/>
    <x v="3"/>
    <s v="OFF-SU-10003505"/>
    <x v="1"/>
    <x v="14"/>
    <s v="Premier Electric Letter Opener"/>
    <n v="695.16"/>
    <n v="6"/>
    <n v="0"/>
    <n v="34.75800000000000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x v="1543"/>
    <x v="3"/>
    <x v="721"/>
    <d v="2014-03-30T00:00:00"/>
    <s v="Standard Class"/>
    <s v="EC-14050"/>
    <s v="Erin Creighton"/>
    <x v="0"/>
    <s v="United States"/>
    <s v="New York City"/>
    <x v="15"/>
    <n v="10024"/>
    <x v="3"/>
    <s v="OFF-PA-10002741"/>
    <x v="1"/>
    <x v="10"/>
    <s v="Xerox 1980"/>
    <n v="25.68"/>
    <n v="6"/>
    <n v="0"/>
    <n v="11.555999999999999"/>
  </r>
  <r>
    <n v="3106"/>
    <x v="1544"/>
    <x v="0"/>
    <x v="197"/>
    <d v="2013-07-30T00:00:00"/>
    <s v="Standard Class"/>
    <s v="KH-16630"/>
    <s v="Ken Heidel"/>
    <x v="1"/>
    <s v="United States"/>
    <s v="Houston"/>
    <x v="5"/>
    <n v="77070"/>
    <x v="2"/>
    <s v="OFF-LA-10004345"/>
    <x v="1"/>
    <x v="2"/>
    <s v="Avery 493"/>
    <n v="15.712"/>
    <n v="4"/>
    <n v="0.2"/>
    <n v="5.6955999999999998"/>
  </r>
  <r>
    <n v="3107"/>
    <x v="1545"/>
    <x v="3"/>
    <x v="815"/>
    <d v="2014-07-15T00:00:00"/>
    <s v="Standard Class"/>
    <s v="FG-14260"/>
    <s v="Frank Gastineau"/>
    <x v="2"/>
    <s v="United States"/>
    <s v="Aurora"/>
    <x v="10"/>
    <n v="60505"/>
    <x v="2"/>
    <s v="OFF-ST-10004340"/>
    <x v="1"/>
    <x v="4"/>
    <s v="Fellowes Mobile File Cart, Black"/>
    <n v="298.464"/>
    <n v="6"/>
    <n v="0.2"/>
    <n v="26.115600000000001"/>
  </r>
  <r>
    <n v="3108"/>
    <x v="1546"/>
    <x v="0"/>
    <x v="19"/>
    <d v="2013-07-23T00:00:00"/>
    <s v="Standard Class"/>
    <s v="AA-10480"/>
    <s v="Andrew Allen"/>
    <x v="0"/>
    <s v="United States"/>
    <s v="Springfield"/>
    <x v="25"/>
    <n v="65807"/>
    <x v="2"/>
    <s v="OFF-PA-10001471"/>
    <x v="1"/>
    <x v="10"/>
    <s v="Strathmore Photo Frame Cards"/>
    <n v="21.93"/>
    <n v="3"/>
    <n v="0"/>
    <n v="10.0878"/>
  </r>
  <r>
    <n v="3109"/>
    <x v="1546"/>
    <x v="0"/>
    <x v="19"/>
    <d v="2013-07-23T00:00:00"/>
    <s v="Standard Class"/>
    <s v="AA-10480"/>
    <s v="Andrew Allen"/>
    <x v="0"/>
    <s v="United States"/>
    <s v="Springfield"/>
    <x v="25"/>
    <n v="65807"/>
    <x v="2"/>
    <s v="OFF-ST-10002344"/>
    <x v="1"/>
    <x v="4"/>
    <s v="Carina 42&quot;Hx23 3/4&quot;W Media Storage Unit"/>
    <n v="242.94"/>
    <n v="3"/>
    <n v="0"/>
    <n v="4.85880000000002"/>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599999999998"/>
  </r>
  <r>
    <n v="3112"/>
    <x v="1546"/>
    <x v="0"/>
    <x v="19"/>
    <d v="2013-07-23T00:00:00"/>
    <s v="Standard Class"/>
    <s v="AA-10480"/>
    <s v="Andrew Allen"/>
    <x v="0"/>
    <s v="United States"/>
    <s v="Springfield"/>
    <x v="25"/>
    <n v="65807"/>
    <x v="2"/>
    <s v="OFF-ST-10000078"/>
    <x v="1"/>
    <x v="4"/>
    <s v="Tennsco 6- and 18-Compartment Lockers"/>
    <n v="265.17"/>
    <n v="1"/>
    <n v="0"/>
    <n v="47.730600000000003"/>
  </r>
  <r>
    <n v="3113"/>
    <x v="1547"/>
    <x v="0"/>
    <x v="828"/>
    <d v="2013-08-31T00:00:00"/>
    <s v="Standard Class"/>
    <s v="MS-17770"/>
    <s v="Maxwell Schwartz"/>
    <x v="0"/>
    <s v="United States"/>
    <s v="Seattle"/>
    <x v="4"/>
    <n v="98105"/>
    <x v="1"/>
    <s v="TEC-MA-10001972"/>
    <x v="2"/>
    <x v="15"/>
    <s v="Okidata C331dn Printer"/>
    <n v="837.6"/>
    <n v="3"/>
    <n v="0.2"/>
    <n v="62.8200000000001"/>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399999999995"/>
    <n v="6"/>
    <n v="0.2"/>
    <n v="-39.952800000000003"/>
  </r>
  <r>
    <n v="3117"/>
    <x v="1547"/>
    <x v="0"/>
    <x v="828"/>
    <d v="2013-08-31T00:00:00"/>
    <s v="Standard Class"/>
    <s v="MS-17770"/>
    <s v="Maxwell Schwartz"/>
    <x v="0"/>
    <s v="United States"/>
    <s v="Seattle"/>
    <x v="4"/>
    <n v="98105"/>
    <x v="1"/>
    <s v="OFF-AP-10001492"/>
    <x v="1"/>
    <x v="9"/>
    <s v="Acco Six-Outlet Power Strip, 4' Cord Length"/>
    <n v="43.1"/>
    <n v="5"/>
    <n v="0"/>
    <n v="11.206"/>
  </r>
  <r>
    <n v="3118"/>
    <x v="1547"/>
    <x v="0"/>
    <x v="828"/>
    <d v="2013-08-31T00:00:00"/>
    <s v="Standard Class"/>
    <s v="MS-17770"/>
    <s v="Maxwell Schwartz"/>
    <x v="0"/>
    <s v="United States"/>
    <s v="Seattle"/>
    <x v="4"/>
    <n v="98105"/>
    <x v="1"/>
    <s v="OFF-SU-10002189"/>
    <x v="1"/>
    <x v="14"/>
    <s v="Acme Rosewood Handle Letter Opener"/>
    <n v="15.88"/>
    <n v="4"/>
    <n v="0"/>
    <n v="0.158799999999999"/>
  </r>
  <r>
    <n v="3119"/>
    <x v="1548"/>
    <x v="1"/>
    <x v="832"/>
    <d v="2012-06-12T00:00:00"/>
    <s v="First Class"/>
    <s v="JE-15610"/>
    <s v="Jim Epp"/>
    <x v="1"/>
    <s v="United States"/>
    <s v="Lakeland"/>
    <x v="2"/>
    <n v="33801"/>
    <x v="0"/>
    <s v="FUR-CH-10003312"/>
    <x v="0"/>
    <x v="1"/>
    <s v="Hon 2090 “Pillow Soft” Series Mid Back Swivel/Tilt Chairs"/>
    <n v="1123.92"/>
    <n v="5"/>
    <n v="0.2"/>
    <n v="-182.637"/>
  </r>
  <r>
    <n v="3120"/>
    <x v="1548"/>
    <x v="1"/>
    <x v="832"/>
    <d v="2012-06-12T00:00:00"/>
    <s v="First Class"/>
    <s v="JE-15610"/>
    <s v="Jim Epp"/>
    <x v="1"/>
    <s v="United States"/>
    <s v="Lakeland"/>
    <x v="2"/>
    <n v="33801"/>
    <x v="0"/>
    <s v="TEC-PH-10002496"/>
    <x v="2"/>
    <x v="7"/>
    <s v="Cisco SPA301"/>
    <n v="249.584"/>
    <n v="2"/>
    <n v="0.2"/>
    <n v="31.198"/>
  </r>
  <r>
    <n v="3121"/>
    <x v="1548"/>
    <x v="1"/>
    <x v="832"/>
    <d v="2012-06-12T00:00:00"/>
    <s v="First Class"/>
    <s v="JE-15610"/>
    <s v="Jim Epp"/>
    <x v="1"/>
    <s v="United States"/>
    <s v="Lakeland"/>
    <x v="2"/>
    <n v="33801"/>
    <x v="0"/>
    <s v="FUR-FU-10003464"/>
    <x v="0"/>
    <x v="5"/>
    <s v="Seth Thomas 8 1/2&quot; Cubicle Clock"/>
    <n v="48.671999999999997"/>
    <n v="3"/>
    <n v="0.2"/>
    <n v="7.3007999999999997"/>
  </r>
  <r>
    <n v="3122"/>
    <x v="1548"/>
    <x v="1"/>
    <x v="832"/>
    <d v="2012-06-12T00:00:00"/>
    <s v="First Class"/>
    <s v="JE-15610"/>
    <s v="Jim Epp"/>
    <x v="1"/>
    <s v="United States"/>
    <s v="Lakeland"/>
    <x v="2"/>
    <n v="33801"/>
    <x v="0"/>
    <s v="OFF-AR-10000380"/>
    <x v="1"/>
    <x v="6"/>
    <s v="Hunt PowerHouse Electric Pencil Sharpener, Blue"/>
    <n v="60.768000000000001"/>
    <n v="2"/>
    <n v="0.2"/>
    <n v="7.5959999999999903"/>
  </r>
  <r>
    <n v="3123"/>
    <x v="1548"/>
    <x v="1"/>
    <x v="832"/>
    <d v="2012-06-12T00:00:00"/>
    <s v="First Class"/>
    <s v="JE-15610"/>
    <s v="Jim Epp"/>
    <x v="1"/>
    <s v="United States"/>
    <s v="Lakeland"/>
    <x v="2"/>
    <n v="33801"/>
    <x v="0"/>
    <s v="OFF-BI-10004593"/>
    <x v="1"/>
    <x v="8"/>
    <s v="Ibico Laser Imprintable Binding System Covers"/>
    <n v="78.599999999999994"/>
    <n v="5"/>
    <n v="0.7"/>
    <n v="-62.88"/>
  </r>
  <r>
    <n v="3124"/>
    <x v="1548"/>
    <x v="1"/>
    <x v="832"/>
    <d v="2012-06-12T00:00:00"/>
    <s v="First Class"/>
    <s v="JE-15610"/>
    <s v="Jim Epp"/>
    <x v="1"/>
    <s v="United States"/>
    <s v="Lakeland"/>
    <x v="2"/>
    <n v="33801"/>
    <x v="0"/>
    <s v="OFF-BI-10001308"/>
    <x v="1"/>
    <x v="8"/>
    <s v="GBC Standard Plastic Binding Systems' Combs"/>
    <n v="3.7679999999999998"/>
    <n v="2"/>
    <n v="0.7"/>
    <n v="-3.14"/>
  </r>
  <r>
    <n v="3125"/>
    <x v="1548"/>
    <x v="1"/>
    <x v="832"/>
    <d v="2012-06-12T00:00:00"/>
    <s v="First Class"/>
    <s v="JE-15610"/>
    <s v="Jim Epp"/>
    <x v="1"/>
    <s v="United States"/>
    <s v="Lakeland"/>
    <x v="2"/>
    <n v="33801"/>
    <x v="0"/>
    <s v="OFF-ST-10001780"/>
    <x v="1"/>
    <x v="4"/>
    <s v="Tennsco 16-Compartment Lockers with Coat Rack"/>
    <n v="1036.624"/>
    <n v="2"/>
    <n v="0.2"/>
    <n v="51.831200000000003"/>
  </r>
  <r>
    <n v="3126"/>
    <x v="1548"/>
    <x v="1"/>
    <x v="832"/>
    <d v="2012-06-12T00:00:00"/>
    <s v="First Class"/>
    <s v="JE-15610"/>
    <s v="Jim Epp"/>
    <x v="1"/>
    <s v="United States"/>
    <s v="Lakeland"/>
    <x v="2"/>
    <n v="33801"/>
    <x v="0"/>
    <s v="OFF-ST-10003816"/>
    <x v="1"/>
    <x v="4"/>
    <s v="Fellowes High-Stak Drawer Files"/>
    <n v="563.80799999999999"/>
    <n v="4"/>
    <n v="0.2"/>
    <n v="21.142800000000001"/>
  </r>
  <r>
    <n v="3127"/>
    <x v="1549"/>
    <x v="3"/>
    <x v="565"/>
    <d v="2014-09-13T00:00:00"/>
    <s v="Standard Class"/>
    <s v="EB-14110"/>
    <s v="Eugene Barchas"/>
    <x v="0"/>
    <s v="United States"/>
    <s v="Philadelphia"/>
    <x v="9"/>
    <n v="19134"/>
    <x v="3"/>
    <s v="TEC-PH-10002200"/>
    <x v="2"/>
    <x v="7"/>
    <s v="Aastra 6757i CT Wireless VoIP phone"/>
    <n v="258.52800000000002"/>
    <n v="2"/>
    <n v="0.4"/>
    <n v="-47.396799999999999"/>
  </r>
  <r>
    <n v="3128"/>
    <x v="1550"/>
    <x v="3"/>
    <x v="280"/>
    <d v="2014-10-07T00:00:00"/>
    <s v="Standard Class"/>
    <s v="BP-11155"/>
    <s v="Becky Pak"/>
    <x v="0"/>
    <s v="United States"/>
    <s v="New York City"/>
    <x v="15"/>
    <n v="10011"/>
    <x v="3"/>
    <s v="OFF-PA-10004438"/>
    <x v="1"/>
    <x v="10"/>
    <s v="Xerox 1907"/>
    <n v="49.12"/>
    <n v="4"/>
    <n v="0"/>
    <n v="23.086400000000001"/>
  </r>
  <r>
    <n v="3129"/>
    <x v="1551"/>
    <x v="2"/>
    <x v="757"/>
    <d v="2011-12-17T00:00:00"/>
    <s v="First Class"/>
    <s v="CC-12100"/>
    <s v="Chad Cunningham"/>
    <x v="2"/>
    <s v="United States"/>
    <s v="Los Angeles"/>
    <x v="1"/>
    <n v="90049"/>
    <x v="1"/>
    <s v="FUR-FU-10004090"/>
    <x v="0"/>
    <x v="5"/>
    <s v="Executive Impressions 14&quot; Contract Wall Clock"/>
    <n v="44.46"/>
    <n v="2"/>
    <n v="0"/>
    <n v="14.671799999999999"/>
  </r>
  <r>
    <n v="3130"/>
    <x v="1551"/>
    <x v="2"/>
    <x v="757"/>
    <d v="2011-12-17T00:00:00"/>
    <s v="First Class"/>
    <s v="CC-12100"/>
    <s v="Chad Cunningham"/>
    <x v="2"/>
    <s v="United States"/>
    <s v="Los Angeles"/>
    <x v="1"/>
    <n v="90049"/>
    <x v="1"/>
    <s v="FUR-CH-10002602"/>
    <x v="0"/>
    <x v="1"/>
    <s v="DMI Arturo Collection Mission-style Design Wood Chair"/>
    <n v="241.56800000000001"/>
    <n v="2"/>
    <n v="0.2"/>
    <n v="18.117599999999999"/>
  </r>
  <r>
    <n v="3131"/>
    <x v="1551"/>
    <x v="2"/>
    <x v="757"/>
    <d v="2011-12-17T00:00:00"/>
    <s v="First Class"/>
    <s v="CC-12100"/>
    <s v="Chad Cunningham"/>
    <x v="2"/>
    <s v="United States"/>
    <s v="Los Angeles"/>
    <x v="1"/>
    <n v="90049"/>
    <x v="1"/>
    <s v="TEC-AC-10001142"/>
    <x v="2"/>
    <x v="11"/>
    <s v="First Data FD10 PIN Pad"/>
    <n v="395"/>
    <n v="5"/>
    <n v="0"/>
    <n v="39.5"/>
  </r>
  <r>
    <n v="3132"/>
    <x v="1551"/>
    <x v="2"/>
    <x v="757"/>
    <d v="2011-12-17T00:00:00"/>
    <s v="First Class"/>
    <s v="CC-12100"/>
    <s v="Chad Cunningham"/>
    <x v="2"/>
    <s v="United States"/>
    <s v="Los Angeles"/>
    <x v="1"/>
    <n v="90049"/>
    <x v="1"/>
    <s v="TEC-PH-10004977"/>
    <x v="2"/>
    <x v="7"/>
    <s v="GE 30524EE4"/>
    <n v="627.16800000000001"/>
    <n v="4"/>
    <n v="0.2"/>
    <n v="70.556399999999897"/>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
  </r>
  <r>
    <n v="3135"/>
    <x v="1553"/>
    <x v="3"/>
    <x v="105"/>
    <d v="2014-11-19T00:00:00"/>
    <s v="Standard Class"/>
    <s v="LS-16975"/>
    <s v="Lindsay Shagiari"/>
    <x v="2"/>
    <s v="United States"/>
    <s v="Dallas"/>
    <x v="5"/>
    <n v="75081"/>
    <x v="2"/>
    <s v="OFF-BI-10000666"/>
    <x v="1"/>
    <x v="8"/>
    <s v="Surelock Post Binders"/>
    <n v="30.56"/>
    <n v="5"/>
    <n v="0.8"/>
    <n v="-45.84"/>
  </r>
  <r>
    <n v="3136"/>
    <x v="1553"/>
    <x v="3"/>
    <x v="105"/>
    <d v="2014-11-19T00:00:00"/>
    <s v="Standard Class"/>
    <s v="LS-16975"/>
    <s v="Lindsay Shagiari"/>
    <x v="2"/>
    <s v="United States"/>
    <s v="Dallas"/>
    <x v="5"/>
    <n v="75081"/>
    <x v="2"/>
    <s v="OFF-ST-10002583"/>
    <x v="1"/>
    <x v="4"/>
    <s v="Fellowes Neat Ideas Storage Cubes"/>
    <n v="77.951999999999998"/>
    <n v="3"/>
    <n v="0.2"/>
    <n v="-15.590400000000001"/>
  </r>
  <r>
    <n v="3137"/>
    <x v="1553"/>
    <x v="3"/>
    <x v="105"/>
    <d v="2014-11-19T00:00:00"/>
    <s v="Standard Class"/>
    <s v="LS-16975"/>
    <s v="Lindsay Shagiari"/>
    <x v="2"/>
    <s v="United States"/>
    <s v="Dallas"/>
    <x v="5"/>
    <n v="75081"/>
    <x v="2"/>
    <s v="TEC-PH-10004908"/>
    <x v="2"/>
    <x v="7"/>
    <s v="Panasonic KX TS3282W Corded phone"/>
    <n v="67.992000000000004"/>
    <n v="1"/>
    <n v="0.2"/>
    <n v="8.4989999999999899"/>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96"/>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
  </r>
  <r>
    <n v="3142"/>
    <x v="1555"/>
    <x v="2"/>
    <x v="432"/>
    <d v="2011-12-12T00:00:00"/>
    <s v="Same Day"/>
    <s v="CY-12745"/>
    <s v="Craig Yedwab"/>
    <x v="1"/>
    <s v="United States"/>
    <s v="San Antonio"/>
    <x v="5"/>
    <n v="78207"/>
    <x v="2"/>
    <s v="OFF-BI-10003650"/>
    <x v="1"/>
    <x v="8"/>
    <s v="GBC DocuBind 300 Electric Binding Machine"/>
    <n v="210.392"/>
    <n v="2"/>
    <n v="0.8"/>
    <n v="-336.62720000000002"/>
  </r>
  <r>
    <n v="3143"/>
    <x v="1556"/>
    <x v="3"/>
    <x v="145"/>
    <d v="2014-09-28T00:00:00"/>
    <s v="Second Class"/>
    <s v="RB-19360"/>
    <s v="Raymond Buch"/>
    <x v="0"/>
    <s v="United States"/>
    <s v="Cincinnati"/>
    <x v="24"/>
    <n v="45231"/>
    <x v="3"/>
    <s v="TEC-AC-10003628"/>
    <x v="2"/>
    <x v="11"/>
    <s v="Logitech 910-002974 M325 Wireless Mouse for Web Scrolling"/>
    <n v="119.96"/>
    <n v="5"/>
    <n v="0.2"/>
    <n v="35.988"/>
  </r>
  <r>
    <n v="3144"/>
    <x v="1556"/>
    <x v="3"/>
    <x v="145"/>
    <d v="2014-09-28T00:00:00"/>
    <s v="Second Class"/>
    <s v="RB-19360"/>
    <s v="Raymond Buch"/>
    <x v="0"/>
    <s v="United States"/>
    <s v="Cincinnati"/>
    <x v="24"/>
    <n v="45231"/>
    <x v="3"/>
    <s v="OFF-AR-10001547"/>
    <x v="1"/>
    <x v="6"/>
    <s v="Newell 311"/>
    <n v="10.608000000000001"/>
    <n v="6"/>
    <n v="0.2"/>
    <n v="0.92820000000000003"/>
  </r>
  <r>
    <n v="3145"/>
    <x v="1557"/>
    <x v="0"/>
    <x v="64"/>
    <d v="2013-09-12T00:00:00"/>
    <s v="Standard Class"/>
    <s v="AR-10825"/>
    <s v="Anthony Rawles"/>
    <x v="1"/>
    <s v="United States"/>
    <s v="Austin"/>
    <x v="5"/>
    <n v="78745"/>
    <x v="2"/>
    <s v="FUR-CH-10002647"/>
    <x v="0"/>
    <x v="1"/>
    <s v="Situations Contoured Folding Chairs, 4/Set"/>
    <n v="347.80200000000002"/>
    <n v="7"/>
    <n v="0.3"/>
    <n v="-24.843"/>
  </r>
  <r>
    <n v="3146"/>
    <x v="1558"/>
    <x v="3"/>
    <x v="512"/>
    <d v="2014-02-14T00:00:00"/>
    <s v="Second Class"/>
    <s v="CS-11845"/>
    <s v="Cari Sayre"/>
    <x v="1"/>
    <s v="United States"/>
    <s v="Seattle"/>
    <x v="4"/>
    <n v="98105"/>
    <x v="1"/>
    <s v="FUR-CH-10004495"/>
    <x v="0"/>
    <x v="1"/>
    <s v="Global Leather and Oak Executive Chair, Black"/>
    <n v="963.13599999999997"/>
    <n v="4"/>
    <n v="0.2"/>
    <n v="108.3528"/>
  </r>
  <r>
    <n v="3147"/>
    <x v="1558"/>
    <x v="3"/>
    <x v="512"/>
    <d v="2014-02-14T00:00:00"/>
    <s v="Second Class"/>
    <s v="CS-11845"/>
    <s v="Cari Sayre"/>
    <x v="1"/>
    <s v="United States"/>
    <s v="Seattle"/>
    <x v="4"/>
    <n v="98105"/>
    <x v="1"/>
    <s v="TEC-PH-10002923"/>
    <x v="2"/>
    <x v="7"/>
    <s v="Logitech B530 USB Headset - headset - Full size, Binaural"/>
    <n v="88.775999999999996"/>
    <n v="3"/>
    <n v="0.2"/>
    <n v="7.7679"/>
  </r>
  <r>
    <n v="3148"/>
    <x v="1559"/>
    <x v="2"/>
    <x v="479"/>
    <d v="2011-07-03T00:00:00"/>
    <s v="Second Class"/>
    <s v="AR-10825"/>
    <s v="Anthony Rawles"/>
    <x v="1"/>
    <s v="United States"/>
    <s v="Los Angeles"/>
    <x v="1"/>
    <n v="90004"/>
    <x v="1"/>
    <s v="OFF-AR-10001374"/>
    <x v="1"/>
    <x v="6"/>
    <s v="BIC Brite Liner Highlighters, Chisel Tip"/>
    <n v="32.4"/>
    <n v="5"/>
    <n v="0"/>
    <n v="10.368"/>
  </r>
  <r>
    <n v="3149"/>
    <x v="1560"/>
    <x v="0"/>
    <x v="843"/>
    <d v="2013-06-11T00:00:00"/>
    <s v="First Class"/>
    <s v="RD-19810"/>
    <s v="Ross DeVincentis"/>
    <x v="2"/>
    <s v="United States"/>
    <s v="New York City"/>
    <x v="15"/>
    <n v="10035"/>
    <x v="3"/>
    <s v="OFF-PA-10003441"/>
    <x v="1"/>
    <x v="10"/>
    <s v="Xerox 226"/>
    <n v="32.4"/>
    <n v="5"/>
    <n v="0"/>
    <n v="15.552"/>
  </r>
  <r>
    <n v="3150"/>
    <x v="1561"/>
    <x v="2"/>
    <x v="414"/>
    <d v="2011-12-25T00:00:00"/>
    <s v="Standard Class"/>
    <s v="KH-16510"/>
    <s v="Keith Herrera"/>
    <x v="0"/>
    <s v="United States"/>
    <s v="Seattle"/>
    <x v="4"/>
    <n v="98103"/>
    <x v="1"/>
    <s v="OFF-LA-10002043"/>
    <x v="1"/>
    <x v="2"/>
    <s v="Avery 489"/>
    <n v="31.05"/>
    <n v="3"/>
    <n v="0"/>
    <n v="14.904"/>
  </r>
  <r>
    <n v="3151"/>
    <x v="1562"/>
    <x v="1"/>
    <x v="83"/>
    <d v="2012-12-18T00:00:00"/>
    <s v="First Class"/>
    <s v="NF-18385"/>
    <s v="Natalie Fritzler"/>
    <x v="0"/>
    <s v="United States"/>
    <s v="Newark"/>
    <x v="24"/>
    <n v="43055"/>
    <x v="3"/>
    <s v="TEC-AC-10002049"/>
    <x v="2"/>
    <x v="11"/>
    <s v="Plantronics Savi W720 Multi-Device Wireless Headset System"/>
    <n v="2025.36"/>
    <n v="6"/>
    <n v="0.2"/>
    <n v="607.60799999999995"/>
  </r>
  <r>
    <n v="3152"/>
    <x v="1562"/>
    <x v="1"/>
    <x v="83"/>
    <d v="2012-12-18T00:00:00"/>
    <s v="First Class"/>
    <s v="NF-18385"/>
    <s v="Natalie Fritzler"/>
    <x v="0"/>
    <s v="United States"/>
    <s v="Newark"/>
    <x v="24"/>
    <n v="43055"/>
    <x v="3"/>
    <s v="TEC-MA-10000418"/>
    <x v="2"/>
    <x v="15"/>
    <s v="Cubify CubeX 3D Printer Double Head Print"/>
    <n v="1799.9939999999999"/>
    <n v="2"/>
    <n v="0.7"/>
    <n v="-2639.9911999999999"/>
  </r>
  <r>
    <n v="3153"/>
    <x v="1562"/>
    <x v="1"/>
    <x v="83"/>
    <d v="2012-12-18T00:00:00"/>
    <s v="First Class"/>
    <s v="NF-18385"/>
    <s v="Natalie Fritzler"/>
    <x v="0"/>
    <s v="United States"/>
    <s v="Newark"/>
    <x v="24"/>
    <n v="43055"/>
    <x v="3"/>
    <s v="TEC-PH-10004908"/>
    <x v="2"/>
    <x v="7"/>
    <s v="Panasonic KX TS3282W Corded phone"/>
    <n v="101.988"/>
    <n v="2"/>
    <n v="0.4"/>
    <n v="-16.998000000000001"/>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03"/>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200000000003"/>
  </r>
  <r>
    <n v="3157"/>
    <x v="1565"/>
    <x v="1"/>
    <x v="252"/>
    <d v="2012-08-28T00:00:00"/>
    <s v="Standard Class"/>
    <s v="EM-13810"/>
    <s v="Eleni McCrary"/>
    <x v="1"/>
    <s v="United States"/>
    <s v="New York City"/>
    <x v="15"/>
    <n v="10009"/>
    <x v="3"/>
    <s v="FUR-TA-10001539"/>
    <x v="0"/>
    <x v="3"/>
    <s v="Chromcraft Rectangular Conference Tables"/>
    <n v="284.36399999999998"/>
    <n v="2"/>
    <n v="0.4"/>
    <n v="-75.830400000000097"/>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99"/>
  </r>
  <r>
    <n v="3160"/>
    <x v="1566"/>
    <x v="0"/>
    <x v="253"/>
    <d v="2013-03-28T00:00:00"/>
    <s v="First Class"/>
    <s v="DB-13210"/>
    <s v="Dean Braden"/>
    <x v="0"/>
    <s v="United States"/>
    <s v="Jacksonville"/>
    <x v="3"/>
    <n v="28540"/>
    <x v="0"/>
    <s v="TEC-AC-10001314"/>
    <x v="2"/>
    <x v="11"/>
    <s v="Case Logic 2.4GHz Wireless Keyboard"/>
    <n v="119.976"/>
    <n v="3"/>
    <n v="0.2"/>
    <n v="-17.996400000000001"/>
  </r>
  <r>
    <n v="3161"/>
    <x v="1567"/>
    <x v="2"/>
    <x v="171"/>
    <d v="2011-09-16T00:00:00"/>
    <s v="Second Class"/>
    <s v="PT-19090"/>
    <s v="Pete Takahito"/>
    <x v="0"/>
    <s v="United States"/>
    <s v="Houston"/>
    <x v="5"/>
    <n v="77070"/>
    <x v="2"/>
    <s v="OFF-BI-10004040"/>
    <x v="1"/>
    <x v="8"/>
    <s v="Wilson Jones Impact Binders"/>
    <n v="5.1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5"/>
  </r>
  <r>
    <n v="3164"/>
    <x v="1568"/>
    <x v="2"/>
    <x v="158"/>
    <d v="2011-09-25T00:00:00"/>
    <s v="Standard Class"/>
    <s v="HF-14995"/>
    <s v="Herbert Flentye"/>
    <x v="0"/>
    <s v="United States"/>
    <s v="San Francisco"/>
    <x v="1"/>
    <n v="94109"/>
    <x v="1"/>
    <s v="OFF-AR-10001615"/>
    <x v="1"/>
    <x v="6"/>
    <s v="Newell 34"/>
    <n v="59.52"/>
    <n v="3"/>
    <n v="0"/>
    <n v="15.475199999999999"/>
  </r>
  <r>
    <n v="3165"/>
    <x v="1568"/>
    <x v="2"/>
    <x v="158"/>
    <d v="2011-09-25T00:00:00"/>
    <s v="Standard Class"/>
    <s v="HF-14995"/>
    <s v="Herbert Flentye"/>
    <x v="0"/>
    <s v="United States"/>
    <s v="San Francisco"/>
    <x v="1"/>
    <n v="94109"/>
    <x v="1"/>
    <s v="OFF-PA-10000327"/>
    <x v="1"/>
    <x v="10"/>
    <s v="Xerox 1971"/>
    <n v="38.520000000000003"/>
    <n v="9"/>
    <n v="0"/>
    <n v="17.334"/>
  </r>
  <r>
    <n v="3166"/>
    <x v="1568"/>
    <x v="2"/>
    <x v="158"/>
    <d v="2011-09-25T00:00:00"/>
    <s v="Standard Class"/>
    <s v="HF-14995"/>
    <s v="Herbert Flentye"/>
    <x v="0"/>
    <s v="United States"/>
    <s v="San Francisco"/>
    <x v="1"/>
    <n v="94109"/>
    <x v="1"/>
    <s v="TEC-PH-10001299"/>
    <x v="2"/>
    <x v="7"/>
    <s v="Polycom CX300 Desktop Phone USB VoIP phone"/>
    <n v="239.98400000000001"/>
    <n v="2"/>
    <n v="0.2"/>
    <n v="23.998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1999999999999"/>
  </r>
  <r>
    <n v="3170"/>
    <x v="1570"/>
    <x v="0"/>
    <x v="316"/>
    <d v="2013-06-04T00:00:00"/>
    <s v="Standard Class"/>
    <s v="KC-16675"/>
    <s v="Kimberly Carter"/>
    <x v="1"/>
    <s v="United States"/>
    <s v="Tallahassee"/>
    <x v="2"/>
    <n v="32303"/>
    <x v="0"/>
    <s v="OFF-PA-10001667"/>
    <x v="1"/>
    <x v="10"/>
    <s v="Great White Multi-Use Recycled Paper (20Lb. and 84 Bright)"/>
    <n v="62.192"/>
    <n v="13"/>
    <n v="0.2"/>
    <n v="19.434999999999999"/>
  </r>
  <r>
    <n v="3171"/>
    <x v="1571"/>
    <x v="3"/>
    <x v="202"/>
    <d v="2014-12-27T00:00:00"/>
    <s v="Second Class"/>
    <s v="PK-19075"/>
    <s v="Pete Kriz"/>
    <x v="0"/>
    <s v="United States"/>
    <s v="Columbia"/>
    <x v="20"/>
    <n v="29203"/>
    <x v="0"/>
    <s v="OFF-BI-10002003"/>
    <x v="1"/>
    <x v="8"/>
    <s v="Ibico Presentation Index for Binding Systems"/>
    <n v="23.88"/>
    <n v="6"/>
    <n v="0"/>
    <n v="11.223599999999999"/>
  </r>
  <r>
    <n v="3172"/>
    <x v="1572"/>
    <x v="0"/>
    <x v="844"/>
    <d v="2013-03-29T00:00:00"/>
    <s v="Standard Class"/>
    <s v="KT-16465"/>
    <s v="Kean Takahito"/>
    <x v="0"/>
    <s v="United States"/>
    <s v="Chicago"/>
    <x v="10"/>
    <n v="60623"/>
    <x v="2"/>
    <s v="OFF-BI-10004465"/>
    <x v="1"/>
    <x v="8"/>
    <s v="Avery Durable Slant Ring Binders"/>
    <n v="3.1680000000000001"/>
    <n v="2"/>
    <n v="0.8"/>
    <n v="-4.7519999999999998"/>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1999999999999"/>
    <n v="3"/>
    <n v="0.2"/>
    <n v="1.5065999999999999"/>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799999999999"/>
    <n v="2"/>
    <n v="0.7"/>
    <n v="-240.78399999999999"/>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7"/>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x v="1576"/>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x v="1576"/>
    <x v="3"/>
    <x v="256"/>
    <d v="2014-12-12T00:00:00"/>
    <s v="Standard Class"/>
    <s v="SM-20950"/>
    <s v="Suzanne McNair"/>
    <x v="1"/>
    <s v="United States"/>
    <s v="New York City"/>
    <x v="15"/>
    <n v="10011"/>
    <x v="3"/>
    <s v="FUR-FU-10000521"/>
    <x v="0"/>
    <x v="5"/>
    <s v="Seth Thomas 14&quot; Putty-Colored Wall Clock"/>
    <n v="58.68"/>
    <n v="2"/>
    <n v="0"/>
    <n v="18.190799999999999"/>
  </r>
  <r>
    <n v="3181"/>
    <x v="1576"/>
    <x v="3"/>
    <x v="256"/>
    <d v="2014-12-12T00:00:00"/>
    <s v="Standard Class"/>
    <s v="SM-20950"/>
    <s v="Suzanne McNair"/>
    <x v="1"/>
    <s v="United States"/>
    <s v="New York City"/>
    <x v="15"/>
    <n v="10011"/>
    <x v="3"/>
    <s v="OFF-AP-10001271"/>
    <x v="1"/>
    <x v="9"/>
    <s v="Eureka The Boss Cordless Rechargeable Stick Vac"/>
    <n v="254.9"/>
    <n v="5"/>
    <n v="0"/>
    <n v="68.822999999999993"/>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
    <n v="3"/>
    <n v="0"/>
    <n v="355.44659999999999"/>
  </r>
  <r>
    <n v="3184"/>
    <x v="1577"/>
    <x v="3"/>
    <x v="45"/>
    <d v="2014-11-13T00:00:00"/>
    <s v="Second Class"/>
    <s v="BM-11650"/>
    <s v="Brian Moss"/>
    <x v="1"/>
    <s v="United States"/>
    <s v="Columbia"/>
    <x v="39"/>
    <n v="21044"/>
    <x v="3"/>
    <s v="OFF-ST-10003208"/>
    <x v="1"/>
    <x v="4"/>
    <s v="Adjustable Depth Letter/Legal Cart"/>
    <n v="1633.14"/>
    <n v="9"/>
    <n v="0"/>
    <n v="473.61059999999998"/>
  </r>
  <r>
    <n v="3185"/>
    <x v="1577"/>
    <x v="3"/>
    <x v="45"/>
    <d v="2014-11-13T00:00:00"/>
    <s v="Second Class"/>
    <s v="BM-11650"/>
    <s v="Brian Moss"/>
    <x v="1"/>
    <s v="United States"/>
    <s v="Columbia"/>
    <x v="39"/>
    <n v="21044"/>
    <x v="3"/>
    <s v="OFF-ST-10003208"/>
    <x v="1"/>
    <x v="4"/>
    <s v="Adjustable Depth Letter/Legal Cart"/>
    <n v="544.38"/>
    <n v="3"/>
    <n v="0"/>
    <n v="157.87020000000001"/>
  </r>
  <r>
    <n v="3186"/>
    <x v="1578"/>
    <x v="2"/>
    <x v="845"/>
    <d v="2011-11-09T00:00:00"/>
    <s v="First Class"/>
    <s v="TC-20980"/>
    <s v="Tamara Chand"/>
    <x v="1"/>
    <s v="United States"/>
    <s v="Houston"/>
    <x v="5"/>
    <n v="77041"/>
    <x v="2"/>
    <s v="OFF-BI-10000632"/>
    <x v="1"/>
    <x v="8"/>
    <s v="Satellite Sectional Post Binders"/>
    <n v="26.045999999999999"/>
    <n v="3"/>
    <n v="0.8"/>
    <n v="-44.278199999999998"/>
  </r>
  <r>
    <n v="3187"/>
    <x v="1578"/>
    <x v="2"/>
    <x v="845"/>
    <d v="2011-11-09T00:00:00"/>
    <s v="First Class"/>
    <s v="TC-20980"/>
    <s v="Tamara Chand"/>
    <x v="1"/>
    <s v="United States"/>
    <s v="Houston"/>
    <x v="5"/>
    <n v="77041"/>
    <x v="2"/>
    <s v="OFF-EN-10004773"/>
    <x v="1"/>
    <x v="12"/>
    <s v="Staples"/>
    <n v="74.352000000000004"/>
    <n v="3"/>
    <n v="0.2"/>
    <n v="26.9526"/>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399999999999"/>
  </r>
  <r>
    <n v="3193"/>
    <x v="1583"/>
    <x v="3"/>
    <x v="400"/>
    <d v="2014-06-09T00:00:00"/>
    <s v="Standard Class"/>
    <s v="ML-18040"/>
    <s v="Michelle Lonsdale"/>
    <x v="1"/>
    <s v="United States"/>
    <s v="Missouri City"/>
    <x v="5"/>
    <n v="77489"/>
    <x v="2"/>
    <s v="OFF-BI-10002557"/>
    <x v="1"/>
    <x v="8"/>
    <s v="Presstex Flexible Ring Binders"/>
    <n v="6.37"/>
    <n v="7"/>
    <n v="0.8"/>
    <n v="-9.5549999999999997"/>
  </r>
  <r>
    <n v="3194"/>
    <x v="1584"/>
    <x v="2"/>
    <x v="416"/>
    <d v="2011-09-04T00:00:00"/>
    <s v="First Class"/>
    <s v="JL-15130"/>
    <s v="Jack Lebron"/>
    <x v="0"/>
    <s v="United States"/>
    <s v="Houston"/>
    <x v="5"/>
    <n v="77036"/>
    <x v="2"/>
    <s v="OFF-BI-10002949"/>
    <x v="1"/>
    <x v="8"/>
    <s v="Prestige Round Ring Binders"/>
    <n v="3.6480000000000001"/>
    <n v="3"/>
    <n v="0.8"/>
    <n v="-6.0191999999999997"/>
  </r>
  <r>
    <n v="3195"/>
    <x v="1584"/>
    <x v="2"/>
    <x v="416"/>
    <d v="2011-09-04T00:00:00"/>
    <s v="First Class"/>
    <s v="JL-15130"/>
    <s v="Jack Lebron"/>
    <x v="0"/>
    <s v="United States"/>
    <s v="Houston"/>
    <x v="5"/>
    <n v="77036"/>
    <x v="2"/>
    <s v="OFF-PA-10004100"/>
    <x v="1"/>
    <x v="10"/>
    <s v="Xerox 216"/>
    <n v="31.103999999999999"/>
    <n v="6"/>
    <n v="0.2"/>
    <n v="10.8864"/>
  </r>
  <r>
    <n v="3196"/>
    <x v="1585"/>
    <x v="0"/>
    <x v="590"/>
    <d v="2013-08-14T00:00:00"/>
    <s v="Standard Class"/>
    <s v="CM-12655"/>
    <s v="Corinna Mitchell"/>
    <x v="2"/>
    <s v="United States"/>
    <s v="Jackson"/>
    <x v="35"/>
    <n v="39212"/>
    <x v="0"/>
    <s v="OFF-FA-10001883"/>
    <x v="1"/>
    <x v="13"/>
    <s v="Alliance Super-Size Bands, Assorted Sizes"/>
    <n v="23.34"/>
    <n v="3"/>
    <n v="0"/>
    <n v="0.2334"/>
  </r>
  <r>
    <n v="3197"/>
    <x v="1586"/>
    <x v="3"/>
    <x v="847"/>
    <d v="2014-07-29T00:00:00"/>
    <s v="Standard Class"/>
    <s v="FH-14365"/>
    <s v="Fred Hopkins"/>
    <x v="1"/>
    <s v="United States"/>
    <s v="New York City"/>
    <x v="15"/>
    <n v="10009"/>
    <x v="3"/>
    <s v="TEC-PH-10000702"/>
    <x v="2"/>
    <x v="7"/>
    <s v="Square Credit Card Reader, 4 1/2&quot; x 4 1/2&quot; x 1&quot;, White"/>
    <n v="29.97"/>
    <n v="3"/>
    <n v="0"/>
    <n v="14.085900000000001"/>
  </r>
  <r>
    <n v="3198"/>
    <x v="1587"/>
    <x v="1"/>
    <x v="848"/>
    <d v="2012-07-10T00:00:00"/>
    <s v="Same Day"/>
    <s v="EH-13945"/>
    <s v="Eric Hoffmann"/>
    <x v="0"/>
    <s v="United States"/>
    <s v="Tempe"/>
    <x v="16"/>
    <n v="85281"/>
    <x v="1"/>
    <s v="OFF-BI-10003196"/>
    <x v="1"/>
    <x v="8"/>
    <s v="Accohide Poly Flexible Ring Binders"/>
    <n v="3.3660000000000001"/>
    <n v="3"/>
    <n v="0.7"/>
    <n v="-2.2440000000000002"/>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107"/>
  </r>
  <r>
    <n v="3200"/>
    <x v="1589"/>
    <x v="3"/>
    <x v="404"/>
    <d v="2014-12-23T00:00:00"/>
    <s v="Standard Class"/>
    <s v="AH-10030"/>
    <s v="Aaron Hawkins"/>
    <x v="1"/>
    <s v="United States"/>
    <s v="Philadelphia"/>
    <x v="9"/>
    <n v="19134"/>
    <x v="3"/>
    <s v="OFF-AR-10003183"/>
    <x v="1"/>
    <x v="6"/>
    <s v="Avery Fluorescent Highlighter Four-Color Set"/>
    <n v="18.704000000000001"/>
    <n v="7"/>
    <n v="0.2"/>
    <n v="2.3380000000000001"/>
  </r>
  <r>
    <n v="3201"/>
    <x v="1590"/>
    <x v="2"/>
    <x v="598"/>
    <d v="2011-05-20T00:00:00"/>
    <s v="Second Class"/>
    <s v="TT-21070"/>
    <s v="Ted Trevino"/>
    <x v="0"/>
    <s v="United States"/>
    <s v="Akron"/>
    <x v="24"/>
    <n v="44312"/>
    <x v="3"/>
    <s v="FUR-FU-10000308"/>
    <x v="0"/>
    <x v="5"/>
    <s v="Deflect-o Glass Clear Studded Chair Mats"/>
    <n v="149.232"/>
    <n v="3"/>
    <n v="0.2"/>
    <n v="3.7307999999999999"/>
  </r>
  <r>
    <n v="3202"/>
    <x v="1590"/>
    <x v="2"/>
    <x v="598"/>
    <d v="2011-05-20T00:00:00"/>
    <s v="Second Class"/>
    <s v="TT-21070"/>
    <s v="Ted Trevino"/>
    <x v="0"/>
    <s v="United States"/>
    <s v="Akron"/>
    <x v="24"/>
    <n v="44312"/>
    <x v="3"/>
    <s v="OFF-PA-10001526"/>
    <x v="1"/>
    <x v="10"/>
    <s v="Xerox 1949"/>
    <n v="15.936"/>
    <n v="4"/>
    <n v="0.2"/>
    <n v="5.7767999999999997"/>
  </r>
  <r>
    <n v="3203"/>
    <x v="1591"/>
    <x v="2"/>
    <x v="849"/>
    <d v="2011-11-16T00:00:00"/>
    <s v="Standard Class"/>
    <s v="RD-19900"/>
    <s v="Ruben Dartt"/>
    <x v="0"/>
    <s v="United States"/>
    <s v="San Diego"/>
    <x v="1"/>
    <n v="92037"/>
    <x v="1"/>
    <s v="TEC-PH-10002103"/>
    <x v="2"/>
    <x v="7"/>
    <s v="Jabra SPEAK 410"/>
    <n v="601.53599999999994"/>
    <n v="8"/>
    <n v="0.2"/>
    <n v="60.153599999999997"/>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399999999999"/>
  </r>
  <r>
    <n v="3206"/>
    <x v="1591"/>
    <x v="2"/>
    <x v="849"/>
    <d v="2011-11-16T00:00:00"/>
    <s v="Standard Class"/>
    <s v="RD-19900"/>
    <s v="Ruben Dartt"/>
    <x v="0"/>
    <s v="United States"/>
    <s v="San Diego"/>
    <x v="1"/>
    <n v="92037"/>
    <x v="1"/>
    <s v="OFF-PA-10002137"/>
    <x v="1"/>
    <x v="10"/>
    <s v="Southworth 100% Résumé Paper, 24lb."/>
    <n v="62.24"/>
    <n v="8"/>
    <n v="0"/>
    <n v="28.007999999999999"/>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1"/>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3"/>
  </r>
  <r>
    <n v="3210"/>
    <x v="1592"/>
    <x v="0"/>
    <x v="850"/>
    <d v="2013-01-15T00:00:00"/>
    <s v="Standard Class"/>
    <s v="LA-16780"/>
    <s v="Laura Armstrong"/>
    <x v="1"/>
    <s v="United States"/>
    <s v="Fresno"/>
    <x v="1"/>
    <n v="93727"/>
    <x v="1"/>
    <s v="TEC-PH-10002726"/>
    <x v="2"/>
    <x v="7"/>
    <s v="netTALK DUO VoIP Telephone Service"/>
    <n v="377.928"/>
    <n v="9"/>
    <n v="0.2"/>
    <n v="141.72300000000001"/>
  </r>
  <r>
    <n v="3211"/>
    <x v="1593"/>
    <x v="3"/>
    <x v="585"/>
    <d v="2014-09-28T00:00:00"/>
    <s v="Standard Class"/>
    <s v="SH-19975"/>
    <s v="Sally Hughsby"/>
    <x v="1"/>
    <s v="United States"/>
    <s v="Pearland"/>
    <x v="5"/>
    <n v="77581"/>
    <x v="2"/>
    <s v="OFF-EN-10001415"/>
    <x v="1"/>
    <x v="12"/>
    <s v="Staples"/>
    <n v="13.391999999999999"/>
    <n v="3"/>
    <n v="0.2"/>
    <n v="5.0220000000000002"/>
  </r>
  <r>
    <n v="3212"/>
    <x v="1593"/>
    <x v="3"/>
    <x v="585"/>
    <d v="2014-09-28T00:00:00"/>
    <s v="Standard Class"/>
    <s v="SH-19975"/>
    <s v="Sally Hughsby"/>
    <x v="1"/>
    <s v="United States"/>
    <s v="Pearland"/>
    <x v="5"/>
    <n v="77581"/>
    <x v="2"/>
    <s v="OFF-BI-10000773"/>
    <x v="1"/>
    <x v="8"/>
    <s v="Insertable Tab Post Binder Dividers"/>
    <n v="11.228"/>
    <n v="7"/>
    <n v="0.8"/>
    <n v="-18.526199999999999"/>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9"/>
  </r>
  <r>
    <n v="3215"/>
    <x v="1595"/>
    <x v="0"/>
    <x v="439"/>
    <d v="2013-06-02T00:00:00"/>
    <s v="Standard Class"/>
    <s v="TH-21235"/>
    <s v="Tiffany House"/>
    <x v="1"/>
    <s v="United States"/>
    <s v="Philadelphia"/>
    <x v="9"/>
    <n v="19134"/>
    <x v="3"/>
    <s v="OFF-AP-10002082"/>
    <x v="1"/>
    <x v="9"/>
    <s v="Holmes HEPA Air Purifier"/>
    <n v="34.847999999999999"/>
    <n v="2"/>
    <n v="0.2"/>
    <n v="6.5339999999999998"/>
  </r>
  <r>
    <n v="3216"/>
    <x v="1596"/>
    <x v="3"/>
    <x v="141"/>
    <d v="2014-07-11T00:00:00"/>
    <s v="First Class"/>
    <s v="VG-21790"/>
    <s v="Vivek Gonzalez"/>
    <x v="0"/>
    <s v="United States"/>
    <s v="San Mateo"/>
    <x v="1"/>
    <n v="94403"/>
    <x v="1"/>
    <s v="OFF-LA-10002762"/>
    <x v="1"/>
    <x v="2"/>
    <s v="Avery 485"/>
    <n v="75.180000000000007"/>
    <n v="6"/>
    <n v="0"/>
    <n v="35.334600000000002"/>
  </r>
  <r>
    <n v="3217"/>
    <x v="1597"/>
    <x v="2"/>
    <x v="8"/>
    <d v="2011-05-17T00:00:00"/>
    <s v="Standard Class"/>
    <s v="NP-18325"/>
    <s v="Naresj Patel"/>
    <x v="0"/>
    <s v="United States"/>
    <s v="Oakland"/>
    <x v="1"/>
    <n v="94601"/>
    <x v="1"/>
    <s v="TEC-AC-10002800"/>
    <x v="2"/>
    <x v="11"/>
    <s v="Plantronics Audio 478 Stereo USB Headset"/>
    <n v="149.97"/>
    <n v="3"/>
    <n v="0"/>
    <n v="52.4895"/>
  </r>
  <r>
    <n v="3218"/>
    <x v="1598"/>
    <x v="3"/>
    <x v="468"/>
    <d v="2014-11-17T00:00:00"/>
    <s v="Standard Class"/>
    <s v="FH-14275"/>
    <s v="Frank Hawley"/>
    <x v="1"/>
    <s v="United States"/>
    <s v="New York City"/>
    <x v="15"/>
    <n v="10024"/>
    <x v="3"/>
    <s v="OFF-BI-10003925"/>
    <x v="1"/>
    <x v="8"/>
    <s v="Fellowes PB300 Plastic Comb Binding Machine"/>
    <n v="931.17600000000004"/>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2"/>
  </r>
  <r>
    <n v="3220"/>
    <x v="1599"/>
    <x v="1"/>
    <x v="653"/>
    <d v="2012-10-08T00:00:00"/>
    <s v="Standard Class"/>
    <s v="JP-15460"/>
    <s v="Jennifer Patt"/>
    <x v="1"/>
    <s v="United States"/>
    <s v="Lakewood"/>
    <x v="30"/>
    <n v="8701"/>
    <x v="3"/>
    <s v="OFF-PA-10001295"/>
    <x v="1"/>
    <x v="10"/>
    <s v="Computer Printout Paper with Letter-Trim Perforations"/>
    <n v="94.85"/>
    <n v="5"/>
    <n v="0"/>
    <n v="45.527999999999999"/>
  </r>
  <r>
    <n v="3221"/>
    <x v="1599"/>
    <x v="1"/>
    <x v="653"/>
    <d v="2012-10-08T00:00:00"/>
    <s v="Standard Class"/>
    <s v="JP-15460"/>
    <s v="Jennifer Patt"/>
    <x v="1"/>
    <s v="United States"/>
    <s v="Lakewood"/>
    <x v="30"/>
    <n v="8701"/>
    <x v="3"/>
    <s v="OFF-EN-10002500"/>
    <x v="1"/>
    <x v="12"/>
    <s v="Globe Weis Peel &amp; Seel First Class Envelopes"/>
    <n v="51.12"/>
    <n v="4"/>
    <n v="0"/>
    <n v="23.004000000000001"/>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x v="1600"/>
    <x v="2"/>
    <x v="852"/>
    <d v="2011-10-05T00:00:00"/>
    <s v="First Class"/>
    <s v="ES-14080"/>
    <s v="Erin Smith"/>
    <x v="1"/>
    <s v="United States"/>
    <s v="Tempe"/>
    <x v="16"/>
    <n v="85281"/>
    <x v="1"/>
    <s v="OFF-FA-10000735"/>
    <x v="1"/>
    <x v="13"/>
    <s v="Staples"/>
    <n v="4.6719999999999997"/>
    <n v="2"/>
    <n v="0.2"/>
    <n v="1.46"/>
  </r>
  <r>
    <n v="3225"/>
    <x v="1600"/>
    <x v="2"/>
    <x v="852"/>
    <d v="2011-10-05T00:00:00"/>
    <s v="First Class"/>
    <s v="ES-14080"/>
    <s v="Erin Smith"/>
    <x v="1"/>
    <s v="United States"/>
    <s v="Tempe"/>
    <x v="16"/>
    <n v="85281"/>
    <x v="1"/>
    <s v="TEC-PH-10001760"/>
    <x v="2"/>
    <x v="7"/>
    <s v="Bose SoundLink Bluetooth Speaker"/>
    <n v="318.39999999999998"/>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01"/>
  </r>
  <r>
    <n v="3227"/>
    <x v="1600"/>
    <x v="2"/>
    <x v="852"/>
    <d v="2011-10-05T00:00:00"/>
    <s v="First Class"/>
    <s v="ES-14080"/>
    <s v="Erin Smith"/>
    <x v="1"/>
    <s v="United States"/>
    <s v="Tempe"/>
    <x v="16"/>
    <n v="85281"/>
    <x v="1"/>
    <s v="OFF-SU-10003567"/>
    <x v="1"/>
    <x v="14"/>
    <s v="Stiletto Hand Letter Openers"/>
    <n v="15.36"/>
    <n v="2"/>
    <n v="0.2"/>
    <n v="-3.2639999999999998"/>
  </r>
  <r>
    <n v="3228"/>
    <x v="1600"/>
    <x v="2"/>
    <x v="852"/>
    <d v="2011-10-05T00:00:00"/>
    <s v="First Class"/>
    <s v="ES-14080"/>
    <s v="Erin Smith"/>
    <x v="1"/>
    <s v="United States"/>
    <s v="Tempe"/>
    <x v="16"/>
    <n v="85281"/>
    <x v="1"/>
    <s v="TEC-PH-10001557"/>
    <x v="2"/>
    <x v="7"/>
    <s v="Pyle PMP37LED"/>
    <n v="230.376"/>
    <n v="3"/>
    <n v="0.2"/>
    <n v="20.157900000000001"/>
  </r>
  <r>
    <n v="3229"/>
    <x v="1600"/>
    <x v="2"/>
    <x v="852"/>
    <d v="2011-10-05T00:00:00"/>
    <s v="First Class"/>
    <s v="ES-14080"/>
    <s v="Erin Smith"/>
    <x v="1"/>
    <s v="United States"/>
    <s v="Tempe"/>
    <x v="16"/>
    <n v="85281"/>
    <x v="1"/>
    <s v="TEC-AC-10003038"/>
    <x v="2"/>
    <x v="11"/>
    <s v="Kingston Digital DataTraveler 16GB USB 2.0"/>
    <n v="7.16"/>
    <n v="1"/>
    <n v="0.2"/>
    <n v="-8.9500000000000995E-2"/>
  </r>
  <r>
    <n v="3230"/>
    <x v="1601"/>
    <x v="2"/>
    <x v="430"/>
    <d v="2011-08-16T00:00:00"/>
    <s v="Standard Class"/>
    <s v="KL-16645"/>
    <s v="Ken Lonsdale"/>
    <x v="0"/>
    <s v="United States"/>
    <s v="New York City"/>
    <x v="15"/>
    <n v="10035"/>
    <x v="3"/>
    <s v="OFF-ST-10004459"/>
    <x v="1"/>
    <x v="4"/>
    <s v="Tennsco Single-Tier Lockers"/>
    <n v="375.34"/>
    <n v="1"/>
    <n v="0"/>
    <n v="18.766999999999999"/>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9"/>
    <n v="3"/>
    <n v="0.8"/>
    <n v="-44.278199999999998"/>
  </r>
  <r>
    <n v="3233"/>
    <x v="1603"/>
    <x v="3"/>
    <x v="513"/>
    <d v="2014-04-23T00:00:00"/>
    <s v="Standard Class"/>
    <s v="ND-18370"/>
    <s v="Natalie DeCherney"/>
    <x v="0"/>
    <s v="United States"/>
    <s v="Houston"/>
    <x v="5"/>
    <n v="77095"/>
    <x v="2"/>
    <s v="OFF-BI-10001107"/>
    <x v="1"/>
    <x v="8"/>
    <s v="GBC White Gloss Covers, Plain Front"/>
    <n v="2.8959999999999999"/>
    <n v="1"/>
    <n v="0.8"/>
    <n v="-4.7784000000000004"/>
  </r>
  <r>
    <n v="3234"/>
    <x v="1603"/>
    <x v="3"/>
    <x v="513"/>
    <d v="2014-04-23T00:00:00"/>
    <s v="Standard Class"/>
    <s v="ND-18370"/>
    <s v="Natalie DeCherney"/>
    <x v="0"/>
    <s v="United States"/>
    <s v="Houston"/>
    <x v="5"/>
    <n v="77095"/>
    <x v="2"/>
    <s v="OFF-ST-10002301"/>
    <x v="1"/>
    <x v="4"/>
    <s v="Tennsco Commercial Shelving"/>
    <n v="32.543999999999997"/>
    <n v="2"/>
    <n v="0.2"/>
    <n v="-7.7291999999999996"/>
  </r>
  <r>
    <n v="3235"/>
    <x v="1604"/>
    <x v="0"/>
    <x v="423"/>
    <d v="2013-04-28T00:00:00"/>
    <s v="First Class"/>
    <s v="JL-15130"/>
    <s v="Jack Lebron"/>
    <x v="0"/>
    <s v="United States"/>
    <s v="Riverside"/>
    <x v="1"/>
    <n v="92503"/>
    <x v="1"/>
    <s v="OFF-BI-10003355"/>
    <x v="1"/>
    <x v="8"/>
    <s v="Cardinal Holdit Business Card Pockets"/>
    <n v="3.984"/>
    <n v="1"/>
    <n v="0.2"/>
    <n v="1.3944000000000001"/>
  </r>
  <r>
    <n v="3236"/>
    <x v="1605"/>
    <x v="0"/>
    <x v="804"/>
    <d v="2013-01-15T00:00:00"/>
    <s v="Same Day"/>
    <s v="RC-19825"/>
    <s v="Roy Collins"/>
    <x v="0"/>
    <s v="United States"/>
    <s v="Fairfield"/>
    <x v="29"/>
    <n v="6824"/>
    <x v="3"/>
    <s v="FUR-TA-10002903"/>
    <x v="0"/>
    <x v="3"/>
    <s v="Bevis Round Bullnose 29&quot; High Table Top"/>
    <n v="181.7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9"/>
  </r>
  <r>
    <n v="3239"/>
    <x v="1607"/>
    <x v="0"/>
    <x v="73"/>
    <d v="2013-11-28T00:00:00"/>
    <s v="Standard Class"/>
    <s v="DW-13195"/>
    <s v="David Wiener"/>
    <x v="1"/>
    <s v="United States"/>
    <s v="Houston"/>
    <x v="5"/>
    <n v="77095"/>
    <x v="2"/>
    <s v="FUR-CH-10003774"/>
    <x v="0"/>
    <x v="1"/>
    <s v="Global Wood Trimmed Manager's Task Chair, Khaki"/>
    <n v="318.43"/>
    <n v="5"/>
    <n v="0.3"/>
    <n v="-77.332999999999998"/>
  </r>
  <r>
    <n v="3240"/>
    <x v="1607"/>
    <x v="0"/>
    <x v="73"/>
    <d v="2013-11-28T00:00:00"/>
    <s v="Standard Class"/>
    <s v="DW-13195"/>
    <s v="David Wiener"/>
    <x v="1"/>
    <s v="United States"/>
    <s v="Houston"/>
    <x v="5"/>
    <n v="77095"/>
    <x v="2"/>
    <s v="TEC-PH-10003095"/>
    <x v="2"/>
    <x v="7"/>
    <s v="Samsung HM1900 Bluetooth Headset"/>
    <n v="122.92"/>
    <n v="7"/>
    <n v="0.2"/>
    <n v="46.094999999999999"/>
  </r>
  <r>
    <n v="3241"/>
    <x v="1607"/>
    <x v="0"/>
    <x v="73"/>
    <d v="2013-11-28T00:00:00"/>
    <s v="Standard Class"/>
    <s v="DW-13195"/>
    <s v="David Wiener"/>
    <x v="1"/>
    <s v="United States"/>
    <s v="Houston"/>
    <x v="5"/>
    <n v="77095"/>
    <x v="2"/>
    <s v="FUR-FU-10000023"/>
    <x v="0"/>
    <x v="5"/>
    <s v="Eldon Wave Desk Accessories"/>
    <n v="7.0679999999999996"/>
    <n v="3"/>
    <n v="0.6"/>
    <n v="-2.8271999999999999"/>
  </r>
  <r>
    <n v="3242"/>
    <x v="1608"/>
    <x v="0"/>
    <x v="854"/>
    <d v="2013-02-03T00:00:00"/>
    <s v="First Class"/>
    <s v="CK-12760"/>
    <s v="Cyma Kinney"/>
    <x v="1"/>
    <s v="United States"/>
    <s v="Arlington"/>
    <x v="17"/>
    <n v="22204"/>
    <x v="0"/>
    <s v="OFF-ST-10002214"/>
    <x v="1"/>
    <x v="4"/>
    <s v="X-Rack File for Hanging Folders"/>
    <n v="56.45"/>
    <n v="5"/>
    <n v="0"/>
    <n v="14.677"/>
  </r>
  <r>
    <n v="3243"/>
    <x v="1609"/>
    <x v="3"/>
    <x v="185"/>
    <d v="2014-04-06T00:00:00"/>
    <s v="Second Class"/>
    <s v="EG-13900"/>
    <s v="Emily Grady"/>
    <x v="0"/>
    <s v="United States"/>
    <s v="Chicago"/>
    <x v="10"/>
    <n v="60623"/>
    <x v="2"/>
    <s v="OFF-BI-10002799"/>
    <x v="1"/>
    <x v="8"/>
    <s v="SlimView Poly Binder, 3/8&quot;"/>
    <n v="13.468"/>
    <n v="13"/>
    <n v="0.8"/>
    <n v="-22.895600000000002"/>
  </r>
  <r>
    <n v="3244"/>
    <x v="1610"/>
    <x v="3"/>
    <x v="96"/>
    <d v="2014-12-06T00:00:00"/>
    <s v="Standard Class"/>
    <s v="SJ-20215"/>
    <s v="Sarah Jordon"/>
    <x v="0"/>
    <s v="United States"/>
    <s v="Grand Prairie"/>
    <x v="5"/>
    <n v="75051"/>
    <x v="2"/>
    <s v="TEC-PH-10004912"/>
    <x v="2"/>
    <x v="7"/>
    <s v="Cisco SPA112 2 Port Phone Adapter"/>
    <n v="219.8"/>
    <n v="5"/>
    <n v="0.2"/>
    <n v="24.727499999999999"/>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9"/>
  </r>
  <r>
    <n v="3246"/>
    <x v="1611"/>
    <x v="3"/>
    <x v="389"/>
    <d v="2014-12-13T00:00:00"/>
    <s v="Second Class"/>
    <s v="BP-11185"/>
    <s v="Ben Peterman"/>
    <x v="1"/>
    <s v="United States"/>
    <s v="Seattle"/>
    <x v="4"/>
    <n v="98103"/>
    <x v="1"/>
    <s v="TEC-AC-10004510"/>
    <x v="2"/>
    <x v="11"/>
    <s v="Logitech Desktop MK120 Mouse and keyboard Combo"/>
    <n v="49.08"/>
    <n v="3"/>
    <n v="0"/>
    <n v="4.9080000000000004"/>
  </r>
  <r>
    <n v="3247"/>
    <x v="1611"/>
    <x v="3"/>
    <x v="389"/>
    <d v="2014-12-13T00:00:00"/>
    <s v="Second Class"/>
    <s v="BP-11185"/>
    <s v="Ben Peterman"/>
    <x v="1"/>
    <s v="United States"/>
    <s v="Seattle"/>
    <x v="4"/>
    <n v="98103"/>
    <x v="1"/>
    <s v="OFF-ST-10000060"/>
    <x v="1"/>
    <x v="4"/>
    <s v="Fellowes Bankers Box Staxonsteel Drawer File/Stacking System"/>
    <n v="324.89999999999998"/>
    <n v="5"/>
    <n v="0"/>
    <n v="38.988"/>
  </r>
  <r>
    <n v="3248"/>
    <x v="1611"/>
    <x v="3"/>
    <x v="389"/>
    <d v="2014-12-13T00:00:00"/>
    <s v="Second Class"/>
    <s v="BP-11185"/>
    <s v="Ben Peterman"/>
    <x v="1"/>
    <s v="United States"/>
    <s v="Seattle"/>
    <x v="4"/>
    <n v="98103"/>
    <x v="1"/>
    <s v="OFF-AR-10000799"/>
    <x v="1"/>
    <x v="6"/>
    <s v="Col-Erase Pencils with Erasers"/>
    <n v="18.239999999999998"/>
    <n v="3"/>
    <n v="0"/>
    <n v="5.2896000000000001"/>
  </r>
  <r>
    <n v="3249"/>
    <x v="1612"/>
    <x v="0"/>
    <x v="42"/>
    <d v="2013-09-22T00:00:00"/>
    <s v="Standard Class"/>
    <s v="SJ-20125"/>
    <s v="Sanjit Jacobs"/>
    <x v="2"/>
    <s v="United States"/>
    <s v="Seattle"/>
    <x v="4"/>
    <n v="98103"/>
    <x v="1"/>
    <s v="FUR-CH-10004875"/>
    <x v="0"/>
    <x v="1"/>
    <s v="Harbour Creations 67200 Series Stacking Chairs"/>
    <n v="113.88800000000001"/>
    <n v="2"/>
    <n v="0.2"/>
    <n v="9.9651999999999994"/>
  </r>
  <r>
    <n v="3250"/>
    <x v="1612"/>
    <x v="0"/>
    <x v="42"/>
    <d v="2013-09-22T00:00:00"/>
    <s v="Standard Class"/>
    <s v="SJ-20125"/>
    <s v="Sanjit Jacobs"/>
    <x v="2"/>
    <s v="United States"/>
    <s v="Seattle"/>
    <x v="4"/>
    <n v="98103"/>
    <x v="1"/>
    <s v="TEC-PH-10002085"/>
    <x v="2"/>
    <x v="7"/>
    <s v="Clarity 53712"/>
    <n v="105.584"/>
    <n v="2"/>
    <n v="0.2"/>
    <n v="7.9188000000000001"/>
  </r>
  <r>
    <n v="3251"/>
    <x v="1613"/>
    <x v="0"/>
    <x v="443"/>
    <d v="2013-12-30T00:00:00"/>
    <s v="Standard Class"/>
    <s v="MC-17590"/>
    <s v="Matt Collister"/>
    <x v="1"/>
    <s v="United States"/>
    <s v="Grand Rapids"/>
    <x v="12"/>
    <n v="49505"/>
    <x v="2"/>
    <s v="OFF-FA-10000992"/>
    <x v="1"/>
    <x v="13"/>
    <s v="Acco Clips to Go Binder Clips, 24 Clips in Two Sizes"/>
    <n v="24.85"/>
    <n v="7"/>
    <n v="0"/>
    <n v="11.679500000000001"/>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6"/>
    <n v="3"/>
    <n v="0.2"/>
    <n v="2.2050000000000001"/>
  </r>
  <r>
    <n v="3254"/>
    <x v="1615"/>
    <x v="3"/>
    <x v="855"/>
    <d v="2014-10-31T00:00:00"/>
    <s v="Second Class"/>
    <s v="MA-17560"/>
    <s v="Matt Abelman"/>
    <x v="2"/>
    <s v="United States"/>
    <s v="Chicago"/>
    <x v="10"/>
    <n v="60610"/>
    <x v="2"/>
    <s v="TEC-PH-10001536"/>
    <x v="2"/>
    <x v="7"/>
    <s v="Spigen Samsung Galaxy S5 Case Wallet"/>
    <n v="27.184000000000001"/>
    <n v="2"/>
    <n v="0.2"/>
    <n v="2.0388000000000002"/>
  </r>
  <r>
    <n v="3255"/>
    <x v="1616"/>
    <x v="0"/>
    <x v="630"/>
    <d v="2013-07-15T00:00:00"/>
    <s v="Standard Class"/>
    <s v="CC-12220"/>
    <s v="Chris Cortes"/>
    <x v="0"/>
    <s v="United States"/>
    <s v="Seattle"/>
    <x v="4"/>
    <n v="98105"/>
    <x v="1"/>
    <s v="TEC-PH-10001580"/>
    <x v="2"/>
    <x v="7"/>
    <s v="Logitech Mobile Speakerphone P710e - speaker phone"/>
    <n v="107.98399999999999"/>
    <n v="1"/>
    <n v="0.2"/>
    <n v="9.4486000000000008"/>
  </r>
  <r>
    <n v="3256"/>
    <x v="1616"/>
    <x v="0"/>
    <x v="630"/>
    <d v="2013-07-15T00:00:00"/>
    <s v="Standard Class"/>
    <s v="CC-12220"/>
    <s v="Chris Cortes"/>
    <x v="0"/>
    <s v="United States"/>
    <s v="Seattle"/>
    <x v="4"/>
    <n v="98105"/>
    <x v="1"/>
    <s v="OFF-BI-10004209"/>
    <x v="1"/>
    <x v="8"/>
    <s v="Fellowes Twister Kit, Gray/Clear, 3/pkg"/>
    <n v="19.295999999999999"/>
    <n v="3"/>
    <n v="0.2"/>
    <n v="6.03"/>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4000000000004"/>
    <n v="3"/>
    <n v="0.4"/>
    <n v="-29.323799999999999"/>
  </r>
  <r>
    <n v="3259"/>
    <x v="1618"/>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x v="1619"/>
    <x v="0"/>
    <x v="373"/>
    <d v="2013-11-18T00:00:00"/>
    <s v="Standard Class"/>
    <s v="LB-16795"/>
    <s v="Laurel Beltran"/>
    <x v="2"/>
    <s v="United States"/>
    <s v="Highland Park"/>
    <x v="10"/>
    <n v="60035"/>
    <x v="2"/>
    <s v="OFF-BI-10000285"/>
    <x v="1"/>
    <x v="8"/>
    <s v="XtraLife ClearVue Slant-D Ring Binders by Cardinal"/>
    <n v="3.1360000000000001"/>
    <n v="2"/>
    <n v="0.8"/>
    <n v="-4.7039999999999997"/>
  </r>
  <r>
    <n v="3261"/>
    <x v="1620"/>
    <x v="2"/>
    <x v="687"/>
    <d v="2011-11-15T00:00:00"/>
    <s v="First Class"/>
    <s v="CM-11815"/>
    <s v="Candace McMahon"/>
    <x v="1"/>
    <s v="United States"/>
    <s v="Pasadena"/>
    <x v="5"/>
    <n v="77506"/>
    <x v="2"/>
    <s v="OFF-PA-10004609"/>
    <x v="1"/>
    <x v="10"/>
    <s v="Xerox 221"/>
    <n v="20.736000000000001"/>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904"/>
  </r>
  <r>
    <n v="3263"/>
    <x v="1621"/>
    <x v="2"/>
    <x v="664"/>
    <d v="2011-11-19T00:00:00"/>
    <s v="First Class"/>
    <s v="TS-21205"/>
    <s v="Thomas Seio"/>
    <x v="1"/>
    <s v="United States"/>
    <s v="San Francisco"/>
    <x v="1"/>
    <n v="94109"/>
    <x v="1"/>
    <s v="OFF-PA-10003395"/>
    <x v="1"/>
    <x v="10"/>
    <s v="Xerox 1941"/>
    <n v="733.95"/>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2000000000002"/>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400000000001"/>
  </r>
  <r>
    <n v="3267"/>
    <x v="1623"/>
    <x v="2"/>
    <x v="856"/>
    <d v="2011-10-15T00:00:00"/>
    <s v="Standard Class"/>
    <s v="JF-15565"/>
    <s v="Jill Fjeld"/>
    <x v="0"/>
    <s v="United States"/>
    <s v="Philadelphia"/>
    <x v="9"/>
    <n v="19120"/>
    <x v="3"/>
    <s v="OFF-EN-10002230"/>
    <x v="1"/>
    <x v="12"/>
    <s v="Airmail Envelopes"/>
    <n v="201.43199999999999"/>
    <n v="3"/>
    <n v="0.2"/>
    <n v="67.9833"/>
  </r>
  <r>
    <n v="3268"/>
    <x v="1624"/>
    <x v="2"/>
    <x v="857"/>
    <d v="2011-05-29T00:00:00"/>
    <s v="Standard Class"/>
    <s v="EH-14185"/>
    <s v="Evan Henry"/>
    <x v="0"/>
    <s v="United States"/>
    <s v="Decatur"/>
    <x v="19"/>
    <n v="35601"/>
    <x v="0"/>
    <s v="TEC-PH-10002660"/>
    <x v="2"/>
    <x v="7"/>
    <s v="Nortel Networks T7316 E Nt8 B27"/>
    <n v="135.97999999999999"/>
    <n v="2"/>
    <n v="0"/>
    <n v="33.994999999999997"/>
  </r>
  <r>
    <n v="3269"/>
    <x v="1624"/>
    <x v="2"/>
    <x v="857"/>
    <d v="2011-05-29T00:00:00"/>
    <s v="Standard Class"/>
    <s v="EH-14185"/>
    <s v="Evan Henry"/>
    <x v="0"/>
    <s v="United States"/>
    <s v="Decatur"/>
    <x v="19"/>
    <n v="35601"/>
    <x v="0"/>
    <s v="TEC-PH-10003171"/>
    <x v="2"/>
    <x v="7"/>
    <s v="Plantronics Encore H101 Dual Earpieces Headset"/>
    <n v="44.95"/>
    <n v="1"/>
    <n v="0"/>
    <n v="12.586"/>
  </r>
  <r>
    <n v="3270"/>
    <x v="1625"/>
    <x v="2"/>
    <x v="858"/>
    <d v="2011-07-19T00:00:00"/>
    <s v="Standard Class"/>
    <s v="VW-21775"/>
    <s v="Victoria Wilson"/>
    <x v="1"/>
    <s v="United States"/>
    <s v="Sioux Falls"/>
    <x v="44"/>
    <n v="57103"/>
    <x v="2"/>
    <s v="TEC-AC-10003709"/>
    <x v="2"/>
    <x v="11"/>
    <s v="Maxell 4.7GB DVD-R 5/Pack"/>
    <n v="2.97"/>
    <n v="3"/>
    <n v="0"/>
    <n v="1.3068"/>
  </r>
  <r>
    <n v="3271"/>
    <x v="1625"/>
    <x v="2"/>
    <x v="858"/>
    <d v="2011-07-19T00:00:00"/>
    <s v="Standard Class"/>
    <s v="VW-21775"/>
    <s v="Victoria Wilson"/>
    <x v="1"/>
    <s v="United States"/>
    <s v="Sioux Falls"/>
    <x v="44"/>
    <n v="57103"/>
    <x v="2"/>
    <s v="OFF-FA-10000304"/>
    <x v="1"/>
    <x v="13"/>
    <s v="Advantus Push Pins"/>
    <n v="6.54"/>
    <n v="3"/>
    <n v="0"/>
    <n v="2.6814"/>
  </r>
  <r>
    <n v="3272"/>
    <x v="1626"/>
    <x v="1"/>
    <x v="17"/>
    <d v="2012-12-29T00:00:00"/>
    <s v="Second Class"/>
    <s v="KN-16450"/>
    <s v="Kean Nguyen"/>
    <x v="1"/>
    <s v="United States"/>
    <s v="Visalia"/>
    <x v="1"/>
    <n v="93277"/>
    <x v="1"/>
    <s v="TEC-AC-10003709"/>
    <x v="2"/>
    <x v="11"/>
    <s v="Maxell 4.7GB DVD-R 5/Pack"/>
    <n v="7.92"/>
    <n v="8"/>
    <n v="0"/>
    <n v="3.4847999999999999"/>
  </r>
  <r>
    <n v="3273"/>
    <x v="1627"/>
    <x v="1"/>
    <x v="97"/>
    <d v="2012-02-16T00:00:00"/>
    <s v="Standard Class"/>
    <s v="SJ-20215"/>
    <s v="Sarah Jordon"/>
    <x v="0"/>
    <s v="United States"/>
    <s v="Los Angeles"/>
    <x v="1"/>
    <n v="90049"/>
    <x v="1"/>
    <s v="FUR-CH-10002774"/>
    <x v="0"/>
    <x v="1"/>
    <s v="Global Deluxe Stacking Chair, Gray"/>
    <n v="203.92"/>
    <n v="5"/>
    <n v="0.2"/>
    <n v="22.940999999999999"/>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39999999999998"/>
    <n v="3"/>
    <n v="0"/>
    <n v="9.1199999999999992"/>
  </r>
  <r>
    <n v="3276"/>
    <x v="1629"/>
    <x v="3"/>
    <x v="808"/>
    <d v="2014-11-07T00:00:00"/>
    <s v="Standard Class"/>
    <s v="KM-16225"/>
    <s v="Kalyca Meade"/>
    <x v="1"/>
    <s v="United States"/>
    <s v="Overland Park"/>
    <x v="41"/>
    <n v="66212"/>
    <x v="2"/>
    <s v="OFF-AR-10004685"/>
    <x v="1"/>
    <x v="6"/>
    <s v="Binney &amp; Smith Crayola Metallic Colored Pencils, 8-Color Set"/>
    <n v="27.78"/>
    <n v="6"/>
    <n v="0"/>
    <n v="9.1674000000000007"/>
  </r>
  <r>
    <n v="3277"/>
    <x v="1630"/>
    <x v="2"/>
    <x v="267"/>
    <d v="2011-04-09T00:00:00"/>
    <s v="Second Class"/>
    <s v="GM-14695"/>
    <s v="Greg Maxwell"/>
    <x v="1"/>
    <s v="United States"/>
    <s v="Alexandria"/>
    <x v="17"/>
    <n v="22304"/>
    <x v="0"/>
    <s v="OFF-AR-10004757"/>
    <x v="1"/>
    <x v="6"/>
    <s v="Crayola Colored Pencils"/>
    <n v="22.96"/>
    <n v="7"/>
    <n v="0"/>
    <n v="7.5768000000000004"/>
  </r>
  <r>
    <n v="3278"/>
    <x v="1630"/>
    <x v="2"/>
    <x v="267"/>
    <d v="2011-04-09T00:00:00"/>
    <s v="Second Class"/>
    <s v="GM-14695"/>
    <s v="Greg Maxwell"/>
    <x v="1"/>
    <s v="United States"/>
    <s v="Alexandria"/>
    <x v="17"/>
    <n v="22304"/>
    <x v="0"/>
    <s v="TEC-PH-10001615"/>
    <x v="2"/>
    <x v="7"/>
    <s v="AT&amp;T CL82213"/>
    <n v="28.99"/>
    <n v="1"/>
    <n v="0"/>
    <n v="8.4070999999999998"/>
  </r>
  <r>
    <n v="3279"/>
    <x v="1630"/>
    <x v="2"/>
    <x v="267"/>
    <d v="2011-04-09T00:00:00"/>
    <s v="Second Class"/>
    <s v="GM-14695"/>
    <s v="Greg Maxwell"/>
    <x v="1"/>
    <s v="United States"/>
    <s v="Alexandria"/>
    <x v="17"/>
    <n v="22304"/>
    <x v="0"/>
    <s v="OFF-PA-10003349"/>
    <x v="1"/>
    <x v="10"/>
    <s v="Xerox 1957"/>
    <n v="12.96"/>
    <n v="2"/>
    <n v="0"/>
    <n v="6.3503999999999996"/>
  </r>
  <r>
    <n v="3280"/>
    <x v="1630"/>
    <x v="2"/>
    <x v="267"/>
    <d v="2011-04-09T00:00:00"/>
    <s v="Second Class"/>
    <s v="GM-14695"/>
    <s v="Greg Maxwell"/>
    <x v="1"/>
    <s v="United States"/>
    <s v="Alexandria"/>
    <x v="17"/>
    <n v="22304"/>
    <x v="0"/>
    <s v="OFF-AR-10000127"/>
    <x v="1"/>
    <x v="6"/>
    <s v="Newell 321"/>
    <n v="22.96"/>
    <n v="7"/>
    <n v="0"/>
    <n v="6.6584000000000003"/>
  </r>
  <r>
    <n v="3281"/>
    <x v="1630"/>
    <x v="2"/>
    <x v="267"/>
    <d v="2011-04-09T00:00:00"/>
    <s v="Second Class"/>
    <s v="GM-14695"/>
    <s v="Greg Maxwell"/>
    <x v="1"/>
    <s v="United States"/>
    <s v="Alexandria"/>
    <x v="17"/>
    <n v="22304"/>
    <x v="0"/>
    <s v="OFF-SU-10002881"/>
    <x v="1"/>
    <x v="14"/>
    <s v="Martin Yale Chadless Opener Electric Letter Opener"/>
    <n v="4164.05"/>
    <n v="5"/>
    <n v="0"/>
    <n v="83.281000000000105"/>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39999999999997"/>
    <n v="1"/>
    <n v="0.2"/>
    <n v="1.6761999999999999"/>
  </r>
  <r>
    <n v="3284"/>
    <x v="1632"/>
    <x v="2"/>
    <x v="587"/>
    <d v="2011-10-06T00:00:00"/>
    <s v="Standard Class"/>
    <s v="MH-17785"/>
    <s v="Maya Herman"/>
    <x v="1"/>
    <s v="United States"/>
    <s v="New York City"/>
    <x v="15"/>
    <n v="10035"/>
    <x v="3"/>
    <s v="FUR-FU-10000221"/>
    <x v="0"/>
    <x v="5"/>
    <s v="Master Caster Door Stop, Brown"/>
    <n v="15.24"/>
    <n v="3"/>
    <n v="0"/>
    <n v="5.1816000000000004"/>
  </r>
  <r>
    <n v="3285"/>
    <x v="1633"/>
    <x v="2"/>
    <x v="171"/>
    <d v="2011-09-17T00:00:00"/>
    <s v="Standard Class"/>
    <s v="AF-10885"/>
    <s v="Art Foster"/>
    <x v="0"/>
    <s v="United States"/>
    <s v="Fairfield"/>
    <x v="24"/>
    <n v="45014"/>
    <x v="3"/>
    <s v="OFF-BI-10002429"/>
    <x v="1"/>
    <x v="8"/>
    <s v="Premier Elliptical Ring Binder, Black"/>
    <n v="63.923999999999999"/>
    <n v="7"/>
    <n v="0.7"/>
    <n v="-46.877600000000001"/>
  </r>
  <r>
    <n v="3286"/>
    <x v="1634"/>
    <x v="3"/>
    <x v="297"/>
    <d v="2014-02-26T00:00:00"/>
    <s v="Standard Class"/>
    <s v="JP-16135"/>
    <s v="Julie Prescott"/>
    <x v="2"/>
    <s v="United States"/>
    <s v="Muskogee"/>
    <x v="26"/>
    <n v="74403"/>
    <x v="2"/>
    <s v="OFF-AR-10002375"/>
    <x v="1"/>
    <x v="6"/>
    <s v="Newell 351"/>
    <n v="6.56"/>
    <n v="2"/>
    <n v="0"/>
    <n v="1.9024000000000001"/>
  </r>
  <r>
    <n v="3287"/>
    <x v="1634"/>
    <x v="3"/>
    <x v="297"/>
    <d v="2014-02-26T00:00:00"/>
    <s v="Standard Class"/>
    <s v="JP-16135"/>
    <s v="Julie Prescott"/>
    <x v="2"/>
    <s v="United States"/>
    <s v="Muskogee"/>
    <x v="26"/>
    <n v="74403"/>
    <x v="2"/>
    <s v="OFF-AP-10000595"/>
    <x v="1"/>
    <x v="9"/>
    <s v="Disposable Triple-Filter Dust Bags"/>
    <n v="13.11"/>
    <n v="3"/>
    <n v="0"/>
    <n v="3.4085999999999999"/>
  </r>
  <r>
    <n v="3288"/>
    <x v="1635"/>
    <x v="1"/>
    <x v="350"/>
    <d v="2012-12-15T00:00:00"/>
    <s v="First Class"/>
    <s v="RD-19585"/>
    <s v="Rob Dowd"/>
    <x v="0"/>
    <s v="United States"/>
    <s v="Temecula"/>
    <x v="1"/>
    <n v="92592"/>
    <x v="1"/>
    <s v="TEC-PH-10001530"/>
    <x v="2"/>
    <x v="7"/>
    <s v="Plantronics Voyager Pro Legend"/>
    <n v="494.37599999999998"/>
    <n v="3"/>
    <n v="0.2"/>
    <n v="49.437600000000003"/>
  </r>
  <r>
    <n v="3289"/>
    <x v="1635"/>
    <x v="1"/>
    <x v="350"/>
    <d v="2012-12-15T00:00:00"/>
    <s v="First Class"/>
    <s v="RD-19585"/>
    <s v="Rob Dowd"/>
    <x v="0"/>
    <s v="United States"/>
    <s v="Temecula"/>
    <x v="1"/>
    <n v="92592"/>
    <x v="1"/>
    <s v="OFF-BI-10000050"/>
    <x v="1"/>
    <x v="8"/>
    <s v="Angle-D Binders with Locking Rings, Label Holders"/>
    <n v="29.2"/>
    <n v="5"/>
    <n v="0.2"/>
    <n v="9.8550000000000004"/>
  </r>
  <r>
    <n v="3290"/>
    <x v="1635"/>
    <x v="1"/>
    <x v="350"/>
    <d v="2012-12-15T00:00:00"/>
    <s v="First Class"/>
    <s v="RD-19585"/>
    <s v="Rob Dowd"/>
    <x v="0"/>
    <s v="United States"/>
    <s v="Temecula"/>
    <x v="1"/>
    <n v="92592"/>
    <x v="1"/>
    <s v="TEC-AC-10001552"/>
    <x v="2"/>
    <x v="11"/>
    <s v="Logitech K350 2.4Ghz Wireless Keyboard"/>
    <n v="248.85"/>
    <n v="5"/>
    <n v="0"/>
    <n v="27.3735"/>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4"/>
  </r>
  <r>
    <n v="3293"/>
    <x v="1637"/>
    <x v="2"/>
    <x v="58"/>
    <d v="2011-12-30T00:00:00"/>
    <s v="Standard Class"/>
    <s v="CK-12595"/>
    <s v="Clytie Kelty"/>
    <x v="0"/>
    <s v="United States"/>
    <s v="San Diego"/>
    <x v="1"/>
    <n v="92024"/>
    <x v="1"/>
    <s v="OFF-SU-10002189"/>
    <x v="1"/>
    <x v="14"/>
    <s v="Acme Rosewood Handle Letter Opener"/>
    <n v="11.91"/>
    <n v="3"/>
    <n v="0"/>
    <n v="0.1191"/>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6"/>
    <n v="8"/>
    <n v="0.8"/>
    <n v="-52.631999999999998"/>
  </r>
  <r>
    <n v="3296"/>
    <x v="1639"/>
    <x v="3"/>
    <x v="172"/>
    <d v="2014-10-04T00:00:00"/>
    <s v="First Class"/>
    <s v="CM-12655"/>
    <s v="Corinna Mitchell"/>
    <x v="2"/>
    <s v="United States"/>
    <s v="New York City"/>
    <x v="15"/>
    <n v="10035"/>
    <x v="3"/>
    <s v="TEC-MA-10002428"/>
    <x v="2"/>
    <x v="15"/>
    <s v="Fellowes Powershred HS-440 4-Sheet High Security Shredder"/>
    <n v="1704.89"/>
    <n v="11"/>
    <n v="0"/>
    <n v="767.20050000000003"/>
  </r>
  <r>
    <n v="3297"/>
    <x v="1640"/>
    <x v="1"/>
    <x v="293"/>
    <d v="2012-05-30T00:00:00"/>
    <s v="Standard Class"/>
    <s v="EB-13870"/>
    <s v="Emily Burns"/>
    <x v="0"/>
    <s v="United States"/>
    <s v="Phoenix"/>
    <x v="16"/>
    <n v="85023"/>
    <x v="1"/>
    <s v="OFF-BI-10001036"/>
    <x v="1"/>
    <x v="8"/>
    <s v="Cardinal EasyOpen D-Ring Binders"/>
    <n v="19.193999999999999"/>
    <n v="7"/>
    <n v="0.7"/>
    <n v="-12.795999999999999"/>
  </r>
  <r>
    <n v="3298"/>
    <x v="1640"/>
    <x v="1"/>
    <x v="293"/>
    <d v="2012-05-30T00:00:00"/>
    <s v="Standard Class"/>
    <s v="EB-13870"/>
    <s v="Emily Burns"/>
    <x v="0"/>
    <s v="United States"/>
    <s v="Phoenix"/>
    <x v="16"/>
    <n v="85023"/>
    <x v="1"/>
    <s v="OFF-AP-10004708"/>
    <x v="1"/>
    <x v="9"/>
    <s v="Fellowes Superior 10 Outlet Split Surge Protector"/>
    <n v="121.792"/>
    <n v="4"/>
    <n v="0.2"/>
    <n v="13.701599999999999"/>
  </r>
  <r>
    <n v="3299"/>
    <x v="1641"/>
    <x v="3"/>
    <x v="673"/>
    <d v="2014-11-17T00:00:00"/>
    <s v="Same Day"/>
    <s v="MW-18235"/>
    <s v="Mitch Willingham"/>
    <x v="1"/>
    <s v="United States"/>
    <s v="San Francisco"/>
    <x v="1"/>
    <n v="94122"/>
    <x v="1"/>
    <s v="TEC-MA-10000488"/>
    <x v="2"/>
    <x v="15"/>
    <s v="Bady BDG101FRU Card Printer"/>
    <n v="1919.9760000000001"/>
    <n v="3"/>
    <n v="0.2"/>
    <n v="215.9973"/>
  </r>
  <r>
    <n v="3300"/>
    <x v="1642"/>
    <x v="2"/>
    <x v="728"/>
    <d v="2011-11-22T00:00:00"/>
    <s v="Standard Class"/>
    <s v="CS-11950"/>
    <s v="Carlos Soltero"/>
    <x v="0"/>
    <s v="United States"/>
    <s v="Philadelphia"/>
    <x v="9"/>
    <n v="19140"/>
    <x v="3"/>
    <s v="OFF-BI-10003656"/>
    <x v="1"/>
    <x v="8"/>
    <s v="Fellowes PB200 Plastic Comb Binding Machine"/>
    <n v="50.99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400000000006"/>
    <n v="6"/>
    <n v="0.4"/>
    <n v="-107.9928"/>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
    <n v="3"/>
    <n v="0.7"/>
    <n v="-1.4256"/>
  </r>
  <r>
    <n v="3305"/>
    <x v="1643"/>
    <x v="2"/>
    <x v="125"/>
    <d v="2012-01-01T00:00:00"/>
    <s v="Second Class"/>
    <s v="SP-20620"/>
    <s v="Stefania Perrino"/>
    <x v="1"/>
    <s v="United States"/>
    <s v="Laredo"/>
    <x v="5"/>
    <n v="78041"/>
    <x v="2"/>
    <s v="OFF-EN-10004955"/>
    <x v="1"/>
    <x v="12"/>
    <s v="Fashion Color Clasp Envelopes"/>
    <n v="12.984"/>
    <n v="3"/>
    <n v="0.2"/>
    <n v="4.7066999999999997"/>
  </r>
  <r>
    <n v="3306"/>
    <x v="1643"/>
    <x v="2"/>
    <x v="125"/>
    <d v="2012-01-01T00:00:00"/>
    <s v="Second Class"/>
    <s v="SP-20620"/>
    <s v="Stefania Perrino"/>
    <x v="1"/>
    <s v="United States"/>
    <s v="Laredo"/>
    <x v="5"/>
    <n v="78041"/>
    <x v="2"/>
    <s v="TEC-PH-10002468"/>
    <x v="2"/>
    <x v="7"/>
    <s v="Plantronics CS 50-USB - headset - Convertible, Monaural"/>
    <n v="217.584"/>
    <n v="2"/>
    <n v="0.2"/>
    <n v="19.038599999999999"/>
  </r>
  <r>
    <n v="3307"/>
    <x v="1643"/>
    <x v="2"/>
    <x v="125"/>
    <d v="2012-01-01T00:00:00"/>
    <s v="Second Class"/>
    <s v="SP-20620"/>
    <s v="Stefania Perrino"/>
    <x v="1"/>
    <s v="United States"/>
    <s v="Laredo"/>
    <x v="5"/>
    <n v="78041"/>
    <x v="2"/>
    <s v="TEC-PH-10000576"/>
    <x v="2"/>
    <x v="7"/>
    <s v="AT&amp;T 1080 Corded phone"/>
    <n v="328.77600000000001"/>
    <n v="3"/>
    <n v="0.2"/>
    <n v="28.767900000000001"/>
  </r>
  <r>
    <n v="3308"/>
    <x v="1643"/>
    <x v="2"/>
    <x v="125"/>
    <d v="2012-01-01T00:00:00"/>
    <s v="Second Class"/>
    <s v="SP-20620"/>
    <s v="Stefania Perrino"/>
    <x v="1"/>
    <s v="United States"/>
    <s v="Laredo"/>
    <x v="5"/>
    <n v="78041"/>
    <x v="2"/>
    <s v="OFF-BI-10002160"/>
    <x v="1"/>
    <x v="8"/>
    <s v="Acco Hanging Data Binders"/>
    <n v="2.286"/>
    <n v="3"/>
    <n v="0.8"/>
    <n v="-3.6576"/>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x v="1645"/>
    <x v="0"/>
    <x v="42"/>
    <d v="2013-09-23T00:00:00"/>
    <s v="Standard Class"/>
    <s v="LW-17215"/>
    <s v="Luke Weiss"/>
    <x v="0"/>
    <s v="United States"/>
    <s v="New York City"/>
    <x v="15"/>
    <n v="10035"/>
    <x v="3"/>
    <s v="OFF-BI-10002026"/>
    <x v="1"/>
    <x v="8"/>
    <s v="Avery Arch Ring Binders"/>
    <n v="232.4"/>
    <n v="5"/>
    <n v="0.2"/>
    <n v="78.435000000000002"/>
  </r>
  <r>
    <n v="3312"/>
    <x v="1646"/>
    <x v="0"/>
    <x v="231"/>
    <d v="2013-03-26T00:00:00"/>
    <s v="Second Class"/>
    <s v="AH-10030"/>
    <s v="Aaron Hawkins"/>
    <x v="1"/>
    <s v="United States"/>
    <s v="Gulfport"/>
    <x v="35"/>
    <n v="39503"/>
    <x v="0"/>
    <s v="FUR-FU-10003691"/>
    <x v="0"/>
    <x v="5"/>
    <s v="Eldon Image Series Desk Accessories, Ebony"/>
    <n v="86.45"/>
    <n v="7"/>
    <n v="0"/>
    <n v="38.037999999999997"/>
  </r>
  <r>
    <n v="3313"/>
    <x v="1647"/>
    <x v="2"/>
    <x v="127"/>
    <d v="2011-10-01T00:00:00"/>
    <s v="Standard Class"/>
    <s v="TH-21100"/>
    <s v="Thea Hendricks"/>
    <x v="0"/>
    <s v="United States"/>
    <s v="San Diego"/>
    <x v="1"/>
    <n v="92037"/>
    <x v="1"/>
    <s v="FUR-CH-10002602"/>
    <x v="0"/>
    <x v="1"/>
    <s v="DMI Arturo Collection Mission-style Design Wood Chair"/>
    <n v="603.91999999999996"/>
    <n v="5"/>
    <n v="0.2"/>
    <n v="45.293999999999997"/>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1"/>
  </r>
  <r>
    <n v="3316"/>
    <x v="1648"/>
    <x v="3"/>
    <x v="165"/>
    <d v="2014-12-29T00:00:00"/>
    <s v="Standard Class"/>
    <s v="HG-15025"/>
    <s v="Hunter Glantz"/>
    <x v="0"/>
    <s v="United States"/>
    <s v="Oceanside"/>
    <x v="15"/>
    <n v="11572"/>
    <x v="3"/>
    <s v="OFF-BI-10001900"/>
    <x v="1"/>
    <x v="8"/>
    <s v="DXL Angle-View Binders with Locking Rings, Black"/>
    <n v="14.375999999999999"/>
    <n v="3"/>
    <n v="0.2"/>
    <n v="4.8518999999999997"/>
  </r>
  <r>
    <n v="3317"/>
    <x v="1649"/>
    <x v="3"/>
    <x v="468"/>
    <d v="2014-11-16T00:00:00"/>
    <s v="Second Class"/>
    <s v="EB-13750"/>
    <s v="Edward Becker"/>
    <x v="1"/>
    <s v="United States"/>
    <s v="Round Rock"/>
    <x v="5"/>
    <n v="78664"/>
    <x v="2"/>
    <s v="FUR-FU-10001468"/>
    <x v="0"/>
    <x v="5"/>
    <s v="Tenex Antistatic Computer Chair Mats"/>
    <n v="341.96"/>
    <n v="5"/>
    <n v="0.6"/>
    <n v="-427.4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01"/>
  </r>
  <r>
    <n v="3321"/>
    <x v="1651"/>
    <x v="2"/>
    <x v="414"/>
    <d v="2011-12-25T00:00:00"/>
    <s v="Standard Class"/>
    <s v="TS-21505"/>
    <s v="Tony Sayre"/>
    <x v="0"/>
    <s v="United States"/>
    <s v="Columbia"/>
    <x v="18"/>
    <n v="38401"/>
    <x v="0"/>
    <s v="FUR-CH-10004287"/>
    <x v="0"/>
    <x v="1"/>
    <s v="SAFCO Arco Folding Chair"/>
    <n v="662.88"/>
    <n v="3"/>
    <n v="0.2"/>
    <n v="74.573999999999998"/>
  </r>
  <r>
    <n v="3322"/>
    <x v="1651"/>
    <x v="2"/>
    <x v="414"/>
    <d v="2011-12-25T00:00:00"/>
    <s v="Standard Class"/>
    <s v="TS-21505"/>
    <s v="Tony Sayre"/>
    <x v="0"/>
    <s v="United States"/>
    <s v="Columbia"/>
    <x v="18"/>
    <n v="38401"/>
    <x v="0"/>
    <s v="OFF-PA-10002689"/>
    <x v="1"/>
    <x v="10"/>
    <s v="Weyerhaeuser First Choice Laser/Copy Paper (20Lb. and 88 Bright)"/>
    <n v="25.92"/>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9"/>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9"/>
    <n v="5"/>
    <n v="0.8"/>
    <n v="-1480.0335"/>
  </r>
  <r>
    <n v="3326"/>
    <x v="1653"/>
    <x v="2"/>
    <x v="7"/>
    <d v="2011-11-15T00:00:00"/>
    <s v="Standard Class"/>
    <s v="KD-16270"/>
    <s v="Karen Daniels"/>
    <x v="0"/>
    <s v="United States"/>
    <s v="Houston"/>
    <x v="5"/>
    <n v="77095"/>
    <x v="2"/>
    <s v="OFF-BI-10001267"/>
    <x v="1"/>
    <x v="8"/>
    <s v="Universal Recycled Hanging Pressboard Report Binders, Letter Size"/>
    <n v="1.234"/>
    <n v="1"/>
    <n v="0.8"/>
    <n v="-1.9743999999999999"/>
  </r>
  <r>
    <n v="3327"/>
    <x v="1653"/>
    <x v="2"/>
    <x v="7"/>
    <d v="2011-11-15T00:00:00"/>
    <s v="Standard Class"/>
    <s v="KD-16270"/>
    <s v="Karen Daniels"/>
    <x v="0"/>
    <s v="United States"/>
    <s v="Houston"/>
    <x v="5"/>
    <n v="77095"/>
    <x v="2"/>
    <s v="OFF-AR-10003582"/>
    <x v="1"/>
    <x v="6"/>
    <s v="Boston Electric Pencil Sharpener, Model 1818, Charcoal Black"/>
    <n v="67.56"/>
    <n v="3"/>
    <n v="0.2"/>
    <n v="6.7560000000000002"/>
  </r>
  <r>
    <n v="3328"/>
    <x v="1653"/>
    <x v="2"/>
    <x v="7"/>
    <d v="2011-11-15T00:00:00"/>
    <s v="Standard Class"/>
    <s v="KD-16270"/>
    <s v="Karen Daniels"/>
    <x v="0"/>
    <s v="United States"/>
    <s v="Houston"/>
    <x v="5"/>
    <n v="77095"/>
    <x v="2"/>
    <s v="OFF-PA-10003724"/>
    <x v="1"/>
    <x v="10"/>
    <s v="Wirebound Message Book, 4 per Page"/>
    <n v="21.72"/>
    <n v="5"/>
    <n v="0.2"/>
    <n v="7.8734999999999999"/>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4000000000001"/>
  </r>
  <r>
    <n v="3331"/>
    <x v="1653"/>
    <x v="2"/>
    <x v="7"/>
    <d v="2011-11-15T00:00:00"/>
    <s v="Standard Class"/>
    <s v="KD-16270"/>
    <s v="Karen Daniels"/>
    <x v="0"/>
    <s v="United States"/>
    <s v="Houston"/>
    <x v="5"/>
    <n v="77095"/>
    <x v="2"/>
    <s v="TEC-PH-10004959"/>
    <x v="2"/>
    <x v="7"/>
    <s v="Classic Ivory Antique Telephone ZL1810"/>
    <n v="241.17599999999999"/>
    <n v="3"/>
    <n v="0.2"/>
    <n v="15.073499999999999"/>
  </r>
  <r>
    <n v="3332"/>
    <x v="1654"/>
    <x v="3"/>
    <x v="817"/>
    <d v="2014-12-21T00:00:00"/>
    <s v="Standard Class"/>
    <s v="GM-14455"/>
    <s v="Gary Mitchum"/>
    <x v="2"/>
    <s v="United States"/>
    <s v="Chicago"/>
    <x v="10"/>
    <n v="60653"/>
    <x v="2"/>
    <s v="TEC-AC-10000474"/>
    <x v="2"/>
    <x v="11"/>
    <s v="Kensington Expert Mouse Optical USB Trackball for PC or Mac"/>
    <n v="227.976"/>
    <n v="3"/>
    <n v="0.2"/>
    <n v="28.497"/>
  </r>
  <r>
    <n v="3333"/>
    <x v="1654"/>
    <x v="3"/>
    <x v="817"/>
    <d v="2014-12-21T00:00:00"/>
    <s v="Standard Class"/>
    <s v="GM-14455"/>
    <s v="Gary Mitchum"/>
    <x v="2"/>
    <s v="United States"/>
    <s v="Chicago"/>
    <x v="10"/>
    <n v="60653"/>
    <x v="2"/>
    <s v="TEC-PH-10003095"/>
    <x v="2"/>
    <x v="7"/>
    <s v="Samsung HM1900 Bluetooth Headset"/>
    <n v="52.68"/>
    <n v="3"/>
    <n v="0.2"/>
    <n v="19.754999999999999"/>
  </r>
  <r>
    <n v="3334"/>
    <x v="1654"/>
    <x v="3"/>
    <x v="817"/>
    <d v="2014-12-21T00:00:00"/>
    <s v="Standard Class"/>
    <s v="GM-14455"/>
    <s v="Gary Mitchum"/>
    <x v="2"/>
    <s v="United States"/>
    <s v="Chicago"/>
    <x v="10"/>
    <n v="60653"/>
    <x v="2"/>
    <s v="FUR-FU-10002963"/>
    <x v="0"/>
    <x v="5"/>
    <s v="Master Caster Door Stop, Gray"/>
    <n v="2.032"/>
    <n v="1"/>
    <n v="0.6"/>
    <n v="-1.3208"/>
  </r>
  <r>
    <n v="3335"/>
    <x v="1655"/>
    <x v="3"/>
    <x v="170"/>
    <d v="2014-08-23T00:00:00"/>
    <s v="First Class"/>
    <s v="PR-18880"/>
    <s v="Patrick Ryan"/>
    <x v="0"/>
    <s v="United States"/>
    <s v="Oakland"/>
    <x v="1"/>
    <n v="94601"/>
    <x v="1"/>
    <s v="OFF-AR-10000203"/>
    <x v="1"/>
    <x v="6"/>
    <s v="Newell 336"/>
    <n v="17.12"/>
    <n v="4"/>
    <n v="0"/>
    <n v="4.9648000000000003"/>
  </r>
  <r>
    <n v="3336"/>
    <x v="1655"/>
    <x v="3"/>
    <x v="170"/>
    <d v="2014-08-23T00:00:00"/>
    <s v="First Class"/>
    <s v="PR-18880"/>
    <s v="Patrick Ryan"/>
    <x v="0"/>
    <s v="United States"/>
    <s v="Oakland"/>
    <x v="1"/>
    <n v="94601"/>
    <x v="1"/>
    <s v="TEC-PH-10004667"/>
    <x v="2"/>
    <x v="7"/>
    <s v="Cisco 8x8 Inc. 6753i IP Business Phone System"/>
    <n v="431.96800000000002"/>
    <n v="4"/>
    <n v="0.2"/>
    <n v="37.797199999999997"/>
  </r>
  <r>
    <n v="3337"/>
    <x v="1655"/>
    <x v="3"/>
    <x v="170"/>
    <d v="2014-08-23T00:00:00"/>
    <s v="First Class"/>
    <s v="PR-18880"/>
    <s v="Patrick Ryan"/>
    <x v="0"/>
    <s v="United States"/>
    <s v="Oakland"/>
    <x v="1"/>
    <n v="94601"/>
    <x v="1"/>
    <s v="FUR-FU-10000193"/>
    <x v="0"/>
    <x v="5"/>
    <s v="Tenex Chairmats For Use with Hard Floors"/>
    <n v="129.91999999999999"/>
    <n v="4"/>
    <n v="0"/>
    <n v="10.393599999999999"/>
  </r>
  <r>
    <n v="3338"/>
    <x v="1655"/>
    <x v="3"/>
    <x v="170"/>
    <d v="2014-08-23T00:00:00"/>
    <s v="First Class"/>
    <s v="PR-18880"/>
    <s v="Patrick Ryan"/>
    <x v="0"/>
    <s v="United States"/>
    <s v="Oakland"/>
    <x v="1"/>
    <n v="94601"/>
    <x v="1"/>
    <s v="FUR-TA-10001539"/>
    <x v="0"/>
    <x v="3"/>
    <s v="Chromcraft Rectangular Conference Tables"/>
    <n v="568.72799999999995"/>
    <n v="3"/>
    <n v="0.2"/>
    <n v="28.4363999999999"/>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299999999998"/>
  </r>
  <r>
    <n v="3343"/>
    <x v="1656"/>
    <x v="0"/>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9"/>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60000000000002"/>
  </r>
  <r>
    <n v="3347"/>
    <x v="1656"/>
    <x v="0"/>
    <x v="278"/>
    <d v="2013-09-02T00:00:00"/>
    <s v="Second Class"/>
    <s v="TB-21055"/>
    <s v="Ted Butterfield"/>
    <x v="0"/>
    <s v="United States"/>
    <s v="Quincy"/>
    <x v="31"/>
    <n v="2169"/>
    <x v="3"/>
    <s v="OFF-BI-10000174"/>
    <x v="1"/>
    <x v="8"/>
    <s v="Wilson Jones Clip &amp; Carry Folder Binder Tool for Ring Binders, Clear"/>
    <n v="29"/>
    <n v="5"/>
    <n v="0"/>
    <n v="13.92"/>
  </r>
  <r>
    <n v="3348"/>
    <x v="1657"/>
    <x v="1"/>
    <x v="863"/>
    <d v="2012-08-20T00:00:00"/>
    <s v="Standard Class"/>
    <s v="ON-18715"/>
    <s v="Odella Nelson"/>
    <x v="1"/>
    <s v="United States"/>
    <s v="Yucaipa"/>
    <x v="1"/>
    <n v="92399"/>
    <x v="1"/>
    <s v="OFF-AR-10003156"/>
    <x v="1"/>
    <x v="6"/>
    <s v="50 Colored Long Pencils"/>
    <n v="50.8"/>
    <n v="5"/>
    <n v="0"/>
    <n v="13.208"/>
  </r>
  <r>
    <n v="3349"/>
    <x v="1658"/>
    <x v="3"/>
    <x v="60"/>
    <d v="2014-11-08T00:00:00"/>
    <s v="First Class"/>
    <s v="AH-10195"/>
    <s v="Alan Haines"/>
    <x v="1"/>
    <s v="United States"/>
    <s v="Chicago"/>
    <x v="10"/>
    <n v="60623"/>
    <x v="2"/>
    <s v="OFF-BI-10000474"/>
    <x v="1"/>
    <x v="8"/>
    <s v="Avery Recycled Flexi-View Covers for Binding Systems"/>
    <n v="16.03"/>
    <n v="5"/>
    <n v="0.8"/>
    <n v="-25.648"/>
  </r>
  <r>
    <n v="3350"/>
    <x v="1659"/>
    <x v="0"/>
    <x v="864"/>
    <d v="2013-08-22T00:00:00"/>
    <s v="Standard Class"/>
    <s v="NM-18520"/>
    <s v="Neoma Murray"/>
    <x v="0"/>
    <s v="United States"/>
    <s v="Seattle"/>
    <x v="4"/>
    <n v="98105"/>
    <x v="1"/>
    <s v="OFF-BI-10003712"/>
    <x v="1"/>
    <x v="8"/>
    <s v="Acco Pressboard Covers with Storage Hooks, 14 7/8&quot; x 11&quot;, Light Blue"/>
    <n v="15.712"/>
    <n v="4"/>
    <n v="0.2"/>
    <n v="5.6955999999999998"/>
  </r>
  <r>
    <n v="3351"/>
    <x v="1660"/>
    <x v="0"/>
    <x v="482"/>
    <d v="2014-01-01T00:00:00"/>
    <s v="Standard Class"/>
    <s v="AR-10510"/>
    <s v="Andrew Roberts"/>
    <x v="0"/>
    <s v="United States"/>
    <s v="New York City"/>
    <x v="15"/>
    <n v="10024"/>
    <x v="3"/>
    <s v="TEC-AC-10003280"/>
    <x v="2"/>
    <x v="11"/>
    <s v="Belkin F8E887 USB Wired Ergonomic Keyboard"/>
    <n v="89.97"/>
    <n v="3"/>
    <n v="0"/>
    <n v="18.893699999999999"/>
  </r>
  <r>
    <n v="3352"/>
    <x v="1661"/>
    <x v="2"/>
    <x v="865"/>
    <d v="2011-09-28T00:00:00"/>
    <s v="Standard Class"/>
    <s v="BM-11650"/>
    <s v="Brian Moss"/>
    <x v="1"/>
    <s v="United States"/>
    <s v="San Diego"/>
    <x v="1"/>
    <n v="92037"/>
    <x v="1"/>
    <s v="FUR-BO-10002916"/>
    <x v="0"/>
    <x v="0"/>
    <s v="Rush Hierlooms Collection 1&quot; Thick Stackable Bookcases"/>
    <n v="435.99900000000002"/>
    <n v="3"/>
    <n v="0.15"/>
    <n v="20.517600000000002"/>
  </r>
  <r>
    <n v="3353"/>
    <x v="1661"/>
    <x v="2"/>
    <x v="865"/>
    <d v="2011-09-28T00:00:00"/>
    <s v="Standard Class"/>
    <s v="BM-11650"/>
    <s v="Brian Moss"/>
    <x v="1"/>
    <s v="United States"/>
    <s v="San Diego"/>
    <x v="1"/>
    <n v="92037"/>
    <x v="1"/>
    <s v="TEC-PH-10002726"/>
    <x v="2"/>
    <x v="7"/>
    <s v="netTALK DUO VoIP Telephone Service"/>
    <n v="83.983999999999995"/>
    <n v="2"/>
    <n v="0.2"/>
    <n v="31.494"/>
  </r>
  <r>
    <n v="3354"/>
    <x v="1662"/>
    <x v="2"/>
    <x v="866"/>
    <d v="2011-07-24T00:00:00"/>
    <s v="Standard Class"/>
    <s v="CA-12310"/>
    <s v="Christine Abelman"/>
    <x v="1"/>
    <s v="United States"/>
    <s v="Bristol"/>
    <x v="29"/>
    <n v="6010"/>
    <x v="3"/>
    <s v="TEC-PH-10000895"/>
    <x v="2"/>
    <x v="7"/>
    <s v="Polycom VVX 310 VoIP phone"/>
    <n v="359.98"/>
    <n v="2"/>
    <n v="0"/>
    <n v="93.594800000000006"/>
  </r>
  <r>
    <n v="3355"/>
    <x v="1662"/>
    <x v="2"/>
    <x v="866"/>
    <d v="2011-07-24T00:00:00"/>
    <s v="Standard Class"/>
    <s v="CA-12310"/>
    <s v="Christine Abelman"/>
    <x v="1"/>
    <s v="United States"/>
    <s v="Bristol"/>
    <x v="29"/>
    <n v="6010"/>
    <x v="3"/>
    <s v="FUR-TA-10004152"/>
    <x v="0"/>
    <x v="3"/>
    <s v="Barricks 18&quot; x 48&quot; Non-Folding Utility Table with Bottom Storage Shelf"/>
    <n v="70.56"/>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399999999999"/>
  </r>
  <r>
    <n v="3359"/>
    <x v="1664"/>
    <x v="0"/>
    <x v="715"/>
    <d v="2013-05-11T00:00:00"/>
    <s v="Standard Class"/>
    <s v="AF-10870"/>
    <s v="Art Ferguson"/>
    <x v="0"/>
    <s v="United States"/>
    <s v="Chicago"/>
    <x v="10"/>
    <n v="60610"/>
    <x v="2"/>
    <s v="OFF-BI-10000773"/>
    <x v="1"/>
    <x v="8"/>
    <s v="Insertable Tab Post Binder Dividers"/>
    <n v="3.2080000000000002"/>
    <n v="2"/>
    <n v="0.8"/>
    <n v="-5.2931999999999997"/>
  </r>
  <r>
    <n v="3360"/>
    <x v="1664"/>
    <x v="0"/>
    <x v="715"/>
    <d v="2013-05-11T00:00:00"/>
    <s v="Standard Class"/>
    <s v="AF-10870"/>
    <s v="Art Ferguson"/>
    <x v="0"/>
    <s v="United States"/>
    <s v="Chicago"/>
    <x v="10"/>
    <n v="60610"/>
    <x v="2"/>
    <s v="TEC-AC-10004510"/>
    <x v="2"/>
    <x v="11"/>
    <s v="Logitech Desktop MK120 Mouse and keyboard Combo"/>
    <n v="26.175999999999998"/>
    <n v="2"/>
    <n v="0.2"/>
    <n v="-3.2719999999999998"/>
  </r>
  <r>
    <n v="3361"/>
    <x v="1665"/>
    <x v="1"/>
    <x v="593"/>
    <d v="2012-06-08T00:00:00"/>
    <s v="Second Class"/>
    <s v="TC-21535"/>
    <s v="Tracy Collins"/>
    <x v="2"/>
    <s v="United States"/>
    <s v="New York City"/>
    <x v="15"/>
    <n v="10024"/>
    <x v="3"/>
    <s v="OFF-PA-10004569"/>
    <x v="1"/>
    <x v="10"/>
    <s v="Wirebound Message Books, Two 4 1/4&quot; x 5&quot; Forms per Page"/>
    <n v="30.44"/>
    <n v="4"/>
    <n v="0"/>
    <n v="14.306800000000001"/>
  </r>
  <r>
    <n v="3362"/>
    <x v="1665"/>
    <x v="1"/>
    <x v="593"/>
    <d v="2012-06-08T00:00:00"/>
    <s v="Second Class"/>
    <s v="TC-21535"/>
    <s v="Tracy Collins"/>
    <x v="2"/>
    <s v="United States"/>
    <s v="New York City"/>
    <x v="15"/>
    <n v="10024"/>
    <x v="3"/>
    <s v="FUR-FU-10000672"/>
    <x v="0"/>
    <x v="5"/>
    <s v="Executive Impressions 10&quot; Spectator Wall Clock"/>
    <n v="35.28"/>
    <n v="3"/>
    <n v="0"/>
    <n v="11.995200000000001"/>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8000000000002"/>
  </r>
  <r>
    <n v="3366"/>
    <x v="1668"/>
    <x v="2"/>
    <x v="867"/>
    <d v="2011-02-03T00:00:00"/>
    <s v="First Class"/>
    <s v="LC-17050"/>
    <s v="Liz Carlisle"/>
    <x v="0"/>
    <s v="United States"/>
    <s v="Mission Viejo"/>
    <x v="1"/>
    <n v="92691"/>
    <x v="1"/>
    <s v="FUR-BO-10003966"/>
    <x v="0"/>
    <x v="0"/>
    <s v="Sauder Facets Collection Library, Sky Alder Finish"/>
    <n v="290.666"/>
    <n v="2"/>
    <n v="0.15"/>
    <n v="3.4195999999999902"/>
  </r>
  <r>
    <n v="3367"/>
    <x v="1669"/>
    <x v="2"/>
    <x v="868"/>
    <d v="2011-07-15T00:00:00"/>
    <s v="Standard Class"/>
    <s v="BM-11650"/>
    <s v="Brian Moss"/>
    <x v="1"/>
    <s v="United States"/>
    <s v="Dallas"/>
    <x v="5"/>
    <n v="75217"/>
    <x v="2"/>
    <s v="OFF-PA-10003072"/>
    <x v="1"/>
    <x v="10"/>
    <s v="Eureka Recycled Copy Paper 8 1/2&quot; x 11&quot;, Ream"/>
    <n v="10.368"/>
    <n v="2"/>
    <n v="0.2"/>
    <n v="3.6288"/>
  </r>
  <r>
    <n v="3368"/>
    <x v="1669"/>
    <x v="2"/>
    <x v="868"/>
    <d v="2011-07-15T00:00:00"/>
    <s v="Standard Class"/>
    <s v="BM-11650"/>
    <s v="Brian Moss"/>
    <x v="1"/>
    <s v="United States"/>
    <s v="Dallas"/>
    <x v="5"/>
    <n v="75217"/>
    <x v="2"/>
    <s v="OFF-PA-10002245"/>
    <x v="1"/>
    <x v="10"/>
    <s v="Xerox 1895"/>
    <n v="14.352"/>
    <n v="3"/>
    <n v="0.2"/>
    <n v="4.4850000000000003"/>
  </r>
  <r>
    <n v="3369"/>
    <x v="1670"/>
    <x v="1"/>
    <x v="82"/>
    <d v="2012-11-25T00:00:00"/>
    <s v="Standard Class"/>
    <s v="NW-18400"/>
    <s v="Natalie Webber"/>
    <x v="0"/>
    <s v="United States"/>
    <s v="Las Vegas"/>
    <x v="33"/>
    <n v="89115"/>
    <x v="1"/>
    <s v="FUR-BO-10002598"/>
    <x v="0"/>
    <x v="0"/>
    <s v="Hon Metal Bookcases, Putty"/>
    <n v="141.96"/>
    <n v="2"/>
    <n v="0"/>
    <n v="41.168399999999998"/>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800000000001"/>
  </r>
  <r>
    <n v="3371"/>
    <x v="1671"/>
    <x v="0"/>
    <x v="869"/>
    <d v="2013-03-26T00:00:00"/>
    <s v="Same Day"/>
    <s v="TB-21280"/>
    <s v="Toby Braunhardt"/>
    <x v="0"/>
    <s v="United States"/>
    <s v="Norman"/>
    <x v="26"/>
    <n v="73071"/>
    <x v="2"/>
    <s v="TEC-AC-10003832"/>
    <x v="2"/>
    <x v="11"/>
    <s v="Logitech P710e Mobile Speakerphone"/>
    <n v="1287.45"/>
    <n v="5"/>
    <n v="0"/>
    <n v="244.6155"/>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5999999999999"/>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
    <n v="9"/>
    <n v="0.2"/>
    <n v="6.97949999999999"/>
  </r>
  <r>
    <n v="3379"/>
    <x v="1675"/>
    <x v="3"/>
    <x v="294"/>
    <d v="2014-03-22T00:00:00"/>
    <s v="Standard Class"/>
    <s v="PO-19180"/>
    <s v="Philisse Overcash"/>
    <x v="2"/>
    <s v="United States"/>
    <s v="Houston"/>
    <x v="5"/>
    <n v="77095"/>
    <x v="2"/>
    <s v="OFF-BI-10003166"/>
    <x v="1"/>
    <x v="8"/>
    <s v="GBC Plasticlear Binding Covers"/>
    <n v="13.776"/>
    <n v="6"/>
    <n v="0.8"/>
    <n v="-22.041599999999999"/>
  </r>
  <r>
    <n v="3380"/>
    <x v="1675"/>
    <x v="3"/>
    <x v="294"/>
    <d v="2014-03-22T00:00:00"/>
    <s v="Standard Class"/>
    <s v="PO-19180"/>
    <s v="Philisse Overcash"/>
    <x v="2"/>
    <s v="United States"/>
    <s v="Houston"/>
    <x v="5"/>
    <n v="77095"/>
    <x v="2"/>
    <s v="OFF-PA-10004610"/>
    <x v="1"/>
    <x v="10"/>
    <s v="Xerox 1900"/>
    <n v="10.272"/>
    <n v="3"/>
    <n v="0.2"/>
    <n v="3.21"/>
  </r>
  <r>
    <n v="3381"/>
    <x v="1676"/>
    <x v="3"/>
    <x v="51"/>
    <d v="2014-11-25T00:00:00"/>
    <s v="First Class"/>
    <s v="TD-20995"/>
    <s v="Tamara Dahlen"/>
    <x v="0"/>
    <s v="United States"/>
    <s v="Philadelphia"/>
    <x v="9"/>
    <n v="19120"/>
    <x v="3"/>
    <s v="FUR-FU-10000320"/>
    <x v="0"/>
    <x v="5"/>
    <s v="OIC Stacking Trays"/>
    <n v="24.047999999999998"/>
    <n v="9"/>
    <n v="0.2"/>
    <n v="7.2144000000000004"/>
  </r>
  <r>
    <n v="3382"/>
    <x v="1677"/>
    <x v="3"/>
    <x v="151"/>
    <d v="2014-08-31T00:00:00"/>
    <s v="First Class"/>
    <s v="SP-20620"/>
    <s v="Stefania Perrino"/>
    <x v="1"/>
    <s v="United States"/>
    <s v="Tampa"/>
    <x v="2"/>
    <n v="33614"/>
    <x v="0"/>
    <s v="OFF-EN-10004030"/>
    <x v="1"/>
    <x v="12"/>
    <s v="Convenience Packs of Business Envelopes"/>
    <n v="2.8959999999999999"/>
    <n v="1"/>
    <n v="0.2"/>
    <n v="0.97740000000000005"/>
  </r>
  <r>
    <n v="3383"/>
    <x v="1678"/>
    <x v="1"/>
    <x v="784"/>
    <d v="2012-12-09T00:00:00"/>
    <s v="Second Class"/>
    <s v="MS-17365"/>
    <s v="Maribeth Schnelling"/>
    <x v="0"/>
    <s v="United States"/>
    <s v="New York City"/>
    <x v="15"/>
    <n v="10035"/>
    <x v="3"/>
    <s v="OFF-EN-10004147"/>
    <x v="1"/>
    <x v="12"/>
    <s v="Wausau Papers Astrobrights Colored Envelopes"/>
    <n v="17.940000000000001"/>
    <n v="3"/>
    <n v="0"/>
    <n v="8.7905999999999995"/>
  </r>
  <r>
    <n v="3384"/>
    <x v="1678"/>
    <x v="1"/>
    <x v="784"/>
    <d v="2012-12-09T00:00:00"/>
    <s v="Second Class"/>
    <s v="MS-17365"/>
    <s v="Maribeth Schnelling"/>
    <x v="0"/>
    <s v="United States"/>
    <s v="New York City"/>
    <x v="15"/>
    <n v="10035"/>
    <x v="3"/>
    <s v="FUR-CH-10003535"/>
    <x v="0"/>
    <x v="1"/>
    <s v="Global Armless Task Chair, Royal Blue"/>
    <n v="384.17399999999998"/>
    <n v="7"/>
    <n v="0.1"/>
    <n v="29.880199999999999"/>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5000000000004"/>
  </r>
  <r>
    <n v="3388"/>
    <x v="1679"/>
    <x v="3"/>
    <x v="566"/>
    <d v="2014-10-12T00:00:00"/>
    <s v="Standard Class"/>
    <s v="Dp-13240"/>
    <s v="Dean percer"/>
    <x v="2"/>
    <s v="United States"/>
    <s v="Charlotte"/>
    <x v="3"/>
    <n v="28205"/>
    <x v="0"/>
    <s v="TEC-PH-10004447"/>
    <x v="2"/>
    <x v="7"/>
    <s v="Toshiba IPT2010-SD IP Telephone"/>
    <n v="222.38399999999999"/>
    <n v="2"/>
    <n v="0.2"/>
    <n v="16.678799999999999"/>
  </r>
  <r>
    <n v="3389"/>
    <x v="1679"/>
    <x v="3"/>
    <x v="566"/>
    <d v="2014-10-12T00:00:00"/>
    <s v="Standard Class"/>
    <s v="Dp-13240"/>
    <s v="Dean percer"/>
    <x v="2"/>
    <s v="United States"/>
    <s v="Charlotte"/>
    <x v="3"/>
    <n v="28205"/>
    <x v="0"/>
    <s v="OFF-BI-10002854"/>
    <x v="1"/>
    <x v="8"/>
    <s v="Performers Binder/Pad Holder, Black"/>
    <n v="50.454000000000001"/>
    <n v="6"/>
    <n v="0.7"/>
    <n v="-33.636000000000003"/>
  </r>
  <r>
    <n v="3390"/>
    <x v="1679"/>
    <x v="3"/>
    <x v="566"/>
    <d v="2014-10-12T00:00:00"/>
    <s v="Standard Class"/>
    <s v="Dp-13240"/>
    <s v="Dean percer"/>
    <x v="2"/>
    <s v="United States"/>
    <s v="Charlotte"/>
    <x v="3"/>
    <n v="28205"/>
    <x v="0"/>
    <s v="FUR-TA-10001039"/>
    <x v="0"/>
    <x v="3"/>
    <s v="KI Adjustable-Height Table"/>
    <n v="154.76400000000001"/>
    <n v="3"/>
    <n v="0.4"/>
    <n v="-36.111600000000003"/>
  </r>
  <r>
    <n v="3391"/>
    <x v="1680"/>
    <x v="3"/>
    <x v="613"/>
    <d v="2014-03-31T00:00:00"/>
    <s v="Second Class"/>
    <s v="DB-13660"/>
    <s v="Duane Benoit"/>
    <x v="0"/>
    <s v="United States"/>
    <s v="Dallas"/>
    <x v="5"/>
    <n v="75081"/>
    <x v="2"/>
    <s v="OFF-PA-10004239"/>
    <x v="1"/>
    <x v="10"/>
    <s v="Xerox 1953"/>
    <n v="6.8479999999999999"/>
    <n v="2"/>
    <n v="0.2"/>
    <n v="2.14"/>
  </r>
  <r>
    <n v="3392"/>
    <x v="1681"/>
    <x v="2"/>
    <x v="128"/>
    <d v="2011-08-13T00:00:00"/>
    <s v="Standard Class"/>
    <s v="MG-17650"/>
    <s v="Matthew Grinstein"/>
    <x v="2"/>
    <s v="United States"/>
    <s v="Seattle"/>
    <x v="4"/>
    <n v="98103"/>
    <x v="1"/>
    <s v="TEC-PH-10001530"/>
    <x v="2"/>
    <x v="7"/>
    <s v="Cisco Unified IP Phone 7945G VoIP phone"/>
    <n v="1091.1679999999999"/>
    <n v="4"/>
    <n v="0.2"/>
    <n v="68.197999999999993"/>
  </r>
  <r>
    <n v="3393"/>
    <x v="1681"/>
    <x v="2"/>
    <x v="128"/>
    <d v="2011-08-13T00:00:00"/>
    <s v="Standard Class"/>
    <s v="MG-17650"/>
    <s v="Matthew Grinstein"/>
    <x v="2"/>
    <s v="United States"/>
    <s v="Seattle"/>
    <x v="4"/>
    <n v="98103"/>
    <x v="1"/>
    <s v="TEC-PH-10000038"/>
    <x v="2"/>
    <x v="7"/>
    <s v="Jawbone MINI JAMBOX Wireless Bluetooth Speaker"/>
    <n v="219.16800000000001"/>
    <n v="2"/>
    <n v="0.2"/>
    <n v="-43.833599999999997"/>
  </r>
  <r>
    <n v="3394"/>
    <x v="1682"/>
    <x v="2"/>
    <x v="754"/>
    <d v="2011-11-25T00:00:00"/>
    <s v="First Class"/>
    <s v="EH-14185"/>
    <s v="Evan Henry"/>
    <x v="0"/>
    <s v="United States"/>
    <s v="Pasadena"/>
    <x v="5"/>
    <n v="77506"/>
    <x v="2"/>
    <s v="OFF-BI-10001765"/>
    <x v="1"/>
    <x v="8"/>
    <s v="Wilson Jones Heavy-Duty Casebound Ring Binders with Metal Hinges"/>
    <n v="6.9279999999999999"/>
    <n v="1"/>
    <n v="0.8"/>
    <n v="-11.0848"/>
  </r>
  <r>
    <n v="3395"/>
    <x v="1683"/>
    <x v="3"/>
    <x v="193"/>
    <d v="2014-06-11T00:00:00"/>
    <s v="Same Day"/>
    <s v="CL-11890"/>
    <s v="Carl Ludwig"/>
    <x v="0"/>
    <s v="United States"/>
    <s v="Philadelphia"/>
    <x v="9"/>
    <n v="19143"/>
    <x v="3"/>
    <s v="OFF-PA-10000380"/>
    <x v="1"/>
    <x v="10"/>
    <s v="REDIFORM Incoming/Outgoing Call Register, 11&quot; X 8 1/2&quot;, 100 Messages"/>
    <n v="40.031999999999996"/>
    <n v="6"/>
    <n v="0.2"/>
    <n v="15.012"/>
  </r>
  <r>
    <n v="3396"/>
    <x v="1684"/>
    <x v="3"/>
    <x v="870"/>
    <d v="2014-07-09T00:00:00"/>
    <s v="Standard Class"/>
    <s v="KF-16285"/>
    <s v="Karen Ferguson"/>
    <x v="2"/>
    <s v="United States"/>
    <s v="Indianapolis"/>
    <x v="14"/>
    <n v="46203"/>
    <x v="2"/>
    <s v="OFF-ST-10001128"/>
    <x v="1"/>
    <x v="4"/>
    <s v="Carina Mini System Audio Rack, Model AR050B"/>
    <n v="443.92"/>
    <n v="4"/>
    <n v="0"/>
    <n v="13.317600000000001"/>
  </r>
  <r>
    <n v="3397"/>
    <x v="1684"/>
    <x v="3"/>
    <x v="870"/>
    <d v="2014-07-09T00:00:00"/>
    <s v="Standard Class"/>
    <s v="KF-16285"/>
    <s v="Karen Ferguson"/>
    <x v="2"/>
    <s v="United States"/>
    <s v="Indianapolis"/>
    <x v="14"/>
    <n v="46203"/>
    <x v="2"/>
    <s v="OFF-BI-10003656"/>
    <x v="1"/>
    <x v="8"/>
    <s v="Fellowes PB200 Plastic Comb Binding Machine"/>
    <n v="169.99"/>
    <n v="1"/>
    <n v="0"/>
    <n v="78.195400000000006"/>
  </r>
  <r>
    <n v="3398"/>
    <x v="1684"/>
    <x v="3"/>
    <x v="870"/>
    <d v="2014-07-09T00:00:00"/>
    <s v="Standard Class"/>
    <s v="KF-16285"/>
    <s v="Karen Ferguson"/>
    <x v="2"/>
    <s v="United States"/>
    <s v="Indianapolis"/>
    <x v="14"/>
    <n v="46203"/>
    <x v="2"/>
    <s v="OFF-PA-10003441"/>
    <x v="1"/>
    <x v="10"/>
    <s v="Xerox 226"/>
    <n v="25.92"/>
    <n v="4"/>
    <n v="0"/>
    <n v="12.441599999999999"/>
  </r>
  <r>
    <n v="3399"/>
    <x v="1685"/>
    <x v="2"/>
    <x v="871"/>
    <d v="2011-11-26T00:00:00"/>
    <s v="Standard Class"/>
    <s v="DH-13075"/>
    <s v="Dave Hallsten"/>
    <x v="1"/>
    <s v="United States"/>
    <s v="Richmond"/>
    <x v="0"/>
    <n v="40475"/>
    <x v="0"/>
    <s v="TEC-PH-10002923"/>
    <x v="2"/>
    <x v="7"/>
    <s v="Logitech B530 USB Headset - headset - Full size, Binaural"/>
    <n v="36.99"/>
    <n v="1"/>
    <n v="0"/>
    <n v="9.9872999999999994"/>
  </r>
  <r>
    <n v="3400"/>
    <x v="1685"/>
    <x v="2"/>
    <x v="871"/>
    <d v="2011-11-26T00:00:00"/>
    <s v="Standard Class"/>
    <s v="DH-13075"/>
    <s v="Dave Hallsten"/>
    <x v="1"/>
    <s v="United States"/>
    <s v="Richmond"/>
    <x v="0"/>
    <n v="40475"/>
    <x v="0"/>
    <s v="OFF-PA-10004359"/>
    <x v="1"/>
    <x v="10"/>
    <s v="Multicolor Computer Printout Paper"/>
    <n v="629.1"/>
    <n v="6"/>
    <n v="0"/>
    <n v="301.96800000000002"/>
  </r>
  <r>
    <n v="3401"/>
    <x v="1685"/>
    <x v="2"/>
    <x v="871"/>
    <d v="2011-11-26T00:00:00"/>
    <s v="Standard Class"/>
    <s v="DH-13075"/>
    <s v="Dave Hallsten"/>
    <x v="1"/>
    <s v="United States"/>
    <s v="Richmond"/>
    <x v="0"/>
    <n v="40475"/>
    <x v="0"/>
    <s v="OFF-ST-10001511"/>
    <x v="1"/>
    <x v="4"/>
    <s v="Space Solutions Commercial Steel Shelving"/>
    <n v="193.95"/>
    <n v="3"/>
    <n v="0"/>
    <n v="9.6974999999999802"/>
  </r>
  <r>
    <n v="3402"/>
    <x v="1685"/>
    <x v="2"/>
    <x v="871"/>
    <d v="2011-11-26T00:00:00"/>
    <s v="Standard Class"/>
    <s v="DH-13075"/>
    <s v="Dave Hallsten"/>
    <x v="1"/>
    <s v="United States"/>
    <s v="Richmond"/>
    <x v="0"/>
    <n v="40475"/>
    <x v="0"/>
    <s v="OFF-AR-10002833"/>
    <x v="1"/>
    <x v="6"/>
    <s v="Newell 322"/>
    <n v="5.46"/>
    <n v="3"/>
    <n v="0"/>
    <n v="1.4742"/>
  </r>
  <r>
    <n v="3403"/>
    <x v="1686"/>
    <x v="1"/>
    <x v="124"/>
    <d v="2012-05-05T00:00:00"/>
    <s v="First Class"/>
    <s v="LA-16780"/>
    <s v="Laura Armstrong"/>
    <x v="1"/>
    <s v="United States"/>
    <s v="Tinley Park"/>
    <x v="10"/>
    <n v="60477"/>
    <x v="2"/>
    <s v="FUR-FU-10001940"/>
    <x v="0"/>
    <x v="5"/>
    <s v="Staples"/>
    <n v="22.288"/>
    <n v="7"/>
    <n v="0.6"/>
    <n v="-8.9152000000000005"/>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x v="1688"/>
    <x v="1"/>
    <x v="872"/>
    <d v="2012-10-17T00:00:00"/>
    <s v="Same Day"/>
    <s v="CM-12190"/>
    <s v="Charlotte Melton"/>
    <x v="0"/>
    <s v="United States"/>
    <s v="Los Angeles"/>
    <x v="1"/>
    <n v="90004"/>
    <x v="1"/>
    <s v="OFF-ST-10003479"/>
    <x v="1"/>
    <x v="4"/>
    <s v="Eldon Base for stackable storage shelf, platinum"/>
    <n v="77.88"/>
    <n v="2"/>
    <n v="0"/>
    <n v="3.8939999999999899"/>
  </r>
  <r>
    <n v="3406"/>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x v="1689"/>
    <x v="2"/>
    <x v="488"/>
    <d v="2011-04-27T00:00:00"/>
    <s v="Standard Class"/>
    <s v="LB-16795"/>
    <s v="Laurel Beltran"/>
    <x v="2"/>
    <s v="United States"/>
    <s v="Columbus"/>
    <x v="24"/>
    <n v="43229"/>
    <x v="3"/>
    <s v="OFF-BI-10000145"/>
    <x v="1"/>
    <x v="8"/>
    <s v="Zipper Ring Binder Pockets"/>
    <n v="7.4880000000000004"/>
    <n v="8"/>
    <n v="0.7"/>
    <n v="-5.2416"/>
  </r>
  <r>
    <n v="3409"/>
    <x v="1689"/>
    <x v="2"/>
    <x v="488"/>
    <d v="2011-04-27T00:00:00"/>
    <s v="Standard Class"/>
    <s v="LB-16795"/>
    <s v="Laurel Beltran"/>
    <x v="2"/>
    <s v="United States"/>
    <s v="Columbus"/>
    <x v="24"/>
    <n v="43229"/>
    <x v="3"/>
    <s v="FUR-FU-10002191"/>
    <x v="0"/>
    <x v="5"/>
    <s v="G.E. Halogen Desk Lamp Bulbs"/>
    <n v="22.335999999999999"/>
    <n v="4"/>
    <n v="0.2"/>
    <n v="7.8175999999999997"/>
  </r>
  <r>
    <n v="3410"/>
    <x v="1690"/>
    <x v="3"/>
    <x v="504"/>
    <d v="2014-05-07T00:00:00"/>
    <s v="Standard Class"/>
    <s v="JF-15490"/>
    <s v="Jeremy Farry"/>
    <x v="0"/>
    <s v="United States"/>
    <s v="Columbus"/>
    <x v="24"/>
    <n v="43229"/>
    <x v="3"/>
    <s v="OFF-PA-10004451"/>
    <x v="1"/>
    <x v="10"/>
    <s v="Xerox 222"/>
    <n v="10.368"/>
    <n v="2"/>
    <n v="0.2"/>
    <n v="3.6288"/>
  </r>
  <r>
    <n v="3411"/>
    <x v="1691"/>
    <x v="0"/>
    <x v="873"/>
    <d v="2013-09-25T00:00:00"/>
    <s v="Standard Class"/>
    <s v="GM-14695"/>
    <s v="Greg Maxwell"/>
    <x v="1"/>
    <s v="United States"/>
    <s v="San Francisco"/>
    <x v="1"/>
    <n v="94122"/>
    <x v="1"/>
    <s v="OFF-PA-10001471"/>
    <x v="1"/>
    <x v="10"/>
    <s v="Strathmore Photo Frame Cards"/>
    <n v="65.790000000000006"/>
    <n v="9"/>
    <n v="0"/>
    <n v="30.263400000000001"/>
  </r>
  <r>
    <n v="3412"/>
    <x v="1691"/>
    <x v="0"/>
    <x v="873"/>
    <d v="2013-09-25T00:00:00"/>
    <s v="Standard Class"/>
    <s v="GM-14695"/>
    <s v="Greg Maxwell"/>
    <x v="1"/>
    <s v="United States"/>
    <s v="San Francisco"/>
    <x v="1"/>
    <n v="94122"/>
    <x v="1"/>
    <s v="OFF-BI-10003656"/>
    <x v="1"/>
    <x v="8"/>
    <s v="Fellowes PB200 Plastic Comb Binding Machine"/>
    <n v="271.98399999999998"/>
    <n v="2"/>
    <n v="0.2"/>
    <n v="88.394800000000004"/>
  </r>
  <r>
    <n v="3413"/>
    <x v="1691"/>
    <x v="0"/>
    <x v="873"/>
    <d v="2013-09-25T00:00:00"/>
    <s v="Standard Class"/>
    <s v="GM-14695"/>
    <s v="Greg Maxwell"/>
    <x v="1"/>
    <s v="United States"/>
    <s v="San Francisco"/>
    <x v="1"/>
    <n v="94122"/>
    <x v="1"/>
    <s v="OFF-AR-10000940"/>
    <x v="1"/>
    <x v="6"/>
    <s v="Newell 343"/>
    <n v="11.76"/>
    <n v="4"/>
    <n v="0"/>
    <n v="3.1751999999999998"/>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8"/>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
    <n v="5"/>
    <n v="0.2"/>
    <n v="3.2669999999999999"/>
  </r>
  <r>
    <n v="3419"/>
    <x v="1693"/>
    <x v="1"/>
    <x v="381"/>
    <d v="2012-05-02T00:00:00"/>
    <s v="Standard Class"/>
    <s v="TC-21475"/>
    <s v="Tony Chapman"/>
    <x v="2"/>
    <s v="United States"/>
    <s v="Aurora"/>
    <x v="22"/>
    <n v="80013"/>
    <x v="1"/>
    <s v="OFF-SU-10001574"/>
    <x v="1"/>
    <x v="14"/>
    <s v="Acme Value Line Scissors"/>
    <n v="5.84"/>
    <n v="2"/>
    <n v="0.2"/>
    <n v="0.73"/>
  </r>
  <r>
    <n v="3420"/>
    <x v="1694"/>
    <x v="1"/>
    <x v="684"/>
    <d v="2012-09-13T00:00:00"/>
    <s v="Standard Class"/>
    <s v="CC-12430"/>
    <s v="Chuck Clark"/>
    <x v="2"/>
    <s v="United States"/>
    <s v="New York City"/>
    <x v="15"/>
    <n v="10024"/>
    <x v="3"/>
    <s v="FUR-CH-10000665"/>
    <x v="0"/>
    <x v="1"/>
    <s v="Global Airflow Leather Mesh Back Chair, Black"/>
    <n v="271.76400000000001"/>
    <n v="2"/>
    <n v="0.1"/>
    <n v="60.392000000000003"/>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59999999999999"/>
  </r>
  <r>
    <n v="3424"/>
    <x v="1695"/>
    <x v="0"/>
    <x v="316"/>
    <d v="2013-06-04T00:00:00"/>
    <s v="Standard Class"/>
    <s v="CL-12565"/>
    <s v="Clay Ludtke"/>
    <x v="0"/>
    <s v="United States"/>
    <s v="Los Angeles"/>
    <x v="1"/>
    <n v="90004"/>
    <x v="1"/>
    <s v="OFF-BI-10002215"/>
    <x v="1"/>
    <x v="8"/>
    <s v="Wilson Jones Hanging View Binder, White, 1&quot;"/>
    <n v="22.72"/>
    <n v="4"/>
    <n v="0.2"/>
    <n v="7.3840000000000003"/>
  </r>
  <r>
    <n v="3425"/>
    <x v="1695"/>
    <x v="0"/>
    <x v="316"/>
    <d v="2013-06-04T00:00:00"/>
    <s v="Standard Class"/>
    <s v="CL-12565"/>
    <s v="Clay Ludtke"/>
    <x v="0"/>
    <s v="United States"/>
    <s v="Los Angeles"/>
    <x v="1"/>
    <n v="90004"/>
    <x v="1"/>
    <s v="TEC-MA-10001972"/>
    <x v="2"/>
    <x v="15"/>
    <s v="Okidata C331dn Printer"/>
    <n v="558.4"/>
    <n v="2"/>
    <n v="0.2"/>
    <n v="41.88"/>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97"/>
  </r>
  <r>
    <n v="3427"/>
    <x v="1696"/>
    <x v="1"/>
    <x v="496"/>
    <d v="2012-09-28T00:00:00"/>
    <s v="Standard Class"/>
    <s v="DE-13255"/>
    <s v="Deanra Eno"/>
    <x v="2"/>
    <s v="United States"/>
    <s v="Dubuque"/>
    <x v="23"/>
    <n v="52001"/>
    <x v="2"/>
    <s v="FUR-CH-10000988"/>
    <x v="0"/>
    <x v="1"/>
    <s v="Hon Olson Stacker Stools"/>
    <n v="1408.1"/>
    <n v="10"/>
    <n v="0"/>
    <n v="394.26799999999997"/>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x v="1697"/>
    <x v="3"/>
    <x v="445"/>
    <d v="2014-07-07T00:00:00"/>
    <s v="Second Class"/>
    <s v="SZ-20035"/>
    <s v="Sam Zeldin"/>
    <x v="2"/>
    <s v="United States"/>
    <s v="Lancaster"/>
    <x v="24"/>
    <n v="43130"/>
    <x v="3"/>
    <s v="FUR-TA-10002041"/>
    <x v="0"/>
    <x v="3"/>
    <s v="Bevis Round Conference Table Top, X-Base"/>
    <n v="215.148"/>
    <n v="2"/>
    <n v="0.4"/>
    <n v="-103.98820000000001"/>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91"/>
  </r>
  <r>
    <n v="3432"/>
    <x v="1698"/>
    <x v="3"/>
    <x v="166"/>
    <d v="2014-12-10T00:00:00"/>
    <s v="First Class"/>
    <s v="LF-17185"/>
    <s v="Luke Foster"/>
    <x v="0"/>
    <s v="United States"/>
    <s v="Inglewood"/>
    <x v="1"/>
    <n v="90301"/>
    <x v="1"/>
    <s v="FUR-FU-10002703"/>
    <x v="0"/>
    <x v="5"/>
    <s v="Tenex Traditional Chairmats for Hard Floors, Average Lip, 36&quot; x 48&quot;"/>
    <n v="128.9"/>
    <n v="2"/>
    <n v="0"/>
    <n v="15.468"/>
  </r>
  <r>
    <n v="3433"/>
    <x v="1698"/>
    <x v="3"/>
    <x v="166"/>
    <d v="2014-12-10T00:00:00"/>
    <s v="First Class"/>
    <s v="LF-17185"/>
    <s v="Luke Foster"/>
    <x v="0"/>
    <s v="United States"/>
    <s v="Inglewood"/>
    <x v="1"/>
    <n v="90301"/>
    <x v="1"/>
    <s v="OFF-PA-10003651"/>
    <x v="1"/>
    <x v="10"/>
    <s v="Xerox 1968"/>
    <n v="60.12"/>
    <n v="9"/>
    <n v="0"/>
    <n v="28.857600000000001"/>
  </r>
  <r>
    <n v="3434"/>
    <x v="1699"/>
    <x v="3"/>
    <x v="256"/>
    <d v="2014-12-10T00:00:00"/>
    <s v="Standard Class"/>
    <s v="AB-10165"/>
    <s v="Alan Barnes"/>
    <x v="0"/>
    <s v="United States"/>
    <s v="Bellevue"/>
    <x v="4"/>
    <n v="98006"/>
    <x v="1"/>
    <s v="OFF-BI-10001617"/>
    <x v="1"/>
    <x v="8"/>
    <s v="GBC Wire Binding Combs"/>
    <n v="24.815999999999999"/>
    <n v="3"/>
    <n v="0.2"/>
    <n v="8.3754000000000008"/>
  </r>
  <r>
    <n v="3435"/>
    <x v="1699"/>
    <x v="3"/>
    <x v="256"/>
    <d v="2014-12-10T00:00:00"/>
    <s v="Standard Class"/>
    <s v="AB-10165"/>
    <s v="Alan Barnes"/>
    <x v="0"/>
    <s v="United States"/>
    <s v="Bellevue"/>
    <x v="4"/>
    <n v="98006"/>
    <x v="1"/>
    <s v="OFF-BI-10000145"/>
    <x v="1"/>
    <x v="8"/>
    <s v="Zipper Ring Binder Pockets"/>
    <n v="14.976000000000001"/>
    <n v="6"/>
    <n v="0.2"/>
    <n v="5.4287999999999998"/>
  </r>
  <r>
    <n v="3436"/>
    <x v="1700"/>
    <x v="1"/>
    <x v="874"/>
    <d v="2012-09-29T00:00:00"/>
    <s v="First Class"/>
    <s v="NM-18520"/>
    <s v="Neoma Murray"/>
    <x v="0"/>
    <s v="United States"/>
    <s v="Chicago"/>
    <x v="10"/>
    <n v="60610"/>
    <x v="2"/>
    <s v="OFF-BI-10001670"/>
    <x v="1"/>
    <x v="8"/>
    <s v="Vinyl Sectional Post Binders"/>
    <n v="15.08"/>
    <n v="2"/>
    <n v="0.8"/>
    <n v="-22.62"/>
  </r>
  <r>
    <n v="3437"/>
    <x v="1700"/>
    <x v="1"/>
    <x v="874"/>
    <d v="2012-09-29T00:00:00"/>
    <s v="First Class"/>
    <s v="NM-18520"/>
    <s v="Neoma Murray"/>
    <x v="0"/>
    <s v="United States"/>
    <s v="Chicago"/>
    <x v="10"/>
    <n v="60610"/>
    <x v="2"/>
    <s v="FUR-FU-10003849"/>
    <x v="0"/>
    <x v="5"/>
    <s v="DAX Metal Frame, Desktop, Stepped-Edge"/>
    <n v="24.288"/>
    <n v="3"/>
    <n v="0.6"/>
    <n v="-12.751200000000001"/>
  </r>
  <r>
    <n v="3438"/>
    <x v="1701"/>
    <x v="3"/>
    <x v="505"/>
    <d v="2014-10-31T00:00:00"/>
    <s v="Same Day"/>
    <s v="RA-19945"/>
    <s v="Ryan Akin"/>
    <x v="0"/>
    <s v="United States"/>
    <s v="Dallas"/>
    <x v="5"/>
    <n v="75217"/>
    <x v="2"/>
    <s v="FUR-FU-10003849"/>
    <x v="0"/>
    <x v="5"/>
    <s v="DAX Metal Frame, Desktop, Stepped-Edge"/>
    <n v="16.192"/>
    <n v="2"/>
    <n v="0.6"/>
    <n v="-8.5007999999999999"/>
  </r>
  <r>
    <n v="3439"/>
    <x v="1701"/>
    <x v="3"/>
    <x v="505"/>
    <d v="2014-10-31T00:00:00"/>
    <s v="Same Day"/>
    <s v="RA-19945"/>
    <s v="Ryan Akin"/>
    <x v="0"/>
    <s v="United States"/>
    <s v="Dallas"/>
    <x v="5"/>
    <n v="75217"/>
    <x v="2"/>
    <s v="FUR-TA-10002041"/>
    <x v="0"/>
    <x v="3"/>
    <s v="Bevis Round Conference Table Top, X-Base"/>
    <n v="251.006"/>
    <n v="2"/>
    <n v="0.3"/>
    <n v="-68.130200000000002"/>
  </r>
  <r>
    <n v="3440"/>
    <x v="1701"/>
    <x v="3"/>
    <x v="505"/>
    <d v="2014-10-31T00:00:00"/>
    <s v="Same Day"/>
    <s v="RA-19945"/>
    <s v="Ryan Akin"/>
    <x v="0"/>
    <s v="United States"/>
    <s v="Dallas"/>
    <x v="5"/>
    <n v="75217"/>
    <x v="2"/>
    <s v="OFF-ST-10002214"/>
    <x v="1"/>
    <x v="4"/>
    <s v="X-Rack File for Hanging Folders"/>
    <n v="54.192"/>
    <n v="6"/>
    <n v="0.2"/>
    <n v="4.0644"/>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4000000000003"/>
  </r>
  <r>
    <n v="3443"/>
    <x v="1704"/>
    <x v="3"/>
    <x v="123"/>
    <d v="2014-11-24T00:00:00"/>
    <s v="Standard Class"/>
    <s v="JD-16150"/>
    <s v="Justin Deggeller"/>
    <x v="1"/>
    <s v="United States"/>
    <s v="New York City"/>
    <x v="15"/>
    <n v="10011"/>
    <x v="3"/>
    <s v="OFF-EN-10001415"/>
    <x v="1"/>
    <x v="12"/>
    <s v="Staples"/>
    <n v="16.739999999999998"/>
    <n v="3"/>
    <n v="0"/>
    <n v="8.3699999999999992"/>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1"/>
  </r>
  <r>
    <n v="3446"/>
    <x v="1706"/>
    <x v="1"/>
    <x v="821"/>
    <d v="2012-06-17T00:00:00"/>
    <s v="Standard Class"/>
    <s v="LE-16810"/>
    <s v="Laurel Elliston"/>
    <x v="0"/>
    <s v="United States"/>
    <s v="Newark"/>
    <x v="13"/>
    <n v="19711"/>
    <x v="3"/>
    <s v="OFF-ST-10001505"/>
    <x v="1"/>
    <x v="4"/>
    <s v="Perma STOR-ALL Hanging File Box, 13 1/8&quot;W x 12 1/4&quot;D x 10 1/2&quot;H"/>
    <n v="29.9"/>
    <n v="5"/>
    <n v="0"/>
    <n v="5.0830000000000002"/>
  </r>
  <r>
    <n v="3447"/>
    <x v="1707"/>
    <x v="0"/>
    <x v="876"/>
    <d v="2013-08-08T00:00:00"/>
    <s v="First Class"/>
    <s v="AH-10690"/>
    <s v="Anna Häberlin"/>
    <x v="1"/>
    <s v="United States"/>
    <s v="New York City"/>
    <x v="15"/>
    <n v="10024"/>
    <x v="3"/>
    <s v="OFF-PA-10000474"/>
    <x v="1"/>
    <x v="10"/>
    <s v="Staples"/>
    <n v="70.88"/>
    <n v="2"/>
    <n v="0"/>
    <n v="33.313600000000001"/>
  </r>
  <r>
    <n v="3448"/>
    <x v="1708"/>
    <x v="3"/>
    <x v="532"/>
    <d v="2014-06-16T00:00:00"/>
    <s v="Standard Class"/>
    <s v="KN-16705"/>
    <s v="Kristina Nunn"/>
    <x v="2"/>
    <s v="United States"/>
    <s v="Auburn"/>
    <x v="19"/>
    <n v="36830"/>
    <x v="0"/>
    <s v="OFF-AR-10001919"/>
    <x v="1"/>
    <x v="6"/>
    <s v="OIC #2 Pencils, Medium Soft"/>
    <n v="3.76"/>
    <n v="2"/>
    <n v="0"/>
    <n v="1.0904"/>
  </r>
  <r>
    <n v="3449"/>
    <x v="1709"/>
    <x v="0"/>
    <x v="877"/>
    <d v="2013-10-14T00:00:00"/>
    <s v="Standard Class"/>
    <s v="TB-21250"/>
    <s v="Tim Brockman"/>
    <x v="0"/>
    <s v="United States"/>
    <s v="Los Angeles"/>
    <x v="1"/>
    <n v="90049"/>
    <x v="1"/>
    <s v="OFF-BI-10004001"/>
    <x v="1"/>
    <x v="8"/>
    <s v="GBC Recycled VeloBinder Covers"/>
    <n v="27.263999999999999"/>
    <n v="2"/>
    <n v="0.2"/>
    <n v="8.8607999999999993"/>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1"/>
  </r>
  <r>
    <n v="3451"/>
    <x v="1710"/>
    <x v="2"/>
    <x v="78"/>
    <d v="2011-09-14T00:00:00"/>
    <s v="Standard Class"/>
    <s v="DP-13390"/>
    <s v="Dennis Pardue"/>
    <x v="2"/>
    <s v="United States"/>
    <s v="San Francisco"/>
    <x v="1"/>
    <n v="94110"/>
    <x v="1"/>
    <s v="OFF-ST-10002406"/>
    <x v="1"/>
    <x v="4"/>
    <s v="Pizazz Global Quick File"/>
    <n v="14.97"/>
    <n v="1"/>
    <n v="0"/>
    <n v="4.1916000000000002"/>
  </r>
  <r>
    <n v="3452"/>
    <x v="1710"/>
    <x v="2"/>
    <x v="78"/>
    <d v="2011-09-14T00:00:00"/>
    <s v="Standard Class"/>
    <s v="DP-13390"/>
    <s v="Dennis Pardue"/>
    <x v="2"/>
    <s v="United States"/>
    <s v="San Francisco"/>
    <x v="1"/>
    <n v="94110"/>
    <x v="1"/>
    <s v="OFF-FA-10002988"/>
    <x v="1"/>
    <x v="13"/>
    <s v="Ideal Clamps"/>
    <n v="4.0199999999999996"/>
    <n v="2"/>
    <n v="0"/>
    <n v="1.9698"/>
  </r>
  <r>
    <n v="3453"/>
    <x v="1711"/>
    <x v="2"/>
    <x v="878"/>
    <d v="2011-03-21T00:00:00"/>
    <s v="Second Class"/>
    <s v="KN-16705"/>
    <s v="Kristina Nunn"/>
    <x v="2"/>
    <s v="United States"/>
    <s v="Raleigh"/>
    <x v="3"/>
    <n v="27604"/>
    <x v="0"/>
    <s v="TEC-PH-10002415"/>
    <x v="2"/>
    <x v="7"/>
    <s v="Polycom VoiceStation 500 Conference phone"/>
    <n v="471.92"/>
    <n v="2"/>
    <n v="0.2"/>
    <n v="29.495000000000001"/>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02"/>
  </r>
  <r>
    <n v="3456"/>
    <x v="1714"/>
    <x v="0"/>
    <x v="880"/>
    <d v="2013-02-27T00:00:00"/>
    <s v="Standard Class"/>
    <s v="AH-10210"/>
    <s v="Alan Hwang"/>
    <x v="0"/>
    <s v="United States"/>
    <s v="Nashville"/>
    <x v="18"/>
    <n v="37211"/>
    <x v="0"/>
    <s v="OFF-PA-10004996"/>
    <x v="1"/>
    <x v="10"/>
    <s v="Speediset Carbonless Redi-Letter 7&quot; x 8 1/2&quot;"/>
    <n v="16.495999999999999"/>
    <n v="2"/>
    <n v="0.2"/>
    <n v="5.5674000000000001"/>
  </r>
  <r>
    <n v="3457"/>
    <x v="1715"/>
    <x v="3"/>
    <x v="118"/>
    <d v="2014-09-19T00:00:00"/>
    <s v="First Class"/>
    <s v="AS-10090"/>
    <s v="Adam Shillingsburg"/>
    <x v="0"/>
    <s v="United States"/>
    <s v="Philadelphia"/>
    <x v="9"/>
    <n v="19143"/>
    <x v="3"/>
    <s v="TEC-AC-10001109"/>
    <x v="2"/>
    <x v="11"/>
    <s v="Logitech Trackman Marble Mouse"/>
    <n v="71.975999999999999"/>
    <n v="3"/>
    <n v="0.2"/>
    <n v="19.793399999999998"/>
  </r>
  <r>
    <n v="3458"/>
    <x v="1715"/>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x v="1715"/>
    <x v="3"/>
    <x v="118"/>
    <d v="2014-09-19T00:00:00"/>
    <s v="First Class"/>
    <s v="AS-10090"/>
    <s v="Adam Shillingsburg"/>
    <x v="0"/>
    <s v="United States"/>
    <s v="Philadelphia"/>
    <x v="9"/>
    <n v="19143"/>
    <x v="3"/>
    <s v="OFF-BI-10002393"/>
    <x v="1"/>
    <x v="8"/>
    <s v="Binder Posts"/>
    <n v="3.444"/>
    <n v="2"/>
    <n v="0.7"/>
    <n v="-2.7551999999999999"/>
  </r>
  <r>
    <n v="3460"/>
    <x v="1715"/>
    <x v="3"/>
    <x v="118"/>
    <d v="2014-09-19T00:00:00"/>
    <s v="First Class"/>
    <s v="AS-10090"/>
    <s v="Adam Shillingsburg"/>
    <x v="0"/>
    <s v="United States"/>
    <s v="Philadelphia"/>
    <x v="9"/>
    <n v="19143"/>
    <x v="3"/>
    <s v="OFF-BI-10001359"/>
    <x v="1"/>
    <x v="8"/>
    <s v="GBC DocuBind TL300 Electric Binding System"/>
    <n v="538.19399999999996"/>
    <n v="2"/>
    <n v="0.7"/>
    <n v="-412.61540000000002"/>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1"/>
  </r>
  <r>
    <n v="3462"/>
    <x v="1716"/>
    <x v="3"/>
    <x v="60"/>
    <d v="2014-11-11T00:00:00"/>
    <s v="Second Class"/>
    <s v="EM-13825"/>
    <s v="Elizabeth Moffitt"/>
    <x v="1"/>
    <s v="United States"/>
    <s v="Dallas"/>
    <x v="5"/>
    <n v="75081"/>
    <x v="2"/>
    <s v="TEC-PH-10003012"/>
    <x v="2"/>
    <x v="7"/>
    <s v="Nortel Meridian M3904 Professional Digital phone"/>
    <n v="492.76799999999997"/>
    <n v="4"/>
    <n v="0.2"/>
    <n v="55.4363999999999"/>
  </r>
  <r>
    <n v="3463"/>
    <x v="1717"/>
    <x v="1"/>
    <x v="763"/>
    <d v="2012-02-23T00:00:00"/>
    <s v="Second Class"/>
    <s v="KA-16525"/>
    <s v="Kelly Andreada"/>
    <x v="0"/>
    <s v="United States"/>
    <s v="Perth Amboy"/>
    <x v="30"/>
    <n v="8861"/>
    <x v="3"/>
    <s v="OFF-AR-10003903"/>
    <x v="1"/>
    <x v="6"/>
    <s v="Sanford 52201 APSCO Electric Pencil Sharpener"/>
    <n v="286.79000000000002"/>
    <n v="7"/>
    <n v="0"/>
    <n v="74.565399999999997"/>
  </r>
  <r>
    <n v="3464"/>
    <x v="1718"/>
    <x v="0"/>
    <x v="881"/>
    <d v="2013-12-01T00:00:00"/>
    <s v="Standard Class"/>
    <s v="HJ-14875"/>
    <s v="Heather Jas"/>
    <x v="2"/>
    <s v="United States"/>
    <s v="Jacksonville"/>
    <x v="2"/>
    <n v="32216"/>
    <x v="0"/>
    <s v="OFF-PA-10004675"/>
    <x v="1"/>
    <x v="10"/>
    <s v="Telephone Message Books with Fax/Mobile Section, 5 1/2&quot; x 3 3/16&quot;"/>
    <n v="5.08"/>
    <n v="1"/>
    <n v="0.2"/>
    <n v="1.651"/>
  </r>
  <r>
    <n v="3465"/>
    <x v="1719"/>
    <x v="3"/>
    <x v="73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98"/>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199999999997"/>
  </r>
  <r>
    <n v="3470"/>
    <x v="1722"/>
    <x v="1"/>
    <x v="744"/>
    <d v="2012-04-10T00:00:00"/>
    <s v="Standard Class"/>
    <s v="MH-17455"/>
    <s v="Mark Hamilton"/>
    <x v="0"/>
    <s v="United States"/>
    <s v="Jacksonville"/>
    <x v="3"/>
    <n v="28540"/>
    <x v="0"/>
    <s v="OFF-PA-10001019"/>
    <x v="1"/>
    <x v="10"/>
    <s v="Xerox 1884"/>
    <n v="47.951999999999998"/>
    <n v="3"/>
    <n v="0.2"/>
    <n v="16.183800000000002"/>
  </r>
  <r>
    <n v="3471"/>
    <x v="1723"/>
    <x v="0"/>
    <x v="49"/>
    <d v="2013-12-06T00:00:00"/>
    <s v="Standard Class"/>
    <s v="CL-11890"/>
    <s v="Carl Ludwig"/>
    <x v="0"/>
    <s v="United States"/>
    <s v="San Francisco"/>
    <x v="1"/>
    <n v="94122"/>
    <x v="1"/>
    <s v="FUR-FU-10003724"/>
    <x v="0"/>
    <x v="5"/>
    <s v="Westinghouse Clip-On Gooseneck Lamps"/>
    <n v="16.739999999999998"/>
    <n v="2"/>
    <n v="0"/>
    <n v="4.3524000000000003"/>
  </r>
  <r>
    <n v="3472"/>
    <x v="1724"/>
    <x v="3"/>
    <x v="105"/>
    <d v="2014-11-18T00:00:00"/>
    <s v="Standard Class"/>
    <s v="SF-20965"/>
    <s v="Sylvia Foulston"/>
    <x v="1"/>
    <s v="United States"/>
    <s v="Columbus"/>
    <x v="24"/>
    <n v="43229"/>
    <x v="3"/>
    <s v="OFF-PA-10003673"/>
    <x v="1"/>
    <x v="10"/>
    <s v="Strathmore Photo Mount Cards"/>
    <n v="10.848000000000001"/>
    <n v="2"/>
    <n v="0.2"/>
    <n v="3.5255999999999998"/>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99"/>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399999999999"/>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
  </r>
  <r>
    <n v="3477"/>
    <x v="1726"/>
    <x v="0"/>
    <x v="581"/>
    <d v="2013-12-01T00:00:00"/>
    <s v="First Class"/>
    <s v="RW-19630"/>
    <s v="Rob Williams"/>
    <x v="1"/>
    <s v="United States"/>
    <s v="Overland Park"/>
    <x v="41"/>
    <n v="66212"/>
    <x v="2"/>
    <s v="OFF-BI-10000977"/>
    <x v="1"/>
    <x v="8"/>
    <s v="Ibico Plastic Spiral Binding Combs"/>
    <n v="152"/>
    <n v="5"/>
    <n v="0"/>
    <n v="69.92"/>
  </r>
  <r>
    <n v="3478"/>
    <x v="1727"/>
    <x v="2"/>
    <x v="883"/>
    <d v="2011-09-05T00:00:00"/>
    <s v="Standard Class"/>
    <s v="SJ-20500"/>
    <s v="Shirley Jackson"/>
    <x v="0"/>
    <s v="United States"/>
    <s v="Santa Fe"/>
    <x v="27"/>
    <n v="87505"/>
    <x v="1"/>
    <s v="TEC-AC-10001635"/>
    <x v="2"/>
    <x v="11"/>
    <s v="KeyTronic KT400U2 - Keyboard - Black"/>
    <n v="92.52"/>
    <n v="9"/>
    <n v="0"/>
    <n v="18.504000000000001"/>
  </r>
  <r>
    <n v="3479"/>
    <x v="1728"/>
    <x v="0"/>
    <x v="16"/>
    <d v="2013-12-15T00:00:00"/>
    <s v="Standard Class"/>
    <s v="SP-20620"/>
    <s v="Stefania Perrino"/>
    <x v="1"/>
    <s v="United States"/>
    <s v="San Francisco"/>
    <x v="1"/>
    <n v="94110"/>
    <x v="1"/>
    <s v="OFF-AR-10003056"/>
    <x v="1"/>
    <x v="6"/>
    <s v="Newell 341"/>
    <n v="8.56"/>
    <n v="2"/>
    <n v="0"/>
    <n v="2.4824000000000002"/>
  </r>
  <r>
    <n v="3480"/>
    <x v="1728"/>
    <x v="0"/>
    <x v="16"/>
    <d v="2013-12-15T00:00:00"/>
    <s v="Standard Class"/>
    <s v="SP-20620"/>
    <s v="Stefania Perrino"/>
    <x v="1"/>
    <s v="United States"/>
    <s v="San Francisco"/>
    <x v="1"/>
    <n v="94110"/>
    <x v="1"/>
    <s v="OFF-PA-10003363"/>
    <x v="1"/>
    <x v="10"/>
    <s v="Xerox 204"/>
    <n v="45.36"/>
    <n v="7"/>
    <n v="0"/>
    <n v="21.7728"/>
  </r>
  <r>
    <n v="3481"/>
    <x v="1728"/>
    <x v="0"/>
    <x v="16"/>
    <d v="2013-12-15T00:00:00"/>
    <s v="Standard Class"/>
    <s v="SP-20620"/>
    <s v="Stefania Perrino"/>
    <x v="1"/>
    <s v="United States"/>
    <s v="San Francisco"/>
    <x v="1"/>
    <n v="94110"/>
    <x v="1"/>
    <s v="FUR-TA-10003954"/>
    <x v="0"/>
    <x v="3"/>
    <s v="Hon 94000 Series Round Tables"/>
    <n v="1421.664"/>
    <n v="6"/>
    <n v="0.2"/>
    <n v="-195.47880000000001"/>
  </r>
  <r>
    <n v="3482"/>
    <x v="1729"/>
    <x v="2"/>
    <x v="884"/>
    <d v="2011-04-10T00:00:00"/>
    <s v="First Class"/>
    <s v="PJ-19015"/>
    <s v="Pauline Johnson"/>
    <x v="0"/>
    <s v="United States"/>
    <s v="Mobile"/>
    <x v="19"/>
    <n v="36608"/>
    <x v="0"/>
    <s v="FUR-FU-10004415"/>
    <x v="0"/>
    <x v="5"/>
    <s v="Stacking Tray, Side-Loading, Legal, Smoke"/>
    <n v="8.9600000000000009"/>
    <n v="2"/>
    <n v="0"/>
    <n v="2.7776000000000001"/>
  </r>
  <r>
    <n v="3483"/>
    <x v="1730"/>
    <x v="2"/>
    <x v="9"/>
    <d v="2011-08-29T00:00:00"/>
    <s v="First Class"/>
    <s v="CC-12610"/>
    <s v="Corey Catlett"/>
    <x v="1"/>
    <s v="United States"/>
    <s v="Springfield"/>
    <x v="17"/>
    <n v="22153"/>
    <x v="0"/>
    <s v="TEC-PH-10000455"/>
    <x v="2"/>
    <x v="7"/>
    <s v="GE 30522EE2"/>
    <n v="579.95000000000005"/>
    <n v="5"/>
    <n v="0"/>
    <n v="168.18549999999999"/>
  </r>
  <r>
    <n v="3484"/>
    <x v="1730"/>
    <x v="2"/>
    <x v="9"/>
    <d v="2011-08-29T00:00:00"/>
    <s v="First Class"/>
    <s v="CC-12610"/>
    <s v="Corey Catlett"/>
    <x v="1"/>
    <s v="United States"/>
    <s v="Springfield"/>
    <x v="17"/>
    <n v="22153"/>
    <x v="0"/>
    <s v="FUR-FU-10002456"/>
    <x v="0"/>
    <x v="5"/>
    <s v="Master Caster Door Stop, Large Neon Orange"/>
    <n v="29.12"/>
    <n v="4"/>
    <n v="0"/>
    <n v="12.521599999999999"/>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9"/>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0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04"/>
  </r>
  <r>
    <n v="3490"/>
    <x v="1734"/>
    <x v="1"/>
    <x v="740"/>
    <d v="2012-07-06T00:00:00"/>
    <s v="Standard Class"/>
    <s v="RH-19600"/>
    <s v="Rob Haberlin"/>
    <x v="0"/>
    <s v="United States"/>
    <s v="Carol Stream"/>
    <x v="10"/>
    <n v="60188"/>
    <x v="2"/>
    <s v="FUR-CH-10003774"/>
    <x v="0"/>
    <x v="1"/>
    <s v="Global Wood Trimmed Manager's Task Chair, Khaki"/>
    <n v="382.11599999999999"/>
    <n v="6"/>
    <n v="0.3"/>
    <n v="-92.799599999999998"/>
  </r>
  <r>
    <n v="3491"/>
    <x v="1734"/>
    <x v="1"/>
    <x v="740"/>
    <d v="2012-07-06T00:00:00"/>
    <s v="Standard Class"/>
    <s v="RH-19600"/>
    <s v="Rob Haberlin"/>
    <x v="0"/>
    <s v="United States"/>
    <s v="Carol Stream"/>
    <x v="10"/>
    <n v="60188"/>
    <x v="2"/>
    <s v="OFF-ST-10004507"/>
    <x v="1"/>
    <x v="4"/>
    <s v="Advantus Rolling Storage Box"/>
    <n v="68.599999999999994"/>
    <n v="5"/>
    <n v="0.2"/>
    <n v="6.0025000000000004"/>
  </r>
  <r>
    <n v="3492"/>
    <x v="1734"/>
    <x v="1"/>
    <x v="740"/>
    <d v="2012-07-06T00:00:00"/>
    <s v="Standard Class"/>
    <s v="RH-19600"/>
    <s v="Rob Haberlin"/>
    <x v="0"/>
    <s v="United States"/>
    <s v="Carol Stream"/>
    <x v="10"/>
    <n v="60188"/>
    <x v="2"/>
    <s v="OFF-ST-10003208"/>
    <x v="1"/>
    <x v="4"/>
    <s v="Adjustable Depth Letter/Legal Cart"/>
    <n v="435.50400000000002"/>
    <n v="3"/>
    <n v="0.2"/>
    <n v="48.9941999999999"/>
  </r>
  <r>
    <n v="3493"/>
    <x v="1734"/>
    <x v="1"/>
    <x v="740"/>
    <d v="2012-07-06T00:00:00"/>
    <s v="Standard Class"/>
    <s v="RH-19600"/>
    <s v="Rob Haberlin"/>
    <x v="0"/>
    <s v="United States"/>
    <s v="Carol Stream"/>
    <x v="10"/>
    <n v="60188"/>
    <x v="2"/>
    <s v="OFF-PA-10000659"/>
    <x v="1"/>
    <x v="10"/>
    <s v="Adams Phone Message Book, Professional, 400 Message Capacity, 5 3/6” x 11”"/>
    <n v="11.167999999999999"/>
    <n v="2"/>
    <n v="0.2"/>
    <n v="3.7692000000000001"/>
  </r>
  <r>
    <n v="3494"/>
    <x v="1735"/>
    <x v="3"/>
    <x v="241"/>
    <d v="2014-09-29T00:00:00"/>
    <s v="Standard Class"/>
    <s v="KB-16240"/>
    <s v="Karen Bern"/>
    <x v="1"/>
    <s v="United States"/>
    <s v="Saint Cloud"/>
    <x v="11"/>
    <n v="56301"/>
    <x v="2"/>
    <s v="TEC-AC-10002305"/>
    <x v="2"/>
    <x v="11"/>
    <s v="KeyTronic E03601U1 - Keyboard - Beige"/>
    <n v="72"/>
    <n v="4"/>
    <n v="0"/>
    <n v="12.96"/>
  </r>
  <r>
    <n v="3495"/>
    <x v="1735"/>
    <x v="3"/>
    <x v="241"/>
    <d v="2014-09-29T00:00:00"/>
    <s v="Standard Class"/>
    <s v="KB-16240"/>
    <s v="Karen Bern"/>
    <x v="1"/>
    <s v="United States"/>
    <s v="Saint Cloud"/>
    <x v="11"/>
    <n v="56301"/>
    <x v="2"/>
    <s v="TEC-AC-10000990"/>
    <x v="2"/>
    <x v="11"/>
    <s v="Imation Bio 2GB USB Flash Drive Imation Corp"/>
    <n v="655.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9"/>
  </r>
  <r>
    <n v="3497"/>
    <x v="1736"/>
    <x v="0"/>
    <x v="590"/>
    <d v="2013-08-16T00:00:00"/>
    <s v="Standard Class"/>
    <s v="CA-12055"/>
    <s v="Cathy Armstrong"/>
    <x v="2"/>
    <s v="United States"/>
    <s v="Los Angeles"/>
    <x v="1"/>
    <n v="90036"/>
    <x v="1"/>
    <s v="FUR-TA-10001932"/>
    <x v="0"/>
    <x v="3"/>
    <s v="Chromcraft 48&quot; x 96&quot; Racetrack Double Pedestal Table"/>
    <n v="513.024"/>
    <n v="2"/>
    <n v="0.2"/>
    <n v="12.8256"/>
  </r>
  <r>
    <n v="3498"/>
    <x v="1736"/>
    <x v="0"/>
    <x v="590"/>
    <d v="2013-08-16T00:00:00"/>
    <s v="Standard Class"/>
    <s v="CA-12055"/>
    <s v="Cathy Armstrong"/>
    <x v="2"/>
    <s v="United States"/>
    <s v="Los Angeles"/>
    <x v="1"/>
    <n v="90036"/>
    <x v="1"/>
    <s v="OFF-AP-10004487"/>
    <x v="1"/>
    <x v="9"/>
    <s v="Kensington 4 Outlet MasterPiece Compact Power Control Center"/>
    <n v="487.92"/>
    <n v="6"/>
    <n v="0"/>
    <n v="136.61760000000001"/>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200000000002"/>
  </r>
  <r>
    <n v="3502"/>
    <x v="1737"/>
    <x v="0"/>
    <x v="321"/>
    <d v="2013-10-04T00:00:00"/>
    <s v="Standard Class"/>
    <s v="JK-15730"/>
    <s v="Joe Kamberova"/>
    <x v="0"/>
    <s v="United States"/>
    <s v="Mobile"/>
    <x v="19"/>
    <n v="36608"/>
    <x v="0"/>
    <s v="OFF-AR-10001149"/>
    <x v="1"/>
    <x v="6"/>
    <s v="Sanford Colorific Colored Pencils, 12/Box"/>
    <n v="25.92"/>
    <n v="9"/>
    <n v="0"/>
    <n v="7.7759999999999998"/>
  </r>
  <r>
    <n v="3503"/>
    <x v="1738"/>
    <x v="3"/>
    <x v="318"/>
    <d v="2014-04-11T00:00:00"/>
    <s v="Same Day"/>
    <s v="RD-19930"/>
    <s v="Russell D'Ascenzo"/>
    <x v="0"/>
    <s v="United States"/>
    <s v="Austin"/>
    <x v="5"/>
    <n v="78745"/>
    <x v="2"/>
    <s v="OFF-PA-10004101"/>
    <x v="1"/>
    <x v="10"/>
    <s v="Xerox 1894"/>
    <n v="10.368"/>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
  </r>
  <r>
    <n v="3507"/>
    <x v="1740"/>
    <x v="2"/>
    <x v="886"/>
    <d v="2011-06-24T00:00:00"/>
    <s v="Standard Class"/>
    <s v="SC-20020"/>
    <s v="Sam Craven"/>
    <x v="0"/>
    <s v="United States"/>
    <s v="Plano"/>
    <x v="5"/>
    <n v="75023"/>
    <x v="2"/>
    <s v="OFF-BI-10000756"/>
    <x v="1"/>
    <x v="8"/>
    <s v="Storex DuraTech Recycled Plastic Frosted Binders"/>
    <n v="3.3919999999999999"/>
    <n v="4"/>
    <n v="0.8"/>
    <n v="-5.0880000000000001"/>
  </r>
  <r>
    <n v="3508"/>
    <x v="1740"/>
    <x v="2"/>
    <x v="886"/>
    <d v="2011-06-24T00:00:00"/>
    <s v="Standard Class"/>
    <s v="SC-20020"/>
    <s v="Sam Craven"/>
    <x v="0"/>
    <s v="United States"/>
    <s v="Plano"/>
    <x v="5"/>
    <n v="75023"/>
    <x v="2"/>
    <s v="FUR-BO-10001608"/>
    <x v="0"/>
    <x v="0"/>
    <s v="Hon Metal Bookcases, Black"/>
    <n v="193.06559999999999"/>
    <n v="4"/>
    <n v="0.32"/>
    <n v="-19.874400000000001"/>
  </r>
  <r>
    <n v="3509"/>
    <x v="1740"/>
    <x v="2"/>
    <x v="886"/>
    <d v="2011-06-24T00:00:00"/>
    <s v="Standard Class"/>
    <s v="SC-20020"/>
    <s v="Sam Craven"/>
    <x v="0"/>
    <s v="United States"/>
    <s v="Plano"/>
    <x v="5"/>
    <n v="75023"/>
    <x v="2"/>
    <s v="OFF-PA-10001166"/>
    <x v="1"/>
    <x v="10"/>
    <s v="Xerox 2"/>
    <n v="15.552"/>
    <n v="3"/>
    <n v="0.2"/>
    <n v="5.4432"/>
  </r>
  <r>
    <n v="3510"/>
    <x v="1740"/>
    <x v="2"/>
    <x v="886"/>
    <d v="2011-06-24T00:00:00"/>
    <s v="Standard Class"/>
    <s v="SC-20020"/>
    <s v="Sam Craven"/>
    <x v="0"/>
    <s v="United States"/>
    <s v="Plano"/>
    <x v="5"/>
    <n v="75023"/>
    <x v="2"/>
    <s v="OFF-PA-10000587"/>
    <x v="1"/>
    <x v="10"/>
    <s v="Array Parchment Paper, Assorted Colors"/>
    <n v="11.648"/>
    <n v="2"/>
    <n v="0.2"/>
    <n v="4.0768000000000004"/>
  </r>
  <r>
    <n v="3511"/>
    <x v="1740"/>
    <x v="2"/>
    <x v="886"/>
    <d v="2011-06-24T00:00:00"/>
    <s v="Standard Class"/>
    <s v="SC-20020"/>
    <s v="Sam Craven"/>
    <x v="0"/>
    <s v="United States"/>
    <s v="Plano"/>
    <x v="5"/>
    <n v="75023"/>
    <x v="2"/>
    <s v="TEC-MA-10001972"/>
    <x v="2"/>
    <x v="15"/>
    <s v="Okidata C331dn Printer"/>
    <n v="418.8"/>
    <n v="2"/>
    <n v="0.4"/>
    <n v="-97.72"/>
  </r>
  <r>
    <n v="3512"/>
    <x v="1740"/>
    <x v="2"/>
    <x v="886"/>
    <d v="2011-06-24T00:00:00"/>
    <s v="Standard Class"/>
    <s v="SC-20020"/>
    <s v="Sam Craven"/>
    <x v="0"/>
    <s v="United States"/>
    <s v="Plano"/>
    <x v="5"/>
    <n v="75023"/>
    <x v="2"/>
    <s v="OFF-ST-10004123"/>
    <x v="1"/>
    <x v="4"/>
    <s v="Safco Industrial Wire Shelving System"/>
    <n v="509.488"/>
    <n v="7"/>
    <n v="0.2"/>
    <n v="-127.372"/>
  </r>
  <r>
    <n v="3513"/>
    <x v="1741"/>
    <x v="3"/>
    <x v="507"/>
    <d v="2014-09-07T00:00:00"/>
    <s v="First Class"/>
    <s v="HW-14935"/>
    <s v="Helen Wasserman"/>
    <x v="1"/>
    <s v="United States"/>
    <s v="Chicago"/>
    <x v="10"/>
    <n v="60653"/>
    <x v="2"/>
    <s v="FUR-BO-10000112"/>
    <x v="0"/>
    <x v="0"/>
    <s v="Bush Birmingham Collection Bookcase, Dark Cherry"/>
    <n v="825.17399999999998"/>
    <n v="9"/>
    <n v="0.3"/>
    <n v="-117.88200000000001"/>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9"/>
    <n v="3"/>
    <n v="0.2"/>
    <n v="0.86399999999999999"/>
  </r>
  <r>
    <n v="3516"/>
    <x v="1742"/>
    <x v="0"/>
    <x v="887"/>
    <d v="2013-12-25T00:00:00"/>
    <s v="Standard Class"/>
    <s v="SC-20800"/>
    <s v="Stuart Calhoun"/>
    <x v="0"/>
    <s v="United States"/>
    <s v="Jackson"/>
    <x v="35"/>
    <n v="39212"/>
    <x v="0"/>
    <s v="TEC-AC-10002323"/>
    <x v="2"/>
    <x v="11"/>
    <s v="SanDisk Ultra 32 GB MicroSDHC Class 10 Memory Card"/>
    <n v="66.3"/>
    <n v="3"/>
    <n v="0"/>
    <n v="8.6189999999999998"/>
  </r>
  <r>
    <n v="3517"/>
    <x v="1743"/>
    <x v="0"/>
    <x v="888"/>
    <d v="2013-08-13T00:00:00"/>
    <s v="First Class"/>
    <s v="HA-14920"/>
    <s v="Helen Andreada"/>
    <x v="0"/>
    <s v="United States"/>
    <s v="Fayetteville"/>
    <x v="3"/>
    <n v="28314"/>
    <x v="0"/>
    <s v="OFF-PA-10000130"/>
    <x v="1"/>
    <x v="10"/>
    <s v="Xerox 199"/>
    <n v="30.815999999999999"/>
    <n v="9"/>
    <n v="0.2"/>
    <n v="9.6300000000000008"/>
  </r>
  <r>
    <n v="3518"/>
    <x v="1743"/>
    <x v="0"/>
    <x v="888"/>
    <d v="2013-08-13T00:00:00"/>
    <s v="First Class"/>
    <s v="HA-14920"/>
    <s v="Helen Andreada"/>
    <x v="0"/>
    <s v="United States"/>
    <s v="Fayetteville"/>
    <x v="3"/>
    <n v="28314"/>
    <x v="0"/>
    <s v="TEC-PH-10002350"/>
    <x v="2"/>
    <x v="7"/>
    <s v="Apple EarPods with Remote and Mic"/>
    <n v="44.783999999999999"/>
    <n v="2"/>
    <n v="0.2"/>
    <n v="4.4783999999999997"/>
  </r>
  <r>
    <n v="3519"/>
    <x v="1743"/>
    <x v="0"/>
    <x v="888"/>
    <d v="2013-08-13T00:00:00"/>
    <s v="First Class"/>
    <s v="HA-14920"/>
    <s v="Helen Andreada"/>
    <x v="0"/>
    <s v="United States"/>
    <s v="Fayetteville"/>
    <x v="3"/>
    <n v="28314"/>
    <x v="0"/>
    <s v="OFF-AP-10002518"/>
    <x v="1"/>
    <x v="9"/>
    <s v="Kensington 7 Outlet MasterPiece Power Center"/>
    <n v="569.53599999999994"/>
    <n v="4"/>
    <n v="0.2"/>
    <n v="64.072800000000001"/>
  </r>
  <r>
    <n v="3520"/>
    <x v="1744"/>
    <x v="1"/>
    <x v="137"/>
    <d v="2012-06-25T00:00:00"/>
    <s v="First Class"/>
    <s v="MG-17875"/>
    <s v="Michael Grace"/>
    <x v="2"/>
    <s v="United States"/>
    <s v="Aurora"/>
    <x v="10"/>
    <n v="60505"/>
    <x v="2"/>
    <s v="FUR-TA-10002645"/>
    <x v="0"/>
    <x v="3"/>
    <s v="Hon Rectangular Conference Tables"/>
    <n v="796.42499999999995"/>
    <n v="7"/>
    <n v="0.5"/>
    <n v="-525.64049999999997"/>
  </r>
  <r>
    <n v="3521"/>
    <x v="1745"/>
    <x v="1"/>
    <x v="889"/>
    <d v="2012-04-15T00:00:00"/>
    <s v="Standard Class"/>
    <s v="DM-12955"/>
    <s v="Dario Medina"/>
    <x v="1"/>
    <s v="United States"/>
    <s v="Sacramento"/>
    <x v="1"/>
    <n v="95823"/>
    <x v="1"/>
    <s v="OFF-BI-10000773"/>
    <x v="1"/>
    <x v="8"/>
    <s v="Insertable Tab Post Binder Dividers"/>
    <n v="12.832000000000001"/>
    <n v="2"/>
    <n v="0.2"/>
    <n v="4.3308"/>
  </r>
  <r>
    <n v="3522"/>
    <x v="1746"/>
    <x v="0"/>
    <x v="831"/>
    <d v="2013-11-26T00:00:00"/>
    <s v="Second Class"/>
    <s v="DM-13345"/>
    <s v="Denise Monton"/>
    <x v="1"/>
    <s v="United States"/>
    <s v="Des Moines"/>
    <x v="23"/>
    <n v="50315"/>
    <x v="2"/>
    <s v="OFF-PA-10003845"/>
    <x v="1"/>
    <x v="10"/>
    <s v="Xerox 1987"/>
    <n v="40.46"/>
    <n v="7"/>
    <n v="0"/>
    <n v="19.825399999999998"/>
  </r>
  <r>
    <n v="3523"/>
    <x v="1746"/>
    <x v="0"/>
    <x v="831"/>
    <d v="2013-11-26T00:00:00"/>
    <s v="Second Class"/>
    <s v="DM-13345"/>
    <s v="Denise Monton"/>
    <x v="1"/>
    <s v="United States"/>
    <s v="Des Moines"/>
    <x v="23"/>
    <n v="50315"/>
    <x v="2"/>
    <s v="TEC-PH-10001580"/>
    <x v="2"/>
    <x v="7"/>
    <s v="Logitech Mobile Speakerphone P710e - speaker phone"/>
    <n v="404.94"/>
    <n v="3"/>
    <n v="0"/>
    <n v="109.333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02"/>
    <n v="6"/>
    <n v="0.2"/>
    <n v="49.316400000000002"/>
  </r>
  <r>
    <n v="3526"/>
    <x v="1749"/>
    <x v="3"/>
    <x v="389"/>
    <d v="2014-12-16T00:00:00"/>
    <s v="Second Class"/>
    <s v="SU-20665"/>
    <s v="Stephanie Ulpright"/>
    <x v="2"/>
    <s v="United States"/>
    <s v="Jackson"/>
    <x v="35"/>
    <n v="39212"/>
    <x v="0"/>
    <s v="TEC-AC-10001838"/>
    <x v="2"/>
    <x v="11"/>
    <s v="Razer Tiamat Over Ear 7.1 Surround Sound PC Gaming Headset"/>
    <n v="599.97"/>
    <n v="3"/>
    <n v="0"/>
    <n v="257.9871"/>
  </r>
  <r>
    <n v="3527"/>
    <x v="1749"/>
    <x v="3"/>
    <x v="389"/>
    <d v="2014-12-16T00:00:00"/>
    <s v="Second Class"/>
    <s v="SU-20665"/>
    <s v="Stephanie Ulpright"/>
    <x v="2"/>
    <s v="United States"/>
    <s v="Jackson"/>
    <x v="35"/>
    <n v="39212"/>
    <x v="0"/>
    <s v="TEC-PH-10000148"/>
    <x v="2"/>
    <x v="7"/>
    <s v="Cyber Acoustics AC-202b Speech Recognition Stereo Headset"/>
    <n v="38.97"/>
    <n v="3"/>
    <n v="0"/>
    <n v="0.77940000000000098"/>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6000000000001"/>
  </r>
  <r>
    <n v="3531"/>
    <x v="1752"/>
    <x v="0"/>
    <x v="288"/>
    <d v="2013-05-24T00:00:00"/>
    <s v="Standard Class"/>
    <s v="RP-19855"/>
    <s v="Roy Phan"/>
    <x v="1"/>
    <s v="United States"/>
    <s v="Lafayette"/>
    <x v="14"/>
    <n v="47905"/>
    <x v="2"/>
    <s v="OFF-AR-10003056"/>
    <x v="1"/>
    <x v="6"/>
    <s v="Newell 341"/>
    <n v="21.4"/>
    <n v="5"/>
    <n v="0"/>
    <n v="6.2060000000000004"/>
  </r>
  <r>
    <n v="3532"/>
    <x v="1753"/>
    <x v="0"/>
    <x v="316"/>
    <d v="2013-05-29T00:00:00"/>
    <s v="Same Day"/>
    <s v="EH-13765"/>
    <s v="Edward Hooks"/>
    <x v="1"/>
    <s v="United States"/>
    <s v="New York City"/>
    <x v="15"/>
    <n v="10035"/>
    <x v="3"/>
    <s v="OFF-SU-10001218"/>
    <x v="1"/>
    <x v="14"/>
    <s v="Fiskars Softgrip Scissors"/>
    <n v="54.9"/>
    <n v="5"/>
    <n v="0"/>
    <n v="15.372"/>
  </r>
  <r>
    <n v="3533"/>
    <x v="1754"/>
    <x v="2"/>
    <x v="891"/>
    <d v="2011-04-23T00:00:00"/>
    <s v="Standard Class"/>
    <s v="JL-15835"/>
    <s v="John Lee"/>
    <x v="0"/>
    <s v="United States"/>
    <s v="Los Angeles"/>
    <x v="1"/>
    <n v="90049"/>
    <x v="1"/>
    <s v="TEC-MA-10002859"/>
    <x v="2"/>
    <x v="15"/>
    <s v="Ativa MDM8000 8-Sheet Micro-Cut Shredder"/>
    <n v="287.96800000000002"/>
    <n v="4"/>
    <n v="0.2"/>
    <n v="97.1892"/>
  </r>
  <r>
    <n v="3534"/>
    <x v="1754"/>
    <x v="2"/>
    <x v="891"/>
    <d v="2011-04-23T00:00:00"/>
    <s v="Standard Class"/>
    <s v="JL-15835"/>
    <s v="John Lee"/>
    <x v="0"/>
    <s v="United States"/>
    <s v="Los Angeles"/>
    <x v="1"/>
    <n v="90049"/>
    <x v="1"/>
    <s v="OFF-AR-10002375"/>
    <x v="1"/>
    <x v="6"/>
    <s v="Newell 351"/>
    <n v="13.12"/>
    <n v="4"/>
    <n v="0"/>
    <n v="3.8048000000000002"/>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899"/>
  </r>
  <r>
    <n v="3538"/>
    <x v="1756"/>
    <x v="2"/>
    <x v="309"/>
    <d v="2011-05-09T00:00:00"/>
    <s v="Same Day"/>
    <s v="SB-20290"/>
    <s v="Sean Braxton"/>
    <x v="1"/>
    <s v="United States"/>
    <s v="Henderson"/>
    <x v="0"/>
    <n v="42420"/>
    <x v="0"/>
    <s v="OFF-ST-10000107"/>
    <x v="1"/>
    <x v="4"/>
    <s v="Fellowes Super Stor/Drawer"/>
    <n v="83.25"/>
    <n v="3"/>
    <n v="0"/>
    <n v="14.984999999999999"/>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90000000000006"/>
  </r>
  <r>
    <n v="3541"/>
    <x v="1756"/>
    <x v="2"/>
    <x v="309"/>
    <d v="2011-05-09T00:00:00"/>
    <s v="Same Day"/>
    <s v="SB-20290"/>
    <s v="Sean Braxton"/>
    <x v="1"/>
    <s v="United States"/>
    <s v="Henderson"/>
    <x v="0"/>
    <n v="42420"/>
    <x v="0"/>
    <s v="OFF-PA-10002689"/>
    <x v="1"/>
    <x v="10"/>
    <s v="Weyerhaeuser First Choice Laser/Copy Paper (20Lb. and 88 Bright)"/>
    <n v="45.36"/>
    <n v="7"/>
    <n v="0"/>
    <n v="21.7728"/>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01"/>
  </r>
  <r>
    <n v="3544"/>
    <x v="1757"/>
    <x v="0"/>
    <x v="31"/>
    <d v="2013-09-21T00:00:00"/>
    <s v="First Class"/>
    <s v="SV-20365"/>
    <s v="Seth Vernon"/>
    <x v="0"/>
    <s v="United States"/>
    <s v="Columbus"/>
    <x v="24"/>
    <n v="43229"/>
    <x v="3"/>
    <s v="OFF-AR-10002257"/>
    <x v="1"/>
    <x v="6"/>
    <s v="Eldon Spacemaker Box, Quick-Snap Lid, Clear"/>
    <n v="2.6720000000000002"/>
    <n v="1"/>
    <n v="0.2"/>
    <n v="0.3674"/>
  </r>
  <r>
    <n v="3545"/>
    <x v="1758"/>
    <x v="3"/>
    <x v="331"/>
    <d v="2014-12-26T00:00:00"/>
    <s v="Second Class"/>
    <s v="MM-17920"/>
    <s v="Michael Moore"/>
    <x v="0"/>
    <s v="United States"/>
    <s v="College Station"/>
    <x v="5"/>
    <n v="77840"/>
    <x v="2"/>
    <s v="OFF-PA-10004519"/>
    <x v="1"/>
    <x v="10"/>
    <s v="Spiral Phone Message Books with Labels by Adams"/>
    <n v="28.672000000000001"/>
    <n v="8"/>
    <n v="0.2"/>
    <n v="10.393599999999999"/>
  </r>
  <r>
    <n v="3546"/>
    <x v="1758"/>
    <x v="3"/>
    <x v="331"/>
    <d v="2014-12-26T00:00:00"/>
    <s v="Second Class"/>
    <s v="MM-17920"/>
    <s v="Michael Moore"/>
    <x v="0"/>
    <s v="United States"/>
    <s v="College Station"/>
    <x v="5"/>
    <n v="77840"/>
    <x v="2"/>
    <s v="OFF-AP-10001947"/>
    <x v="1"/>
    <x v="9"/>
    <s v="Acco 6 Outlet Guardian Premium Plus Surge Suppressor"/>
    <n v="29.312000000000001"/>
    <n v="8"/>
    <n v="0.8"/>
    <n v="-74.745599999999996"/>
  </r>
  <r>
    <n v="3547"/>
    <x v="1759"/>
    <x v="3"/>
    <x v="505"/>
    <d v="2014-11-02T00:00:00"/>
    <s v="First Class"/>
    <s v="RD-19810"/>
    <s v="Ross DeVincentis"/>
    <x v="2"/>
    <s v="United States"/>
    <s v="Richmond"/>
    <x v="0"/>
    <n v="40475"/>
    <x v="0"/>
    <s v="OFF-ST-10004963"/>
    <x v="1"/>
    <x v="4"/>
    <s v="Eldon Gobal File Keepers"/>
    <n v="105.98"/>
    <n v="7"/>
    <n v="0"/>
    <n v="4.2391999999999896"/>
  </r>
  <r>
    <n v="3548"/>
    <x v="1759"/>
    <x v="3"/>
    <x v="505"/>
    <d v="2014-11-02T00:00:00"/>
    <s v="First Class"/>
    <s v="RD-19810"/>
    <s v="Ross DeVincentis"/>
    <x v="2"/>
    <s v="United States"/>
    <s v="Richmond"/>
    <x v="0"/>
    <n v="40475"/>
    <x v="0"/>
    <s v="OFF-SU-10002573"/>
    <x v="1"/>
    <x v="14"/>
    <s v="Acme 10&quot; Easy Grip Assistive Scissors"/>
    <n v="35.06"/>
    <n v="2"/>
    <n v="0"/>
    <n v="10.518000000000001"/>
  </r>
  <r>
    <n v="3549"/>
    <x v="1759"/>
    <x v="3"/>
    <x v="505"/>
    <d v="2014-11-02T00:00:00"/>
    <s v="First Class"/>
    <s v="RD-19810"/>
    <s v="Ross DeVincentis"/>
    <x v="2"/>
    <s v="United States"/>
    <s v="Richmond"/>
    <x v="0"/>
    <n v="40475"/>
    <x v="0"/>
    <s v="FUR-CH-10000553"/>
    <x v="0"/>
    <x v="1"/>
    <s v="Metal Folding Chairs, Beige, 4/Carton"/>
    <n v="33.94"/>
    <n v="1"/>
    <n v="0"/>
    <n v="9.1638000000000002"/>
  </r>
  <r>
    <n v="3550"/>
    <x v="1759"/>
    <x v="3"/>
    <x v="505"/>
    <d v="2014-11-02T00:00:00"/>
    <s v="First Class"/>
    <s v="RD-19810"/>
    <s v="Ross DeVincentis"/>
    <x v="2"/>
    <s v="United States"/>
    <s v="Richmond"/>
    <x v="0"/>
    <n v="40475"/>
    <x v="0"/>
    <s v="OFF-LA-10001982"/>
    <x v="1"/>
    <x v="2"/>
    <s v="Smead Alpha-Z Color-Coded Name Labels First Letter Starter Set"/>
    <n v="30"/>
    <n v="8"/>
    <n v="0"/>
    <n v="14.4"/>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9"/>
  </r>
  <r>
    <n v="3552"/>
    <x v="1760"/>
    <x v="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98"/>
  </r>
  <r>
    <n v="3554"/>
    <x v="1761"/>
    <x v="3"/>
    <x v="51"/>
    <d v="2014-11-27T00:00:00"/>
    <s v="Second Class"/>
    <s v="FH-14275"/>
    <s v="Frank Hawley"/>
    <x v="1"/>
    <s v="United States"/>
    <s v="Philadelphia"/>
    <x v="9"/>
    <n v="19120"/>
    <x v="3"/>
    <s v="OFF-BI-10001658"/>
    <x v="1"/>
    <x v="8"/>
    <s v="GBC Standard Therm-A-Bind Covers"/>
    <n v="7.476"/>
    <n v="1"/>
    <n v="0.7"/>
    <n v="-5.9808000000000003"/>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6999999999997"/>
  </r>
  <r>
    <n v="3557"/>
    <x v="1763"/>
    <x v="3"/>
    <x v="96"/>
    <d v="2014-12-06T00:00:00"/>
    <s v="Standard Class"/>
    <s v="CC-12550"/>
    <s v="Clay Cheatham"/>
    <x v="0"/>
    <s v="United States"/>
    <s v="Los Angeles"/>
    <x v="1"/>
    <n v="90008"/>
    <x v="1"/>
    <s v="OFF-PA-10004735"/>
    <x v="1"/>
    <x v="10"/>
    <s v="Xerox 1905"/>
    <n v="45.36"/>
    <n v="7"/>
    <n v="0"/>
    <n v="21.7728"/>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2000000000002"/>
  </r>
  <r>
    <n v="3560"/>
    <x v="1764"/>
    <x v="3"/>
    <x v="659"/>
    <d v="2014-11-13T00:00:00"/>
    <s v="Standard Class"/>
    <s v="TS-21505"/>
    <s v="Tony Sayre"/>
    <x v="0"/>
    <s v="United States"/>
    <s v="San Francisco"/>
    <x v="1"/>
    <n v="94122"/>
    <x v="1"/>
    <s v="TEC-AC-10004975"/>
    <x v="2"/>
    <x v="11"/>
    <s v="Plantronics Audio 995 Wireless Stereo Headset"/>
    <n v="439.8"/>
    <n v="4"/>
    <n v="0"/>
    <n v="145.13399999999999"/>
  </r>
  <r>
    <n v="3561"/>
    <x v="1765"/>
    <x v="3"/>
    <x v="507"/>
    <d v="2014-09-10T00:00:00"/>
    <s v="Second Class"/>
    <s v="MD-17350"/>
    <s v="Maribeth Dona"/>
    <x v="0"/>
    <s v="United States"/>
    <s v="Akron"/>
    <x v="24"/>
    <n v="44312"/>
    <x v="3"/>
    <s v="OFF-AR-10002335"/>
    <x v="1"/>
    <x v="6"/>
    <s v="DIXON Oriole Pencils"/>
    <n v="8.2560000000000002"/>
    <n v="4"/>
    <n v="0.2"/>
    <n v="0.61919999999999997"/>
  </r>
  <r>
    <n v="3562"/>
    <x v="1765"/>
    <x v="3"/>
    <x v="507"/>
    <d v="2014-09-10T00:00:00"/>
    <s v="Second Class"/>
    <s v="MD-17350"/>
    <s v="Maribeth Dona"/>
    <x v="0"/>
    <s v="United States"/>
    <s v="Akron"/>
    <x v="24"/>
    <n v="44312"/>
    <x v="3"/>
    <s v="OFF-BI-10004001"/>
    <x v="1"/>
    <x v="8"/>
    <s v="GBC Recycled VeloBinder Covers"/>
    <n v="25.56"/>
    <n v="5"/>
    <n v="0.7"/>
    <n v="-20.448"/>
  </r>
  <r>
    <n v="3563"/>
    <x v="1765"/>
    <x v="3"/>
    <x v="507"/>
    <d v="2014-09-10T00:00:00"/>
    <s v="Second Class"/>
    <s v="MD-17350"/>
    <s v="Maribeth Dona"/>
    <x v="0"/>
    <s v="United States"/>
    <s v="Akron"/>
    <x v="24"/>
    <n v="44312"/>
    <x v="3"/>
    <s v="OFF-BI-10001634"/>
    <x v="1"/>
    <x v="8"/>
    <s v="Wilson Jones Active Use Binders"/>
    <n v="4.3680000000000003"/>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
    <n v="4"/>
    <n v="0.2"/>
    <n v="3.7440000000000002"/>
  </r>
  <r>
    <n v="3565"/>
    <x v="1766"/>
    <x v="0"/>
    <x v="894"/>
    <d v="2013-07-07T00:00:00"/>
    <s v="First Class"/>
    <s v="GT-14755"/>
    <s v="Guy Thornton"/>
    <x v="0"/>
    <s v="United States"/>
    <s v="Los Angeles"/>
    <x v="1"/>
    <n v="90049"/>
    <x v="1"/>
    <s v="OFF-PA-10000552"/>
    <x v="1"/>
    <x v="10"/>
    <s v="Xerox 200"/>
    <n v="12.96"/>
    <n v="2"/>
    <n v="0"/>
    <n v="6.2207999999999997"/>
  </r>
  <r>
    <n v="3566"/>
    <x v="1766"/>
    <x v="0"/>
    <x v="894"/>
    <d v="2013-07-07T00:00:00"/>
    <s v="First Class"/>
    <s v="GT-14755"/>
    <s v="Guy Thornton"/>
    <x v="0"/>
    <s v="United States"/>
    <s v="Los Angeles"/>
    <x v="1"/>
    <n v="90049"/>
    <x v="1"/>
    <s v="OFF-FA-10001135"/>
    <x v="1"/>
    <x v="13"/>
    <s v="Brites Rubber Bands, 1 1/2 oz. Box"/>
    <n v="3.96"/>
    <n v="2"/>
    <n v="0"/>
    <n v="7.9200000000000201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1"/>
  </r>
  <r>
    <n v="3570"/>
    <x v="1769"/>
    <x v="3"/>
    <x v="445"/>
    <d v="2014-07-04T00:00:00"/>
    <s v="Same Day"/>
    <s v="JK-15640"/>
    <s v="Jim Kriz"/>
    <x v="2"/>
    <s v="United States"/>
    <s v="Seattle"/>
    <x v="4"/>
    <n v="98105"/>
    <x v="1"/>
    <s v="TEC-MA-10001148"/>
    <x v="2"/>
    <x v="15"/>
    <s v="Okidata MB491 Multifunction Printer"/>
    <n v="2395.1999999999998"/>
    <n v="6"/>
    <n v="0.2"/>
    <n v="209.58"/>
  </r>
  <r>
    <n v="3571"/>
    <x v="1769"/>
    <x v="3"/>
    <x v="445"/>
    <d v="2014-07-04T00:00:00"/>
    <s v="Same Day"/>
    <s v="JK-15640"/>
    <s v="Jim Kriz"/>
    <x v="2"/>
    <s v="United States"/>
    <s v="Seattle"/>
    <x v="4"/>
    <n v="98105"/>
    <x v="1"/>
    <s v="TEC-AC-10002049"/>
    <x v="2"/>
    <x v="11"/>
    <s v="Plantronics Savi W720 Multi-Device Wireless Headset System"/>
    <n v="1687.8"/>
    <n v="4"/>
    <n v="0"/>
    <n v="742.63199999999995"/>
  </r>
  <r>
    <n v="3572"/>
    <x v="1769"/>
    <x v="3"/>
    <x v="445"/>
    <d v="2014-07-04T00:00:00"/>
    <s v="Same Day"/>
    <s v="JK-15640"/>
    <s v="Jim Kriz"/>
    <x v="2"/>
    <s v="United States"/>
    <s v="Seattle"/>
    <x v="4"/>
    <n v="98105"/>
    <x v="1"/>
    <s v="TEC-PH-10000702"/>
    <x v="2"/>
    <x v="7"/>
    <s v="Square Credit Card Reader, 4 1/2&quot; x 4 1/2&quot; x 1&quot;, White"/>
    <n v="7.992"/>
    <n v="1"/>
    <n v="0.2"/>
    <n v="2.6972999999999998"/>
  </r>
  <r>
    <n v="3573"/>
    <x v="1770"/>
    <x v="3"/>
    <x v="222"/>
    <d v="2014-07-05T00:00:00"/>
    <s v="Standard Class"/>
    <s v="FC-14335"/>
    <s v="Fred Chung"/>
    <x v="1"/>
    <s v="United States"/>
    <s v="Mesquite"/>
    <x v="5"/>
    <n v="75150"/>
    <x v="2"/>
    <s v="OFF-PA-10003953"/>
    <x v="1"/>
    <x v="10"/>
    <s v="Xerox 218"/>
    <n v="5.1840000000000002"/>
    <n v="1"/>
    <n v="0.2"/>
    <n v="1.8144"/>
  </r>
  <r>
    <n v="3574"/>
    <x v="1771"/>
    <x v="3"/>
    <x v="783"/>
    <d v="2014-08-13T00:00:00"/>
    <s v="Standard Class"/>
    <s v="JW-15955"/>
    <s v="Joni Wasserman"/>
    <x v="0"/>
    <s v="United States"/>
    <s v="Long Beach"/>
    <x v="15"/>
    <n v="11561"/>
    <x v="3"/>
    <s v="OFF-AR-10003602"/>
    <x v="1"/>
    <x v="6"/>
    <s v="Quartet Omega Colored Chalk, 12/Pack"/>
    <n v="11.68"/>
    <n v="2"/>
    <n v="0"/>
    <n v="5.4896000000000003"/>
  </r>
  <r>
    <n v="3575"/>
    <x v="1771"/>
    <x v="3"/>
    <x v="783"/>
    <d v="2014-08-13T00:00:00"/>
    <s v="Standard Class"/>
    <s v="JW-15955"/>
    <s v="Joni Wasserman"/>
    <x v="0"/>
    <s v="United States"/>
    <s v="Long Beach"/>
    <x v="15"/>
    <n v="11561"/>
    <x v="3"/>
    <s v="OFF-AR-10004062"/>
    <x v="1"/>
    <x v="6"/>
    <s v="Staples"/>
    <n v="104.8"/>
    <n v="10"/>
    <n v="0"/>
    <n v="26.2"/>
  </r>
  <r>
    <n v="3576"/>
    <x v="1772"/>
    <x v="1"/>
    <x v="531"/>
    <d v="2012-03-24T00:00:00"/>
    <s v="Standard Class"/>
    <s v="DC-12850"/>
    <s v="Dan Campbell"/>
    <x v="0"/>
    <s v="United States"/>
    <s v="North Miami"/>
    <x v="2"/>
    <n v="33161"/>
    <x v="0"/>
    <s v="OFF-PA-10001560"/>
    <x v="1"/>
    <x v="10"/>
    <s v="Adams Telephone Message Books, 5 1/4” x 11”"/>
    <n v="14.496"/>
    <n v="3"/>
    <n v="0.2"/>
    <n v="4.8924000000000003"/>
  </r>
  <r>
    <n v="3577"/>
    <x v="1773"/>
    <x v="0"/>
    <x v="843"/>
    <d v="2013-06-12T00:00:00"/>
    <s v="Standard Class"/>
    <s v="FM-14290"/>
    <s v="Frank Merwin"/>
    <x v="2"/>
    <s v="United States"/>
    <s v="Bakersfield"/>
    <x v="1"/>
    <n v="93309"/>
    <x v="1"/>
    <s v="OFF-BI-10003305"/>
    <x v="1"/>
    <x v="8"/>
    <s v="Avery Hanging File Binders"/>
    <n v="4.7839999999999998"/>
    <n v="1"/>
    <n v="0.2"/>
    <n v="1.5548"/>
  </r>
  <r>
    <n v="3578"/>
    <x v="1773"/>
    <x v="0"/>
    <x v="843"/>
    <d v="2013-06-12T00:00:00"/>
    <s v="Standard Class"/>
    <s v="FM-14290"/>
    <s v="Frank Merwin"/>
    <x v="2"/>
    <s v="United States"/>
    <s v="Bakersfield"/>
    <x v="1"/>
    <n v="93309"/>
    <x v="1"/>
    <s v="OFF-PA-10004000"/>
    <x v="1"/>
    <x v="10"/>
    <s v="While You Were Out Pads, 50 per Pad, 4 x 5 1/4, Green Cycle"/>
    <n v="4.7300000000000004"/>
    <n v="1"/>
    <n v="0"/>
    <n v="2.3176999999999999"/>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79999999998"/>
  </r>
  <r>
    <n v="3582"/>
    <x v="1775"/>
    <x v="3"/>
    <x v="172"/>
    <d v="2014-10-08T00:00:00"/>
    <s v="Standard Class"/>
    <s v="DK-13090"/>
    <s v="Dave Kipp"/>
    <x v="0"/>
    <s v="United States"/>
    <s v="Fremont"/>
    <x v="8"/>
    <n v="68025"/>
    <x v="2"/>
    <s v="OFF-PA-10000994"/>
    <x v="1"/>
    <x v="10"/>
    <s v="Xerox 1915"/>
    <n v="104.85"/>
    <n v="1"/>
    <n v="0"/>
    <n v="50.328000000000003"/>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200000000002"/>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9"/>
  </r>
  <r>
    <n v="3589"/>
    <x v="1779"/>
    <x v="3"/>
    <x v="484"/>
    <d v="2014-12-22T00:00:00"/>
    <s v="First Class"/>
    <s v="AC-10450"/>
    <s v="Amy Cox"/>
    <x v="0"/>
    <s v="United States"/>
    <s v="Lafayette"/>
    <x v="28"/>
    <n v="70506"/>
    <x v="0"/>
    <s v="OFF-SU-10002881"/>
    <x v="1"/>
    <x v="14"/>
    <s v="Martin Yale Chadless Opener Electric Letter Opener"/>
    <n v="1665.62"/>
    <n v="2"/>
    <n v="0"/>
    <n v="33.312399999999997"/>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n v="1443.96"/>
    <n v="12"/>
    <n v="0"/>
    <n v="375.42959999999999"/>
  </r>
  <r>
    <n v="3592"/>
    <x v="1781"/>
    <x v="2"/>
    <x v="736"/>
    <d v="2011-12-15T00:00:00"/>
    <s v="Second Class"/>
    <s v="RA-19285"/>
    <s v="Ralph Arnett"/>
    <x v="0"/>
    <s v="United States"/>
    <s v="Houston"/>
    <x v="5"/>
    <n v="77070"/>
    <x v="2"/>
    <s v="OFF-SU-10001574"/>
    <x v="1"/>
    <x v="14"/>
    <s v="Acme Value Line Scissors"/>
    <n v="2.92"/>
    <n v="1"/>
    <n v="0.2"/>
    <n v="0.36499999999999999"/>
  </r>
  <r>
    <n v="3593"/>
    <x v="1782"/>
    <x v="0"/>
    <x v="5"/>
    <d v="2013-12-08T00:00:00"/>
    <s v="Second Class"/>
    <s v="JG-15160"/>
    <s v="James Galang"/>
    <x v="0"/>
    <s v="United States"/>
    <s v="New York City"/>
    <x v="15"/>
    <n v="10024"/>
    <x v="3"/>
    <s v="OFF-ST-10002615"/>
    <x v="1"/>
    <x v="4"/>
    <s v="Dual Level, Single-Width Filing Carts"/>
    <n v="465.18"/>
    <n v="3"/>
    <n v="0"/>
    <n v="120.9468"/>
  </r>
  <r>
    <n v="3594"/>
    <x v="1783"/>
    <x v="0"/>
    <x v="108"/>
    <d v="2013-09-18T00:00:00"/>
    <s v="Standard Class"/>
    <s v="NZ-18565"/>
    <s v="Nick Zandusky"/>
    <x v="2"/>
    <s v="United States"/>
    <s v="Toledo"/>
    <x v="24"/>
    <n v="43615"/>
    <x v="3"/>
    <s v="OFF-BI-10001658"/>
    <x v="1"/>
    <x v="8"/>
    <s v="GBC Standard Therm-A-Bind Covers"/>
    <n v="22.428000000000001"/>
    <n v="3"/>
    <n v="0.7"/>
    <n v="-17.942399999999999"/>
  </r>
  <r>
    <n v="3595"/>
    <x v="1783"/>
    <x v="0"/>
    <x v="108"/>
    <d v="2013-09-18T00:00:00"/>
    <s v="Standard Class"/>
    <s v="NZ-18565"/>
    <s v="Nick Zandusky"/>
    <x v="2"/>
    <s v="United States"/>
    <s v="Toledo"/>
    <x v="24"/>
    <n v="43615"/>
    <x v="3"/>
    <s v="OFF-ST-10002562"/>
    <x v="1"/>
    <x v="4"/>
    <s v="Staples"/>
    <n v="37.520000000000003"/>
    <n v="5"/>
    <n v="0.2"/>
    <n v="3.7519999999999998"/>
  </r>
  <r>
    <n v="3596"/>
    <x v="1784"/>
    <x v="3"/>
    <x v="34"/>
    <d v="2014-12-16T00:00:00"/>
    <s v="Standard Class"/>
    <s v="KM-16225"/>
    <s v="Kalyca Meade"/>
    <x v="1"/>
    <s v="United States"/>
    <s v="Philadelphia"/>
    <x v="9"/>
    <n v="19143"/>
    <x v="3"/>
    <s v="OFF-AR-10004757"/>
    <x v="1"/>
    <x v="6"/>
    <s v="Crayola Colored Pencils"/>
    <n v="2.6240000000000001"/>
    <n v="1"/>
    <n v="0.2"/>
    <n v="0.4264"/>
  </r>
  <r>
    <n v="3597"/>
    <x v="1785"/>
    <x v="2"/>
    <x v="340"/>
    <d v="2011-09-14T00:00:00"/>
    <s v="Second Class"/>
    <s v="LC-17140"/>
    <s v="Logan Currie"/>
    <x v="0"/>
    <s v="United States"/>
    <s v="Philadelphia"/>
    <x v="9"/>
    <n v="19140"/>
    <x v="3"/>
    <s v="OFF-PA-10000788"/>
    <x v="1"/>
    <x v="10"/>
    <s v="Xerox 210"/>
    <n v="15.552"/>
    <n v="3"/>
    <n v="0.2"/>
    <n v="5.4432"/>
  </r>
  <r>
    <n v="3598"/>
    <x v="1785"/>
    <x v="2"/>
    <x v="340"/>
    <d v="2011-09-14T00:00:00"/>
    <s v="Second Class"/>
    <s v="LC-17140"/>
    <s v="Logan Currie"/>
    <x v="0"/>
    <s v="United States"/>
    <s v="Philadelphia"/>
    <x v="9"/>
    <n v="19140"/>
    <x v="3"/>
    <s v="TEC-AC-10002134"/>
    <x v="2"/>
    <x v="11"/>
    <s v="Rosewill 107 Normal Keys USB Wired Standard Keyboard"/>
    <n v="64.703999999999994"/>
    <n v="6"/>
    <n v="0.2"/>
    <n v="-4.85280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01"/>
  </r>
  <r>
    <n v="3600"/>
    <x v="1785"/>
    <x v="2"/>
    <x v="340"/>
    <d v="2011-09-14T00:00:00"/>
    <s v="Second Class"/>
    <s v="LC-17140"/>
    <s v="Logan Currie"/>
    <x v="0"/>
    <s v="United States"/>
    <s v="Philadelphia"/>
    <x v="9"/>
    <n v="19140"/>
    <x v="3"/>
    <s v="TEC-PH-10002549"/>
    <x v="2"/>
    <x v="7"/>
    <s v="Polycom SoundPoint IP 450 VoIP phone"/>
    <n v="135.51599999999999"/>
    <n v="1"/>
    <n v="0.4"/>
    <n v="-31.6204"/>
  </r>
  <r>
    <n v="3601"/>
    <x v="1786"/>
    <x v="3"/>
    <x v="335"/>
    <d v="2014-07-01T00:00:00"/>
    <s v="Standard Class"/>
    <s v="NP-18700"/>
    <s v="Nora Preis"/>
    <x v="0"/>
    <s v="United States"/>
    <s v="Denver"/>
    <x v="22"/>
    <n v="80219"/>
    <x v="1"/>
    <s v="TEC-AC-10001990"/>
    <x v="2"/>
    <x v="11"/>
    <s v="Kensington Orbit Wireless Mobile Trackball for PC and Mac"/>
    <n v="431.928"/>
    <n v="9"/>
    <n v="0.2"/>
    <n v="64.789199999999994"/>
  </r>
  <r>
    <n v="3602"/>
    <x v="1787"/>
    <x v="2"/>
    <x v="664"/>
    <d v="2011-11-24T00:00:00"/>
    <s v="Standard Class"/>
    <s v="RB-19330"/>
    <s v="Randy Bradley"/>
    <x v="0"/>
    <s v="United States"/>
    <s v="Philadelphia"/>
    <x v="9"/>
    <n v="19143"/>
    <x v="3"/>
    <s v="OFF-PA-10002137"/>
    <x v="1"/>
    <x v="10"/>
    <s v="Southworth 100% Résumé Paper, 24lb."/>
    <n v="12.448"/>
    <n v="2"/>
    <n v="0.2"/>
    <n v="3.89"/>
  </r>
  <r>
    <n v="3603"/>
    <x v="1787"/>
    <x v="2"/>
    <x v="664"/>
    <d v="2011-11-24T00:00:00"/>
    <s v="Standard Class"/>
    <s v="RB-19330"/>
    <s v="Randy Bradley"/>
    <x v="0"/>
    <s v="United States"/>
    <s v="Philadelphia"/>
    <x v="9"/>
    <n v="19143"/>
    <x v="3"/>
    <s v="FUR-CH-10004997"/>
    <x v="0"/>
    <x v="1"/>
    <s v="Hon Every-Day Series Multi-Task Chairs"/>
    <n v="657.93"/>
    <n v="5"/>
    <n v="0.3"/>
    <n v="-93.99"/>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93"/>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4"/>
    <n v="3"/>
    <n v="0"/>
    <n v="13.4964"/>
  </r>
  <r>
    <n v="3608"/>
    <x v="1790"/>
    <x v="2"/>
    <x v="865"/>
    <d v="2011-09-28T00:00:00"/>
    <s v="Second Class"/>
    <s v="ST-20530"/>
    <s v="Shui Tom"/>
    <x v="0"/>
    <s v="United States"/>
    <s v="New York City"/>
    <x v="15"/>
    <n v="10035"/>
    <x v="3"/>
    <s v="OFF-BI-10002026"/>
    <x v="1"/>
    <x v="8"/>
    <s v="Avery Arch Ring Binders"/>
    <n v="139.44"/>
    <n v="3"/>
    <n v="0.2"/>
    <n v="47.061"/>
  </r>
  <r>
    <n v="3609"/>
    <x v="1791"/>
    <x v="2"/>
    <x v="582"/>
    <d v="2011-05-03T00:00:00"/>
    <s v="Standard Class"/>
    <s v="GB-14530"/>
    <s v="George Bell"/>
    <x v="1"/>
    <s v="United States"/>
    <s v="Newark"/>
    <x v="24"/>
    <n v="43055"/>
    <x v="3"/>
    <s v="OFF-LA-10001613"/>
    <x v="1"/>
    <x v="2"/>
    <s v="Avery File Folder Labels"/>
    <n v="6.9119999999999999"/>
    <n v="3"/>
    <n v="0.2"/>
    <n v="2.5055999999999998"/>
  </r>
  <r>
    <n v="3610"/>
    <x v="1791"/>
    <x v="2"/>
    <x v="582"/>
    <d v="2011-05-03T00:00:00"/>
    <s v="Standard Class"/>
    <s v="GB-14530"/>
    <s v="George Bell"/>
    <x v="1"/>
    <s v="United States"/>
    <s v="Newark"/>
    <x v="24"/>
    <n v="43055"/>
    <x v="3"/>
    <s v="OFF-ST-10002214"/>
    <x v="1"/>
    <x v="4"/>
    <s v="X-Rack File for Hanging Folders"/>
    <n v="27.096"/>
    <n v="3"/>
    <n v="0.2"/>
    <n v="2.0322"/>
  </r>
  <r>
    <n v="3611"/>
    <x v="1791"/>
    <x v="2"/>
    <x v="582"/>
    <d v="2011-05-03T00:00:00"/>
    <s v="Standard Class"/>
    <s v="GB-14530"/>
    <s v="George Bell"/>
    <x v="1"/>
    <s v="United States"/>
    <s v="Newark"/>
    <x v="24"/>
    <n v="43055"/>
    <x v="3"/>
    <s v="OFF-ST-10001128"/>
    <x v="1"/>
    <x v="4"/>
    <s v="Carina Mini System Audio Rack, Model AR050B"/>
    <n v="177.56800000000001"/>
    <n v="2"/>
    <n v="0.2"/>
    <n v="-37.733199999999997"/>
  </r>
  <r>
    <n v="3612"/>
    <x v="1792"/>
    <x v="0"/>
    <x v="896"/>
    <d v="2013-12-02T00:00:00"/>
    <s v="Second Class"/>
    <s v="NC-18535"/>
    <s v="Nick Crebassa"/>
    <x v="1"/>
    <s v="United States"/>
    <s v="Dallas"/>
    <x v="5"/>
    <n v="75217"/>
    <x v="2"/>
    <s v="TEC-AC-10004864"/>
    <x v="2"/>
    <x v="11"/>
    <s v="Memorex Micro Travel Drive 32 GB"/>
    <n v="58.415999999999997"/>
    <n v="2"/>
    <n v="0.2"/>
    <n v="16.794599999999999"/>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99"/>
    <n v="6"/>
    <n v="0.3"/>
    <n v="-71.811599999999999"/>
  </r>
  <r>
    <n v="3616"/>
    <x v="1794"/>
    <x v="3"/>
    <x v="123"/>
    <d v="2014-11-22T00:00:00"/>
    <s v="First Class"/>
    <s v="SC-20770"/>
    <s v="Stewart Carmichael"/>
    <x v="1"/>
    <s v="United States"/>
    <s v="San Antonio"/>
    <x v="5"/>
    <n v="78207"/>
    <x v="2"/>
    <s v="OFF-AR-10001915"/>
    <x v="1"/>
    <x v="6"/>
    <s v="Peel-Off China Markers"/>
    <n v="31.776"/>
    <n v="4"/>
    <n v="0.2"/>
    <n v="8.7384000000000004"/>
  </r>
  <r>
    <n v="3617"/>
    <x v="1795"/>
    <x v="0"/>
    <x v="64"/>
    <d v="2013-09-10T00:00:00"/>
    <s v="Standard Class"/>
    <s v="JC-15340"/>
    <s v="Jasper Cacioppo"/>
    <x v="0"/>
    <s v="United States"/>
    <s v="Philadelphia"/>
    <x v="9"/>
    <n v="19120"/>
    <x v="3"/>
    <s v="OFF-BI-10004410"/>
    <x v="1"/>
    <x v="8"/>
    <s v="C-Line Peel &amp; Stick Add-On Filing Pockets, 8-3/4 x 5-1/8, 10/Pack"/>
    <n v="9.5549999999999997"/>
    <n v="5"/>
    <n v="0.7"/>
    <n v="-7.3254999999999999"/>
  </r>
  <r>
    <n v="3618"/>
    <x v="1796"/>
    <x v="3"/>
    <x v="507"/>
    <d v="2014-09-09T00:00:00"/>
    <s v="Standard Class"/>
    <s v="RA-19285"/>
    <s v="Ralph Arnett"/>
    <x v="0"/>
    <s v="United States"/>
    <s v="Los Angeles"/>
    <x v="1"/>
    <n v="90004"/>
    <x v="1"/>
    <s v="OFF-BI-10004632"/>
    <x v="1"/>
    <x v="8"/>
    <s v="Ibico Hi-Tech Manual Binding System"/>
    <n v="487.98399999999998"/>
    <n v="2"/>
    <n v="0.2"/>
    <n v="152.495"/>
  </r>
  <r>
    <n v="3619"/>
    <x v="1796"/>
    <x v="3"/>
    <x v="507"/>
    <d v="2014-09-09T00:00:00"/>
    <s v="Standard Class"/>
    <s v="RA-19285"/>
    <s v="Ralph Arnett"/>
    <x v="0"/>
    <s v="United States"/>
    <s v="Los Angeles"/>
    <x v="1"/>
    <n v="90004"/>
    <x v="1"/>
    <s v="TEC-PH-10002185"/>
    <x v="2"/>
    <x v="7"/>
    <s v="QVS USB Car Charger 2-Port 2.1Amp for iPod/iPhone/iPad/iPad 2/iPad 3"/>
    <n v="5.56"/>
    <n v="1"/>
    <n v="0.2"/>
    <n v="1.7375"/>
  </r>
  <r>
    <n v="3620"/>
    <x v="1796"/>
    <x v="3"/>
    <x v="507"/>
    <d v="2014-09-09T00:00:00"/>
    <s v="Standard Class"/>
    <s v="RA-19285"/>
    <s v="Ralph Arnett"/>
    <x v="0"/>
    <s v="United States"/>
    <s v="Los Angeles"/>
    <x v="1"/>
    <n v="90004"/>
    <x v="1"/>
    <s v="OFF-ST-10002974"/>
    <x v="1"/>
    <x v="4"/>
    <s v="Trav-L-File Heavy-Duty Shuttle II, Black"/>
    <n v="217.85"/>
    <n v="5"/>
    <n v="0"/>
    <n v="65.355000000000004"/>
  </r>
  <r>
    <n v="3621"/>
    <x v="1797"/>
    <x v="0"/>
    <x v="897"/>
    <d v="2013-09-30T00:00:00"/>
    <s v="Standard Class"/>
    <s v="SH-19975"/>
    <s v="Sally Hughsby"/>
    <x v="1"/>
    <s v="United States"/>
    <s v="Smyrna"/>
    <x v="18"/>
    <n v="37167"/>
    <x v="0"/>
    <s v="OFF-AR-10003727"/>
    <x v="1"/>
    <x v="6"/>
    <s v="Berol Giant Pencil Sharpener"/>
    <n v="40.776000000000003"/>
    <n v="3"/>
    <n v="0.2"/>
    <n v="4.5872999999999902"/>
  </r>
  <r>
    <n v="3622"/>
    <x v="1797"/>
    <x v="0"/>
    <x v="897"/>
    <d v="2013-09-30T00:00:00"/>
    <s v="Standard Class"/>
    <s v="SH-19975"/>
    <s v="Sally Hughsby"/>
    <x v="1"/>
    <s v="United States"/>
    <s v="Smyrna"/>
    <x v="18"/>
    <n v="37167"/>
    <x v="0"/>
    <s v="TEC-PH-10004071"/>
    <x v="2"/>
    <x v="7"/>
    <s v="PayAnywhere Card Reader"/>
    <n v="63.936"/>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02"/>
    <n v="12"/>
    <n v="0.2"/>
    <n v="42.588000000000001"/>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5"/>
  </r>
  <r>
    <n v="3628"/>
    <x v="1799"/>
    <x v="3"/>
    <x v="240"/>
    <d v="2014-05-22T00:00:00"/>
    <s v="Second Class"/>
    <s v="BC-11125"/>
    <s v="Becky Castell"/>
    <x v="2"/>
    <s v="United States"/>
    <s v="San Francisco"/>
    <x v="1"/>
    <n v="94109"/>
    <x v="1"/>
    <s v="TEC-AC-10001465"/>
    <x v="2"/>
    <x v="11"/>
    <s v="SanDisk Cruzer 64 GB USB Flash Drive"/>
    <n v="36.32"/>
    <n v="1"/>
    <n v="0"/>
    <n v="10.896000000000001"/>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1999999999998"/>
    <n v="3"/>
    <n v="0.2"/>
    <n v="9.8010000000000002"/>
  </r>
  <r>
    <n v="3631"/>
    <x v="1801"/>
    <x v="3"/>
    <x v="200"/>
    <d v="2014-12-01T00:00:00"/>
    <s v="Standard Class"/>
    <s v="CC-12610"/>
    <s v="Corey Catlett"/>
    <x v="1"/>
    <s v="United States"/>
    <s v="Columbus"/>
    <x v="24"/>
    <n v="43229"/>
    <x v="3"/>
    <s v="OFF-AP-10004708"/>
    <x v="1"/>
    <x v="9"/>
    <s v="Fellowes Superior 10 Outlet Split Surge Protector"/>
    <n v="213.136"/>
    <n v="7"/>
    <n v="0.2"/>
    <n v="23.977799999999998"/>
  </r>
  <r>
    <n v="3632"/>
    <x v="1802"/>
    <x v="3"/>
    <x v="898"/>
    <d v="2014-05-09T00:00:00"/>
    <s v="Second Class"/>
    <s v="DB-12970"/>
    <s v="Darren Budd"/>
    <x v="1"/>
    <s v="United States"/>
    <s v="Los Angeles"/>
    <x v="1"/>
    <n v="90004"/>
    <x v="1"/>
    <s v="OFF-ST-10000464"/>
    <x v="1"/>
    <x v="4"/>
    <s v="Multi-Use Personal File Cart and Caster Set, Three Stacking Bins"/>
    <n v="69.52"/>
    <n v="2"/>
    <n v="0"/>
    <n v="19.465599999999998"/>
  </r>
  <r>
    <n v="3633"/>
    <x v="1802"/>
    <x v="3"/>
    <x v="898"/>
    <d v="2014-05-09T00:00:00"/>
    <s v="Second Class"/>
    <s v="DB-12970"/>
    <s v="Darren Budd"/>
    <x v="1"/>
    <s v="United States"/>
    <s v="Los Angeles"/>
    <x v="1"/>
    <n v="90004"/>
    <x v="1"/>
    <s v="OFF-ST-10000025"/>
    <x v="1"/>
    <x v="4"/>
    <s v="Fellowes Stor/Drawer Steel Plus Storage Drawers"/>
    <n v="763.44"/>
    <n v="8"/>
    <n v="0"/>
    <n v="45.806399999999897"/>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2000000000005"/>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x v="1803"/>
    <x v="0"/>
    <x v="338"/>
    <d v="2013-11-15T00:00:00"/>
    <s v="Standard Class"/>
    <s v="PP-18955"/>
    <s v="Paul Prost"/>
    <x v="2"/>
    <s v="United States"/>
    <s v="Springfield"/>
    <x v="24"/>
    <n v="45503"/>
    <x v="3"/>
    <s v="OFF-AP-10002457"/>
    <x v="1"/>
    <x v="9"/>
    <s v="Eureka The Boss Plus 12-Amp Hard Box Upright Vacuum, Red"/>
    <n v="334.88"/>
    <n v="4"/>
    <n v="0.2"/>
    <n v="29.302"/>
  </r>
  <r>
    <n v="3639"/>
    <x v="1803"/>
    <x v="0"/>
    <x v="338"/>
    <d v="2013-11-15T00:00:00"/>
    <s v="Standard Class"/>
    <s v="PP-18955"/>
    <s v="Paul Prost"/>
    <x v="2"/>
    <s v="United States"/>
    <s v="Springfield"/>
    <x v="24"/>
    <n v="45503"/>
    <x v="3"/>
    <s v="FUR-FU-10000758"/>
    <x v="0"/>
    <x v="5"/>
    <s v="DAX Natural Wood-Tone Poster Frame"/>
    <n v="148.28800000000001"/>
    <n v="7"/>
    <n v="0.2"/>
    <n v="29.657599999999999"/>
  </r>
  <r>
    <n v="3640"/>
    <x v="1803"/>
    <x v="0"/>
    <x v="338"/>
    <d v="2013-11-15T00:00:00"/>
    <s v="Standard Class"/>
    <s v="PP-18955"/>
    <s v="Paul Prost"/>
    <x v="2"/>
    <s v="United States"/>
    <s v="Springfield"/>
    <x v="24"/>
    <n v="45503"/>
    <x v="3"/>
    <s v="OFF-PA-10000682"/>
    <x v="1"/>
    <x v="10"/>
    <s v="Xerox 1924"/>
    <n v="4.6239999999999997"/>
    <n v="1"/>
    <n v="0.2"/>
    <n v="1.6761999999999999"/>
  </r>
  <r>
    <n v="3641"/>
    <x v="1803"/>
    <x v="0"/>
    <x v="338"/>
    <d v="2013-11-15T00:00:00"/>
    <s v="Standard Class"/>
    <s v="PP-18955"/>
    <s v="Paul Prost"/>
    <x v="2"/>
    <s v="United States"/>
    <s v="Springfield"/>
    <x v="24"/>
    <n v="45503"/>
    <x v="3"/>
    <s v="TEC-AC-10002550"/>
    <x v="2"/>
    <x v="11"/>
    <s v="Memorex 25GB 6X Branded Blu-Ray Recordable Disc, 30/Pack"/>
    <n v="178.92"/>
    <n v="7"/>
    <n v="0.2"/>
    <n v="-29.0745"/>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399999999998"/>
    <n v="2"/>
    <n v="0.2"/>
    <n v="152.495"/>
  </r>
  <r>
    <n v="3644"/>
    <x v="1804"/>
    <x v="2"/>
    <x v="414"/>
    <d v="2011-12-23T00:00:00"/>
    <s v="Second Class"/>
    <s v="MC-17845"/>
    <s v="Michael Chen"/>
    <x v="0"/>
    <s v="United States"/>
    <s v="Los Angeles"/>
    <x v="1"/>
    <n v="90008"/>
    <x v="1"/>
    <s v="OFF-AR-10001725"/>
    <x v="1"/>
    <x v="6"/>
    <s v="Boston Home &amp; Office Model 2000 Electric Pencil Sharpeners"/>
    <n v="47.3"/>
    <n v="2"/>
    <n v="0"/>
    <n v="12.298"/>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4000000000001"/>
  </r>
  <r>
    <n v="3647"/>
    <x v="1805"/>
    <x v="2"/>
    <x v="739"/>
    <d v="2011-07-27T00:00:00"/>
    <s v="Second Class"/>
    <s v="VF-21715"/>
    <s v="Vicky Freymann"/>
    <x v="2"/>
    <s v="United States"/>
    <s v="Los Angeles"/>
    <x v="1"/>
    <n v="90045"/>
    <x v="1"/>
    <s v="OFF-PA-10002195"/>
    <x v="1"/>
    <x v="10"/>
    <s v="Xerox 1966"/>
    <n v="6.48"/>
    <n v="1"/>
    <n v="0"/>
    <n v="3.1751999999999998"/>
  </r>
  <r>
    <n v="3648"/>
    <x v="1805"/>
    <x v="2"/>
    <x v="739"/>
    <d v="2011-07-27T00:00:00"/>
    <s v="Second Class"/>
    <s v="VF-21715"/>
    <s v="Vicky Freymann"/>
    <x v="2"/>
    <s v="United States"/>
    <s v="Los Angeles"/>
    <x v="1"/>
    <n v="90045"/>
    <x v="1"/>
    <s v="OFF-SU-10002522"/>
    <x v="1"/>
    <x v="14"/>
    <s v="Acme Kleen Earth Office Shears"/>
    <n v="15.52"/>
    <n v="4"/>
    <n v="0"/>
    <n v="4.5007999999999999"/>
  </r>
  <r>
    <n v="3649"/>
    <x v="1806"/>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x v="1806"/>
    <x v="1"/>
    <x v="6"/>
    <d v="2012-11-27T00:00:00"/>
    <s v="Standard Class"/>
    <s v="MC-17275"/>
    <s v="Marc Crier"/>
    <x v="0"/>
    <s v="United States"/>
    <s v="Memphis"/>
    <x v="18"/>
    <n v="38109"/>
    <x v="0"/>
    <s v="OFF-FA-10004854"/>
    <x v="1"/>
    <x v="13"/>
    <s v="Vinyl Coated Wire Paper Clips in Organizer Box, 800/Box"/>
    <n v="55.103999999999999"/>
    <n v="6"/>
    <n v="0.2"/>
    <n v="18.5976"/>
  </r>
  <r>
    <n v="3651"/>
    <x v="1807"/>
    <x v="3"/>
    <x v="34"/>
    <d v="2014-12-12T00:00:00"/>
    <s v="Second Class"/>
    <s v="DB-13210"/>
    <s v="Dean Braden"/>
    <x v="0"/>
    <s v="United States"/>
    <s v="Detroit"/>
    <x v="12"/>
    <n v="48234"/>
    <x v="2"/>
    <s v="TEC-AC-10004859"/>
    <x v="2"/>
    <x v="11"/>
    <s v="Maxell Pro 80 Minute CD-R, 10/Pack"/>
    <n v="104.88"/>
    <n v="6"/>
    <n v="0"/>
    <n v="41.951999999999998"/>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200000000001"/>
  </r>
  <r>
    <n v="3654"/>
    <x v="1807"/>
    <x v="3"/>
    <x v="34"/>
    <d v="2014-12-12T00:00:00"/>
    <s v="Second Class"/>
    <s v="DB-13210"/>
    <s v="Dean Braden"/>
    <x v="0"/>
    <s v="United States"/>
    <s v="Detroit"/>
    <x v="12"/>
    <n v="48234"/>
    <x v="2"/>
    <s v="OFF-PA-10000349"/>
    <x v="1"/>
    <x v="10"/>
    <s v="Staples"/>
    <n v="14.94"/>
    <n v="3"/>
    <n v="0"/>
    <n v="7.0217999999999998"/>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
    <n v="2"/>
    <n v="0.2"/>
    <n v="-21.294"/>
  </r>
  <r>
    <n v="3657"/>
    <x v="1810"/>
    <x v="3"/>
    <x v="565"/>
    <d v="2014-09-15T00:00:00"/>
    <s v="Standard Class"/>
    <s v="DB-13555"/>
    <s v="Dorothy Badders"/>
    <x v="1"/>
    <s v="United States"/>
    <s v="Dublin"/>
    <x v="24"/>
    <n v="43017"/>
    <x v="3"/>
    <s v="TEC-AC-10002558"/>
    <x v="2"/>
    <x v="11"/>
    <s v="Imation Swivel Flash Drive USB flash drive - 8 GB"/>
    <n v="9.0960000000000001"/>
    <n v="1"/>
    <n v="0.2"/>
    <n v="1.7055"/>
  </r>
  <r>
    <n v="3658"/>
    <x v="1811"/>
    <x v="1"/>
    <x v="899"/>
    <d v="2012-03-17T00:00:00"/>
    <s v="Standard Class"/>
    <s v="EB-13750"/>
    <s v="Edward Becker"/>
    <x v="1"/>
    <s v="United States"/>
    <s v="Plantation"/>
    <x v="2"/>
    <n v="33317"/>
    <x v="0"/>
    <s v="OFF-EN-10004030"/>
    <x v="1"/>
    <x v="12"/>
    <s v="Convenience Packs of Business Envelopes"/>
    <n v="8.6880000000000006"/>
    <n v="3"/>
    <n v="0.2"/>
    <n v="2.9321999999999999"/>
  </r>
  <r>
    <n v="3659"/>
    <x v="1811"/>
    <x v="1"/>
    <x v="899"/>
    <d v="2012-03-17T00:00:00"/>
    <s v="Standard Class"/>
    <s v="EB-13750"/>
    <s v="Edward Becker"/>
    <x v="1"/>
    <s v="United States"/>
    <s v="Plantation"/>
    <x v="2"/>
    <n v="33317"/>
    <x v="0"/>
    <s v="FUR-FU-10003194"/>
    <x v="0"/>
    <x v="5"/>
    <s v="Eldon Expressions Desk Accessory, Wood Pencil Holder, Oak"/>
    <n v="30.88"/>
    <n v="4"/>
    <n v="0.2"/>
    <n v="3.86"/>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96"/>
  </r>
  <r>
    <n v="3662"/>
    <x v="1813"/>
    <x v="0"/>
    <x v="900"/>
    <d v="2013-06-16T00:00:00"/>
    <s v="Second Class"/>
    <s v="SC-20050"/>
    <s v="Sample Company A"/>
    <x v="2"/>
    <s v="United States"/>
    <s v="Jackson"/>
    <x v="12"/>
    <n v="49201"/>
    <x v="2"/>
    <s v="TEC-PH-10003484"/>
    <x v="2"/>
    <x v="7"/>
    <s v="Ooma Telo VoIP Home Phone System"/>
    <n v="377.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200000000001"/>
  </r>
  <r>
    <n v="3665"/>
    <x v="1815"/>
    <x v="2"/>
    <x v="589"/>
    <d v="2011-12-13T00:00:00"/>
    <s v="Standard Class"/>
    <s v="TB-21250"/>
    <s v="Tim Brockman"/>
    <x v="0"/>
    <s v="United States"/>
    <s v="Salem"/>
    <x v="21"/>
    <n v="97301"/>
    <x v="1"/>
    <s v="OFF-LA-10001569"/>
    <x v="1"/>
    <x v="2"/>
    <s v="Avery 499"/>
    <n v="27.888000000000002"/>
    <n v="7"/>
    <n v="0.2"/>
    <n v="9.0635999999999992"/>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x v="1815"/>
    <x v="2"/>
    <x v="589"/>
    <d v="2011-12-13T00:00:00"/>
    <s v="Standard Class"/>
    <s v="TB-21250"/>
    <s v="Tim Brockman"/>
    <x v="0"/>
    <s v="United States"/>
    <s v="Salem"/>
    <x v="21"/>
    <n v="97301"/>
    <x v="1"/>
    <s v="TEC-PH-10003095"/>
    <x v="2"/>
    <x v="7"/>
    <s v="Samsung HM1900 Bluetooth Headset"/>
    <n v="52.68"/>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
  </r>
  <r>
    <n v="3669"/>
    <x v="1815"/>
    <x v="2"/>
    <x v="589"/>
    <d v="2011-12-13T00:00:00"/>
    <s v="Standard Class"/>
    <s v="TB-21250"/>
    <s v="Tim Brockman"/>
    <x v="0"/>
    <s v="United States"/>
    <s v="Salem"/>
    <x v="21"/>
    <n v="97301"/>
    <x v="1"/>
    <s v="TEC-AC-10004227"/>
    <x v="2"/>
    <x v="11"/>
    <s v="SanDisk Ultra 16 GB MicroSDHC Class 10 Memory Card"/>
    <n v="103.92"/>
    <n v="10"/>
    <n v="0.2"/>
    <n v="-18.186"/>
  </r>
  <r>
    <n v="3670"/>
    <x v="1815"/>
    <x v="2"/>
    <x v="589"/>
    <d v="2011-12-13T00:00:00"/>
    <s v="Standard Class"/>
    <s v="TB-21250"/>
    <s v="Tim Brockman"/>
    <x v="0"/>
    <s v="United States"/>
    <s v="Salem"/>
    <x v="21"/>
    <n v="97301"/>
    <x v="1"/>
    <s v="OFF-LA-10004409"/>
    <x v="1"/>
    <x v="2"/>
    <s v="Avery 492"/>
    <n v="11.52"/>
    <n v="5"/>
    <n v="0.2"/>
    <n v="3.7440000000000002"/>
  </r>
  <r>
    <n v="3671"/>
    <x v="1815"/>
    <x v="2"/>
    <x v="589"/>
    <d v="2011-12-13T00:00:00"/>
    <s v="Standard Class"/>
    <s v="TB-21250"/>
    <s v="Tim Brockman"/>
    <x v="0"/>
    <s v="United States"/>
    <s v="Salem"/>
    <x v="21"/>
    <n v="97301"/>
    <x v="1"/>
    <s v="OFF-PA-10001569"/>
    <x v="1"/>
    <x v="10"/>
    <s v="Xerox 232"/>
    <n v="10.368"/>
    <n v="2"/>
    <n v="0.2"/>
    <n v="3.6288"/>
  </r>
  <r>
    <n v="3672"/>
    <x v="1815"/>
    <x v="2"/>
    <x v="589"/>
    <d v="2011-12-13T00:00:00"/>
    <s v="Standard Class"/>
    <s v="TB-21250"/>
    <s v="Tim Brockman"/>
    <x v="0"/>
    <s v="United States"/>
    <s v="Salem"/>
    <x v="21"/>
    <n v="97301"/>
    <x v="1"/>
    <s v="OFF-ST-10001031"/>
    <x v="1"/>
    <x v="4"/>
    <s v="Adjustable Personal File Tote"/>
    <n v="39.072000000000003"/>
    <n v="3"/>
    <n v="0.2"/>
    <n v="2.9304000000000001"/>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
    <n v="6"/>
    <n v="0.7"/>
    <n v="-100.92"/>
  </r>
  <r>
    <n v="3675"/>
    <x v="1817"/>
    <x v="3"/>
    <x v="44"/>
    <d v="2014-11-12T00:00:00"/>
    <s v="Standard Class"/>
    <s v="ML-17410"/>
    <s v="Maris LaWare"/>
    <x v="0"/>
    <s v="United States"/>
    <s v="Philadelphia"/>
    <x v="9"/>
    <n v="19143"/>
    <x v="3"/>
    <s v="FUR-CH-10003774"/>
    <x v="0"/>
    <x v="1"/>
    <s v="Global Wood Trimmed Manager's Task Chair, Khaki"/>
    <n v="127.372"/>
    <n v="2"/>
    <n v="0.3"/>
    <n v="-30.933199999999999"/>
  </r>
  <r>
    <n v="3676"/>
    <x v="1817"/>
    <x v="3"/>
    <x v="44"/>
    <d v="2014-11-12T00:00:00"/>
    <s v="Standard Class"/>
    <s v="ML-17410"/>
    <s v="Maris LaWare"/>
    <x v="0"/>
    <s v="United States"/>
    <s v="Philadelphia"/>
    <x v="9"/>
    <n v="19143"/>
    <x v="3"/>
    <s v="OFF-PA-10000157"/>
    <x v="1"/>
    <x v="10"/>
    <s v="Xerox 191"/>
    <n v="47.951999999999998"/>
    <n v="3"/>
    <n v="0.2"/>
    <n v="16.183800000000002"/>
  </r>
  <r>
    <n v="3677"/>
    <x v="1818"/>
    <x v="1"/>
    <x v="901"/>
    <d v="2012-12-09T00:00:00"/>
    <s v="Standard Class"/>
    <s v="MH-17620"/>
    <s v="Matt Hagelstein"/>
    <x v="1"/>
    <s v="United States"/>
    <s v="San Diego"/>
    <x v="1"/>
    <n v="92105"/>
    <x v="1"/>
    <s v="FUR-FU-10004090"/>
    <x v="0"/>
    <x v="5"/>
    <s v="Executive Impressions 14&quot; Contract Wall Clock"/>
    <n v="44.46"/>
    <n v="2"/>
    <n v="0"/>
    <n v="14.671799999999999"/>
  </r>
  <r>
    <n v="3678"/>
    <x v="1819"/>
    <x v="1"/>
    <x v="584"/>
    <d v="2012-07-14T00:00:00"/>
    <s v="Standard Class"/>
    <s v="BT-11680"/>
    <s v="Brian Thompson"/>
    <x v="0"/>
    <s v="United States"/>
    <s v="Clinton"/>
    <x v="39"/>
    <n v="20735"/>
    <x v="3"/>
    <s v="OFF-FA-10002763"/>
    <x v="1"/>
    <x v="13"/>
    <s v="Advantus Map Pennant Flags and Round Head Tacks"/>
    <n v="15.8"/>
    <n v="4"/>
    <n v="0"/>
    <n v="5.056"/>
  </r>
  <r>
    <n v="3679"/>
    <x v="1819"/>
    <x v="1"/>
    <x v="584"/>
    <d v="2012-07-14T00:00:00"/>
    <s v="Standard Class"/>
    <s v="BT-11680"/>
    <s v="Brian Thompson"/>
    <x v="0"/>
    <s v="United States"/>
    <s v="Clinton"/>
    <x v="39"/>
    <n v="20735"/>
    <x v="3"/>
    <s v="TEC-MA-10002428"/>
    <x v="2"/>
    <x v="15"/>
    <s v="Fellowes Powershred HS-440 4-Sheet High Security Shredder"/>
    <n v="464.97"/>
    <n v="3"/>
    <n v="0"/>
    <n v="209.23650000000001"/>
  </r>
  <r>
    <n v="3680"/>
    <x v="1819"/>
    <x v="1"/>
    <x v="584"/>
    <d v="2012-07-14T00:00:00"/>
    <s v="Standard Class"/>
    <s v="BT-11680"/>
    <s v="Brian Thompson"/>
    <x v="0"/>
    <s v="United States"/>
    <s v="Clinton"/>
    <x v="39"/>
    <n v="20735"/>
    <x v="3"/>
    <s v="FUR-FU-10002918"/>
    <x v="0"/>
    <x v="5"/>
    <s v="Eldon ClusterMat Chair Mat with Cordless Antistatic Protection"/>
    <n v="181.96"/>
    <n v="2"/>
    <n v="0"/>
    <n v="20.015599999999999"/>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599999999998"/>
  </r>
  <r>
    <n v="3684"/>
    <x v="1819"/>
    <x v="1"/>
    <x v="584"/>
    <d v="2012-07-14T00:00:00"/>
    <s v="Standard Class"/>
    <s v="BT-11680"/>
    <s v="Brian Thompson"/>
    <x v="0"/>
    <s v="United States"/>
    <s v="Clinton"/>
    <x v="39"/>
    <n v="20735"/>
    <x v="3"/>
    <s v="OFF-BI-10004001"/>
    <x v="1"/>
    <x v="8"/>
    <s v="GBC Recycled VeloBinder Covers"/>
    <n v="153.36000000000001"/>
    <n v="9"/>
    <n v="0"/>
    <n v="70.545599999999993"/>
  </r>
  <r>
    <n v="3685"/>
    <x v="1819"/>
    <x v="1"/>
    <x v="584"/>
    <d v="2012-07-14T00:00:00"/>
    <s v="Standard Class"/>
    <s v="BT-11680"/>
    <s v="Brian Thompson"/>
    <x v="0"/>
    <s v="United States"/>
    <s v="Clinton"/>
    <x v="39"/>
    <n v="20735"/>
    <x v="3"/>
    <s v="OFF-BI-10001634"/>
    <x v="1"/>
    <x v="8"/>
    <s v="Wilson Jones Active Use Binders"/>
    <n v="43.68"/>
    <n v="6"/>
    <n v="0"/>
    <n v="21.403199999999998"/>
  </r>
  <r>
    <n v="3686"/>
    <x v="1819"/>
    <x v="1"/>
    <x v="584"/>
    <d v="2012-07-14T00:00:00"/>
    <s v="Standard Class"/>
    <s v="BT-11680"/>
    <s v="Brian Thompson"/>
    <x v="0"/>
    <s v="United States"/>
    <s v="Clinton"/>
    <x v="39"/>
    <n v="20735"/>
    <x v="3"/>
    <s v="OFF-ST-10003722"/>
    <x v="1"/>
    <x v="4"/>
    <s v="Project Tote Personal File"/>
    <n v="98.21"/>
    <n v="7"/>
    <n v="0"/>
    <n v="28.480899999999998"/>
  </r>
  <r>
    <n v="3687"/>
    <x v="1820"/>
    <x v="0"/>
    <x v="180"/>
    <d v="2013-12-20T00:00:00"/>
    <s v="Standard Class"/>
    <s v="JC-15340"/>
    <s v="Jasper Cacioppo"/>
    <x v="0"/>
    <s v="United States"/>
    <s v="Riverside"/>
    <x v="1"/>
    <n v="92503"/>
    <x v="1"/>
    <s v="OFF-AR-10004757"/>
    <x v="1"/>
    <x v="6"/>
    <s v="Crayola Colored Pencils"/>
    <n v="9.84"/>
    <n v="3"/>
    <n v="0"/>
    <n v="3.2471999999999999"/>
  </r>
  <r>
    <n v="3688"/>
    <x v="1821"/>
    <x v="0"/>
    <x v="244"/>
    <d v="2013-05-25T00:00:00"/>
    <s v="Standard Class"/>
    <s v="DB-13210"/>
    <s v="Dean Braden"/>
    <x v="0"/>
    <s v="United States"/>
    <s v="Port Saint Lucie"/>
    <x v="2"/>
    <n v="34952"/>
    <x v="0"/>
    <s v="OFF-BI-10004140"/>
    <x v="1"/>
    <x v="8"/>
    <s v="Avery Non-Stick Binders"/>
    <n v="2.69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0999999999999"/>
  </r>
  <r>
    <n v="3691"/>
    <x v="1823"/>
    <x v="1"/>
    <x v="628"/>
    <d v="2012-11-02T00:00:00"/>
    <s v="Second Class"/>
    <s v="FA-14230"/>
    <s v="Frank Atkinson"/>
    <x v="1"/>
    <s v="United States"/>
    <s v="Denver"/>
    <x v="22"/>
    <n v="80219"/>
    <x v="1"/>
    <s v="TEC-MA-10000597"/>
    <x v="2"/>
    <x v="15"/>
    <s v="Lexmark S315 Color Inkjet Printer"/>
    <n v="59.994"/>
    <n v="2"/>
    <n v="0.7"/>
    <n v="-45.995399999999997"/>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6000000000001"/>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40000000000006"/>
    <n v="6"/>
    <n v="0"/>
    <n v="32.604599999999998"/>
  </r>
  <r>
    <n v="3697"/>
    <x v="1824"/>
    <x v="0"/>
    <x v="680"/>
    <d v="2013-10-21T00:00:00"/>
    <s v="Standard Class"/>
    <s v="QJ-19255"/>
    <s v="Quincy Jones"/>
    <x v="1"/>
    <s v="United States"/>
    <s v="Springfield"/>
    <x v="17"/>
    <n v="22153"/>
    <x v="0"/>
    <s v="OFF-AP-10000696"/>
    <x v="1"/>
    <x v="9"/>
    <s v="Holmes Odor Grabber"/>
    <n v="43.26"/>
    <n v="3"/>
    <n v="0"/>
    <n v="14.275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98"/>
  </r>
  <r>
    <n v="3700"/>
    <x v="1827"/>
    <x v="3"/>
    <x v="38"/>
    <d v="2014-11-19T00:00:00"/>
    <s v="Second Class"/>
    <s v="AD-10180"/>
    <s v="Alan Dominguez"/>
    <x v="2"/>
    <s v="United States"/>
    <s v="Yonkers"/>
    <x v="15"/>
    <n v="10701"/>
    <x v="3"/>
    <s v="TEC-AC-10004114"/>
    <x v="2"/>
    <x v="11"/>
    <s v="KeyTronic 6101 Series - Keyboard - Black"/>
    <n v="163.96"/>
    <n v="4"/>
    <n v="0"/>
    <n v="70.502799999999993"/>
  </r>
  <r>
    <n v="3701"/>
    <x v="1828"/>
    <x v="3"/>
    <x v="165"/>
    <d v="2014-12-30T00:00:00"/>
    <s v="Standard Class"/>
    <s v="AC-10615"/>
    <s v="Ann Chong"/>
    <x v="1"/>
    <s v="United States"/>
    <s v="Rochester"/>
    <x v="15"/>
    <n v="14609"/>
    <x v="3"/>
    <s v="FUR-FU-10001602"/>
    <x v="0"/>
    <x v="5"/>
    <s v="Eldon Delta Triangular Chair Mat, 52&quot; x 58&quot;, Clear"/>
    <n v="37.93"/>
    <n v="1"/>
    <n v="0"/>
    <n v="6.8273999999999999"/>
  </r>
  <r>
    <n v="3702"/>
    <x v="1829"/>
    <x v="0"/>
    <x v="850"/>
    <d v="2013-01-13T00:00:00"/>
    <s v="Second Class"/>
    <s v="MF-17665"/>
    <s v="Maureen Fritzler"/>
    <x v="1"/>
    <s v="United States"/>
    <s v="Toledo"/>
    <x v="24"/>
    <n v="43615"/>
    <x v="3"/>
    <s v="FUR-FU-10002445"/>
    <x v="0"/>
    <x v="5"/>
    <s v="DAX Two-Tone Rosewood/Black Document Frame, Desktop, 5 x 7"/>
    <n v="15.167999999999999"/>
    <n v="2"/>
    <n v="0.2"/>
    <n v="3.7919999999999998"/>
  </r>
  <r>
    <n v="3703"/>
    <x v="1830"/>
    <x v="1"/>
    <x v="385"/>
    <d v="2012-06-19T00:00:00"/>
    <s v="Standard Class"/>
    <s v="DH-13075"/>
    <s v="Dave Hallsten"/>
    <x v="1"/>
    <s v="United States"/>
    <s v="Decatur"/>
    <x v="19"/>
    <n v="35601"/>
    <x v="0"/>
    <s v="OFF-AR-10004269"/>
    <x v="1"/>
    <x v="6"/>
    <s v="Newell 31"/>
    <n v="24.78"/>
    <n v="6"/>
    <n v="0"/>
    <n v="6.9383999999999997"/>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
    <n v="5"/>
    <n v="0"/>
    <n v="15.552"/>
  </r>
  <r>
    <n v="3707"/>
    <x v="1831"/>
    <x v="3"/>
    <x v="257"/>
    <d v="2014-03-23T00:00:00"/>
    <s v="Standard Class"/>
    <s v="EN-13780"/>
    <s v="Edward Nazzal"/>
    <x v="0"/>
    <s v="United States"/>
    <s v="Dallas"/>
    <x v="5"/>
    <n v="75220"/>
    <x v="2"/>
    <s v="OFF-AR-10001915"/>
    <x v="1"/>
    <x v="6"/>
    <s v="Peel-Off China Markers"/>
    <n v="23.832000000000001"/>
    <n v="3"/>
    <n v="0.2"/>
    <n v="6.5537999999999998"/>
  </r>
  <r>
    <n v="3708"/>
    <x v="1832"/>
    <x v="2"/>
    <x v="533"/>
    <d v="2011-11-27T00:00:00"/>
    <s v="Standard Class"/>
    <s v="SS-20140"/>
    <s v="Saphhira Shifley"/>
    <x v="1"/>
    <s v="United States"/>
    <s v="Mesquite"/>
    <x v="5"/>
    <n v="75150"/>
    <x v="2"/>
    <s v="FUR-FU-10001940"/>
    <x v="0"/>
    <x v="5"/>
    <s v="Staples"/>
    <n v="6.3680000000000003"/>
    <n v="2"/>
    <n v="0.6"/>
    <n v="-2.5472000000000001"/>
  </r>
  <r>
    <n v="3709"/>
    <x v="1832"/>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x v="1832"/>
    <x v="2"/>
    <x v="533"/>
    <d v="2011-11-27T00:00:00"/>
    <s v="Standard Class"/>
    <s v="SS-20140"/>
    <s v="Saphhira Shifley"/>
    <x v="1"/>
    <s v="United States"/>
    <s v="Mesquite"/>
    <x v="5"/>
    <n v="75150"/>
    <x v="2"/>
    <s v="TEC-AC-10003709"/>
    <x v="2"/>
    <x v="11"/>
    <s v="Maxell 4.7GB DVD-R 5/Pack"/>
    <n v="5.5439999999999996"/>
    <n v="7"/>
    <n v="0.2"/>
    <n v="1.6632"/>
  </r>
  <r>
    <n v="3711"/>
    <x v="1833"/>
    <x v="3"/>
    <x v="453"/>
    <d v="2014-10-18T00:00:00"/>
    <s v="First Class"/>
    <s v="RS-19765"/>
    <s v="Roland Schwarz"/>
    <x v="1"/>
    <s v="United States"/>
    <s v="Los Angeles"/>
    <x v="1"/>
    <n v="90045"/>
    <x v="1"/>
    <s v="FUR-TA-10001705"/>
    <x v="0"/>
    <x v="3"/>
    <s v="Bush Advantage Collection Round Conference Table"/>
    <n v="510.24"/>
    <n v="3"/>
    <n v="0.2"/>
    <n v="6.3779999999999601"/>
  </r>
  <r>
    <n v="3712"/>
    <x v="1833"/>
    <x v="3"/>
    <x v="453"/>
    <d v="2014-10-18T00:00:00"/>
    <s v="First Class"/>
    <s v="RS-19765"/>
    <s v="Roland Schwarz"/>
    <x v="1"/>
    <s v="United States"/>
    <s v="Los Angeles"/>
    <x v="1"/>
    <n v="90045"/>
    <x v="1"/>
    <s v="OFF-PA-10000675"/>
    <x v="1"/>
    <x v="10"/>
    <s v="Xerox 1919"/>
    <n v="204.95"/>
    <n v="5"/>
    <n v="0"/>
    <n v="100.4255"/>
  </r>
  <r>
    <n v="3713"/>
    <x v="1834"/>
    <x v="3"/>
    <x v="81"/>
    <d v="2014-04-25T00:00:00"/>
    <s v="First Class"/>
    <s v="JW-15955"/>
    <s v="Joni Wasserman"/>
    <x v="0"/>
    <s v="United States"/>
    <s v="Seattle"/>
    <x v="4"/>
    <n v="98103"/>
    <x v="1"/>
    <s v="TEC-AC-10000521"/>
    <x v="2"/>
    <x v="11"/>
    <s v="Verbatim Slim CD and DVD Storage Cases, 50/Pack"/>
    <n v="11.54"/>
    <n v="1"/>
    <n v="0"/>
    <n v="3.4620000000000002"/>
  </r>
  <r>
    <n v="3714"/>
    <x v="1834"/>
    <x v="3"/>
    <x v="81"/>
    <d v="2014-04-25T00:00:00"/>
    <s v="First Class"/>
    <s v="JW-15955"/>
    <s v="Joni Wasserman"/>
    <x v="0"/>
    <s v="United States"/>
    <s v="Seattle"/>
    <x v="4"/>
    <n v="98103"/>
    <x v="1"/>
    <s v="FUR-FU-10004622"/>
    <x v="0"/>
    <x v="5"/>
    <s v="Eldon Advantage Foldable Chair Mats for Low Pile Carpets"/>
    <n v="162.6"/>
    <n v="3"/>
    <n v="0"/>
    <n v="34.146000000000001"/>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3999999999997"/>
  </r>
  <r>
    <n v="3717"/>
    <x v="1836"/>
    <x v="3"/>
    <x v="148"/>
    <d v="2014-06-03T00:00:00"/>
    <s v="Standard Class"/>
    <s v="JO-15550"/>
    <s v="Jesus Ocampo"/>
    <x v="2"/>
    <s v="United States"/>
    <s v="Omaha"/>
    <x v="8"/>
    <n v="68104"/>
    <x v="2"/>
    <s v="OFF-FA-10004395"/>
    <x v="1"/>
    <x v="13"/>
    <s v="Plymouth Boxed Rubber Bands by Plymouth"/>
    <n v="23.55"/>
    <n v="5"/>
    <n v="0"/>
    <n v="1.1775"/>
  </r>
  <r>
    <n v="3718"/>
    <x v="1837"/>
    <x v="0"/>
    <x v="251"/>
    <d v="2013-09-24T00:00:00"/>
    <s v="Standard Class"/>
    <s v="TP-21130"/>
    <s v="Theone Pippenger"/>
    <x v="0"/>
    <s v="United States"/>
    <s v="Columbus"/>
    <x v="32"/>
    <n v="31907"/>
    <x v="0"/>
    <s v="OFF-SU-10003002"/>
    <x v="1"/>
    <x v="14"/>
    <s v="Letter Slitter"/>
    <n v="5.04"/>
    <n v="2"/>
    <n v="0"/>
    <n v="0.1512"/>
  </r>
  <r>
    <n v="3719"/>
    <x v="1837"/>
    <x v="0"/>
    <x v="251"/>
    <d v="2013-09-24T00:00:00"/>
    <s v="Standard Class"/>
    <s v="TP-21130"/>
    <s v="Theone Pippenger"/>
    <x v="0"/>
    <s v="United States"/>
    <s v="Columbus"/>
    <x v="32"/>
    <n v="31907"/>
    <x v="0"/>
    <s v="TEC-AC-10002926"/>
    <x v="2"/>
    <x v="11"/>
    <s v="Logitech Wireless Marathon Mouse M705"/>
    <n v="249.95"/>
    <n v="5"/>
    <n v="0"/>
    <n v="107.4785"/>
  </r>
  <r>
    <n v="3720"/>
    <x v="1838"/>
    <x v="0"/>
    <x v="42"/>
    <d v="2013-09-24T00:00:00"/>
    <s v="Standard Class"/>
    <s v="BS-11590"/>
    <s v="Brendan Sweed"/>
    <x v="1"/>
    <s v="United States"/>
    <s v="Columbus"/>
    <x v="14"/>
    <n v="47201"/>
    <x v="2"/>
    <s v="OFF-AR-10002656"/>
    <x v="1"/>
    <x v="6"/>
    <s v="Sanford Liquid Accent Highlighters"/>
    <n v="33.4"/>
    <n v="5"/>
    <n v="0"/>
    <n v="12.358000000000001"/>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20000000000002"/>
  </r>
  <r>
    <n v="3724"/>
    <x v="1841"/>
    <x v="2"/>
    <x v="125"/>
    <d v="2012-01-04T00:00:00"/>
    <s v="Standard Class"/>
    <s v="MF-17665"/>
    <s v="Maureen Fritzler"/>
    <x v="1"/>
    <s v="United States"/>
    <s v="Phoenix"/>
    <x v="16"/>
    <n v="85023"/>
    <x v="1"/>
    <s v="OFF-BI-10004600"/>
    <x v="1"/>
    <x v="8"/>
    <s v="Ibico Ibimaster 300 Manual Binding System"/>
    <n v="551.98500000000001"/>
    <n v="5"/>
    <n v="0.7"/>
    <n v="-459.98750000000001"/>
  </r>
  <r>
    <n v="3725"/>
    <x v="1842"/>
    <x v="3"/>
    <x v="355"/>
    <d v="2014-04-06T00:00:00"/>
    <s v="First Class"/>
    <s v="SA-20830"/>
    <s v="Sue Ann Reed"/>
    <x v="0"/>
    <s v="United States"/>
    <s v="Chicago"/>
    <x v="10"/>
    <n v="60653"/>
    <x v="2"/>
    <s v="OFF-AR-10003045"/>
    <x v="1"/>
    <x v="6"/>
    <s v="Prang Colored Pencils"/>
    <n v="7.056"/>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9"/>
  </r>
  <r>
    <n v="3729"/>
    <x v="1844"/>
    <x v="0"/>
    <x v="410"/>
    <d v="2013-06-12T00:00:00"/>
    <s v="Standard Class"/>
    <s v="JL-15235"/>
    <s v="Janet Lee"/>
    <x v="0"/>
    <s v="United States"/>
    <s v="Newark"/>
    <x v="13"/>
    <n v="19711"/>
    <x v="3"/>
    <s v="OFF-LA-10000407"/>
    <x v="1"/>
    <x v="2"/>
    <s v="Avery White Multi-Purpose Labels"/>
    <n v="14.94"/>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
  </r>
  <r>
    <n v="3733"/>
    <x v="1845"/>
    <x v="1"/>
    <x v="227"/>
    <d v="2012-09-23T00:00:00"/>
    <s v="Standard Class"/>
    <s v="KH-16630"/>
    <s v="Ken Heidel"/>
    <x v="1"/>
    <s v="United States"/>
    <s v="Clinton"/>
    <x v="39"/>
    <n v="20735"/>
    <x v="3"/>
    <s v="TEC-PH-10000895"/>
    <x v="2"/>
    <x v="7"/>
    <s v="Polycom VVX 310 VoIP phone"/>
    <n v="1259.93"/>
    <n v="7"/>
    <n v="0"/>
    <n v="327.58179999999999"/>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x v="1846"/>
    <x v="3"/>
    <x v="904"/>
    <d v="2014-03-12T00:00:00"/>
    <s v="Second Class"/>
    <s v="RM-19750"/>
    <s v="Roland Murray"/>
    <x v="0"/>
    <s v="United States"/>
    <s v="New York City"/>
    <x v="15"/>
    <n v="10011"/>
    <x v="3"/>
    <s v="OFF-PA-10002254"/>
    <x v="1"/>
    <x v="10"/>
    <s v="Xerox 1883"/>
    <n v="26.38"/>
    <n v="1"/>
    <n v="0"/>
    <n v="12.1348"/>
  </r>
  <r>
    <n v="3736"/>
    <x v="1846"/>
    <x v="3"/>
    <x v="904"/>
    <d v="2014-03-12T00:00:00"/>
    <s v="Second Class"/>
    <s v="RM-19750"/>
    <s v="Roland Murray"/>
    <x v="0"/>
    <s v="United States"/>
    <s v="New York City"/>
    <x v="15"/>
    <n v="10011"/>
    <x v="3"/>
    <s v="FUR-FU-10002554"/>
    <x v="0"/>
    <x v="5"/>
    <s v="Westinghouse Floor Lamp with Metal Mesh Shade, Black"/>
    <n v="71.97"/>
    <n v="3"/>
    <n v="0"/>
    <n v="16.553100000000001"/>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600000000001"/>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
    <n v="3"/>
    <n v="0"/>
    <n v="3.7919999999999998"/>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60000000000007"/>
  </r>
  <r>
    <n v="3752"/>
    <x v="1852"/>
    <x v="3"/>
    <x v="151"/>
    <d v="2014-08-30T00:00:00"/>
    <s v="Second Class"/>
    <s v="DR-12880"/>
    <s v="Dan Reichenbach"/>
    <x v="1"/>
    <s v="United States"/>
    <s v="Inglewood"/>
    <x v="1"/>
    <n v="90301"/>
    <x v="1"/>
    <s v="FUR-CH-10004886"/>
    <x v="0"/>
    <x v="1"/>
    <s v="Bevis Steel Folding Chairs"/>
    <n v="230.28"/>
    <n v="3"/>
    <n v="0.2"/>
    <n v="23.027999999999999"/>
  </r>
  <r>
    <n v="3753"/>
    <x v="1852"/>
    <x v="3"/>
    <x v="151"/>
    <d v="2014-08-30T00:00:00"/>
    <s v="Second Class"/>
    <s v="DR-12880"/>
    <s v="Dan Reichenbach"/>
    <x v="1"/>
    <s v="United States"/>
    <s v="Inglewood"/>
    <x v="1"/>
    <n v="90301"/>
    <x v="1"/>
    <s v="OFF-PA-10001289"/>
    <x v="1"/>
    <x v="10"/>
    <s v="White Computer Printout Paper by Universal"/>
    <n v="116.28"/>
    <n v="3"/>
    <n v="0"/>
    <n v="56.977200000000003"/>
  </r>
  <r>
    <n v="3754"/>
    <x v="1852"/>
    <x v="3"/>
    <x v="151"/>
    <d v="2014-08-30T00:00:00"/>
    <s v="Second Class"/>
    <s v="DR-12880"/>
    <s v="Dan Reichenbach"/>
    <x v="1"/>
    <s v="United States"/>
    <s v="Inglewood"/>
    <x v="1"/>
    <n v="90301"/>
    <x v="1"/>
    <s v="OFF-BI-10003650"/>
    <x v="1"/>
    <x v="8"/>
    <s v="GBC DocuBind 300 Electric Binding Machine"/>
    <n v="841.56799999999998"/>
    <n v="2"/>
    <n v="0.2"/>
    <n v="294.54880000000003"/>
  </r>
  <r>
    <n v="3755"/>
    <x v="1852"/>
    <x v="3"/>
    <x v="151"/>
    <d v="2014-08-30T00:00:00"/>
    <s v="Second Class"/>
    <s v="DR-12880"/>
    <s v="Dan Reichenbach"/>
    <x v="1"/>
    <s v="United States"/>
    <s v="Inglewood"/>
    <x v="1"/>
    <n v="90301"/>
    <x v="1"/>
    <s v="OFF-ST-10001370"/>
    <x v="1"/>
    <x v="4"/>
    <s v="Sensible Storage WireTech Storage Systems"/>
    <n v="354.9"/>
    <n v="5"/>
    <n v="0"/>
    <n v="17.745000000000001"/>
  </r>
  <r>
    <n v="3756"/>
    <x v="1853"/>
    <x v="0"/>
    <x v="840"/>
    <d v="2013-03-07T00:00:00"/>
    <s v="First Class"/>
    <s v="JG-15310"/>
    <s v="Jason Gross"/>
    <x v="1"/>
    <s v="United States"/>
    <s v="Odessa"/>
    <x v="5"/>
    <n v="79762"/>
    <x v="2"/>
    <s v="OFF-PA-10001892"/>
    <x v="1"/>
    <x v="10"/>
    <s v="Rediform Wirebound &quot;Phone Memo&quot; Message Book, 11 x 5-3/4"/>
    <n v="42.783999999999999"/>
    <n v="7"/>
    <n v="0.2"/>
    <n v="15.5092"/>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x v="1854"/>
    <x v="0"/>
    <x v="905"/>
    <d v="2013-03-05T00:00:00"/>
    <s v="Standard Class"/>
    <s v="LC-16870"/>
    <s v="Lena Cacioppo"/>
    <x v="0"/>
    <s v="United States"/>
    <s v="Newark"/>
    <x v="24"/>
    <n v="43055"/>
    <x v="3"/>
    <s v="OFF-AR-10001615"/>
    <x v="1"/>
    <x v="6"/>
    <s v="Newell 34"/>
    <n v="111.104"/>
    <n v="7"/>
    <n v="0.2"/>
    <n v="8.3328000000000007"/>
  </r>
  <r>
    <n v="3759"/>
    <x v="1855"/>
    <x v="1"/>
    <x v="227"/>
    <d v="2012-09-23T00:00:00"/>
    <s v="Standard Class"/>
    <s v="GB-14530"/>
    <s v="George Bell"/>
    <x v="1"/>
    <s v="United States"/>
    <s v="Los Angeles"/>
    <x v="1"/>
    <n v="90049"/>
    <x v="1"/>
    <s v="OFF-AR-10003602"/>
    <x v="1"/>
    <x v="6"/>
    <s v="Quartet Omega Colored Chalk, 12/Pack"/>
    <n v="11.68"/>
    <n v="2"/>
    <n v="0"/>
    <n v="5.4896000000000003"/>
  </r>
  <r>
    <n v="3760"/>
    <x v="1855"/>
    <x v="1"/>
    <x v="227"/>
    <d v="2012-09-23T00:00:00"/>
    <s v="Standard Class"/>
    <s v="GB-14530"/>
    <s v="George Bell"/>
    <x v="1"/>
    <s v="United States"/>
    <s v="Los Angeles"/>
    <x v="1"/>
    <n v="90049"/>
    <x v="1"/>
    <s v="OFF-SU-10004782"/>
    <x v="1"/>
    <x v="14"/>
    <s v="Elite 5&quot; Scissors"/>
    <n v="16.899999999999999"/>
    <n v="2"/>
    <n v="0"/>
    <n v="5.07"/>
  </r>
  <r>
    <n v="3761"/>
    <x v="1855"/>
    <x v="1"/>
    <x v="227"/>
    <d v="2012-09-23T00:00:00"/>
    <s v="Standard Class"/>
    <s v="GB-14530"/>
    <s v="George Bell"/>
    <x v="1"/>
    <s v="United States"/>
    <s v="Los Angeles"/>
    <x v="1"/>
    <n v="90049"/>
    <x v="1"/>
    <s v="FUR-FU-10001591"/>
    <x v="0"/>
    <x v="5"/>
    <s v="Advantus Panel Wall Certificate Holder - 8.5x11"/>
    <n v="24.4"/>
    <n v="2"/>
    <n v="0"/>
    <n v="10.247999999999999"/>
  </r>
  <r>
    <n v="3762"/>
    <x v="1856"/>
    <x v="3"/>
    <x v="605"/>
    <d v="2014-05-18T00:00:00"/>
    <s v="Standard Class"/>
    <s v="CK-12205"/>
    <s v="Chloris Kastensmidt"/>
    <x v="0"/>
    <s v="United States"/>
    <s v="Everett"/>
    <x v="31"/>
    <n v="2149"/>
    <x v="3"/>
    <s v="OFF-PA-10000659"/>
    <x v="1"/>
    <x v="10"/>
    <s v="TOPS Carbonless Receipt Book, Four 2-3/4 x 7-1/4 Money Receipts per Page"/>
    <n v="87.6"/>
    <n v="5"/>
    <n v="0"/>
    <n v="42.048000000000002"/>
  </r>
  <r>
    <n v="3763"/>
    <x v="1857"/>
    <x v="0"/>
    <x v="572"/>
    <d v="2013-08-19T00:00:00"/>
    <s v="Second Class"/>
    <s v="TS-21160"/>
    <s v="Theresa Swint"/>
    <x v="1"/>
    <s v="United States"/>
    <s v="West Allis"/>
    <x v="6"/>
    <n v="53214"/>
    <x v="2"/>
    <s v="FUR-BO-10001337"/>
    <x v="0"/>
    <x v="0"/>
    <s v="O'Sullivan Living Dimensions 2-Shelf Bookcases"/>
    <n v="241.96"/>
    <n v="2"/>
    <n v="0"/>
    <n v="24.196000000000002"/>
  </r>
  <r>
    <n v="3764"/>
    <x v="1857"/>
    <x v="0"/>
    <x v="572"/>
    <d v="2013-08-19T00:00:00"/>
    <s v="Second Class"/>
    <s v="TS-21160"/>
    <s v="Theresa Swint"/>
    <x v="1"/>
    <s v="United States"/>
    <s v="West Allis"/>
    <x v="6"/>
    <n v="53214"/>
    <x v="2"/>
    <s v="OFF-BI-10003529"/>
    <x v="1"/>
    <x v="8"/>
    <s v="Avery Round Ring Poly Binders"/>
    <n v="8.52"/>
    <n v="3"/>
    <n v="0"/>
    <n v="4.1748000000000003"/>
  </r>
  <r>
    <n v="3765"/>
    <x v="1858"/>
    <x v="3"/>
    <x v="906"/>
    <d v="2014-03-03T00:00:00"/>
    <s v="Standard Class"/>
    <s v="MH-18025"/>
    <s v="Michelle Huthwaite"/>
    <x v="0"/>
    <s v="United States"/>
    <s v="Chicago"/>
    <x v="10"/>
    <n v="60623"/>
    <x v="2"/>
    <s v="OFF-BI-10002609"/>
    <x v="1"/>
    <x v="8"/>
    <s v="Avery Hidden Tab Dividers for Binding Systems"/>
    <n v="1.788"/>
    <n v="3"/>
    <n v="0.8"/>
    <n v="-3.0396000000000001"/>
  </r>
  <r>
    <n v="3766"/>
    <x v="1859"/>
    <x v="0"/>
    <x v="844"/>
    <d v="2013-03-26T00:00:00"/>
    <s v="Standard Class"/>
    <s v="DM-12955"/>
    <s v="Dario Medina"/>
    <x v="1"/>
    <s v="United States"/>
    <s v="Houston"/>
    <x v="5"/>
    <n v="77036"/>
    <x v="2"/>
    <s v="FUR-TA-10004767"/>
    <x v="0"/>
    <x v="3"/>
    <s v="Safco Drafting Table"/>
    <n v="99.372"/>
    <n v="2"/>
    <n v="0.3"/>
    <n v="-1.41960000000001"/>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
    <n v="5"/>
    <n v="0.2"/>
    <n v="11.996"/>
  </r>
  <r>
    <n v="3769"/>
    <x v="1861"/>
    <x v="2"/>
    <x v="757"/>
    <d v="2011-12-20T00:00:00"/>
    <s v="Second Class"/>
    <s v="KB-16585"/>
    <s v="Ken Black"/>
    <x v="1"/>
    <s v="United States"/>
    <s v="Hialeah"/>
    <x v="2"/>
    <n v="33012"/>
    <x v="0"/>
    <s v="FUR-CH-10000988"/>
    <x v="0"/>
    <x v="1"/>
    <s v="Hon Olson Stacker Stools"/>
    <n v="1013.832"/>
    <n v="9"/>
    <n v="0.2"/>
    <n v="101.3832"/>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
  </r>
  <r>
    <n v="3772"/>
    <x v="1863"/>
    <x v="0"/>
    <x v="536"/>
    <d v="2013-05-18T00:00:00"/>
    <s v="Standard Class"/>
    <s v="FM-14215"/>
    <s v="Filia McAdams"/>
    <x v="1"/>
    <s v="United States"/>
    <s v="Philadelphia"/>
    <x v="9"/>
    <n v="19140"/>
    <x v="3"/>
    <s v="OFF-ST-10004804"/>
    <x v="1"/>
    <x v="4"/>
    <s v="Belkin 19&quot; Vented Equipment Shelf, Black"/>
    <n v="82.367999999999995"/>
    <n v="2"/>
    <n v="0.2"/>
    <n v="-19.5624"/>
  </r>
  <r>
    <n v="3773"/>
    <x v="1864"/>
    <x v="2"/>
    <x v="908"/>
    <d v="2011-08-11T00:00:00"/>
    <s v="Second Class"/>
    <s v="RF-19735"/>
    <s v="Roland Fjeld"/>
    <x v="0"/>
    <s v="United States"/>
    <s v="Columbia"/>
    <x v="20"/>
    <n v="29203"/>
    <x v="0"/>
    <s v="TEC-AC-10000023"/>
    <x v="2"/>
    <x v="11"/>
    <s v="Maxell 74 Minute CD-R Spindle, 50/Pack"/>
    <n v="62.91"/>
    <n v="3"/>
    <n v="0"/>
    <n v="22.647600000000001"/>
  </r>
  <r>
    <n v="3774"/>
    <x v="1865"/>
    <x v="2"/>
    <x v="909"/>
    <d v="2011-04-13T00:00:00"/>
    <s v="Second Class"/>
    <s v="JK-15370"/>
    <s v="Jay Kimmel"/>
    <x v="0"/>
    <s v="United States"/>
    <s v="Miami"/>
    <x v="2"/>
    <n v="33180"/>
    <x v="0"/>
    <s v="OFF-FA-10001332"/>
    <x v="1"/>
    <x v="13"/>
    <s v="Acco Banker's Clasps, 5 3/4&quot;-Long"/>
    <n v="6.9119999999999999"/>
    <n v="3"/>
    <n v="0.2"/>
    <n v="2.3328000000000002"/>
  </r>
  <r>
    <n v="3775"/>
    <x v="1865"/>
    <x v="2"/>
    <x v="909"/>
    <d v="2011-04-13T00:00:00"/>
    <s v="Second Class"/>
    <s v="JK-15370"/>
    <s v="Jay Kimmel"/>
    <x v="0"/>
    <s v="United States"/>
    <s v="Miami"/>
    <x v="2"/>
    <n v="33180"/>
    <x v="0"/>
    <s v="TEC-AC-10002001"/>
    <x v="2"/>
    <x v="11"/>
    <s v="Logitech Wireless Gaming Headset G930"/>
    <n v="383.976"/>
    <n v="3"/>
    <n v="0.2"/>
    <n v="81.594899999999996"/>
  </r>
  <r>
    <n v="3776"/>
    <x v="1865"/>
    <x v="2"/>
    <x v="909"/>
    <d v="2011-04-13T00:00:00"/>
    <s v="Second Class"/>
    <s v="JK-15370"/>
    <s v="Jay Kimmel"/>
    <x v="0"/>
    <s v="United States"/>
    <s v="Miami"/>
    <x v="2"/>
    <n v="33180"/>
    <x v="0"/>
    <s v="OFF-PA-10000029"/>
    <x v="1"/>
    <x v="10"/>
    <s v="Xerox 224"/>
    <n v="10.368"/>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3000000000002"/>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200000000002"/>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99"/>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x v="1871"/>
    <x v="3"/>
    <x v="38"/>
    <d v="2014-11-17T00:00:00"/>
    <s v="Second Class"/>
    <s v="MN-17935"/>
    <s v="Michael Nguyen"/>
    <x v="0"/>
    <s v="United States"/>
    <s v="Memphis"/>
    <x v="18"/>
    <n v="38109"/>
    <x v="0"/>
    <s v="OFF-PA-10003424"/>
    <x v="1"/>
    <x v="10"/>
    <s v="&quot;While you Were Out&quot; Message Book, One Form per Page"/>
    <n v="8.9039999999999999"/>
    <n v="3"/>
    <n v="0.2"/>
    <n v="3.339"/>
  </r>
  <r>
    <n v="3784"/>
    <x v="1871"/>
    <x v="3"/>
    <x v="38"/>
    <d v="2014-11-17T00:00:00"/>
    <s v="Second Class"/>
    <s v="MN-17935"/>
    <s v="Michael Nguyen"/>
    <x v="0"/>
    <s v="United States"/>
    <s v="Memphis"/>
    <x v="18"/>
    <n v="38109"/>
    <x v="0"/>
    <s v="OFF-ST-10003716"/>
    <x v="1"/>
    <x v="4"/>
    <s v="Tennsco Double-Tier Lockers"/>
    <n v="720.06399999999996"/>
    <n v="4"/>
    <n v="0.2"/>
    <n v="-63.005600000000001"/>
  </r>
  <r>
    <n v="3785"/>
    <x v="1872"/>
    <x v="3"/>
    <x v="689"/>
    <d v="2014-08-05T00:00:00"/>
    <s v="Standard Class"/>
    <s v="EH-14125"/>
    <s v="Eugene Hildebrand"/>
    <x v="2"/>
    <s v="United States"/>
    <s v="Fort Lauderdale"/>
    <x v="2"/>
    <n v="33311"/>
    <x v="0"/>
    <s v="TEC-AC-10003590"/>
    <x v="2"/>
    <x v="11"/>
    <s v="TRENDnet 56K USB 2.0 Phone, Internet and Fax Modem"/>
    <n v="41.423999999999999"/>
    <n v="2"/>
    <n v="0.2"/>
    <n v="8.2848000000000006"/>
  </r>
  <r>
    <n v="3786"/>
    <x v="1873"/>
    <x v="3"/>
    <x v="377"/>
    <d v="2014-12-31T00:00:00"/>
    <s v="Standard Class"/>
    <s v="TC-21535"/>
    <s v="Tracy Collins"/>
    <x v="2"/>
    <s v="United States"/>
    <s v="Columbus"/>
    <x v="24"/>
    <n v="43229"/>
    <x v="3"/>
    <s v="OFF-BI-10000494"/>
    <x v="1"/>
    <x v="8"/>
    <s v="Acco Economy Flexible Poly Round Ring Binder"/>
    <n v="3.1320000000000001"/>
    <n v="2"/>
    <n v="0.7"/>
    <n v="-2.61"/>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8999999999999"/>
  </r>
  <r>
    <n v="3789"/>
    <x v="1875"/>
    <x v="0"/>
    <x v="913"/>
    <d v="2013-09-10T00:00:00"/>
    <s v="Standard Class"/>
    <s v="IL-15100"/>
    <s v="Ivan Liston"/>
    <x v="0"/>
    <s v="United States"/>
    <s v="Houston"/>
    <x v="5"/>
    <n v="77041"/>
    <x v="2"/>
    <s v="OFF-AR-10001044"/>
    <x v="1"/>
    <x v="6"/>
    <s v="BOSTON Ranger #55 Pencil Sharpener, Black"/>
    <n v="62.375999999999998"/>
    <n v="3"/>
    <n v="0.2"/>
    <n v="7.0172999999999996"/>
  </r>
  <r>
    <n v="3790"/>
    <x v="1876"/>
    <x v="0"/>
    <x v="764"/>
    <d v="2013-04-22T00:00:00"/>
    <s v="Standard Class"/>
    <s v="SW-20350"/>
    <s v="Sean Wendt"/>
    <x v="2"/>
    <s v="United States"/>
    <s v="Omaha"/>
    <x v="8"/>
    <n v="68104"/>
    <x v="2"/>
    <s v="OFF-FA-10000134"/>
    <x v="1"/>
    <x v="13"/>
    <s v="Advantus Push Pins, Aluminum Head"/>
    <n v="29.05"/>
    <n v="5"/>
    <n v="0"/>
    <n v="9.0054999999999996"/>
  </r>
  <r>
    <n v="3791"/>
    <x v="1877"/>
    <x v="2"/>
    <x v="260"/>
    <d v="2011-07-11T00:00:00"/>
    <s v="Standard Class"/>
    <s v="DP-13390"/>
    <s v="Dennis Pardue"/>
    <x v="2"/>
    <s v="United States"/>
    <s v="Los Angeles"/>
    <x v="1"/>
    <n v="90004"/>
    <x v="1"/>
    <s v="OFF-BI-10001670"/>
    <x v="1"/>
    <x v="8"/>
    <s v="Vinyl Sectional Post Binders"/>
    <n v="180.96"/>
    <n v="6"/>
    <n v="0.2"/>
    <n v="67.86"/>
  </r>
  <r>
    <n v="3792"/>
    <x v="1878"/>
    <x v="1"/>
    <x v="914"/>
    <d v="2012-02-28T00:00:00"/>
    <s v="First Class"/>
    <s v="BT-11395"/>
    <s v="Bill Tyler"/>
    <x v="1"/>
    <s v="United States"/>
    <s v="Altoona"/>
    <x v="9"/>
    <n v="16602"/>
    <x v="3"/>
    <s v="OFF-BI-10000343"/>
    <x v="1"/>
    <x v="8"/>
    <s v="Pressboard Covers with Storage Hooks, 9 1/2&quot; x 11&quot;, Light Blue"/>
    <n v="4.4189999999999996"/>
    <n v="3"/>
    <n v="0.7"/>
    <n v="-3.3879000000000001"/>
  </r>
  <r>
    <n v="3793"/>
    <x v="1878"/>
    <x v="1"/>
    <x v="914"/>
    <d v="2012-02-28T00:00:00"/>
    <s v="First Class"/>
    <s v="BT-11395"/>
    <s v="Bill Tyler"/>
    <x v="1"/>
    <s v="United States"/>
    <s v="Altoona"/>
    <x v="9"/>
    <n v="16602"/>
    <x v="3"/>
    <s v="OFF-AR-10002257"/>
    <x v="1"/>
    <x v="6"/>
    <s v="Eldon Spacemaker Box, Quick-Snap Lid, Clear"/>
    <n v="16.032"/>
    <n v="6"/>
    <n v="0.2"/>
    <n v="2.2044000000000001"/>
  </r>
  <r>
    <n v="3794"/>
    <x v="1879"/>
    <x v="1"/>
    <x v="154"/>
    <d v="2012-12-01T00:00:00"/>
    <s v="Standard Class"/>
    <s v="JE-15475"/>
    <s v="Jeremy Ellison"/>
    <x v="0"/>
    <s v="United States"/>
    <s v="New York City"/>
    <x v="15"/>
    <n v="10024"/>
    <x v="3"/>
    <s v="OFF-AR-10001915"/>
    <x v="1"/>
    <x v="6"/>
    <s v="Peel-Off China Markers"/>
    <n v="29.79"/>
    <n v="3"/>
    <n v="0"/>
    <n v="12.511799999999999"/>
  </r>
  <r>
    <n v="3795"/>
    <x v="1880"/>
    <x v="2"/>
    <x v="915"/>
    <d v="2011-02-03T00:00:00"/>
    <s v="Standard Class"/>
    <s v="EJ-13720"/>
    <s v="Ed Jacobs"/>
    <x v="0"/>
    <s v="United States"/>
    <s v="San Diego"/>
    <x v="1"/>
    <n v="92037"/>
    <x v="1"/>
    <s v="OFF-ST-10003692"/>
    <x v="1"/>
    <x v="4"/>
    <s v="Recycled Steel Personal File for Hanging File Folders"/>
    <n v="57.23"/>
    <n v="1"/>
    <n v="0"/>
    <n v="14.307499999999999"/>
  </r>
  <r>
    <n v="3796"/>
    <x v="1880"/>
    <x v="2"/>
    <x v="915"/>
    <d v="2011-02-03T00:00:00"/>
    <s v="Standard Class"/>
    <s v="EJ-13720"/>
    <s v="Ed Jacobs"/>
    <x v="0"/>
    <s v="United States"/>
    <s v="San Diego"/>
    <x v="1"/>
    <n v="92037"/>
    <x v="1"/>
    <s v="FUR-TA-10003469"/>
    <x v="0"/>
    <x v="3"/>
    <s v="Balt Split Level Computer Training Table"/>
    <n v="333"/>
    <n v="3"/>
    <n v="0.2"/>
    <n v="-16.649999999999999"/>
  </r>
  <r>
    <n v="3797"/>
    <x v="1880"/>
    <x v="2"/>
    <x v="915"/>
    <d v="2011-02-03T00:00:00"/>
    <s v="Standard Class"/>
    <s v="EJ-13720"/>
    <s v="Ed Jacobs"/>
    <x v="0"/>
    <s v="United States"/>
    <s v="San Diego"/>
    <x v="1"/>
    <n v="92037"/>
    <x v="1"/>
    <s v="OFF-AR-10003179"/>
    <x v="1"/>
    <x v="6"/>
    <s v="Dixon Ticonderoga Core-Lock Colored Pencils"/>
    <n v="36.44"/>
    <n v="4"/>
    <n v="0"/>
    <n v="12.0252"/>
  </r>
  <r>
    <n v="3798"/>
    <x v="1881"/>
    <x v="3"/>
    <x v="397"/>
    <d v="2014-09-27T00:00:00"/>
    <s v="First Class"/>
    <s v="BE-11410"/>
    <s v="Bobby Elias"/>
    <x v="0"/>
    <s v="United States"/>
    <s v="Miami"/>
    <x v="2"/>
    <n v="33178"/>
    <x v="0"/>
    <s v="OFF-PA-10003395"/>
    <x v="1"/>
    <x v="10"/>
    <s v="Xerox 1941"/>
    <n v="251.64"/>
    <n v="3"/>
    <n v="0.2"/>
    <n v="88.073999999999998"/>
  </r>
  <r>
    <n v="3799"/>
    <x v="1882"/>
    <x v="3"/>
    <x v="259"/>
    <d v="2014-11-06T00:00:00"/>
    <s v="First Class"/>
    <s v="KL-16555"/>
    <s v="Kelly Lampkin"/>
    <x v="1"/>
    <s v="United States"/>
    <s v="Greensboro"/>
    <x v="3"/>
    <n v="27405"/>
    <x v="0"/>
    <s v="FUR-TA-10004575"/>
    <x v="0"/>
    <x v="3"/>
    <s v="Hon 5100 Series Wood Tables"/>
    <n v="523.76400000000001"/>
    <n v="3"/>
    <n v="0.4"/>
    <n v="-192.04679999999999"/>
  </r>
  <r>
    <n v="3800"/>
    <x v="1882"/>
    <x v="3"/>
    <x v="259"/>
    <d v="2014-11-06T00:00:00"/>
    <s v="First Class"/>
    <s v="KL-16555"/>
    <s v="Kelly Lampkin"/>
    <x v="1"/>
    <s v="United States"/>
    <s v="Greensboro"/>
    <x v="3"/>
    <n v="27405"/>
    <x v="0"/>
    <s v="TEC-PH-10002483"/>
    <x v="2"/>
    <x v="7"/>
    <s v="Motorola Moto X"/>
    <n v="1359.96"/>
    <n v="5"/>
    <n v="0.2"/>
    <n v="118.9965"/>
  </r>
  <r>
    <n v="3801"/>
    <x v="1883"/>
    <x v="0"/>
    <x v="500"/>
    <d v="2013-10-21T00:00:00"/>
    <s v="Standard Class"/>
    <s v="NC-18415"/>
    <s v="Nathan Cano"/>
    <x v="0"/>
    <s v="United States"/>
    <s v="Jacksonville"/>
    <x v="3"/>
    <n v="28540"/>
    <x v="0"/>
    <s v="FUR-CH-10003606"/>
    <x v="0"/>
    <x v="1"/>
    <s v="SAFCO Folding Chair Trolley"/>
    <n v="102.592"/>
    <n v="1"/>
    <n v="0.2"/>
    <n v="10.2592"/>
  </r>
  <r>
    <n v="3802"/>
    <x v="1883"/>
    <x v="0"/>
    <x v="500"/>
    <d v="2013-10-21T00:00:00"/>
    <s v="Standard Class"/>
    <s v="NC-18415"/>
    <s v="Nathan Cano"/>
    <x v="0"/>
    <s v="United States"/>
    <s v="Jacksonville"/>
    <x v="3"/>
    <n v="28540"/>
    <x v="0"/>
    <s v="TEC-AC-10002473"/>
    <x v="2"/>
    <x v="11"/>
    <s v="Maxell 4.7GB DVD-R"/>
    <n v="22.704000000000001"/>
    <n v="1"/>
    <n v="0.2"/>
    <n v="5.9598000000000004"/>
  </r>
  <r>
    <n v="3803"/>
    <x v="1883"/>
    <x v="0"/>
    <x v="500"/>
    <d v="2013-10-21T00:00:00"/>
    <s v="Standard Class"/>
    <s v="NC-18415"/>
    <s v="Nathan Cano"/>
    <x v="0"/>
    <s v="United States"/>
    <s v="Jacksonville"/>
    <x v="3"/>
    <n v="28540"/>
    <x v="0"/>
    <s v="OFF-PA-10002319"/>
    <x v="1"/>
    <x v="10"/>
    <s v="Xerox 1944"/>
    <n v="93.024000000000001"/>
    <n v="3"/>
    <n v="0.2"/>
    <n v="33.721200000000003"/>
  </r>
  <r>
    <n v="3804"/>
    <x v="1883"/>
    <x v="0"/>
    <x v="500"/>
    <d v="2013-10-21T00:00:00"/>
    <s v="Standard Class"/>
    <s v="NC-18415"/>
    <s v="Nathan Cano"/>
    <x v="0"/>
    <s v="United States"/>
    <s v="Jacksonville"/>
    <x v="3"/>
    <n v="28540"/>
    <x v="0"/>
    <s v="OFF-SU-10000946"/>
    <x v="1"/>
    <x v="14"/>
    <s v="Staples"/>
    <n v="12.768000000000001"/>
    <n v="2"/>
    <n v="0.2"/>
    <n v="1.43639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x v="1883"/>
    <x v="0"/>
    <x v="500"/>
    <d v="2013-10-21T00:00:00"/>
    <s v="Standard Class"/>
    <s v="NC-18415"/>
    <s v="Nathan Cano"/>
    <x v="0"/>
    <s v="United States"/>
    <s v="Jacksonville"/>
    <x v="3"/>
    <n v="28540"/>
    <x v="0"/>
    <s v="OFF-PA-10002377"/>
    <x v="1"/>
    <x v="10"/>
    <s v="Xerox 1916"/>
    <n v="39.152000000000001"/>
    <n v="1"/>
    <n v="0.2"/>
    <n v="14.682"/>
  </r>
  <r>
    <n v="3807"/>
    <x v="1884"/>
    <x v="1"/>
    <x v="768"/>
    <d v="2012-11-19T00:00:00"/>
    <s v="Standard Class"/>
    <s v="AH-10690"/>
    <s v="Anna Häberlin"/>
    <x v="1"/>
    <s v="United States"/>
    <s v="Plantation"/>
    <x v="2"/>
    <n v="33317"/>
    <x v="0"/>
    <s v="OFF-AR-10001246"/>
    <x v="1"/>
    <x v="6"/>
    <s v="Newell 317"/>
    <n v="11.76"/>
    <n v="5"/>
    <n v="0.2"/>
    <n v="1.323"/>
  </r>
  <r>
    <n v="3808"/>
    <x v="1884"/>
    <x v="1"/>
    <x v="768"/>
    <d v="2012-11-19T00:00:00"/>
    <s v="Standard Class"/>
    <s v="AH-10690"/>
    <s v="Anna Häberlin"/>
    <x v="1"/>
    <s v="United States"/>
    <s v="Plantation"/>
    <x v="2"/>
    <n v="33317"/>
    <x v="0"/>
    <s v="OFF-BI-10003291"/>
    <x v="1"/>
    <x v="8"/>
    <s v="Wilson Jones Leather-Like Binders with DublLock Round Rings"/>
    <n v="5.2380000000000004"/>
    <n v="2"/>
    <n v="0.7"/>
    <n v="-4.0157999999999996"/>
  </r>
  <r>
    <n v="3809"/>
    <x v="1884"/>
    <x v="1"/>
    <x v="768"/>
    <d v="2012-11-19T00:00:00"/>
    <s v="Standard Class"/>
    <s v="AH-10690"/>
    <s v="Anna Häberlin"/>
    <x v="1"/>
    <s v="United States"/>
    <s v="Plantation"/>
    <x v="2"/>
    <n v="33317"/>
    <x v="0"/>
    <s v="OFF-BI-10002799"/>
    <x v="1"/>
    <x v="8"/>
    <s v="SlimView Poly Binder, 3/8&quot;"/>
    <n v="4.6619999999999999"/>
    <n v="3"/>
    <n v="0.7"/>
    <n v="-3.72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01"/>
  </r>
  <r>
    <n v="3811"/>
    <x v="1884"/>
    <x v="1"/>
    <x v="768"/>
    <d v="2012-11-19T00:00:00"/>
    <s v="Standard Class"/>
    <s v="AH-10690"/>
    <s v="Anna Häberlin"/>
    <x v="1"/>
    <s v="United States"/>
    <s v="Plantation"/>
    <x v="2"/>
    <n v="33317"/>
    <x v="0"/>
    <s v="TEC-PH-10000441"/>
    <x v="2"/>
    <x v="7"/>
    <s v="VTech DS6151"/>
    <n v="100.792"/>
    <n v="1"/>
    <n v="0.2"/>
    <n v="10.0792"/>
  </r>
  <r>
    <n v="3812"/>
    <x v="1884"/>
    <x v="1"/>
    <x v="768"/>
    <d v="2012-11-19T00:00:00"/>
    <s v="Standard Class"/>
    <s v="AH-10690"/>
    <s v="Anna Häberlin"/>
    <x v="1"/>
    <s v="United States"/>
    <s v="Plantation"/>
    <x v="2"/>
    <n v="33317"/>
    <x v="0"/>
    <s v="FUR-CH-10004477"/>
    <x v="0"/>
    <x v="1"/>
    <s v="Global Push Button Manager's Chair, Indigo"/>
    <n v="146.136"/>
    <n v="3"/>
    <n v="0.2"/>
    <n v="16.440300000000001"/>
  </r>
  <r>
    <n v="3813"/>
    <x v="1885"/>
    <x v="3"/>
    <x v="916"/>
    <d v="2014-03-06T00:00:00"/>
    <s v="Same Day"/>
    <s v="PK-19075"/>
    <s v="Pete Kriz"/>
    <x v="0"/>
    <s v="United States"/>
    <s v="Milwaukee"/>
    <x v="6"/>
    <n v="53209"/>
    <x v="2"/>
    <s v="OFF-LA-10003537"/>
    <x v="1"/>
    <x v="2"/>
    <s v="Avery 515"/>
    <n v="25.06"/>
    <n v="2"/>
    <n v="0"/>
    <n v="11.7782"/>
  </r>
  <r>
    <n v="3814"/>
    <x v="1886"/>
    <x v="1"/>
    <x v="599"/>
    <d v="2012-11-09T00:00:00"/>
    <s v="Standard Class"/>
    <s v="NG-18430"/>
    <s v="Nathan Gelder"/>
    <x v="0"/>
    <s v="United States"/>
    <s v="Quincy"/>
    <x v="10"/>
    <n v="62301"/>
    <x v="2"/>
    <s v="OFF-LA-10004484"/>
    <x v="1"/>
    <x v="2"/>
    <s v="Avery 476"/>
    <n v="19.824000000000002"/>
    <n v="6"/>
    <n v="0.2"/>
    <n v="6.4428000000000001"/>
  </r>
  <r>
    <n v="3815"/>
    <x v="1887"/>
    <x v="0"/>
    <x v="630"/>
    <d v="2013-07-09T00:00:00"/>
    <s v="Same Day"/>
    <s v="ZD-21925"/>
    <s v="Zuschuss Donatelli"/>
    <x v="0"/>
    <s v="United States"/>
    <s v="Jacksonville"/>
    <x v="2"/>
    <n v="32216"/>
    <x v="0"/>
    <s v="TEC-PH-10002824"/>
    <x v="2"/>
    <x v="7"/>
    <s v="Jabra SPEAK 410 Multidevice Speakerphone"/>
    <n v="823.96"/>
    <n v="5"/>
    <n v="0.2"/>
    <n v="51.497500000000002"/>
  </r>
  <r>
    <n v="3816"/>
    <x v="1887"/>
    <x v="0"/>
    <x v="630"/>
    <d v="2013-07-09T00:00:00"/>
    <s v="Same Day"/>
    <s v="ZD-21925"/>
    <s v="Zuschuss Donatelli"/>
    <x v="0"/>
    <s v="United States"/>
    <s v="Jacksonville"/>
    <x v="2"/>
    <n v="32216"/>
    <x v="0"/>
    <s v="OFF-PA-10004965"/>
    <x v="1"/>
    <x v="10"/>
    <s v="Xerox 1921"/>
    <n v="15.984"/>
    <n v="2"/>
    <n v="0.2"/>
    <n v="4.9950000000000001"/>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99"/>
  </r>
  <r>
    <n v="3820"/>
    <x v="1889"/>
    <x v="3"/>
    <x v="449"/>
    <d v="2014-10-15T00:00:00"/>
    <s v="Standard Class"/>
    <s v="HG-14845"/>
    <s v="Harry Greene"/>
    <x v="0"/>
    <s v="United States"/>
    <s v="New York City"/>
    <x v="15"/>
    <n v="10024"/>
    <x v="3"/>
    <s v="OFF-BI-10001031"/>
    <x v="1"/>
    <x v="8"/>
    <s v="Pressboard Data Binders by Wilson Jones"/>
    <n v="12.816000000000001"/>
    <n v="3"/>
    <n v="0.2"/>
    <n v="4.3254000000000001"/>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39999999999998"/>
    <n v="6"/>
    <n v="0.2"/>
    <n v="6.1559999999999997"/>
  </r>
  <r>
    <n v="3824"/>
    <x v="1890"/>
    <x v="1"/>
    <x v="471"/>
    <d v="2012-09-18T00:00:00"/>
    <s v="Standard Class"/>
    <s v="CC-12685"/>
    <s v="Craig Carroll"/>
    <x v="0"/>
    <s v="United States"/>
    <s v="New York City"/>
    <x v="15"/>
    <n v="10011"/>
    <x v="3"/>
    <s v="OFF-ST-10000585"/>
    <x v="1"/>
    <x v="4"/>
    <s v="Economy Rollaway Files"/>
    <n v="991.2"/>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
  </r>
  <r>
    <n v="3828"/>
    <x v="1892"/>
    <x v="3"/>
    <x v="917"/>
    <d v="2014-05-12T00:00:00"/>
    <s v="Standard Class"/>
    <s v="RW-19540"/>
    <s v="Rick Wilson"/>
    <x v="1"/>
    <s v="United States"/>
    <s v="Detroit"/>
    <x v="12"/>
    <n v="48234"/>
    <x v="2"/>
    <s v="FUR-CH-10004086"/>
    <x v="0"/>
    <x v="1"/>
    <s v="Hon 4070 Series Pagoda Armless Upholstered Stacking Chairs"/>
    <n v="1458.65"/>
    <n v="5"/>
    <n v="0"/>
    <n v="423.00850000000003"/>
  </r>
  <r>
    <n v="3829"/>
    <x v="1892"/>
    <x v="3"/>
    <x v="917"/>
    <d v="2014-05-12T00:00:00"/>
    <s v="Standard Class"/>
    <s v="RW-19540"/>
    <s v="Rick Wilson"/>
    <x v="1"/>
    <s v="United States"/>
    <s v="Detroit"/>
    <x v="12"/>
    <n v="48234"/>
    <x v="2"/>
    <s v="FUR-CH-10002017"/>
    <x v="0"/>
    <x v="1"/>
    <s v="SAFCO Optional Arm Kit for Workspace Cribbage Stacking Chair"/>
    <n v="26.64"/>
    <n v="1"/>
    <n v="0"/>
    <n v="7.4592000000000001"/>
  </r>
  <r>
    <n v="3830"/>
    <x v="1892"/>
    <x v="3"/>
    <x v="917"/>
    <d v="2014-05-12T00:00:00"/>
    <s v="Standard Class"/>
    <s v="RW-19540"/>
    <s v="Rick Wilson"/>
    <x v="1"/>
    <s v="United States"/>
    <s v="Detroit"/>
    <x v="12"/>
    <n v="48234"/>
    <x v="2"/>
    <s v="FUR-CH-10000595"/>
    <x v="0"/>
    <x v="1"/>
    <s v="Safco Contoured Stacking Chairs"/>
    <n v="476.8"/>
    <n v="2"/>
    <n v="0"/>
    <n v="119.2"/>
  </r>
  <r>
    <n v="3831"/>
    <x v="1892"/>
    <x v="3"/>
    <x v="917"/>
    <d v="2014-05-12T00:00:00"/>
    <s v="Standard Class"/>
    <s v="RW-19540"/>
    <s v="Rick Wilson"/>
    <x v="1"/>
    <s v="United States"/>
    <s v="Detroit"/>
    <x v="12"/>
    <n v="48234"/>
    <x v="2"/>
    <s v="OFF-AP-10001563"/>
    <x v="1"/>
    <x v="9"/>
    <s v="Belkin Premiere Surge Master II 8-outlet surge protector"/>
    <n v="87.444000000000003"/>
    <n v="2"/>
    <n v="0.1"/>
    <n v="18.4604"/>
  </r>
  <r>
    <n v="3832"/>
    <x v="1893"/>
    <x v="1"/>
    <x v="717"/>
    <d v="2012-11-19T00:00:00"/>
    <s v="Standard Class"/>
    <s v="LS-17230"/>
    <s v="Lycoris Saunders"/>
    <x v="0"/>
    <s v="United States"/>
    <s v="Dover"/>
    <x v="13"/>
    <n v="19901"/>
    <x v="3"/>
    <s v="FUR-FU-10004017"/>
    <x v="0"/>
    <x v="5"/>
    <s v="Executive Impressions 13&quot; Chairman Wall Clock"/>
    <n v="76.14"/>
    <n v="3"/>
    <n v="0"/>
    <n v="26.649000000000001"/>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4"/>
  </r>
  <r>
    <n v="3835"/>
    <x v="1894"/>
    <x v="2"/>
    <x v="156"/>
    <d v="2011-11-24T00:00:00"/>
    <s v="Same Day"/>
    <s v="MY-18295"/>
    <s v="Muhammed Yedwab"/>
    <x v="1"/>
    <s v="United States"/>
    <s v="Columbus"/>
    <x v="24"/>
    <n v="43229"/>
    <x v="3"/>
    <s v="FUR-CH-10000847"/>
    <x v="0"/>
    <x v="1"/>
    <s v="Global Executive Mid-Back Manager's Chair"/>
    <n v="611.05799999999999"/>
    <n v="3"/>
    <n v="0.3"/>
    <n v="-34.9176"/>
  </r>
  <r>
    <n v="3836"/>
    <x v="1895"/>
    <x v="2"/>
    <x v="918"/>
    <d v="2011-04-15T00:00:00"/>
    <s v="Standard Class"/>
    <s v="JM-15655"/>
    <s v="Jim Mitchum"/>
    <x v="1"/>
    <s v="United States"/>
    <s v="Glendale"/>
    <x v="16"/>
    <n v="85301"/>
    <x v="1"/>
    <s v="OFF-FA-10000611"/>
    <x v="1"/>
    <x v="13"/>
    <s v="Binder Clips by OIC"/>
    <n v="2.3679999999999999"/>
    <n v="2"/>
    <n v="0.2"/>
    <n v="0.82879999999999998"/>
  </r>
  <r>
    <n v="3837"/>
    <x v="1895"/>
    <x v="2"/>
    <x v="918"/>
    <d v="2011-04-15T00:00:00"/>
    <s v="Standard Class"/>
    <s v="JM-15655"/>
    <s v="Jim Mitchum"/>
    <x v="1"/>
    <s v="United States"/>
    <s v="Glendale"/>
    <x v="16"/>
    <n v="85301"/>
    <x v="1"/>
    <s v="OFF-PA-10004733"/>
    <x v="1"/>
    <x v="10"/>
    <s v="Things To Do Today Spiral Book"/>
    <n v="19.007999999999999"/>
    <n v="3"/>
    <n v="0.2"/>
    <n v="6.8903999999999996"/>
  </r>
  <r>
    <n v="3838"/>
    <x v="1896"/>
    <x v="2"/>
    <x v="711"/>
    <d v="2011-08-02T00:00:00"/>
    <s v="Standard Class"/>
    <s v="KM-16720"/>
    <s v="Kunst Miller"/>
    <x v="0"/>
    <s v="United States"/>
    <s v="North Las Vegas"/>
    <x v="33"/>
    <n v="89031"/>
    <x v="1"/>
    <s v="TEC-PH-10001363"/>
    <x v="2"/>
    <x v="7"/>
    <s v="Apple iPhone 5S"/>
    <n v="911.98400000000004"/>
    <n v="2"/>
    <n v="0.2"/>
    <n v="113.998"/>
  </r>
  <r>
    <n v="3839"/>
    <x v="1896"/>
    <x v="2"/>
    <x v="711"/>
    <d v="2011-08-02T00:00:00"/>
    <s v="Standard Class"/>
    <s v="KM-16720"/>
    <s v="Kunst Miller"/>
    <x v="0"/>
    <s v="United States"/>
    <s v="North Las Vegas"/>
    <x v="33"/>
    <n v="89031"/>
    <x v="1"/>
    <s v="FUR-CH-10003312"/>
    <x v="0"/>
    <x v="1"/>
    <s v="Hon 2090 “Pillow Soft” Series Mid Back Swivel/Tilt Chairs"/>
    <n v="674.35199999999998"/>
    <n v="3"/>
    <n v="0.2"/>
    <n v="-109.5822"/>
  </r>
  <r>
    <n v="3840"/>
    <x v="1896"/>
    <x v="2"/>
    <x v="711"/>
    <d v="2011-08-02T00:00:00"/>
    <s v="Standard Class"/>
    <s v="KM-16720"/>
    <s v="Kunst Miller"/>
    <x v="0"/>
    <s v="United States"/>
    <s v="North Las Vegas"/>
    <x v="33"/>
    <n v="89031"/>
    <x v="1"/>
    <s v="FUR-FU-10004018"/>
    <x v="0"/>
    <x v="5"/>
    <s v="Tensor Computer Mounted Lamp"/>
    <n v="134.01"/>
    <n v="9"/>
    <n v="0"/>
    <n v="36.182699999999997"/>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
    <n v="3"/>
    <n v="0.2"/>
    <n v="10.647"/>
  </r>
  <r>
    <n v="3843"/>
    <x v="1898"/>
    <x v="2"/>
    <x v="919"/>
    <d v="2011-10-31T00:00:00"/>
    <s v="First Class"/>
    <s v="TS-21370"/>
    <s v="Todd Sumrall"/>
    <x v="1"/>
    <s v="United States"/>
    <s v="Los Angeles"/>
    <x v="1"/>
    <n v="90049"/>
    <x v="1"/>
    <s v="OFF-BI-10004140"/>
    <x v="1"/>
    <x v="8"/>
    <s v="Avery Non-Stick Binders"/>
    <n v="7.1840000000000002"/>
    <n v="2"/>
    <n v="0.2"/>
    <n v="2.2450000000000001"/>
  </r>
  <r>
    <n v="3844"/>
    <x v="1898"/>
    <x v="2"/>
    <x v="919"/>
    <d v="2011-10-31T00:00:00"/>
    <s v="First Class"/>
    <s v="TS-21370"/>
    <s v="Todd Sumrall"/>
    <x v="1"/>
    <s v="United States"/>
    <s v="Los Angeles"/>
    <x v="1"/>
    <n v="90049"/>
    <x v="1"/>
    <s v="OFF-SU-10002301"/>
    <x v="1"/>
    <x v="14"/>
    <s v="Serrated Blade or Curved Handle Hand Letter Openers"/>
    <n v="6.28"/>
    <n v="2"/>
    <n v="0"/>
    <n v="6.2800000000000203E-2"/>
  </r>
  <r>
    <n v="3845"/>
    <x v="1898"/>
    <x v="2"/>
    <x v="919"/>
    <d v="2011-10-31T00:00:00"/>
    <s v="First Class"/>
    <s v="TS-21370"/>
    <s v="Todd Sumrall"/>
    <x v="1"/>
    <s v="United States"/>
    <s v="Los Angeles"/>
    <x v="1"/>
    <n v="90049"/>
    <x v="1"/>
    <s v="OFF-SU-10000646"/>
    <x v="1"/>
    <x v="14"/>
    <s v="Premier Automatic Letter Opener"/>
    <n v="480.74"/>
    <n v="2"/>
    <n v="0"/>
    <n v="14.422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
  </r>
  <r>
    <n v="3851"/>
    <x v="1901"/>
    <x v="1"/>
    <x v="784"/>
    <d v="2012-12-09T00:00:00"/>
    <s v="Standard Class"/>
    <s v="MS-17980"/>
    <s v="Michael Stewart"/>
    <x v="1"/>
    <s v="United States"/>
    <s v="Springfield"/>
    <x v="25"/>
    <n v="65807"/>
    <x v="2"/>
    <s v="OFF-PA-10001970"/>
    <x v="1"/>
    <x v="10"/>
    <s v="Xerox 1881"/>
    <n v="85.96"/>
    <n v="7"/>
    <n v="0"/>
    <n v="40.401200000000003"/>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9"/>
  </r>
  <r>
    <n v="3853"/>
    <x v="1903"/>
    <x v="3"/>
    <x v="200"/>
    <d v="2014-11-30T00:00:00"/>
    <s v="First Class"/>
    <s v="GT-14755"/>
    <s v="Guy Thornton"/>
    <x v="0"/>
    <s v="United States"/>
    <s v="Rockford"/>
    <x v="10"/>
    <n v="61107"/>
    <x v="2"/>
    <s v="OFF-BI-10001524"/>
    <x v="1"/>
    <x v="8"/>
    <s v="GBC Premium Transparent Covers with Diagonal Lined Pattern"/>
    <n v="33.567999999999998"/>
    <n v="8"/>
    <n v="0.8"/>
    <n v="-53.708799999999997"/>
  </r>
  <r>
    <n v="3854"/>
    <x v="1904"/>
    <x v="3"/>
    <x v="921"/>
    <d v="2014-06-11T00:00:00"/>
    <s v="Standard Class"/>
    <s v="GH-14410"/>
    <s v="Gary Hansen"/>
    <x v="2"/>
    <s v="United States"/>
    <s v="San Francisco"/>
    <x v="1"/>
    <n v="94122"/>
    <x v="1"/>
    <s v="FUR-FU-10004164"/>
    <x v="0"/>
    <x v="5"/>
    <s v="Eldon 300 Class Desk Accessories, Black"/>
    <n v="4.95"/>
    <n v="1"/>
    <n v="0"/>
    <n v="2.1779999999999999"/>
  </r>
  <r>
    <n v="3855"/>
    <x v="1904"/>
    <x v="3"/>
    <x v="921"/>
    <d v="2014-06-11T00:00:00"/>
    <s v="Standard Class"/>
    <s v="GH-14410"/>
    <s v="Gary Hansen"/>
    <x v="2"/>
    <s v="United States"/>
    <s v="San Francisco"/>
    <x v="1"/>
    <n v="94122"/>
    <x v="1"/>
    <s v="OFF-ST-10002957"/>
    <x v="1"/>
    <x v="4"/>
    <s v="Sterilite Show Offs Storage Containers"/>
    <n v="26.4"/>
    <n v="5"/>
    <n v="0"/>
    <n v="0"/>
  </r>
  <r>
    <n v="3856"/>
    <x v="1905"/>
    <x v="3"/>
    <x v="436"/>
    <d v="2014-10-29T00:00:00"/>
    <s v="Second Class"/>
    <s v="DM-13015"/>
    <s v="Darrin Martin"/>
    <x v="0"/>
    <s v="United States"/>
    <s v="San Antonio"/>
    <x v="5"/>
    <n v="78207"/>
    <x v="2"/>
    <s v="OFF-BI-10004364"/>
    <x v="1"/>
    <x v="8"/>
    <s v="Storex Dura Pro Binders"/>
    <n v="3.5640000000000001"/>
    <n v="3"/>
    <n v="0.8"/>
    <n v="-6.2370000000000001"/>
  </r>
  <r>
    <n v="3857"/>
    <x v="1905"/>
    <x v="3"/>
    <x v="436"/>
    <d v="2014-10-29T00:00:00"/>
    <s v="Second Class"/>
    <s v="DM-13015"/>
    <s v="Darrin Martin"/>
    <x v="0"/>
    <s v="United States"/>
    <s v="San Antonio"/>
    <x v="5"/>
    <n v="78207"/>
    <x v="2"/>
    <s v="TEC-PH-10002824"/>
    <x v="2"/>
    <x v="7"/>
    <s v="Jabra SPEAK 410 Multidevice Speakerphone"/>
    <n v="823.96"/>
    <n v="5"/>
    <n v="0.2"/>
    <n v="51.497500000000002"/>
  </r>
  <r>
    <n v="3858"/>
    <x v="1905"/>
    <x v="3"/>
    <x v="436"/>
    <d v="2014-10-29T00:00:00"/>
    <s v="Second Class"/>
    <s v="DM-13015"/>
    <s v="Darrin Martin"/>
    <x v="0"/>
    <s v="United States"/>
    <s v="San Antonio"/>
    <x v="5"/>
    <n v="78207"/>
    <x v="2"/>
    <s v="OFF-AR-10000634"/>
    <x v="1"/>
    <x v="6"/>
    <s v="Newell 320"/>
    <n v="10.27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
    <n v="1"/>
    <n v="0.2"/>
    <n v="10.9193"/>
  </r>
  <r>
    <n v="3862"/>
    <x v="1908"/>
    <x v="2"/>
    <x v="523"/>
    <d v="2011-05-10T00:00:00"/>
    <s v="Standard Class"/>
    <s v="NC-18415"/>
    <s v="Nathan Cano"/>
    <x v="0"/>
    <s v="United States"/>
    <s v="Yonkers"/>
    <x v="15"/>
    <n v="10701"/>
    <x v="3"/>
    <s v="OFF-BI-10004828"/>
    <x v="1"/>
    <x v="8"/>
    <s v="GBC Poly Designer Binding Covers"/>
    <n v="40.176000000000002"/>
    <n v="3"/>
    <n v="0.2"/>
    <n v="14.563800000000001"/>
  </r>
  <r>
    <n v="3863"/>
    <x v="1908"/>
    <x v="2"/>
    <x v="523"/>
    <d v="2011-05-10T00:00:00"/>
    <s v="Standard Class"/>
    <s v="NC-18415"/>
    <s v="Nathan Cano"/>
    <x v="0"/>
    <s v="United States"/>
    <s v="Yonkers"/>
    <x v="15"/>
    <n v="10701"/>
    <x v="3"/>
    <s v="OFF-BI-10003981"/>
    <x v="1"/>
    <x v="8"/>
    <s v="Avery Durable Plastic 1&quot; Binders"/>
    <n v="10.896000000000001"/>
    <n v="3"/>
    <n v="0.2"/>
    <n v="3.9498000000000002"/>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
  </r>
  <r>
    <n v="3866"/>
    <x v="1911"/>
    <x v="2"/>
    <x v="923"/>
    <d v="2011-07-29T00:00:00"/>
    <s v="Second Class"/>
    <s v="GW-14605"/>
    <s v="Giulietta Weimer"/>
    <x v="0"/>
    <s v="United States"/>
    <s v="San Francisco"/>
    <x v="1"/>
    <n v="94122"/>
    <x v="1"/>
    <s v="TEC-AC-10002842"/>
    <x v="2"/>
    <x v="11"/>
    <s v="WD My Passport Ultra 2TB Portable External Hard Drive"/>
    <n v="238"/>
    <n v="2"/>
    <n v="0"/>
    <n v="38.08"/>
  </r>
  <r>
    <n v="3867"/>
    <x v="1912"/>
    <x v="3"/>
    <x v="756"/>
    <d v="2014-04-26T00:00:00"/>
    <s v="Second Class"/>
    <s v="SC-20305"/>
    <s v="Sean Christensen"/>
    <x v="0"/>
    <s v="United States"/>
    <s v="Lawrence"/>
    <x v="14"/>
    <n v="46226"/>
    <x v="2"/>
    <s v="TEC-AC-10003590"/>
    <x v="2"/>
    <x v="11"/>
    <s v="TRENDnet 56K USB 2.0 Phone, Internet and Fax Modem"/>
    <n v="155.34"/>
    <n v="6"/>
    <n v="0"/>
    <n v="55.922400000000003"/>
  </r>
  <r>
    <n v="3868"/>
    <x v="1913"/>
    <x v="1"/>
    <x v="924"/>
    <d v="2012-10-27T00:00:00"/>
    <s v="Second Class"/>
    <s v="JF-15355"/>
    <s v="Jay Fein"/>
    <x v="0"/>
    <s v="United States"/>
    <s v="San Diego"/>
    <x v="1"/>
    <n v="92105"/>
    <x v="1"/>
    <s v="TEC-AC-10000710"/>
    <x v="2"/>
    <x v="11"/>
    <s v="Maxell DVD-RAM Discs"/>
    <n v="148.32"/>
    <n v="9"/>
    <n v="0"/>
    <n v="63.7776"/>
  </r>
  <r>
    <n v="3869"/>
    <x v="1913"/>
    <x v="1"/>
    <x v="924"/>
    <d v="2012-10-27T00:00:00"/>
    <s v="Second Class"/>
    <s v="JF-15355"/>
    <s v="Jay Fein"/>
    <x v="0"/>
    <s v="United States"/>
    <s v="San Diego"/>
    <x v="1"/>
    <n v="92105"/>
    <x v="1"/>
    <s v="FUR-CH-10004495"/>
    <x v="0"/>
    <x v="1"/>
    <s v="Global Leather and Oak Executive Chair, Black"/>
    <n v="240.78399999999999"/>
    <n v="1"/>
    <n v="0.2"/>
    <n v="27.088200000000001"/>
  </r>
  <r>
    <n v="3870"/>
    <x v="1913"/>
    <x v="1"/>
    <x v="924"/>
    <d v="2012-10-27T00:00:00"/>
    <s v="Second Class"/>
    <s v="JF-15355"/>
    <s v="Jay Fein"/>
    <x v="0"/>
    <s v="United States"/>
    <s v="San Diego"/>
    <x v="1"/>
    <n v="92105"/>
    <x v="1"/>
    <s v="FUR-CH-10004540"/>
    <x v="0"/>
    <x v="1"/>
    <s v="Global Chrome Stack Chair"/>
    <n v="191.96799999999999"/>
    <n v="7"/>
    <n v="0.2"/>
    <n v="16.7972"/>
  </r>
  <r>
    <n v="3871"/>
    <x v="1913"/>
    <x v="1"/>
    <x v="924"/>
    <d v="2012-10-27T00:00:00"/>
    <s v="Second Class"/>
    <s v="JF-15355"/>
    <s v="Jay Fein"/>
    <x v="0"/>
    <s v="United States"/>
    <s v="San Diego"/>
    <x v="1"/>
    <n v="92105"/>
    <x v="1"/>
    <s v="OFF-PA-10004971"/>
    <x v="1"/>
    <x v="10"/>
    <s v="Xerox 196"/>
    <n v="11.56"/>
    <n v="2"/>
    <n v="0"/>
    <n v="5.6643999999999997"/>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x v="1914"/>
    <x v="0"/>
    <x v="64"/>
    <d v="2013-09-08T00:00:00"/>
    <s v="Second Class"/>
    <s v="DM-13015"/>
    <s v="Darrin Martin"/>
    <x v="0"/>
    <s v="United States"/>
    <s v="Johnson City"/>
    <x v="18"/>
    <n v="37604"/>
    <x v="0"/>
    <s v="OFF-EN-10001099"/>
    <x v="1"/>
    <x v="12"/>
    <s v="Staples"/>
    <n v="23.472000000000001"/>
    <n v="3"/>
    <n v="0.2"/>
    <n v="7.6284000000000001"/>
  </r>
  <r>
    <n v="3875"/>
    <x v="1914"/>
    <x v="0"/>
    <x v="64"/>
    <d v="2013-09-08T00:00:00"/>
    <s v="Second Class"/>
    <s v="DM-13015"/>
    <s v="Darrin Martin"/>
    <x v="0"/>
    <s v="United States"/>
    <s v="Johnson City"/>
    <x v="18"/>
    <n v="37604"/>
    <x v="0"/>
    <s v="OFF-BI-10001597"/>
    <x v="1"/>
    <x v="8"/>
    <s v="Wilson Jones Ledger-Size, Piano-Hinge Binder, 2&quot;, Blue"/>
    <n v="86.058000000000007"/>
    <n v="7"/>
    <n v="0.7"/>
    <n v="-63.109200000000001"/>
  </r>
  <r>
    <n v="3876"/>
    <x v="1914"/>
    <x v="0"/>
    <x v="64"/>
    <d v="2013-09-08T00:00:00"/>
    <s v="Second Class"/>
    <s v="DM-13015"/>
    <s v="Darrin Martin"/>
    <x v="0"/>
    <s v="United States"/>
    <s v="Johnson City"/>
    <x v="18"/>
    <n v="37604"/>
    <x v="0"/>
    <s v="TEC-PH-10002660"/>
    <x v="2"/>
    <x v="7"/>
    <s v="Nortel Networks T7316 E Nt8 B27"/>
    <n v="108.78400000000001"/>
    <n v="2"/>
    <n v="0.2"/>
    <n v="6.7990000000000101"/>
  </r>
  <r>
    <n v="3877"/>
    <x v="1914"/>
    <x v="0"/>
    <x v="64"/>
    <d v="2013-09-08T00:00:00"/>
    <s v="Second Class"/>
    <s v="DM-13015"/>
    <s v="Darrin Martin"/>
    <x v="0"/>
    <s v="United States"/>
    <s v="Johnson City"/>
    <x v="18"/>
    <n v="37604"/>
    <x v="0"/>
    <s v="OFF-PA-10000327"/>
    <x v="1"/>
    <x v="10"/>
    <s v="Xerox 1971"/>
    <n v="10.272"/>
    <n v="3"/>
    <n v="0.2"/>
    <n v="3.21"/>
  </r>
  <r>
    <n v="3878"/>
    <x v="1915"/>
    <x v="0"/>
    <x v="99"/>
    <d v="2013-11-03T00:00:00"/>
    <s v="Standard Class"/>
    <s v="EP-13915"/>
    <s v="Emily Phan"/>
    <x v="0"/>
    <s v="United States"/>
    <s v="Tampa"/>
    <x v="2"/>
    <n v="33614"/>
    <x v="0"/>
    <s v="OFF-BI-10001191"/>
    <x v="1"/>
    <x v="8"/>
    <s v="Canvas Sectional Post Binders"/>
    <n v="38.19"/>
    <n v="5"/>
    <n v="0.7"/>
    <n v="-26.733000000000001"/>
  </r>
  <r>
    <n v="3879"/>
    <x v="1916"/>
    <x v="2"/>
    <x v="267"/>
    <d v="2011-04-07T00:00:00"/>
    <s v="First Class"/>
    <s v="JG-15805"/>
    <s v="John Grady"/>
    <x v="1"/>
    <s v="United States"/>
    <s v="Decatur"/>
    <x v="10"/>
    <n v="62521"/>
    <x v="2"/>
    <s v="OFF-ST-10003455"/>
    <x v="1"/>
    <x v="4"/>
    <s v="Tenex File Box, Personal Filing Tote with Lid, Black"/>
    <n v="49.631999999999998"/>
    <n v="4"/>
    <n v="0.2"/>
    <n v="3.7223999999999999"/>
  </r>
  <r>
    <n v="3880"/>
    <x v="1916"/>
    <x v="2"/>
    <x v="267"/>
    <d v="2011-04-07T00:00:00"/>
    <s v="First Class"/>
    <s v="JG-15805"/>
    <s v="John Grady"/>
    <x v="1"/>
    <s v="United States"/>
    <s v="Decatur"/>
    <x v="10"/>
    <n v="62521"/>
    <x v="2"/>
    <s v="OFF-ST-10001031"/>
    <x v="1"/>
    <x v="4"/>
    <s v="Adjustable Personal File Tote"/>
    <n v="52.095999999999997"/>
    <n v="4"/>
    <n v="0.2"/>
    <n v="3.9072"/>
  </r>
  <r>
    <n v="3881"/>
    <x v="1917"/>
    <x v="1"/>
    <x v="925"/>
    <d v="2012-06-20T00:00:00"/>
    <s v="Standard Class"/>
    <s v="PF-19120"/>
    <s v="Peter Fuller"/>
    <x v="0"/>
    <s v="United States"/>
    <s v="Gilbert"/>
    <x v="16"/>
    <n v="85234"/>
    <x v="1"/>
    <s v="OFF-PA-10002245"/>
    <x v="1"/>
    <x v="10"/>
    <s v="Xerox 1895"/>
    <n v="9.5679999999999996"/>
    <n v="2"/>
    <n v="0.2"/>
    <n v="2.99"/>
  </r>
  <r>
    <n v="3882"/>
    <x v="1917"/>
    <x v="1"/>
    <x v="925"/>
    <d v="2012-06-20T00:00:00"/>
    <s v="Standard Class"/>
    <s v="PF-19120"/>
    <s v="Peter Fuller"/>
    <x v="0"/>
    <s v="United States"/>
    <s v="Gilbert"/>
    <x v="16"/>
    <n v="85234"/>
    <x v="1"/>
    <s v="OFF-ST-10004804"/>
    <x v="1"/>
    <x v="4"/>
    <s v="Belkin 19&quot; Vented Equipment Shelf, Black"/>
    <n v="82.367999999999995"/>
    <n v="2"/>
    <n v="0.2"/>
    <n v="-19.5624"/>
  </r>
  <r>
    <n v="3883"/>
    <x v="1917"/>
    <x v="1"/>
    <x v="925"/>
    <d v="2012-06-20T00:00:00"/>
    <s v="Standard Class"/>
    <s v="PF-19120"/>
    <s v="Peter Fuller"/>
    <x v="0"/>
    <s v="United States"/>
    <s v="Gilbert"/>
    <x v="16"/>
    <n v="85234"/>
    <x v="1"/>
    <s v="FUR-FU-10004904"/>
    <x v="0"/>
    <x v="5"/>
    <s v="Eldon &quot;L&quot; Workstation Diamond Chairmat"/>
    <n v="364.70400000000001"/>
    <n v="6"/>
    <n v="0.2"/>
    <n v="-36.470399999999998"/>
  </r>
  <r>
    <n v="3884"/>
    <x v="1917"/>
    <x v="1"/>
    <x v="925"/>
    <d v="2012-06-20T00:00:00"/>
    <s v="Standard Class"/>
    <s v="PF-19120"/>
    <s v="Peter Fuller"/>
    <x v="0"/>
    <s v="United States"/>
    <s v="Gilbert"/>
    <x v="16"/>
    <n v="85234"/>
    <x v="1"/>
    <s v="FUR-FU-10002396"/>
    <x v="0"/>
    <x v="5"/>
    <s v="DAX Copper Panel Document Frame, 5 x 7 Size"/>
    <n v="40.256"/>
    <n v="4"/>
    <n v="0.2"/>
    <n v="11.070399999999999"/>
  </r>
  <r>
    <n v="3885"/>
    <x v="1918"/>
    <x v="2"/>
    <x v="260"/>
    <d v="2011-07-12T00:00:00"/>
    <s v="Standard Class"/>
    <s v="DW-13195"/>
    <s v="David Wiener"/>
    <x v="1"/>
    <s v="United States"/>
    <s v="Knoxville"/>
    <x v="18"/>
    <n v="37918"/>
    <x v="0"/>
    <s v="OFF-AR-10002833"/>
    <x v="1"/>
    <x v="6"/>
    <s v="Newell 322"/>
    <n v="4.3680000000000003"/>
    <n v="3"/>
    <n v="0.2"/>
    <n v="0.38219999999999998"/>
  </r>
  <r>
    <n v="3886"/>
    <x v="1919"/>
    <x v="3"/>
    <x v="926"/>
    <d v="2014-02-03T00:00:00"/>
    <s v="Standard Class"/>
    <s v="CK-12595"/>
    <s v="Clytie Kelty"/>
    <x v="0"/>
    <s v="United States"/>
    <s v="Chicago"/>
    <x v="10"/>
    <n v="60653"/>
    <x v="2"/>
    <s v="OFF-BI-10001072"/>
    <x v="1"/>
    <x v="8"/>
    <s v="GBC Clear Cover, 8-1/2 x 11, unpunched, 25 covers per pack"/>
    <n v="12.128"/>
    <n v="4"/>
    <n v="0.8"/>
    <n v="-20.617599999999999"/>
  </r>
  <r>
    <n v="3887"/>
    <x v="1920"/>
    <x v="0"/>
    <x v="840"/>
    <d v="2013-03-09T00:00:00"/>
    <s v="Second Class"/>
    <s v="CC-12670"/>
    <s v="Craig Carreira"/>
    <x v="0"/>
    <s v="United States"/>
    <s v="Bloomington"/>
    <x v="14"/>
    <n v="47401"/>
    <x v="2"/>
    <s v="TEC-PH-10003171"/>
    <x v="2"/>
    <x v="7"/>
    <s v="Plantronics Encore H101 Dual Earpieces Headset"/>
    <n v="134.85"/>
    <n v="3"/>
    <n v="0"/>
    <n v="37.758000000000003"/>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9"/>
  </r>
  <r>
    <n v="3891"/>
    <x v="1922"/>
    <x v="0"/>
    <x v="390"/>
    <d v="2013-12-01T00:00:00"/>
    <s v="Standard Class"/>
    <s v="SP-20860"/>
    <s v="Sung Pak"/>
    <x v="1"/>
    <s v="United States"/>
    <s v="Los Angeles"/>
    <x v="1"/>
    <n v="90036"/>
    <x v="1"/>
    <s v="TEC-AC-10003033"/>
    <x v="2"/>
    <x v="11"/>
    <s v="Plantronics CS510 - Over-the-Head monaural Wireless Headset System"/>
    <n v="659.9"/>
    <n v="2"/>
    <n v="0"/>
    <n v="217.767"/>
  </r>
  <r>
    <n v="3892"/>
    <x v="1922"/>
    <x v="0"/>
    <x v="390"/>
    <d v="2013-12-01T00:00:00"/>
    <s v="Standard Class"/>
    <s v="SP-20860"/>
    <s v="Sung Pak"/>
    <x v="1"/>
    <s v="United States"/>
    <s v="Los Angeles"/>
    <x v="1"/>
    <n v="90036"/>
    <x v="1"/>
    <s v="FUR-CH-10001394"/>
    <x v="0"/>
    <x v="1"/>
    <s v="Global Leather Executive Chair"/>
    <n v="1684.752"/>
    <n v="6"/>
    <n v="0.2"/>
    <n v="210.59399999999999"/>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80000000001"/>
  </r>
  <r>
    <n v="3894"/>
    <x v="1923"/>
    <x v="0"/>
    <x v="338"/>
    <d v="2013-11-15T00:00:00"/>
    <s v="Standard Class"/>
    <s v="MS-17770"/>
    <s v="Maxwell Schwartz"/>
    <x v="0"/>
    <s v="United States"/>
    <s v="Houston"/>
    <x v="5"/>
    <n v="77036"/>
    <x v="2"/>
    <s v="TEC-AC-10004901"/>
    <x v="2"/>
    <x v="11"/>
    <s v="Kensington SlimBlade Notebook Wireless Mouse with Nano Receiver"/>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8"/>
    <n v="5"/>
    <n v="0.8"/>
    <n v="-16.466999999999999"/>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2"/>
    <n v="3"/>
    <n v="0.2"/>
    <n v="1.2432000000000001"/>
  </r>
  <r>
    <n v="3898"/>
    <x v="1926"/>
    <x v="3"/>
    <x v="226"/>
    <d v="2014-12-13T00:00:00"/>
    <s v="Standard Class"/>
    <s v="DS-13180"/>
    <s v="David Smith"/>
    <x v="1"/>
    <s v="United States"/>
    <s v="San Antonio"/>
    <x v="5"/>
    <n v="78207"/>
    <x v="2"/>
    <s v="OFF-PA-10000304"/>
    <x v="1"/>
    <x v="10"/>
    <s v="Xerox 1995"/>
    <n v="15.552"/>
    <n v="3"/>
    <n v="0.2"/>
    <n v="5.4432"/>
  </r>
  <r>
    <n v="3899"/>
    <x v="1927"/>
    <x v="3"/>
    <x v="329"/>
    <d v="2014-12-05T00:00:00"/>
    <s v="Standard Class"/>
    <s v="SC-20800"/>
    <s v="Stuart Calhoun"/>
    <x v="0"/>
    <s v="United States"/>
    <s v="Edinburg"/>
    <x v="5"/>
    <n v="78539"/>
    <x v="2"/>
    <s v="OFF-FA-10000611"/>
    <x v="1"/>
    <x v="13"/>
    <s v="Binder Clips by OIC"/>
    <n v="2.3679999999999999"/>
    <n v="2"/>
    <n v="0.2"/>
    <n v="0.82879999999999998"/>
  </r>
  <r>
    <n v="3900"/>
    <x v="1928"/>
    <x v="3"/>
    <x v="226"/>
    <d v="2014-12-10T00:00:00"/>
    <s v="First Class"/>
    <s v="SH-20395"/>
    <s v="Shahid Hopkins"/>
    <x v="0"/>
    <s v="United States"/>
    <s v="Toledo"/>
    <x v="24"/>
    <n v="43615"/>
    <x v="3"/>
    <s v="TEC-AC-10002567"/>
    <x v="2"/>
    <x v="11"/>
    <s v="Logitech G602 Wireless Gaming Mouse"/>
    <n v="127.98399999999999"/>
    <n v="2"/>
    <n v="0.2"/>
    <n v="25.596800000000002"/>
  </r>
  <r>
    <n v="3901"/>
    <x v="1929"/>
    <x v="1"/>
    <x v="928"/>
    <d v="2012-01-08T00:00:00"/>
    <s v="Standard Class"/>
    <s v="SF-20965"/>
    <s v="Sylvia Foulston"/>
    <x v="1"/>
    <s v="United States"/>
    <s v="Baytown"/>
    <x v="5"/>
    <n v="77520"/>
    <x v="2"/>
    <s v="OFF-PA-10001937"/>
    <x v="1"/>
    <x v="10"/>
    <s v="Xerox 21"/>
    <n v="10.368"/>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800000000001"/>
  </r>
  <r>
    <n v="3906"/>
    <x v="1932"/>
    <x v="1"/>
    <x v="57"/>
    <d v="2012-04-10T00:00:00"/>
    <s v="Standard Class"/>
    <s v="VT-21700"/>
    <s v="Valerie Takahito"/>
    <x v="2"/>
    <s v="United States"/>
    <s v="Philadelphia"/>
    <x v="9"/>
    <n v="19143"/>
    <x v="3"/>
    <s v="OFF-BI-10002072"/>
    <x v="1"/>
    <x v="8"/>
    <s v="Cardinal Slant-D Ring Binders"/>
    <n v="10.428000000000001"/>
    <n v="4"/>
    <n v="0.7"/>
    <n v="-6.952"/>
  </r>
  <r>
    <n v="3907"/>
    <x v="1932"/>
    <x v="1"/>
    <x v="57"/>
    <d v="2012-04-10T00:00:00"/>
    <s v="Standard Class"/>
    <s v="VT-21700"/>
    <s v="Valerie Takahito"/>
    <x v="2"/>
    <s v="United States"/>
    <s v="Philadelphia"/>
    <x v="9"/>
    <n v="19143"/>
    <x v="3"/>
    <s v="FUR-FU-10001468"/>
    <x v="0"/>
    <x v="5"/>
    <s v="Tenex Antistatic Computer Chair Mats"/>
    <n v="547.13599999999997"/>
    <n v="4"/>
    <n v="0.2"/>
    <n v="-68.392000000000095"/>
  </r>
  <r>
    <n v="3908"/>
    <x v="1932"/>
    <x v="1"/>
    <x v="57"/>
    <d v="2012-04-10T00:00:00"/>
    <s v="Standard Class"/>
    <s v="VT-21700"/>
    <s v="Valerie Takahito"/>
    <x v="2"/>
    <s v="United States"/>
    <s v="Philadelphia"/>
    <x v="9"/>
    <n v="19143"/>
    <x v="3"/>
    <s v="TEC-PH-10000347"/>
    <x v="2"/>
    <x v="7"/>
    <s v="Cush Cases Heavy Duty Rugged Cover Case for Samsung Galaxy S5 - Purple"/>
    <n v="14.85"/>
    <n v="5"/>
    <n v="0.4"/>
    <n v="-3.2174999999999998"/>
  </r>
  <r>
    <n v="3909"/>
    <x v="1932"/>
    <x v="1"/>
    <x v="57"/>
    <d v="2012-04-10T00:00:00"/>
    <s v="Standard Class"/>
    <s v="VT-21700"/>
    <s v="Valerie Takahito"/>
    <x v="2"/>
    <s v="United States"/>
    <s v="Philadelphia"/>
    <x v="9"/>
    <n v="19143"/>
    <x v="3"/>
    <s v="TEC-PH-10002844"/>
    <x v="2"/>
    <x v="7"/>
    <s v="Speck Products Candyshell Flip Case"/>
    <n v="41.988"/>
    <n v="2"/>
    <n v="0.4"/>
    <n v="-9.7972000000000001"/>
  </r>
  <r>
    <n v="3910"/>
    <x v="1932"/>
    <x v="1"/>
    <x v="57"/>
    <d v="2012-04-10T00:00:00"/>
    <s v="Standard Class"/>
    <s v="VT-21700"/>
    <s v="Valerie Takahito"/>
    <x v="2"/>
    <s v="United States"/>
    <s v="Philadelphia"/>
    <x v="9"/>
    <n v="19143"/>
    <x v="3"/>
    <s v="FUR-FU-10001037"/>
    <x v="0"/>
    <x v="5"/>
    <s v="DAX Charcoal/Nickel-Tone Document Frame, 5 x 7"/>
    <n v="7.5839999999999996"/>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599999999998"/>
    <n v="3"/>
    <n v="0.2"/>
    <n v="52.917299999999997"/>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6000000000001"/>
  </r>
  <r>
    <n v="3915"/>
    <x v="1935"/>
    <x v="3"/>
    <x v="930"/>
    <d v="2014-07-24T00:00:00"/>
    <s v="Standard Class"/>
    <s v="ML-17410"/>
    <s v="Maris LaWare"/>
    <x v="0"/>
    <s v="United States"/>
    <s v="Phoenix"/>
    <x v="16"/>
    <n v="85023"/>
    <x v="1"/>
    <s v="FUR-TA-10001932"/>
    <x v="0"/>
    <x v="3"/>
    <s v="Chromcraft 48&quot; x 96&quot; Racetrack Double Pedestal Table"/>
    <n v="801.6"/>
    <n v="5"/>
    <n v="0.5"/>
    <n v="-448.89600000000002"/>
  </r>
  <r>
    <n v="3916"/>
    <x v="1935"/>
    <x v="3"/>
    <x v="930"/>
    <d v="2014-07-24T00:00:00"/>
    <s v="Standard Class"/>
    <s v="ML-17410"/>
    <s v="Maris LaWare"/>
    <x v="0"/>
    <s v="United States"/>
    <s v="Phoenix"/>
    <x v="16"/>
    <n v="85023"/>
    <x v="1"/>
    <s v="FUR-CH-10004218"/>
    <x v="0"/>
    <x v="1"/>
    <s v="Global Fabric Manager's Chair, Dark Gray"/>
    <n v="161.56800000000001"/>
    <n v="2"/>
    <n v="0.2"/>
    <n v="10.098000000000001"/>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59999999999997"/>
    <n v="4"/>
    <n v="0.7"/>
    <n v="-6.1247999999999996"/>
  </r>
  <r>
    <n v="3919"/>
    <x v="1935"/>
    <x v="3"/>
    <x v="930"/>
    <d v="2014-07-24T00:00:00"/>
    <s v="Standard Class"/>
    <s v="ML-17410"/>
    <s v="Maris LaWare"/>
    <x v="0"/>
    <s v="United States"/>
    <s v="Phoenix"/>
    <x v="16"/>
    <n v="85023"/>
    <x v="1"/>
    <s v="FUR-CH-10000513"/>
    <x v="0"/>
    <x v="1"/>
    <s v="High-Back Leather Manager's Chair"/>
    <n v="311.976"/>
    <n v="3"/>
    <n v="0.2"/>
    <n v="-42.896700000000003"/>
  </r>
  <r>
    <n v="3920"/>
    <x v="1936"/>
    <x v="1"/>
    <x v="494"/>
    <d v="2012-12-07T00:00:00"/>
    <s v="Standard Class"/>
    <s v="KD-16495"/>
    <s v="Keith Dawkins"/>
    <x v="1"/>
    <s v="United States"/>
    <s v="Chesapeake"/>
    <x v="17"/>
    <n v="23320"/>
    <x v="0"/>
    <s v="OFF-ST-10001321"/>
    <x v="1"/>
    <x v="4"/>
    <s v="Decoflex Hanging Personal Folder File, Blue"/>
    <n v="61.68"/>
    <n v="4"/>
    <n v="0"/>
    <n v="16.653600000000001"/>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
    <n v="3"/>
    <n v="0.2"/>
    <n v="35.997599999999998"/>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
    <n v="5"/>
    <n v="0.2"/>
    <n v="9.3520000000000003"/>
  </r>
  <r>
    <n v="3925"/>
    <x v="1939"/>
    <x v="2"/>
    <x v="328"/>
    <d v="2011-09-21T00:00:00"/>
    <s v="Standard Class"/>
    <s v="BN-11515"/>
    <s v="Bradley Nguyen"/>
    <x v="0"/>
    <s v="United States"/>
    <s v="Seattle"/>
    <x v="4"/>
    <n v="98103"/>
    <x v="1"/>
    <s v="OFF-ST-10004963"/>
    <x v="1"/>
    <x v="4"/>
    <s v="Eldon Gobal File Keepers"/>
    <n v="30.28"/>
    <n v="2"/>
    <n v="0"/>
    <n v="1.2112000000000001"/>
  </r>
  <r>
    <n v="3926"/>
    <x v="1939"/>
    <x v="2"/>
    <x v="328"/>
    <d v="2011-09-21T00:00:00"/>
    <s v="Standard Class"/>
    <s v="BN-11515"/>
    <s v="Bradley Nguyen"/>
    <x v="0"/>
    <s v="United States"/>
    <s v="Seattle"/>
    <x v="4"/>
    <n v="98103"/>
    <x v="1"/>
    <s v="OFF-ST-10000943"/>
    <x v="1"/>
    <x v="4"/>
    <s v="Eldon ProFile File 'N Store Portable File Tub Letter/Legal Size Black"/>
    <n v="57.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6"/>
  </r>
  <r>
    <n v="3930"/>
    <x v="1940"/>
    <x v="0"/>
    <x v="560"/>
    <d v="2013-03-18T00:00:00"/>
    <s v="First Class"/>
    <s v="JS-15880"/>
    <s v="John Stevenson"/>
    <x v="0"/>
    <s v="United States"/>
    <s v="Harlingen"/>
    <x v="5"/>
    <n v="78550"/>
    <x v="2"/>
    <s v="OFF-PA-10001934"/>
    <x v="1"/>
    <x v="10"/>
    <s v="Xerox 1993"/>
    <n v="5.1840000000000002"/>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9"/>
  </r>
  <r>
    <n v="3932"/>
    <x v="1941"/>
    <x v="0"/>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4"/>
    <n v="5"/>
    <n v="0"/>
    <n v="2.726"/>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
  </r>
  <r>
    <n v="3937"/>
    <x v="1943"/>
    <x v="1"/>
    <x v="382"/>
    <d v="2012-06-20T00:00:00"/>
    <s v="Standard Class"/>
    <s v="LS-17230"/>
    <s v="Lycoris Saunders"/>
    <x v="0"/>
    <s v="United States"/>
    <s v="Grand Prairie"/>
    <x v="5"/>
    <n v="75051"/>
    <x v="2"/>
    <s v="OFF-EN-10001028"/>
    <x v="1"/>
    <x v="12"/>
    <s v="Staples"/>
    <n v="28.751999999999999"/>
    <n v="3"/>
    <n v="0.2"/>
    <n v="9.3444000000000003"/>
  </r>
  <r>
    <n v="3938"/>
    <x v="1943"/>
    <x v="1"/>
    <x v="382"/>
    <d v="2012-06-20T00:00:00"/>
    <s v="Standard Class"/>
    <s v="LS-17230"/>
    <s v="Lycoris Saunders"/>
    <x v="0"/>
    <s v="United States"/>
    <s v="Grand Prairie"/>
    <x v="5"/>
    <n v="75051"/>
    <x v="2"/>
    <s v="OFF-PA-10004156"/>
    <x v="1"/>
    <x v="10"/>
    <s v="Xerox 188"/>
    <n v="27.216000000000001"/>
    <n v="3"/>
    <n v="0.2"/>
    <n v="9.8658000000000001"/>
  </r>
  <r>
    <n v="3939"/>
    <x v="1943"/>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7999999999997"/>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x v="1946"/>
    <x v="3"/>
    <x v="837"/>
    <d v="2014-05-30T00:00:00"/>
    <s v="Second Class"/>
    <s v="EH-13945"/>
    <s v="Eric Hoffmann"/>
    <x v="0"/>
    <s v="United States"/>
    <s v="Memphis"/>
    <x v="18"/>
    <n v="38109"/>
    <x v="0"/>
    <s v="OFF-PA-10001166"/>
    <x v="1"/>
    <x v="10"/>
    <s v="Xerox 2"/>
    <n v="25.92"/>
    <n v="5"/>
    <n v="0.2"/>
    <n v="9.0719999999999992"/>
  </r>
  <r>
    <n v="3944"/>
    <x v="1947"/>
    <x v="0"/>
    <x v="661"/>
    <d v="2013-07-01T00:00:00"/>
    <s v="Standard Class"/>
    <s v="MG-17695"/>
    <s v="Maureen Gnade"/>
    <x v="0"/>
    <s v="United States"/>
    <s v="Buffalo"/>
    <x v="15"/>
    <n v="14215"/>
    <x v="3"/>
    <s v="OFF-SU-10000157"/>
    <x v="1"/>
    <x v="14"/>
    <s v="Compact Automatic Electric Letter Opener"/>
    <n v="835.17"/>
    <n v="7"/>
    <n v="0"/>
    <n v="16.703399999999998"/>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4"/>
  </r>
  <r>
    <n v="3947"/>
    <x v="1949"/>
    <x v="3"/>
    <x v="551"/>
    <d v="2014-11-24T00:00:00"/>
    <s v="Standard Class"/>
    <s v="AF-10870"/>
    <s v="Art Ferguson"/>
    <x v="0"/>
    <s v="United States"/>
    <s v="Homestead"/>
    <x v="2"/>
    <n v="33030"/>
    <x v="0"/>
    <s v="OFF-SU-10001225"/>
    <x v="1"/>
    <x v="14"/>
    <s v="Staples"/>
    <n v="2.944"/>
    <n v="1"/>
    <n v="0.2"/>
    <n v="-0.66239999999999999"/>
  </r>
  <r>
    <n v="3948"/>
    <x v="1950"/>
    <x v="0"/>
    <x v="741"/>
    <d v="2013-11-23T00:00:00"/>
    <s v="Standard Class"/>
    <s v="SN-20710"/>
    <s v="Steve Nguyen"/>
    <x v="2"/>
    <s v="United States"/>
    <s v="Pasadena"/>
    <x v="5"/>
    <n v="77506"/>
    <x v="2"/>
    <s v="OFF-AR-10003514"/>
    <x v="1"/>
    <x v="6"/>
    <s v="4009 Highlighters by Sanford"/>
    <n v="6.3680000000000003"/>
    <n v="2"/>
    <n v="0.2"/>
    <n v="1.0347999999999999"/>
  </r>
  <r>
    <n v="3949"/>
    <x v="1950"/>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x v="1950"/>
    <x v="0"/>
    <x v="741"/>
    <d v="2013-11-23T00:00:00"/>
    <s v="Standard Class"/>
    <s v="SN-20710"/>
    <s v="Steve Nguyen"/>
    <x v="2"/>
    <s v="United States"/>
    <s v="Pasadena"/>
    <x v="5"/>
    <n v="77506"/>
    <x v="2"/>
    <s v="OFF-PA-10001970"/>
    <x v="1"/>
    <x v="10"/>
    <s v="Xerox 1881"/>
    <n v="19.648"/>
    <n v="2"/>
    <n v="0.2"/>
    <n v="6.6311999999999998"/>
  </r>
  <r>
    <n v="3951"/>
    <x v="1950"/>
    <x v="0"/>
    <x v="741"/>
    <d v="2013-11-23T00:00:00"/>
    <s v="Standard Class"/>
    <s v="SN-20710"/>
    <s v="Steve Nguyen"/>
    <x v="2"/>
    <s v="United States"/>
    <s v="Pasadena"/>
    <x v="5"/>
    <n v="77506"/>
    <x v="2"/>
    <s v="FUR-CH-10003817"/>
    <x v="0"/>
    <x v="1"/>
    <s v="Global Value Steno Chair, Gray"/>
    <n v="255.108"/>
    <n v="6"/>
    <n v="0.3"/>
    <n v="-18.222000000000001"/>
  </r>
  <r>
    <n v="3952"/>
    <x v="1951"/>
    <x v="2"/>
    <x v="683"/>
    <d v="2011-11-30T00:00:00"/>
    <s v="Second Class"/>
    <s v="MO-17500"/>
    <s v="Mary O'Rourke"/>
    <x v="0"/>
    <s v="United States"/>
    <s v="Freeport"/>
    <x v="15"/>
    <n v="11520"/>
    <x v="3"/>
    <s v="OFF-BI-10003676"/>
    <x v="1"/>
    <x v="8"/>
    <s v="GBC Standard Recycled Report Covers, Clear Plastic Sheets"/>
    <n v="17.248000000000001"/>
    <n v="2"/>
    <n v="0.2"/>
    <n v="6.0368000000000004"/>
  </r>
  <r>
    <n v="3953"/>
    <x v="1952"/>
    <x v="0"/>
    <x v="398"/>
    <d v="2013-03-09T00:00:00"/>
    <s v="Standard Class"/>
    <s v="ON-18715"/>
    <s v="Odella Nelson"/>
    <x v="1"/>
    <s v="United States"/>
    <s v="Denver"/>
    <x v="22"/>
    <n v="80219"/>
    <x v="1"/>
    <s v="TEC-PH-10003535"/>
    <x v="2"/>
    <x v="7"/>
    <s v="RCA ViSYS 25423RE1 Corded phone"/>
    <n v="159.98400000000001"/>
    <n v="2"/>
    <n v="0.2"/>
    <n v="13.9986"/>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8"/>
  </r>
  <r>
    <n v="3957"/>
    <x v="1955"/>
    <x v="0"/>
    <x v="190"/>
    <d v="2013-07-04T00:00:00"/>
    <s v="Standard Class"/>
    <s v="DN-13690"/>
    <s v="Duane Noonan"/>
    <x v="0"/>
    <s v="United States"/>
    <s v="San Francisco"/>
    <x v="1"/>
    <n v="94109"/>
    <x v="1"/>
    <s v="FUR-FU-10002364"/>
    <x v="0"/>
    <x v="5"/>
    <s v="Eldon Expressions Wood Desk Accessories, Oak"/>
    <n v="22.14"/>
    <n v="3"/>
    <n v="0"/>
    <n v="6.4206000000000003"/>
  </r>
  <r>
    <n v="3958"/>
    <x v="1956"/>
    <x v="0"/>
    <x v="211"/>
    <d v="2013-06-03T00:00:00"/>
    <s v="Standard Class"/>
    <s v="RB-19360"/>
    <s v="Raymond Buch"/>
    <x v="0"/>
    <s v="United States"/>
    <s v="Nashville"/>
    <x v="18"/>
    <n v="37211"/>
    <x v="0"/>
    <s v="OFF-BI-10002414"/>
    <x v="1"/>
    <x v="8"/>
    <s v="GBC ProClick Spines for 32-Hole Punch"/>
    <n v="11.276999999999999"/>
    <n v="3"/>
    <n v="0.7"/>
    <n v="-8.6456999999999997"/>
  </r>
  <r>
    <n v="3959"/>
    <x v="1956"/>
    <x v="0"/>
    <x v="211"/>
    <d v="2013-06-03T00:00:00"/>
    <s v="Standard Class"/>
    <s v="RB-19360"/>
    <s v="Raymond Buch"/>
    <x v="0"/>
    <s v="United States"/>
    <s v="Nashville"/>
    <x v="18"/>
    <n v="37211"/>
    <x v="0"/>
    <s v="OFF-AR-10003732"/>
    <x v="1"/>
    <x v="6"/>
    <s v="Newell 333"/>
    <n v="4.4480000000000004"/>
    <n v="2"/>
    <n v="0.2"/>
    <n v="0.33360000000000001"/>
  </r>
  <r>
    <n v="3960"/>
    <x v="1956"/>
    <x v="0"/>
    <x v="211"/>
    <d v="2013-06-03T00:00:00"/>
    <s v="Standard Class"/>
    <s v="RB-19360"/>
    <s v="Raymond Buch"/>
    <x v="0"/>
    <s v="United States"/>
    <s v="Nashville"/>
    <x v="18"/>
    <n v="37211"/>
    <x v="0"/>
    <s v="FUR-FU-10001085"/>
    <x v="0"/>
    <x v="5"/>
    <s v="3M Polarizing Light Filter Sleeves"/>
    <n v="44.76"/>
    <n v="3"/>
    <n v="0.2"/>
    <n v="14.547000000000001"/>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99"/>
  </r>
  <r>
    <n v="3963"/>
    <x v="1958"/>
    <x v="3"/>
    <x v="600"/>
    <d v="2014-02-21T00:00:00"/>
    <s v="First Class"/>
    <s v="ED-13885"/>
    <s v="Emily Ducich"/>
    <x v="2"/>
    <s v="United States"/>
    <s v="Los Angeles"/>
    <x v="1"/>
    <n v="90045"/>
    <x v="1"/>
    <s v="OFF-AR-10000634"/>
    <x v="1"/>
    <x v="6"/>
    <s v="Newell 320"/>
    <n v="12.84"/>
    <n v="3"/>
    <n v="0"/>
    <n v="3.4668000000000001"/>
  </r>
  <r>
    <n v="3964"/>
    <x v="1958"/>
    <x v="3"/>
    <x v="600"/>
    <d v="2014-02-21T00:00:00"/>
    <s v="First Class"/>
    <s v="ED-13885"/>
    <s v="Emily Ducich"/>
    <x v="2"/>
    <s v="United States"/>
    <s v="Los Angeles"/>
    <x v="1"/>
    <n v="90045"/>
    <x v="1"/>
    <s v="FUR-FU-10004018"/>
    <x v="0"/>
    <x v="5"/>
    <s v="Tensor Computer Mounted Lamp"/>
    <n v="44.67"/>
    <n v="3"/>
    <n v="0"/>
    <n v="12.0609"/>
  </r>
  <r>
    <n v="3965"/>
    <x v="1959"/>
    <x v="0"/>
    <x v="897"/>
    <d v="2013-09-29T00:00:00"/>
    <s v="Standard Class"/>
    <s v="PW-19240"/>
    <s v="Pierre Wener"/>
    <x v="0"/>
    <s v="United States"/>
    <s v="Philadelphia"/>
    <x v="9"/>
    <n v="19140"/>
    <x v="3"/>
    <s v="OFF-AR-10003481"/>
    <x v="1"/>
    <x v="6"/>
    <s v="Newell 348"/>
    <n v="7.8719999999999999"/>
    <n v="3"/>
    <n v="0.2"/>
    <n v="0.88559999999999905"/>
  </r>
  <r>
    <n v="3966"/>
    <x v="1960"/>
    <x v="2"/>
    <x v="607"/>
    <d v="2011-11-17T00:00:00"/>
    <s v="Second Class"/>
    <s v="DM-13345"/>
    <s v="Denise Monton"/>
    <x v="1"/>
    <s v="United States"/>
    <s v="Asheville"/>
    <x v="3"/>
    <n v="28806"/>
    <x v="0"/>
    <s v="OFF-AR-10003651"/>
    <x v="1"/>
    <x v="6"/>
    <s v="Newell 350"/>
    <n v="7.8719999999999999"/>
    <n v="3"/>
    <n v="0.2"/>
    <n v="0.88559999999999905"/>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4999999999998"/>
    <n v="7"/>
    <n v="0.7"/>
    <n v="-32.508000000000003"/>
  </r>
  <r>
    <n v="3969"/>
    <x v="1963"/>
    <x v="1"/>
    <x v="932"/>
    <d v="2012-06-05T00:00:00"/>
    <s v="Standard Class"/>
    <s v="KE-16420"/>
    <s v="Katrina Edelman"/>
    <x v="1"/>
    <s v="United States"/>
    <s v="San Antonio"/>
    <x v="5"/>
    <n v="78207"/>
    <x v="2"/>
    <s v="OFF-BI-10001890"/>
    <x v="1"/>
    <x v="8"/>
    <s v="Avery Poly Binder Pockets"/>
    <n v="5.7279999999999998"/>
    <n v="8"/>
    <n v="0.8"/>
    <n v="-9.1647999999999996"/>
  </r>
  <r>
    <n v="3970"/>
    <x v="1963"/>
    <x v="1"/>
    <x v="932"/>
    <d v="2012-06-05T00:00:00"/>
    <s v="Standard Class"/>
    <s v="KE-16420"/>
    <s v="Katrina Edelman"/>
    <x v="1"/>
    <s v="United States"/>
    <s v="San Antonio"/>
    <x v="5"/>
    <n v="78207"/>
    <x v="2"/>
    <s v="OFF-PA-10002606"/>
    <x v="1"/>
    <x v="10"/>
    <s v="Xerox 1928"/>
    <n v="42.24"/>
    <n v="10"/>
    <n v="0.2"/>
    <n v="13.2"/>
  </r>
  <r>
    <n v="3971"/>
    <x v="1964"/>
    <x v="2"/>
    <x v="754"/>
    <d v="2011-11-26T00:00:00"/>
    <s v="Standard Class"/>
    <s v="SP-20920"/>
    <s v="Susan Pistek"/>
    <x v="0"/>
    <s v="United States"/>
    <s v="Los Angeles"/>
    <x v="1"/>
    <n v="90036"/>
    <x v="1"/>
    <s v="OFF-PA-10002245"/>
    <x v="1"/>
    <x v="10"/>
    <s v="Xerox 1895"/>
    <n v="53.82"/>
    <n v="9"/>
    <n v="0"/>
    <n v="24.219000000000001"/>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
    <n v="5"/>
    <n v="0.2"/>
    <n v="9.3125"/>
  </r>
  <r>
    <n v="3975"/>
    <x v="1966"/>
    <x v="0"/>
    <x v="892"/>
    <d v="2013-04-03T00:00:00"/>
    <s v="Standard Class"/>
    <s v="JM-15250"/>
    <s v="Janet Martin"/>
    <x v="0"/>
    <s v="United States"/>
    <s v="New York City"/>
    <x v="15"/>
    <n v="10009"/>
    <x v="3"/>
    <s v="FUR-FU-10004848"/>
    <x v="0"/>
    <x v="5"/>
    <s v="Howard Miller 13-3/4&quot; Diameter Brushed Chrome Round Wall Clock"/>
    <n v="414"/>
    <n v="8"/>
    <n v="0"/>
    <n v="124.2"/>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
  </r>
  <r>
    <n v="3978"/>
    <x v="1968"/>
    <x v="3"/>
    <x v="280"/>
    <d v="2014-10-08T00:00:00"/>
    <s v="Standard Class"/>
    <s v="FG-14260"/>
    <s v="Frank Gastineau"/>
    <x v="2"/>
    <s v="United States"/>
    <s v="Seattle"/>
    <x v="4"/>
    <n v="98105"/>
    <x v="1"/>
    <s v="OFF-FA-10002780"/>
    <x v="1"/>
    <x v="13"/>
    <s v="Staples"/>
    <n v="8.94"/>
    <n v="3"/>
    <n v="0"/>
    <n v="4.1124000000000001"/>
  </r>
  <r>
    <n v="3979"/>
    <x v="1968"/>
    <x v="3"/>
    <x v="280"/>
    <d v="2014-10-08T00:00:00"/>
    <s v="Standard Class"/>
    <s v="FG-14260"/>
    <s v="Frank Gastineau"/>
    <x v="2"/>
    <s v="United States"/>
    <s v="Seattle"/>
    <x v="4"/>
    <n v="98105"/>
    <x v="1"/>
    <s v="TEC-PH-10003800"/>
    <x v="2"/>
    <x v="7"/>
    <s v="i.Sound Portable Power - 8000 mAh"/>
    <n v="84.784000000000006"/>
    <n v="2"/>
    <n v="0.2"/>
    <n v="-20.136199999999999"/>
  </r>
  <r>
    <n v="3980"/>
    <x v="1969"/>
    <x v="2"/>
    <x v="851"/>
    <d v="2011-12-27T00:00:00"/>
    <s v="Standard Class"/>
    <s v="TH-21235"/>
    <s v="Tiffany House"/>
    <x v="1"/>
    <s v="United States"/>
    <s v="New York City"/>
    <x v="15"/>
    <n v="10024"/>
    <x v="3"/>
    <s v="FUR-TA-10001676"/>
    <x v="0"/>
    <x v="3"/>
    <s v="Hon 61000 Series Interactive Training Tables"/>
    <n v="53.316000000000003"/>
    <n v="2"/>
    <n v="0.4"/>
    <n v="-19.549199999999999"/>
  </r>
  <r>
    <n v="3981"/>
    <x v="1969"/>
    <x v="2"/>
    <x v="851"/>
    <d v="2011-12-27T00:00:00"/>
    <s v="Standard Class"/>
    <s v="TH-21235"/>
    <s v="Tiffany House"/>
    <x v="1"/>
    <s v="United States"/>
    <s v="New York City"/>
    <x v="15"/>
    <n v="10024"/>
    <x v="3"/>
    <s v="OFF-AP-10002350"/>
    <x v="1"/>
    <x v="9"/>
    <s v="Belkin F9H710-06 7 Outlet SurgeMaster Surge Protector"/>
    <n v="56.52"/>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499"/>
  </r>
  <r>
    <n v="3984"/>
    <x v="1971"/>
    <x v="0"/>
    <x v="274"/>
    <d v="2013-07-10T00:00:00"/>
    <s v="Second Class"/>
    <s v="CC-12370"/>
    <s v="Christopher Conant"/>
    <x v="0"/>
    <s v="United States"/>
    <s v="Los Angeles"/>
    <x v="1"/>
    <n v="90045"/>
    <x v="1"/>
    <s v="TEC-CO-10003763"/>
    <x v="2"/>
    <x v="16"/>
    <s v="Canon PC1060 Personal Laser Copier"/>
    <n v="2799.96"/>
    <n v="5"/>
    <n v="0.2"/>
    <n v="944.98649999999998"/>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99"/>
  </r>
  <r>
    <n v="3987"/>
    <x v="1973"/>
    <x v="3"/>
    <x v="798"/>
    <d v="2014-04-15T00:00:00"/>
    <s v="Standard Class"/>
    <s v="KF-16285"/>
    <s v="Karen Ferguson"/>
    <x v="2"/>
    <s v="United States"/>
    <s v="Plainfield"/>
    <x v="30"/>
    <n v="7060"/>
    <x v="3"/>
    <s v="OFF-ST-10001780"/>
    <x v="1"/>
    <x v="4"/>
    <s v="Tennsco 16-Compartment Lockers with Coat Rack"/>
    <n v="2591.56"/>
    <n v="4"/>
    <n v="0"/>
    <n v="621.97439999999995"/>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6"/>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399999999999"/>
    <n v="3"/>
    <n v="0.2"/>
    <n v="-64.427400000000006"/>
  </r>
  <r>
    <n v="3992"/>
    <x v="1977"/>
    <x v="1"/>
    <x v="489"/>
    <d v="2012-05-05T00:00:00"/>
    <s v="Standard Class"/>
    <s v="DB-13120"/>
    <s v="David Bremer"/>
    <x v="1"/>
    <s v="United States"/>
    <s v="Tampa"/>
    <x v="2"/>
    <n v="33614"/>
    <x v="0"/>
    <s v="FUR-FU-10001095"/>
    <x v="0"/>
    <x v="5"/>
    <s v="DAX Black Cherry Wood-Tone Poster Frame"/>
    <n v="63.552"/>
    <n v="3"/>
    <n v="0.2"/>
    <n v="14.299200000000001"/>
  </r>
  <r>
    <n v="3993"/>
    <x v="1977"/>
    <x v="1"/>
    <x v="489"/>
    <d v="2012-05-05T00:00:00"/>
    <s v="Standard Class"/>
    <s v="DB-13120"/>
    <s v="David Bremer"/>
    <x v="1"/>
    <s v="United States"/>
    <s v="Tampa"/>
    <x v="2"/>
    <n v="33614"/>
    <x v="0"/>
    <s v="OFF-SU-10004261"/>
    <x v="1"/>
    <x v="14"/>
    <s v="Fiskars 8&quot; Scissors, 2/Pack"/>
    <n v="41.375999999999998"/>
    <n v="3"/>
    <n v="0.2"/>
    <n v="4.6547999999999901"/>
  </r>
  <r>
    <n v="3994"/>
    <x v="1977"/>
    <x v="1"/>
    <x v="489"/>
    <d v="2012-05-05T00:00:00"/>
    <s v="Standard Class"/>
    <s v="DB-13120"/>
    <s v="David Bremer"/>
    <x v="1"/>
    <s v="United States"/>
    <s v="Tampa"/>
    <x v="2"/>
    <n v="33614"/>
    <x v="0"/>
    <s v="OFF-AR-10004022"/>
    <x v="1"/>
    <x v="6"/>
    <s v="Panasonic KP-380BK Classic Electric Pencil Sharpener"/>
    <n v="172.70400000000001"/>
    <n v="6"/>
    <n v="0.2"/>
    <n v="10.794"/>
  </r>
  <r>
    <n v="3995"/>
    <x v="1978"/>
    <x v="1"/>
    <x v="936"/>
    <d v="2012-03-12T00:00:00"/>
    <s v="Standard Class"/>
    <s v="DK-12895"/>
    <s v="Dana Kaydos"/>
    <x v="0"/>
    <s v="United States"/>
    <s v="Kenosha"/>
    <x v="6"/>
    <n v="53142"/>
    <x v="2"/>
    <s v="FUR-BO-10002916"/>
    <x v="0"/>
    <x v="0"/>
    <s v="Rush Hierlooms Collection 1&quot; Thick Stackable Bookcases"/>
    <n v="512.94000000000005"/>
    <n v="3"/>
    <n v="0"/>
    <n v="97.458600000000004"/>
  </r>
  <r>
    <n v="3996"/>
    <x v="1978"/>
    <x v="1"/>
    <x v="936"/>
    <d v="2012-03-12T00:00:00"/>
    <s v="Standard Class"/>
    <s v="DK-12895"/>
    <s v="Dana Kaydos"/>
    <x v="0"/>
    <s v="United States"/>
    <s v="Kenosha"/>
    <x v="6"/>
    <n v="53142"/>
    <x v="2"/>
    <s v="FUR-CH-10002084"/>
    <x v="0"/>
    <x v="1"/>
    <s v="Hon Mobius Operator's Chair"/>
    <n v="860.93"/>
    <n v="7"/>
    <n v="0"/>
    <n v="189.40459999999999"/>
  </r>
  <r>
    <n v="3997"/>
    <x v="1978"/>
    <x v="1"/>
    <x v="936"/>
    <d v="2012-03-12T00:00:00"/>
    <s v="Standard Class"/>
    <s v="DK-12895"/>
    <s v="Dana Kaydos"/>
    <x v="0"/>
    <s v="United States"/>
    <s v="Kenosha"/>
    <x v="6"/>
    <n v="53142"/>
    <x v="2"/>
    <s v="TEC-PH-10003012"/>
    <x v="2"/>
    <x v="7"/>
    <s v="Nortel Meridian M3904 Professional Digital phone"/>
    <n v="769.95"/>
    <n v="5"/>
    <n v="0"/>
    <n v="223.28550000000001"/>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
    <n v="5"/>
    <n v="0.2"/>
    <n v="5.798"/>
  </r>
  <r>
    <n v="4001"/>
    <x v="1980"/>
    <x v="2"/>
    <x v="856"/>
    <d v="2011-10-16T00:00:00"/>
    <s v="Standard Class"/>
    <s v="Dp-13240"/>
    <s v="Dean percer"/>
    <x v="2"/>
    <s v="United States"/>
    <s v="Seattle"/>
    <x v="4"/>
    <n v="98115"/>
    <x v="1"/>
    <s v="FUR-FU-10001196"/>
    <x v="0"/>
    <x v="5"/>
    <s v="DAX Cubicle Frames - 8x10"/>
    <n v="63.47"/>
    <n v="11"/>
    <n v="0"/>
    <n v="19.041"/>
  </r>
  <r>
    <n v="4002"/>
    <x v="1980"/>
    <x v="2"/>
    <x v="856"/>
    <d v="2011-10-16T00:00:00"/>
    <s v="Standard Class"/>
    <s v="Dp-13240"/>
    <s v="Dean percer"/>
    <x v="2"/>
    <s v="United States"/>
    <s v="Seattle"/>
    <x v="4"/>
    <n v="98115"/>
    <x v="1"/>
    <s v="TEC-AC-10002942"/>
    <x v="2"/>
    <x v="11"/>
    <s v="WD My Passport Ultra 1TB Portable External Hard Drive"/>
    <n v="345"/>
    <n v="5"/>
    <n v="0"/>
    <n v="58.65"/>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2"/>
  </r>
  <r>
    <n v="4004"/>
    <x v="1981"/>
    <x v="0"/>
    <x v="840"/>
    <d v="2013-03-09T00:00:00"/>
    <s v="Standard Class"/>
    <s v="CC-12220"/>
    <s v="Chris Cortes"/>
    <x v="0"/>
    <s v="United States"/>
    <s v="San Antonio"/>
    <x v="5"/>
    <n v="78207"/>
    <x v="2"/>
    <s v="TEC-MA-10001016"/>
    <x v="2"/>
    <x v="15"/>
    <s v="Canon PC170 Desktop Personal Copier"/>
    <n v="287.91000000000003"/>
    <n v="3"/>
    <n v="0.4"/>
    <n v="33.589500000000001"/>
  </r>
  <r>
    <n v="4005"/>
    <x v="1981"/>
    <x v="0"/>
    <x v="840"/>
    <d v="2013-03-09T00:00:00"/>
    <s v="Standard Class"/>
    <s v="CC-12220"/>
    <s v="Chris Cortes"/>
    <x v="0"/>
    <s v="United States"/>
    <s v="San Antonio"/>
    <x v="5"/>
    <n v="78207"/>
    <x v="2"/>
    <s v="OFF-EN-10000483"/>
    <x v="1"/>
    <x v="12"/>
    <s v="White Envelopes, White Envelopes with Clear Poly Window"/>
    <n v="36.6"/>
    <n v="3"/>
    <n v="0.2"/>
    <n v="11.895"/>
  </r>
  <r>
    <n v="4006"/>
    <x v="1982"/>
    <x v="1"/>
    <x v="895"/>
    <d v="2012-12-16T00:00:00"/>
    <s v="Standard Class"/>
    <s v="KM-16660"/>
    <s v="Khloe Miller"/>
    <x v="0"/>
    <s v="United States"/>
    <s v="Roswell"/>
    <x v="32"/>
    <n v="30076"/>
    <x v="0"/>
    <s v="OFF-AR-10003087"/>
    <x v="1"/>
    <x v="6"/>
    <s v="Staples"/>
    <n v="1.78"/>
    <n v="1"/>
    <n v="0"/>
    <n v="0.49840000000000001"/>
  </r>
  <r>
    <n v="4007"/>
    <x v="1982"/>
    <x v="1"/>
    <x v="895"/>
    <d v="2012-12-16T00:00:00"/>
    <s v="Standard Class"/>
    <s v="KM-16660"/>
    <s v="Khloe Miller"/>
    <x v="0"/>
    <s v="United States"/>
    <s v="Roswell"/>
    <x v="32"/>
    <n v="30076"/>
    <x v="0"/>
    <s v="OFF-PA-10000520"/>
    <x v="1"/>
    <x v="10"/>
    <s v="Xerox 201"/>
    <n v="25.92"/>
    <n v="4"/>
    <n v="0"/>
    <n v="12.441599999999999"/>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79999999999999"/>
    <n v="2"/>
    <n v="0.2"/>
    <n v="0.59919999999999995"/>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1"/>
  </r>
  <r>
    <n v="4011"/>
    <x v="1985"/>
    <x v="3"/>
    <x v="610"/>
    <d v="2014-11-25T00:00:00"/>
    <s v="First Class"/>
    <s v="CC-12475"/>
    <s v="Cindy Chapman"/>
    <x v="0"/>
    <s v="United States"/>
    <s v="Philadelphia"/>
    <x v="9"/>
    <n v="19143"/>
    <x v="3"/>
    <s v="OFF-PA-10001204"/>
    <x v="1"/>
    <x v="10"/>
    <s v="Xerox 1972"/>
    <n v="8.4480000000000004"/>
    <n v="2"/>
    <n v="0.2"/>
    <n v="2.64"/>
  </r>
  <r>
    <n v="4012"/>
    <x v="1985"/>
    <x v="3"/>
    <x v="610"/>
    <d v="2014-11-25T00:00:00"/>
    <s v="First Class"/>
    <s v="CC-12475"/>
    <s v="Cindy Chapman"/>
    <x v="0"/>
    <s v="United States"/>
    <s v="Philadelphia"/>
    <x v="9"/>
    <n v="19143"/>
    <x v="3"/>
    <s v="OFF-ST-10002444"/>
    <x v="1"/>
    <x v="4"/>
    <s v="Recycled Eldon Regeneration Jumbo File"/>
    <n v="39.295999999999999"/>
    <n v="4"/>
    <n v="0.2"/>
    <n v="3.9296000000000002"/>
  </r>
  <r>
    <n v="4013"/>
    <x v="1986"/>
    <x v="1"/>
    <x v="937"/>
    <d v="2012-12-27T00:00:00"/>
    <s v="Standard Class"/>
    <s v="BT-11305"/>
    <s v="Beth Thompson"/>
    <x v="2"/>
    <s v="United States"/>
    <s v="Superior"/>
    <x v="6"/>
    <n v="54880"/>
    <x v="2"/>
    <s v="OFF-AR-10000203"/>
    <x v="1"/>
    <x v="6"/>
    <s v="Newell 336"/>
    <n v="17.12"/>
    <n v="4"/>
    <n v="0"/>
    <n v="4.9648000000000003"/>
  </r>
  <r>
    <n v="4014"/>
    <x v="1987"/>
    <x v="1"/>
    <x v="841"/>
    <d v="2012-08-28T00:00:00"/>
    <s v="Standard Class"/>
    <s v="FH-14350"/>
    <s v="Fred Harton"/>
    <x v="0"/>
    <s v="United States"/>
    <s v="Atlanta"/>
    <x v="32"/>
    <n v="30318"/>
    <x v="0"/>
    <s v="OFF-AP-10000828"/>
    <x v="1"/>
    <x v="9"/>
    <s v="Avanti 4.4 Cu. Ft. Refrigerator"/>
    <n v="542.94000000000005"/>
    <n v="3"/>
    <n v="0"/>
    <n v="152.0232"/>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8"/>
    <n v="5"/>
    <n v="0"/>
    <n v="94.962000000000003"/>
  </r>
  <r>
    <n v="4017"/>
    <x v="1987"/>
    <x v="1"/>
    <x v="841"/>
    <d v="2012-08-28T00:00:00"/>
    <s v="Standard Class"/>
    <s v="FH-14350"/>
    <s v="Fred Harton"/>
    <x v="0"/>
    <s v="United States"/>
    <s v="Atlanta"/>
    <x v="32"/>
    <n v="30318"/>
    <x v="0"/>
    <s v="OFF-PA-10003893"/>
    <x v="1"/>
    <x v="10"/>
    <s v="Xerox 1962"/>
    <n v="21.4"/>
    <n v="5"/>
    <n v="0"/>
    <n v="9.6300000000000008"/>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900000000003"/>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98"/>
  </r>
  <r>
    <n v="4022"/>
    <x v="1988"/>
    <x v="2"/>
    <x v="169"/>
    <d v="2011-06-27T00:00:00"/>
    <s v="Standard Class"/>
    <s v="AA-10645"/>
    <s v="Anna Andreadi"/>
    <x v="0"/>
    <s v="United States"/>
    <s v="Chester"/>
    <x v="9"/>
    <n v="19013"/>
    <x v="3"/>
    <s v="TEC-PH-10004093"/>
    <x v="2"/>
    <x v="7"/>
    <s v="Panasonic Kx-TS550"/>
    <n v="82.781999999999996"/>
    <n v="3"/>
    <n v="0.4"/>
    <n v="-15.1767"/>
  </r>
  <r>
    <n v="4023"/>
    <x v="1988"/>
    <x v="2"/>
    <x v="169"/>
    <d v="2011-06-27T00:00:00"/>
    <s v="Standard Class"/>
    <s v="AA-10645"/>
    <s v="Anna Andreadi"/>
    <x v="0"/>
    <s v="United States"/>
    <s v="Chester"/>
    <x v="9"/>
    <n v="19013"/>
    <x v="3"/>
    <s v="FUR-CH-10000454"/>
    <x v="0"/>
    <x v="1"/>
    <s v="Hon Deluxe Fabric Upholstered Stacking Chairs, Rounded Back"/>
    <n v="853.93"/>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199"/>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x v="1990"/>
    <x v="3"/>
    <x v="938"/>
    <d v="2014-08-14T00:00:00"/>
    <s v="First Class"/>
    <s v="SF-20965"/>
    <s v="Sylvia Foulston"/>
    <x v="1"/>
    <s v="United States"/>
    <s v="Bedford"/>
    <x v="5"/>
    <n v="76021"/>
    <x v="2"/>
    <s v="OFF-AR-10004582"/>
    <x v="1"/>
    <x v="6"/>
    <s v="BIC Brite Liner Grip Highlighters"/>
    <n v="9.1839999999999993"/>
    <n v="7"/>
    <n v="0.2"/>
    <n v="2.87"/>
  </r>
  <r>
    <n v="4028"/>
    <x v="1990"/>
    <x v="3"/>
    <x v="938"/>
    <d v="2014-08-14T00:00:00"/>
    <s v="First Class"/>
    <s v="SF-20965"/>
    <s v="Sylvia Foulston"/>
    <x v="1"/>
    <s v="United States"/>
    <s v="Bedford"/>
    <x v="5"/>
    <n v="76021"/>
    <x v="2"/>
    <s v="TEC-PH-10001557"/>
    <x v="2"/>
    <x v="7"/>
    <s v="Pyle PMP37LED"/>
    <n v="153.584"/>
    <n v="2"/>
    <n v="0.2"/>
    <n v="13.438599999999999"/>
  </r>
  <r>
    <n v="4029"/>
    <x v="1990"/>
    <x v="3"/>
    <x v="938"/>
    <d v="2014-08-14T00:00:00"/>
    <s v="First Class"/>
    <s v="SF-20965"/>
    <s v="Sylvia Foulston"/>
    <x v="1"/>
    <s v="United States"/>
    <s v="Bedford"/>
    <x v="5"/>
    <n v="76021"/>
    <x v="2"/>
    <s v="OFF-BI-10004209"/>
    <x v="1"/>
    <x v="8"/>
    <s v="Fellowes Twister Kit, Gray/Clear, 3/pkg"/>
    <n v="12.864000000000001"/>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300000000001"/>
  </r>
  <r>
    <n v="4036"/>
    <x v="1993"/>
    <x v="0"/>
    <x v="939"/>
    <d v="2013-12-13T00:00:00"/>
    <s v="Same Day"/>
    <s v="JM-15655"/>
    <s v="Jim Mitchum"/>
    <x v="1"/>
    <s v="United States"/>
    <s v="Lorain"/>
    <x v="24"/>
    <n v="44052"/>
    <x v="3"/>
    <s v="TEC-AC-10002567"/>
    <x v="2"/>
    <x v="11"/>
    <s v="Logitech G602 Wireless Gaming Mouse"/>
    <n v="383.952"/>
    <n v="6"/>
    <n v="0.2"/>
    <n v="76.790400000000005"/>
  </r>
  <r>
    <n v="4037"/>
    <x v="1994"/>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x v="1995"/>
    <x v="2"/>
    <x v="282"/>
    <d v="2012-01-02T00:00:00"/>
    <s v="Standard Class"/>
    <s v="AJ-10795"/>
    <s v="Anthony Johnson"/>
    <x v="1"/>
    <s v="United States"/>
    <s v="San Francisco"/>
    <x v="1"/>
    <n v="94110"/>
    <x v="1"/>
    <s v="FUR-FU-10000550"/>
    <x v="0"/>
    <x v="5"/>
    <s v="Stacking Trays by OIC"/>
    <n v="24.9"/>
    <n v="5"/>
    <n v="0"/>
    <n v="8.2170000000000005"/>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
    <n v="6"/>
    <n v="0.2"/>
    <n v="287.98200000000003"/>
  </r>
  <r>
    <n v="4041"/>
    <x v="1995"/>
    <x v="2"/>
    <x v="282"/>
    <d v="2012-01-02T00:00:00"/>
    <s v="Standard Class"/>
    <s v="AJ-10795"/>
    <s v="Anthony Johnson"/>
    <x v="1"/>
    <s v="United States"/>
    <s v="San Francisco"/>
    <x v="1"/>
    <n v="94110"/>
    <x v="1"/>
    <s v="OFF-BI-10003305"/>
    <x v="1"/>
    <x v="8"/>
    <s v="Avery Hanging File Binders"/>
    <n v="14.352"/>
    <n v="3"/>
    <n v="0.2"/>
    <n v="4.6643999999999997"/>
  </r>
  <r>
    <n v="4042"/>
    <x v="1995"/>
    <x v="2"/>
    <x v="282"/>
    <d v="2012-01-02T00:00:00"/>
    <s v="Standard Class"/>
    <s v="AJ-10795"/>
    <s v="Anthony Johnson"/>
    <x v="1"/>
    <s v="United States"/>
    <s v="San Francisco"/>
    <x v="1"/>
    <n v="94110"/>
    <x v="1"/>
    <s v="TEC-PH-10001425"/>
    <x v="2"/>
    <x v="7"/>
    <s v="Mophie Juice Pack Helium for iPhone"/>
    <n v="191.976"/>
    <n v="3"/>
    <n v="0.2"/>
    <n v="19.197600000000001"/>
  </r>
  <r>
    <n v="4043"/>
    <x v="1995"/>
    <x v="2"/>
    <x v="282"/>
    <d v="2012-01-02T00:00:00"/>
    <s v="Standard Class"/>
    <s v="AJ-10795"/>
    <s v="Anthony Johnson"/>
    <x v="1"/>
    <s v="United States"/>
    <s v="San Francisco"/>
    <x v="1"/>
    <n v="94110"/>
    <x v="1"/>
    <s v="OFF-LA-10001474"/>
    <x v="1"/>
    <x v="2"/>
    <s v="Avery 477"/>
    <n v="274.77"/>
    <n v="9"/>
    <n v="0"/>
    <n v="126.3942"/>
  </r>
  <r>
    <n v="4044"/>
    <x v="1995"/>
    <x v="2"/>
    <x v="282"/>
    <d v="2012-01-02T00:00:00"/>
    <s v="Standard Class"/>
    <s v="AJ-10795"/>
    <s v="Anthony Johnson"/>
    <x v="1"/>
    <s v="United States"/>
    <s v="San Francisco"/>
    <x v="1"/>
    <n v="94110"/>
    <x v="1"/>
    <s v="FUR-FU-10000672"/>
    <x v="0"/>
    <x v="5"/>
    <s v="Executive Impressions 10&quot; Spectator Wall Clock"/>
    <n v="70.56"/>
    <n v="6"/>
    <n v="0"/>
    <n v="23.990400000000001"/>
  </r>
  <r>
    <n v="4045"/>
    <x v="1996"/>
    <x v="1"/>
    <x v="608"/>
    <d v="2012-06-30T00:00:00"/>
    <s v="Standard Class"/>
    <s v="JF-15565"/>
    <s v="Jill Fjeld"/>
    <x v="0"/>
    <s v="United States"/>
    <s v="San Francisco"/>
    <x v="1"/>
    <n v="94110"/>
    <x v="1"/>
    <s v="FUR-FU-10001979"/>
    <x v="0"/>
    <x v="5"/>
    <s v="Dana Halogen Swing-Arm Architect Lamp"/>
    <n v="204.85"/>
    <n v="5"/>
    <n v="0"/>
    <n v="57.357999999999997"/>
  </r>
  <r>
    <n v="4046"/>
    <x v="1997"/>
    <x v="1"/>
    <x v="788"/>
    <d v="2012-04-07T00:00:00"/>
    <s v="Standard Class"/>
    <s v="CS-11845"/>
    <s v="Cari Sayre"/>
    <x v="1"/>
    <s v="United States"/>
    <s v="Houston"/>
    <x v="5"/>
    <n v="77070"/>
    <x v="2"/>
    <s v="OFF-BI-10003707"/>
    <x v="1"/>
    <x v="8"/>
    <s v="Aluminum Screw Posts"/>
    <n v="9.1560000000000006"/>
    <n v="3"/>
    <n v="0.8"/>
    <n v="-13.734"/>
  </r>
  <r>
    <n v="4047"/>
    <x v="1998"/>
    <x v="3"/>
    <x v="208"/>
    <d v="2014-10-26T00:00:00"/>
    <s v="Standard Class"/>
    <s v="SP-20920"/>
    <s v="Susan Pistek"/>
    <x v="0"/>
    <s v="United States"/>
    <s v="Chicago"/>
    <x v="10"/>
    <n v="60653"/>
    <x v="2"/>
    <s v="OFF-AP-10002191"/>
    <x v="1"/>
    <x v="9"/>
    <s v="Belkin 8 Outlet SurgeMaster II Gold Surge Protector"/>
    <n v="23.992000000000001"/>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9"/>
  </r>
  <r>
    <n v="4050"/>
    <x v="2000"/>
    <x v="3"/>
    <x v="92"/>
    <d v="2014-06-27T00:00:00"/>
    <s v="Second Class"/>
    <s v="GA-14515"/>
    <s v="George Ashbrook"/>
    <x v="0"/>
    <s v="United States"/>
    <s v="New York City"/>
    <x v="15"/>
    <n v="10011"/>
    <x v="3"/>
    <s v="FUR-FU-10003601"/>
    <x v="0"/>
    <x v="5"/>
    <s v="Deflect-o RollaMat Studded, Beveled Mat for Medium Pile Carpeting"/>
    <n v="276.69"/>
    <n v="3"/>
    <n v="0"/>
    <n v="49.804200000000002"/>
  </r>
  <r>
    <n v="4051"/>
    <x v="2000"/>
    <x v="3"/>
    <x v="92"/>
    <d v="2014-06-27T00:00:00"/>
    <s v="Second Class"/>
    <s v="GA-14515"/>
    <s v="George Ashbrook"/>
    <x v="0"/>
    <s v="United States"/>
    <s v="New York City"/>
    <x v="15"/>
    <n v="10011"/>
    <x v="3"/>
    <s v="FUR-CH-10001891"/>
    <x v="0"/>
    <x v="1"/>
    <s v="Global Deluxe Office Fabric Chairs"/>
    <n v="172.76400000000001"/>
    <n v="2"/>
    <n v="0.1"/>
    <n v="32.633200000000002"/>
  </r>
  <r>
    <n v="4052"/>
    <x v="2001"/>
    <x v="2"/>
    <x v="411"/>
    <d v="2011-10-03T00:00:00"/>
    <s v="Standard Class"/>
    <s v="SM-20950"/>
    <s v="Suzanne McNair"/>
    <x v="1"/>
    <s v="United States"/>
    <s v="Philadelphia"/>
    <x v="9"/>
    <n v="19134"/>
    <x v="3"/>
    <s v="OFF-AR-10003469"/>
    <x v="1"/>
    <x v="6"/>
    <s v="Nontoxic Chalk"/>
    <n v="4.2240000000000002"/>
    <n v="3"/>
    <n v="0.2"/>
    <n v="1.4783999999999999"/>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599999999998"/>
  </r>
  <r>
    <n v="4057"/>
    <x v="2001"/>
    <x v="2"/>
    <x v="411"/>
    <d v="2011-10-03T00:00:00"/>
    <s v="Standard Class"/>
    <s v="SM-20950"/>
    <s v="Suzanne McNair"/>
    <x v="1"/>
    <s v="United States"/>
    <s v="Philadelphia"/>
    <x v="9"/>
    <n v="19134"/>
    <x v="3"/>
    <s v="FUR-TA-10004147"/>
    <x v="0"/>
    <x v="3"/>
    <s v="Hon 4060 Series Tables"/>
    <n v="67.176000000000002"/>
    <n v="1"/>
    <n v="0.4"/>
    <n v="-20.152799999999999"/>
  </r>
  <r>
    <n v="4058"/>
    <x v="2002"/>
    <x v="2"/>
    <x v="156"/>
    <d v="2011-11-28T00:00:00"/>
    <s v="Standard Class"/>
    <s v="DK-12985"/>
    <s v="Darren Koutras"/>
    <x v="0"/>
    <s v="United States"/>
    <s v="Chicago"/>
    <x v="10"/>
    <n v="60610"/>
    <x v="2"/>
    <s v="OFF-ST-10000046"/>
    <x v="1"/>
    <x v="4"/>
    <s v="Fellowes Super Stor/Drawer Files"/>
    <n v="646.20000000000005"/>
    <n v="5"/>
    <n v="0.2"/>
    <n v="-8.0774999999999899"/>
  </r>
  <r>
    <n v="4059"/>
    <x v="2003"/>
    <x v="1"/>
    <x v="312"/>
    <d v="2012-11-24T00:00:00"/>
    <s v="Standard Class"/>
    <s v="LC-16885"/>
    <s v="Lena Creighton"/>
    <x v="0"/>
    <s v="United States"/>
    <s v="Oakland"/>
    <x v="1"/>
    <n v="94601"/>
    <x v="1"/>
    <s v="TEC-PH-10004774"/>
    <x v="2"/>
    <x v="7"/>
    <s v="Gear Head AU3700S Headset"/>
    <n v="72.744"/>
    <n v="7"/>
    <n v="0.2"/>
    <n v="-15.4581"/>
  </r>
  <r>
    <n v="4060"/>
    <x v="2003"/>
    <x v="1"/>
    <x v="312"/>
    <d v="2012-11-24T00:00:00"/>
    <s v="Standard Class"/>
    <s v="LC-16885"/>
    <s v="Lena Creighton"/>
    <x v="0"/>
    <s v="United States"/>
    <s v="Oakland"/>
    <x v="1"/>
    <n v="94601"/>
    <x v="1"/>
    <s v="FUR-CH-10000595"/>
    <x v="0"/>
    <x v="1"/>
    <s v="Safco Contoured Stacking Chairs"/>
    <n v="572.16"/>
    <n v="3"/>
    <n v="0.2"/>
    <n v="35.76"/>
  </r>
  <r>
    <n v="4061"/>
    <x v="2004"/>
    <x v="0"/>
    <x v="474"/>
    <d v="2013-11-08T00:00:00"/>
    <s v="Standard Class"/>
    <s v="XP-21865"/>
    <s v="Xylona Preis"/>
    <x v="0"/>
    <s v="United States"/>
    <s v="Chicago"/>
    <x v="10"/>
    <n v="60610"/>
    <x v="2"/>
    <s v="TEC-AC-10002473"/>
    <x v="2"/>
    <x v="11"/>
    <s v="Maxell 4.7GB DVD-R"/>
    <n v="68.111999999999995"/>
    <n v="3"/>
    <n v="0.2"/>
    <n v="17.8794"/>
  </r>
  <r>
    <n v="4062"/>
    <x v="2005"/>
    <x v="1"/>
    <x v="14"/>
    <d v="2012-09-20T00:00:00"/>
    <s v="First Class"/>
    <s v="CS-11845"/>
    <s v="Cari Sayre"/>
    <x v="1"/>
    <s v="United States"/>
    <s v="Seattle"/>
    <x v="4"/>
    <n v="98105"/>
    <x v="1"/>
    <s v="OFF-BI-10001628"/>
    <x v="1"/>
    <x v="8"/>
    <s v="Acco Data Flex Cable Posts For Top &amp; Bottom Load Binders, 6&quot; Capacity"/>
    <n v="25.032"/>
    <n v="3"/>
    <n v="0.2"/>
    <n v="7.8224999999999998"/>
  </r>
  <r>
    <n v="4063"/>
    <x v="2006"/>
    <x v="0"/>
    <x v="612"/>
    <d v="2013-03-15T00:00:00"/>
    <s v="Standard Class"/>
    <s v="BD-11770"/>
    <s v="Bryan Davis"/>
    <x v="0"/>
    <s v="United States"/>
    <s v="Philadelphia"/>
    <x v="9"/>
    <n v="19143"/>
    <x v="3"/>
    <s v="TEC-AC-10002800"/>
    <x v="2"/>
    <x v="11"/>
    <s v="Plantronics Audio 478 Stereo USB Headset"/>
    <n v="39.991999999999997"/>
    <n v="1"/>
    <n v="0.2"/>
    <n v="7.4984999999999999"/>
  </r>
  <r>
    <n v="4064"/>
    <x v="2007"/>
    <x v="2"/>
    <x v="670"/>
    <d v="2011-06-26T00:00:00"/>
    <s v="First Class"/>
    <s v="DL-13330"/>
    <s v="Denise Leinenbach"/>
    <x v="0"/>
    <s v="United States"/>
    <s v="Concord"/>
    <x v="3"/>
    <n v="28027"/>
    <x v="0"/>
    <s v="OFF-AR-10002766"/>
    <x v="1"/>
    <x v="6"/>
    <s v="Prang Drawing Pencil Set"/>
    <n v="20.015999999999998"/>
    <n v="9"/>
    <n v="0.2"/>
    <n v="1.7514000000000001"/>
  </r>
  <r>
    <n v="4065"/>
    <x v="2007"/>
    <x v="2"/>
    <x v="670"/>
    <d v="2011-06-26T00:00:00"/>
    <s v="First Class"/>
    <s v="DL-13330"/>
    <s v="Denise Leinenbach"/>
    <x v="0"/>
    <s v="United States"/>
    <s v="Concord"/>
    <x v="3"/>
    <n v="28027"/>
    <x v="0"/>
    <s v="OFF-SU-10002522"/>
    <x v="1"/>
    <x v="14"/>
    <s v="Acme Kleen Earth Office Shears"/>
    <n v="3.1040000000000001"/>
    <n v="1"/>
    <n v="0.2"/>
    <n v="0.34919999999999901"/>
  </r>
  <r>
    <n v="4066"/>
    <x v="2008"/>
    <x v="2"/>
    <x v="301"/>
    <d v="2011-11-05T00:00:00"/>
    <s v="Standard Class"/>
    <s v="KH-16630"/>
    <s v="Ken Heidel"/>
    <x v="1"/>
    <s v="United States"/>
    <s v="Charlotte"/>
    <x v="3"/>
    <n v="28205"/>
    <x v="0"/>
    <s v="OFF-FA-10003021"/>
    <x v="1"/>
    <x v="13"/>
    <s v="Staples"/>
    <n v="7.52"/>
    <n v="5"/>
    <n v="0.2"/>
    <n v="1.41"/>
  </r>
  <r>
    <n v="4067"/>
    <x v="2008"/>
    <x v="2"/>
    <x v="301"/>
    <d v="2011-11-05T00:00:00"/>
    <s v="Standard Class"/>
    <s v="KH-16630"/>
    <s v="Ken Heidel"/>
    <x v="1"/>
    <s v="United States"/>
    <s v="Charlotte"/>
    <x v="3"/>
    <n v="28205"/>
    <x v="0"/>
    <s v="OFF-AR-10000634"/>
    <x v="1"/>
    <x v="6"/>
    <s v="Newell 320"/>
    <n v="10.272"/>
    <n v="3"/>
    <n v="0.2"/>
    <n v="0.89880000000000004"/>
  </r>
  <r>
    <n v="4068"/>
    <x v="2008"/>
    <x v="2"/>
    <x v="301"/>
    <d v="2011-11-05T00:00:00"/>
    <s v="Standard Class"/>
    <s v="KH-16630"/>
    <s v="Ken Heidel"/>
    <x v="1"/>
    <s v="United States"/>
    <s v="Charlotte"/>
    <x v="3"/>
    <n v="28205"/>
    <x v="0"/>
    <s v="OFF-LA-10001771"/>
    <x v="1"/>
    <x v="2"/>
    <s v="Avery 513"/>
    <n v="47.808"/>
    <n v="12"/>
    <n v="0.2"/>
    <n v="15.537599999999999"/>
  </r>
  <r>
    <n v="4069"/>
    <x v="2008"/>
    <x v="2"/>
    <x v="301"/>
    <d v="2011-11-05T00:00:00"/>
    <s v="Standard Class"/>
    <s v="KH-16630"/>
    <s v="Ken Heidel"/>
    <x v="1"/>
    <s v="United States"/>
    <s v="Charlotte"/>
    <x v="3"/>
    <n v="28205"/>
    <x v="0"/>
    <s v="TEC-PH-10004434"/>
    <x v="2"/>
    <x v="7"/>
    <s v="Cisco IP Phone 7961G VoIP phone - Dark gray"/>
    <n v="978.84"/>
    <n v="9"/>
    <n v="0.2"/>
    <n v="110.1195"/>
  </r>
  <r>
    <n v="4070"/>
    <x v="2009"/>
    <x v="0"/>
    <x v="770"/>
    <d v="2013-09-01T00:00:00"/>
    <s v="First Class"/>
    <s v="TP-21415"/>
    <s v="Tom Prescott"/>
    <x v="0"/>
    <s v="United States"/>
    <s v="Dallas"/>
    <x v="5"/>
    <n v="75081"/>
    <x v="2"/>
    <s v="OFF-BI-10000050"/>
    <x v="1"/>
    <x v="8"/>
    <s v="Angle-D Binders with Locking Rings, Label Holders"/>
    <n v="13.14"/>
    <n v="9"/>
    <n v="0.8"/>
    <n v="-21.681000000000001"/>
  </r>
  <r>
    <n v="4071"/>
    <x v="2009"/>
    <x v="0"/>
    <x v="770"/>
    <d v="2013-09-01T00:00:00"/>
    <s v="First Class"/>
    <s v="TP-21415"/>
    <s v="Tom Prescott"/>
    <x v="0"/>
    <s v="United States"/>
    <s v="Dallas"/>
    <x v="5"/>
    <n v="75081"/>
    <x v="2"/>
    <s v="OFF-BI-10002414"/>
    <x v="1"/>
    <x v="8"/>
    <s v="GBC ProClick Spines for 32-Hole Punch"/>
    <n v="10.023999999999999"/>
    <n v="4"/>
    <n v="0.8"/>
    <n v="-16.5396"/>
  </r>
  <r>
    <n v="4072"/>
    <x v="2009"/>
    <x v="0"/>
    <x v="770"/>
    <d v="2013-09-01T00:00:00"/>
    <s v="First Class"/>
    <s v="TP-21415"/>
    <s v="Tom Prescott"/>
    <x v="0"/>
    <s v="United States"/>
    <s v="Dallas"/>
    <x v="5"/>
    <n v="75081"/>
    <x v="2"/>
    <s v="FUR-BO-10003159"/>
    <x v="0"/>
    <x v="0"/>
    <s v="Sauder Camden County Collection Libraries, Planked Cherry Finish"/>
    <n v="156.37280000000001"/>
    <n v="2"/>
    <n v="0.32"/>
    <n v="-52.890799999999999"/>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39999999999"/>
  </r>
  <r>
    <n v="4075"/>
    <x v="2012"/>
    <x v="3"/>
    <x v="940"/>
    <d v="2014-11-21T00:00:00"/>
    <s v="Standard Class"/>
    <s v="DK-12895"/>
    <s v="Dana Kaydos"/>
    <x v="0"/>
    <s v="United States"/>
    <s v="Miramar"/>
    <x v="2"/>
    <n v="33023"/>
    <x v="0"/>
    <s v="FUR-FU-10003553"/>
    <x v="0"/>
    <x v="5"/>
    <s v="Howard Miller 13-1/2&quot; Diameter Rosebrook Wall Clock"/>
    <n v="220.06399999999999"/>
    <n v="4"/>
    <n v="0.2"/>
    <n v="55.015999999999998"/>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8000000000002"/>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200000000003"/>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4000000000001"/>
  </r>
  <r>
    <n v="4083"/>
    <x v="2016"/>
    <x v="3"/>
    <x v="92"/>
    <d v="2014-07-01T00:00:00"/>
    <s v="Standard Class"/>
    <s v="MC-17635"/>
    <s v="Matthew Clasen"/>
    <x v="1"/>
    <s v="United States"/>
    <s v="Decatur"/>
    <x v="10"/>
    <n v="62521"/>
    <x v="2"/>
    <s v="OFF-BI-10004632"/>
    <x v="1"/>
    <x v="8"/>
    <s v="Ibico Hi-Tech Manual Binding System"/>
    <n v="182.994"/>
    <n v="3"/>
    <n v="0.8"/>
    <n v="-320.23950000000002"/>
  </r>
  <r>
    <n v="4084"/>
    <x v="2016"/>
    <x v="3"/>
    <x v="92"/>
    <d v="2014-07-01T00:00:00"/>
    <s v="Standard Class"/>
    <s v="MC-17635"/>
    <s v="Matthew Clasen"/>
    <x v="1"/>
    <s v="United States"/>
    <s v="Decatur"/>
    <x v="10"/>
    <n v="62521"/>
    <x v="2"/>
    <s v="OFF-PA-10000327"/>
    <x v="1"/>
    <x v="10"/>
    <s v="Xerox 1971"/>
    <n v="10.272"/>
    <n v="3"/>
    <n v="0.2"/>
    <n v="3.21"/>
  </r>
  <r>
    <n v="4085"/>
    <x v="2017"/>
    <x v="3"/>
    <x v="210"/>
    <d v="2014-09-10T00:00:00"/>
    <s v="First Class"/>
    <s v="Dp-13240"/>
    <s v="Dean percer"/>
    <x v="2"/>
    <s v="United States"/>
    <s v="Phoenix"/>
    <x v="16"/>
    <n v="85023"/>
    <x v="1"/>
    <s v="OFF-BI-10003291"/>
    <x v="1"/>
    <x v="8"/>
    <s v="Wilson Jones Leather-Like Binders with DublLock Round Rings"/>
    <n v="7.8570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399999999999"/>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99"/>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50000000000001"/>
  </r>
  <r>
    <n v="4092"/>
    <x v="2020"/>
    <x v="0"/>
    <x v="178"/>
    <d v="2013-04-06T00:00:00"/>
    <s v="Standard Class"/>
    <s v="TB-21175"/>
    <s v="Thomas Boland"/>
    <x v="1"/>
    <s v="United States"/>
    <s v="New York City"/>
    <x v="15"/>
    <n v="10035"/>
    <x v="3"/>
    <s v="OFF-BI-10003305"/>
    <x v="1"/>
    <x v="8"/>
    <s v="Avery Hanging File Binders"/>
    <n v="14.352"/>
    <n v="3"/>
    <n v="0.2"/>
    <n v="4.6643999999999997"/>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8"/>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30000000001"/>
  </r>
  <r>
    <n v="4097"/>
    <x v="2023"/>
    <x v="2"/>
    <x v="865"/>
    <d v="2011-09-28T00:00:00"/>
    <s v="Standard Class"/>
    <s v="SC-20095"/>
    <s v="Sanjit Chand"/>
    <x v="0"/>
    <s v="United States"/>
    <s v="Minneapolis"/>
    <x v="11"/>
    <n v="55407"/>
    <x v="2"/>
    <s v="OFF-PA-10004888"/>
    <x v="1"/>
    <x v="10"/>
    <s v="Xerox 217"/>
    <n v="32.4"/>
    <n v="5"/>
    <n v="0"/>
    <n v="15.552"/>
  </r>
  <r>
    <n v="4098"/>
    <x v="2023"/>
    <x v="2"/>
    <x v="865"/>
    <d v="2011-09-28T00:00:00"/>
    <s v="Standard Class"/>
    <s v="SC-20095"/>
    <s v="Sanjit Chand"/>
    <x v="0"/>
    <s v="United States"/>
    <s v="Minneapolis"/>
    <x v="11"/>
    <n v="55407"/>
    <x v="2"/>
    <s v="OFF-ST-10000736"/>
    <x v="1"/>
    <x v="4"/>
    <s v="Carina Double Wide Media Storage Towers in Natural &amp; Black"/>
    <n v="404.9"/>
    <n v="5"/>
    <n v="0"/>
    <n v="16.196000000000002"/>
  </r>
  <r>
    <n v="4099"/>
    <x v="2023"/>
    <x v="2"/>
    <x v="865"/>
    <d v="2011-09-28T00:00:00"/>
    <s v="Standard Class"/>
    <s v="SC-20095"/>
    <s v="Sanjit Chand"/>
    <x v="0"/>
    <s v="United States"/>
    <s v="Minneapolis"/>
    <x v="11"/>
    <n v="55407"/>
    <x v="2"/>
    <s v="OFF-BI-10001120"/>
    <x v="1"/>
    <x v="8"/>
    <s v="Ibico EPK-21 Electric Binding System"/>
    <n v="9449.9500000000007"/>
    <n v="5"/>
    <n v="0"/>
    <n v="4630.4754999999996"/>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x v="2024"/>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x v="2024"/>
    <x v="3"/>
    <x v="249"/>
    <d v="2014-06-24T00:00:00"/>
    <s v="Standard Class"/>
    <s v="ZC-21910"/>
    <s v="Zuschuss Carroll"/>
    <x v="0"/>
    <s v="United States"/>
    <s v="Houston"/>
    <x v="5"/>
    <n v="77095"/>
    <x v="2"/>
    <s v="OFF-PA-10000740"/>
    <x v="1"/>
    <x v="10"/>
    <s v="Xerox 1982"/>
    <n v="146.17599999999999"/>
    <n v="8"/>
    <n v="0.2"/>
    <n v="47.507199999999997"/>
  </r>
  <r>
    <n v="4104"/>
    <x v="2025"/>
    <x v="3"/>
    <x v="202"/>
    <d v="2014-12-22T00:00:00"/>
    <s v="Same Day"/>
    <s v="RB-19465"/>
    <s v="Rick Bensley"/>
    <x v="2"/>
    <s v="United States"/>
    <s v="Fremont"/>
    <x v="8"/>
    <n v="68025"/>
    <x v="2"/>
    <s v="FUR-FU-10001940"/>
    <x v="0"/>
    <x v="5"/>
    <s v="Staples"/>
    <n v="15.92"/>
    <n v="2"/>
    <n v="0"/>
    <n v="7.0048000000000004"/>
  </r>
  <r>
    <n v="4105"/>
    <x v="2026"/>
    <x v="3"/>
    <x v="783"/>
    <d v="2014-08-14T00:00:00"/>
    <s v="Standard Class"/>
    <s v="JK-15370"/>
    <s v="Jay Kimmel"/>
    <x v="0"/>
    <s v="United States"/>
    <s v="San Diego"/>
    <x v="1"/>
    <n v="92105"/>
    <x v="1"/>
    <s v="TEC-PH-10000439"/>
    <x v="2"/>
    <x v="7"/>
    <s v="GE DSL Phone Line Filter"/>
    <n v="159.96"/>
    <n v="5"/>
    <n v="0.2"/>
    <n v="17.9955"/>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20000000000003"/>
    <n v="2"/>
    <n v="0.8"/>
    <n v="-6.8992000000000004"/>
  </r>
  <r>
    <n v="4108"/>
    <x v="2028"/>
    <x v="1"/>
    <x v="67"/>
    <d v="2012-09-07T00:00:00"/>
    <s v="Same Day"/>
    <s v="MC-17275"/>
    <s v="Marc Crier"/>
    <x v="0"/>
    <s v="United States"/>
    <s v="New York City"/>
    <x v="15"/>
    <n v="10011"/>
    <x v="3"/>
    <s v="OFF-ST-10002486"/>
    <x v="1"/>
    <x v="4"/>
    <s v="Eldon Shelf Savers Cubes and Bins"/>
    <n v="13.96"/>
    <n v="2"/>
    <n v="0"/>
    <n v="0.279199999999999"/>
  </r>
  <r>
    <n v="4109"/>
    <x v="2028"/>
    <x v="1"/>
    <x v="67"/>
    <d v="2012-09-07T00:00:00"/>
    <s v="Same Day"/>
    <s v="MC-17275"/>
    <s v="Marc Crier"/>
    <x v="0"/>
    <s v="United States"/>
    <s v="New York City"/>
    <x v="15"/>
    <n v="10011"/>
    <x v="3"/>
    <s v="FUR-TA-10003837"/>
    <x v="0"/>
    <x v="3"/>
    <s v="Anderson Hickey Conga Table Tops &amp; Accessories"/>
    <n v="27.414000000000001"/>
    <n v="3"/>
    <n v="0.4"/>
    <n v="-14.1639"/>
  </r>
  <r>
    <n v="4110"/>
    <x v="2029"/>
    <x v="1"/>
    <x v="707"/>
    <d v="2013-01-01T00:00:00"/>
    <s v="Standard Class"/>
    <s v="DL-13495"/>
    <s v="Dionis Lloyd"/>
    <x v="1"/>
    <s v="United States"/>
    <s v="Detroit"/>
    <x v="12"/>
    <n v="48227"/>
    <x v="2"/>
    <s v="TEC-PH-10002923"/>
    <x v="2"/>
    <x v="7"/>
    <s v="Logitech B530 USB Headset - headset - Full size, Binaural"/>
    <n v="73.98"/>
    <n v="2"/>
    <n v="0"/>
    <n v="19.974599999999999"/>
  </r>
  <r>
    <n v="4111"/>
    <x v="2029"/>
    <x v="1"/>
    <x v="707"/>
    <d v="2013-01-01T00:00:00"/>
    <s v="Standard Class"/>
    <s v="DL-13495"/>
    <s v="Dionis Lloyd"/>
    <x v="1"/>
    <s v="United States"/>
    <s v="Detroit"/>
    <x v="12"/>
    <n v="48227"/>
    <x v="2"/>
    <s v="FUR-BO-10004360"/>
    <x v="0"/>
    <x v="0"/>
    <s v="Rush Hierlooms Collection Rich Wood Bookcases"/>
    <n v="160.97999999999999"/>
    <n v="1"/>
    <n v="0"/>
    <n v="20.927399999999999"/>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20000000000005"/>
  </r>
  <r>
    <n v="4114"/>
    <x v="2030"/>
    <x v="1"/>
    <x v="942"/>
    <d v="2012-05-07T00:00:00"/>
    <s v="Standard Class"/>
    <s v="NC-18625"/>
    <s v="Noah Childs"/>
    <x v="1"/>
    <s v="United States"/>
    <s v="Houston"/>
    <x v="5"/>
    <n v="77095"/>
    <x v="2"/>
    <s v="OFF-LA-10000443"/>
    <x v="1"/>
    <x v="2"/>
    <s v="Avery 501"/>
    <n v="8.8559999999999999"/>
    <n v="3"/>
    <n v="0.2"/>
    <n v="2.9889000000000001"/>
  </r>
  <r>
    <n v="4115"/>
    <x v="2030"/>
    <x v="1"/>
    <x v="942"/>
    <d v="2012-05-07T00:00:00"/>
    <s v="Standard Class"/>
    <s v="NC-18625"/>
    <s v="Noah Childs"/>
    <x v="1"/>
    <s v="United States"/>
    <s v="Houston"/>
    <x v="5"/>
    <n v="77095"/>
    <x v="2"/>
    <s v="TEC-PH-10001750"/>
    <x v="2"/>
    <x v="7"/>
    <s v="Samsung Rugby III"/>
    <n v="158.376"/>
    <n v="3"/>
    <n v="0.2"/>
    <n v="13.857900000000001"/>
  </r>
  <r>
    <n v="4116"/>
    <x v="2031"/>
    <x v="0"/>
    <x v="390"/>
    <d v="2013-11-28T00:00:00"/>
    <s v="First Class"/>
    <s v="AC-10450"/>
    <s v="Amy Cox"/>
    <x v="0"/>
    <s v="United States"/>
    <s v="Seattle"/>
    <x v="4"/>
    <n v="98105"/>
    <x v="1"/>
    <s v="OFF-BI-10004632"/>
    <x v="1"/>
    <x v="8"/>
    <s v="Ibico Hi-Tech Manual Binding System"/>
    <n v="1219.96"/>
    <n v="5"/>
    <n v="0.2"/>
    <n v="381.23750000000001"/>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199999999998"/>
  </r>
  <r>
    <n v="4120"/>
    <x v="2032"/>
    <x v="1"/>
    <x v="27"/>
    <d v="2012-11-29T00:00:00"/>
    <s v="Standard Class"/>
    <s v="TS-21340"/>
    <s v="Toby Swindell"/>
    <x v="0"/>
    <s v="United States"/>
    <s v="Los Angeles"/>
    <x v="1"/>
    <n v="90036"/>
    <x v="1"/>
    <s v="OFF-BI-10002706"/>
    <x v="1"/>
    <x v="8"/>
    <s v="Avery Premier Heavy-Duty Binder with Round Locking Rings"/>
    <n v="91.391999999999996"/>
    <n v="8"/>
    <n v="0.2"/>
    <n v="29.702400000000001"/>
  </r>
  <r>
    <n v="4121"/>
    <x v="2033"/>
    <x v="3"/>
    <x v="507"/>
    <d v="2014-09-11T00:00:00"/>
    <s v="Standard Class"/>
    <s v="MM-17920"/>
    <s v="Michael Moore"/>
    <x v="0"/>
    <s v="United States"/>
    <s v="Philadelphia"/>
    <x v="9"/>
    <n v="19120"/>
    <x v="3"/>
    <s v="TEC-AC-10000199"/>
    <x v="2"/>
    <x v="11"/>
    <s v="Kingston Digital DataTraveler 8GB USB 2.0"/>
    <n v="19.04"/>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90000000000003"/>
    <n v="3"/>
    <n v="0"/>
    <n v="17.667300000000001"/>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6000000000003"/>
  </r>
  <r>
    <n v="4125"/>
    <x v="2035"/>
    <x v="2"/>
    <x v="218"/>
    <d v="2011-05-18T00:00:00"/>
    <s v="Standard Class"/>
    <s v="BG-11695"/>
    <s v="Brooke Gillingham"/>
    <x v="1"/>
    <s v="United States"/>
    <s v="Watertown"/>
    <x v="15"/>
    <n v="13601"/>
    <x v="3"/>
    <s v="OFF-AP-10004249"/>
    <x v="1"/>
    <x v="9"/>
    <s v="Staples"/>
    <n v="35.909999999999997"/>
    <n v="3"/>
    <n v="0"/>
    <n v="9.6957000000000004"/>
  </r>
  <r>
    <n v="4126"/>
    <x v="2036"/>
    <x v="3"/>
    <x v="944"/>
    <d v="2014-08-01T00:00:00"/>
    <s v="Second Class"/>
    <s v="MG-18145"/>
    <s v="Mike Gockenbach"/>
    <x v="0"/>
    <s v="United States"/>
    <s v="Jacksonville"/>
    <x v="2"/>
    <n v="32216"/>
    <x v="0"/>
    <s v="FUR-FU-10001602"/>
    <x v="0"/>
    <x v="5"/>
    <s v="Eldon Delta Triangular Chair Mat, 52&quot; x 58&quot;, Clear"/>
    <n v="91.031999999999996"/>
    <n v="3"/>
    <n v="0.2"/>
    <n v="-2.27580000000001"/>
  </r>
  <r>
    <n v="4127"/>
    <x v="2037"/>
    <x v="3"/>
    <x v="636"/>
    <d v="2014-05-10T00:00:00"/>
    <s v="First Class"/>
    <s v="GZ-14470"/>
    <s v="Gary Zandusky"/>
    <x v="0"/>
    <s v="United States"/>
    <s v="Arlington"/>
    <x v="17"/>
    <n v="22204"/>
    <x v="0"/>
    <s v="OFF-AR-10003179"/>
    <x v="1"/>
    <x v="6"/>
    <s v="Dixon Ticonderoga Core-Lock Colored Pencils"/>
    <n v="54.66"/>
    <n v="6"/>
    <n v="0"/>
    <n v="18.037800000000001"/>
  </r>
  <r>
    <n v="4128"/>
    <x v="2038"/>
    <x v="2"/>
    <x v="111"/>
    <d v="2011-09-24T00:00:00"/>
    <s v="Standard Class"/>
    <s v="JL-15835"/>
    <s v="John Lee"/>
    <x v="0"/>
    <s v="United States"/>
    <s v="Charlotte"/>
    <x v="3"/>
    <n v="28205"/>
    <x v="0"/>
    <s v="OFF-ST-10003722"/>
    <x v="1"/>
    <x v="4"/>
    <s v="Project Tote Personal File"/>
    <n v="67.343999999999994"/>
    <n v="6"/>
    <n v="0.2"/>
    <n v="7.5761999999999903"/>
  </r>
  <r>
    <n v="4129"/>
    <x v="2038"/>
    <x v="2"/>
    <x v="111"/>
    <d v="2011-09-24T00:00:00"/>
    <s v="Standard Class"/>
    <s v="JL-15835"/>
    <s v="John Lee"/>
    <x v="0"/>
    <s v="United States"/>
    <s v="Charlotte"/>
    <x v="3"/>
    <n v="28205"/>
    <x v="0"/>
    <s v="TEC-MA-10001127"/>
    <x v="2"/>
    <x v="15"/>
    <s v="HP Designjet T520 Inkjet Large Format Printer - 24&quot; Color"/>
    <n v="2624.9850000000001"/>
    <n v="3"/>
    <n v="0.5"/>
    <n v="-944.99459999999999"/>
  </r>
  <r>
    <n v="4130"/>
    <x v="2039"/>
    <x v="1"/>
    <x v="368"/>
    <d v="2012-04-04T00:00:00"/>
    <s v="Standard Class"/>
    <s v="DO-13435"/>
    <s v="Denny Ordway"/>
    <x v="0"/>
    <s v="United States"/>
    <s v="Seattle"/>
    <x v="4"/>
    <n v="98103"/>
    <x v="1"/>
    <s v="OFF-AP-10001947"/>
    <x v="1"/>
    <x v="9"/>
    <s v="Acco 6 Outlet Guardian Premium Plus Surge Suppressor"/>
    <n v="73.28"/>
    <n v="4"/>
    <n v="0"/>
    <n v="21.251200000000001"/>
  </r>
  <r>
    <n v="4131"/>
    <x v="2040"/>
    <x v="2"/>
    <x v="728"/>
    <d v="2011-11-25T00:00:00"/>
    <s v="Standard Class"/>
    <s v="AB-10600"/>
    <s v="Ann Blume"/>
    <x v="1"/>
    <s v="United States"/>
    <s v="Chicago"/>
    <x v="10"/>
    <n v="60623"/>
    <x v="2"/>
    <s v="OFF-BI-10001107"/>
    <x v="1"/>
    <x v="8"/>
    <s v="GBC White Gloss Covers, Plain Front"/>
    <n v="14.48"/>
    <n v="5"/>
    <n v="0.8"/>
    <n v="-23.891999999999999"/>
  </r>
  <r>
    <n v="4132"/>
    <x v="2041"/>
    <x v="1"/>
    <x v="740"/>
    <d v="2012-07-09T00:00:00"/>
    <s v="Standard Class"/>
    <s v="KB-16315"/>
    <s v="Karl Braun"/>
    <x v="0"/>
    <s v="United States"/>
    <s v="Hollywood"/>
    <x v="2"/>
    <n v="33021"/>
    <x v="0"/>
    <s v="OFF-PA-10000349"/>
    <x v="1"/>
    <x v="10"/>
    <s v="Staples"/>
    <n v="11.952"/>
    <n v="3"/>
    <n v="0.2"/>
    <n v="4.0338000000000003"/>
  </r>
  <r>
    <n v="4133"/>
    <x v="2041"/>
    <x v="1"/>
    <x v="740"/>
    <d v="2012-07-09T00:00:00"/>
    <s v="Standard Class"/>
    <s v="KB-16315"/>
    <s v="Karl Braun"/>
    <x v="0"/>
    <s v="United States"/>
    <s v="Hollywood"/>
    <x v="2"/>
    <n v="33021"/>
    <x v="0"/>
    <s v="OFF-PA-10003349"/>
    <x v="1"/>
    <x v="10"/>
    <s v="Xerox 1957"/>
    <n v="15.552"/>
    <n v="3"/>
    <n v="0.2"/>
    <n v="5.6375999999999999"/>
  </r>
  <r>
    <n v="4134"/>
    <x v="2042"/>
    <x v="2"/>
    <x v="78"/>
    <d v="2011-09-13T00:00:00"/>
    <s v="Standard Class"/>
    <s v="TT-21070"/>
    <s v="Ted Trevino"/>
    <x v="0"/>
    <s v="United States"/>
    <s v="Chesapeake"/>
    <x v="17"/>
    <n v="23320"/>
    <x v="0"/>
    <s v="OFF-FA-10002280"/>
    <x v="1"/>
    <x v="13"/>
    <s v="Advantus Plastic Paper Clips"/>
    <n v="45"/>
    <n v="9"/>
    <n v="0"/>
    <n v="21.6"/>
  </r>
  <r>
    <n v="4135"/>
    <x v="2042"/>
    <x v="2"/>
    <x v="78"/>
    <d v="2011-09-13T00:00:00"/>
    <s v="Standard Class"/>
    <s v="TT-21070"/>
    <s v="Ted Trevino"/>
    <x v="0"/>
    <s v="United States"/>
    <s v="Chesapeake"/>
    <x v="17"/>
    <n v="23320"/>
    <x v="0"/>
    <s v="TEC-MA-10000029"/>
    <x v="2"/>
    <x v="15"/>
    <s v="Epson WorkForce WF-2530 All-in-One Printer, Copier Scanner"/>
    <n v="209.97"/>
    <n v="3"/>
    <n v="0"/>
    <n v="90.287099999999995"/>
  </r>
  <r>
    <n v="4136"/>
    <x v="2043"/>
    <x v="3"/>
    <x v="280"/>
    <d v="2014-10-09T00:00:00"/>
    <s v="Standard Class"/>
    <s v="PV-18985"/>
    <s v="Paul Van Hugh"/>
    <x v="2"/>
    <s v="United States"/>
    <s v="Los Angeles"/>
    <x v="1"/>
    <n v="90036"/>
    <x v="1"/>
    <s v="OFF-BI-10002854"/>
    <x v="1"/>
    <x v="8"/>
    <s v="Performers Binder/Pad Holder, Black"/>
    <n v="112.1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
    <n v="7"/>
    <n v="0"/>
    <n v="12.53"/>
  </r>
  <r>
    <n v="4139"/>
    <x v="2045"/>
    <x v="0"/>
    <x v="945"/>
    <d v="2014-01-02T00:00:00"/>
    <s v="First Class"/>
    <s v="KD-16495"/>
    <s v="Keith Dawkins"/>
    <x v="1"/>
    <s v="United States"/>
    <s v="Deer Park"/>
    <x v="5"/>
    <n v="77536"/>
    <x v="2"/>
    <s v="OFF-BI-10004654"/>
    <x v="1"/>
    <x v="8"/>
    <s v="Avery Binding System Hidden Tab Executive Style Index Sets"/>
    <n v="6.9240000000000004"/>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70000000000002"/>
  </r>
  <r>
    <n v="4141"/>
    <x v="2046"/>
    <x v="3"/>
    <x v="96"/>
    <d v="2014-12-05T00:00:00"/>
    <s v="First Class"/>
    <s v="RA-19285"/>
    <s v="Ralph Arnett"/>
    <x v="0"/>
    <s v="United States"/>
    <s v="Philadelphia"/>
    <x v="9"/>
    <n v="19120"/>
    <x v="3"/>
    <s v="FUR-FU-10003798"/>
    <x v="0"/>
    <x v="5"/>
    <s v="Ultra Door Kickplate, 8&quot;H x 34&quot;W"/>
    <n v="79.12"/>
    <n v="5"/>
    <n v="0.2"/>
    <n v="13.846"/>
  </r>
  <r>
    <n v="4142"/>
    <x v="2047"/>
    <x v="0"/>
    <x v="900"/>
    <d v="2013-06-18T00:00:00"/>
    <s v="Standard Class"/>
    <s v="SS-20590"/>
    <s v="Sonia Sunley"/>
    <x v="0"/>
    <s v="United States"/>
    <s v="Wichita"/>
    <x v="41"/>
    <n v="67212"/>
    <x v="2"/>
    <s v="OFF-LA-10003148"/>
    <x v="1"/>
    <x v="2"/>
    <s v="Avery 51"/>
    <n v="18.899999999999999"/>
    <n v="3"/>
    <n v="0"/>
    <n v="8.6940000000000008"/>
  </r>
  <r>
    <n v="4143"/>
    <x v="2048"/>
    <x v="2"/>
    <x v="946"/>
    <d v="2011-05-23T00:00:00"/>
    <s v="Standard Class"/>
    <s v="JH-15820"/>
    <s v="John Huston"/>
    <x v="0"/>
    <s v="United States"/>
    <s v="Midland"/>
    <x v="12"/>
    <n v="48640"/>
    <x v="2"/>
    <s v="OFF-BI-10001249"/>
    <x v="1"/>
    <x v="8"/>
    <s v="Avery Heavy-Duty EZD View Binder with Locking Rings"/>
    <n v="57.42"/>
    <n v="9"/>
    <n v="0"/>
    <n v="26.4132"/>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400000000001"/>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x v="2051"/>
    <x v="3"/>
    <x v="436"/>
    <d v="2014-10-29T00:00:00"/>
    <s v="Standard Class"/>
    <s v="RB-19330"/>
    <s v="Randy Bradley"/>
    <x v="0"/>
    <s v="United States"/>
    <s v="Austin"/>
    <x v="5"/>
    <n v="78745"/>
    <x v="2"/>
    <s v="OFF-ST-10004507"/>
    <x v="1"/>
    <x v="4"/>
    <s v="Advantus Rolling Storage Box"/>
    <n v="13.72"/>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699999999999998"/>
  </r>
  <r>
    <n v="4151"/>
    <x v="2051"/>
    <x v="3"/>
    <x v="436"/>
    <d v="2014-10-29T00:00:00"/>
    <s v="Standard Class"/>
    <s v="RB-19330"/>
    <s v="Randy Bradley"/>
    <x v="0"/>
    <s v="United States"/>
    <s v="Austin"/>
    <x v="5"/>
    <n v="78745"/>
    <x v="2"/>
    <s v="OFF-ST-10002344"/>
    <x v="1"/>
    <x v="4"/>
    <s v="Carina 42&quot;Hx23 3/4&quot;W Media Storage Unit"/>
    <n v="259.13600000000002"/>
    <n v="4"/>
    <n v="0.2"/>
    <n v="-58.305599999999998"/>
  </r>
  <r>
    <n v="4152"/>
    <x v="2052"/>
    <x v="3"/>
    <x v="210"/>
    <d v="2014-09-12T00:00:00"/>
    <s v="Standard Class"/>
    <s v="CB-12025"/>
    <s v="Cassandra Brandow"/>
    <x v="0"/>
    <s v="United States"/>
    <s v="Philadelphia"/>
    <x v="9"/>
    <n v="19134"/>
    <x v="3"/>
    <s v="OFF-LA-10002475"/>
    <x v="1"/>
    <x v="2"/>
    <s v="Avery 519"/>
    <n v="29.24"/>
    <n v="5"/>
    <n v="0.2"/>
    <n v="9.8684999999999992"/>
  </r>
  <r>
    <n v="4153"/>
    <x v="2052"/>
    <x v="3"/>
    <x v="210"/>
    <d v="2014-09-12T00:00:00"/>
    <s v="Standard Class"/>
    <s v="CB-12025"/>
    <s v="Cassandra Brandow"/>
    <x v="0"/>
    <s v="United States"/>
    <s v="Philadelphia"/>
    <x v="9"/>
    <n v="19134"/>
    <x v="3"/>
    <s v="OFF-PA-10003072"/>
    <x v="1"/>
    <x v="10"/>
    <s v="Eureka Recycled Copy Paper 8 1/2&quot; x 11&quot;, Ream"/>
    <n v="15.552"/>
    <n v="3"/>
    <n v="0.2"/>
    <n v="5.4432"/>
  </r>
  <r>
    <n v="4154"/>
    <x v="2052"/>
    <x v="3"/>
    <x v="210"/>
    <d v="2014-09-12T00:00:00"/>
    <s v="Standard Class"/>
    <s v="CB-12025"/>
    <s v="Cassandra Brandow"/>
    <x v="0"/>
    <s v="United States"/>
    <s v="Philadelphia"/>
    <x v="9"/>
    <n v="19134"/>
    <x v="3"/>
    <s v="OFF-EN-10001509"/>
    <x v="1"/>
    <x v="12"/>
    <s v="Poly String Tie Envelopes"/>
    <n v="4.8959999999999999"/>
    <n v="3"/>
    <n v="0.2"/>
    <n v="1.6524000000000001"/>
  </r>
  <r>
    <n v="4155"/>
    <x v="2053"/>
    <x v="0"/>
    <x v="723"/>
    <d v="2014-01-04T00:00:00"/>
    <s v="Standard Class"/>
    <s v="MP-17965"/>
    <s v="Michael Paige"/>
    <x v="1"/>
    <s v="United States"/>
    <s v="Bristol"/>
    <x v="18"/>
    <n v="37620"/>
    <x v="0"/>
    <s v="OFF-BI-10004781"/>
    <x v="1"/>
    <x v="8"/>
    <s v="GBC Wire Binding Strips"/>
    <n v="38.088000000000001"/>
    <n v="4"/>
    <n v="0.7"/>
    <n v="-27.9312"/>
  </r>
  <r>
    <n v="4156"/>
    <x v="2053"/>
    <x v="0"/>
    <x v="723"/>
    <d v="2014-01-04T00:00:00"/>
    <s v="Standard Class"/>
    <s v="MP-17965"/>
    <s v="Michael Paige"/>
    <x v="1"/>
    <s v="United States"/>
    <s v="Bristol"/>
    <x v="18"/>
    <n v="37620"/>
    <x v="0"/>
    <s v="OFF-BI-10000145"/>
    <x v="1"/>
    <x v="8"/>
    <s v="Zipper Ring Binder Pockets"/>
    <n v="2.8079999999999998"/>
    <n v="3"/>
    <n v="0.7"/>
    <n v="-1.9656"/>
  </r>
  <r>
    <n v="4157"/>
    <x v="2054"/>
    <x v="1"/>
    <x v="901"/>
    <d v="2012-12-09T00:00:00"/>
    <s v="Second Class"/>
    <s v="SW-20245"/>
    <s v="Scot Wooten"/>
    <x v="0"/>
    <s v="United States"/>
    <s v="Philadelphia"/>
    <x v="9"/>
    <n v="19140"/>
    <x v="3"/>
    <s v="TEC-AC-10003280"/>
    <x v="2"/>
    <x v="11"/>
    <s v="Belkin F8E887 USB Wired Ergonomic Keyboard"/>
    <n v="47.984000000000002"/>
    <n v="2"/>
    <n v="0.2"/>
    <n v="0.599799999999997"/>
  </r>
  <r>
    <n v="4158"/>
    <x v="2054"/>
    <x v="1"/>
    <x v="901"/>
    <d v="2012-12-09T00:00:00"/>
    <s v="Second Class"/>
    <s v="SW-20245"/>
    <s v="Scot Wooten"/>
    <x v="0"/>
    <s v="United States"/>
    <s v="Philadelphia"/>
    <x v="9"/>
    <n v="19140"/>
    <x v="3"/>
    <s v="OFF-BI-10001107"/>
    <x v="1"/>
    <x v="8"/>
    <s v="GBC White Gloss Covers, Plain Front"/>
    <n v="26.064"/>
    <n v="6"/>
    <n v="0.7"/>
    <n v="-19.982399999999998"/>
  </r>
  <r>
    <n v="4159"/>
    <x v="2055"/>
    <x v="2"/>
    <x v="301"/>
    <d v="2011-11-08T00:00:00"/>
    <s v="Standard Class"/>
    <s v="SM-20950"/>
    <s v="Suzanne McNair"/>
    <x v="1"/>
    <s v="United States"/>
    <s v="Chicago"/>
    <x v="10"/>
    <n v="60610"/>
    <x v="2"/>
    <s v="OFF-PA-10000533"/>
    <x v="1"/>
    <x v="10"/>
    <s v="Southworth Parchment Paper &amp; Envelopes"/>
    <n v="15.696"/>
    <n v="3"/>
    <n v="0.2"/>
    <n v="5.1012000000000004"/>
  </r>
  <r>
    <n v="4160"/>
    <x v="2056"/>
    <x v="0"/>
    <x v="947"/>
    <d v="2013-04-24T00:00:00"/>
    <s v="Standard Class"/>
    <s v="AP-10915"/>
    <s v="Arthur Prichep"/>
    <x v="0"/>
    <s v="United States"/>
    <s v="Columbus"/>
    <x v="32"/>
    <n v="31907"/>
    <x v="0"/>
    <s v="OFF-AR-10003056"/>
    <x v="1"/>
    <x v="6"/>
    <s v="Newell 341"/>
    <n v="12.84"/>
    <n v="3"/>
    <n v="0"/>
    <n v="3.7235999999999998"/>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8"/>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4"/>
    <n v="3"/>
    <n v="0"/>
    <n v="315.81180000000001"/>
  </r>
  <r>
    <n v="4165"/>
    <x v="2059"/>
    <x v="3"/>
    <x v="424"/>
    <d v="2014-01-17T00:00:00"/>
    <s v="First Class"/>
    <s v="TP-21565"/>
    <s v="Tracy Poddar"/>
    <x v="1"/>
    <s v="United States"/>
    <s v="Aurora"/>
    <x v="22"/>
    <n v="80013"/>
    <x v="1"/>
    <s v="TEC-AC-10003027"/>
    <x v="2"/>
    <x v="11"/>
    <s v="Imation 8GB Mini TravelDrive USB 2.0 Flash Drive"/>
    <n v="169.06399999999999"/>
    <n v="7"/>
    <n v="0.2"/>
    <n v="-14.793100000000001"/>
  </r>
  <r>
    <n v="4166"/>
    <x v="2059"/>
    <x v="3"/>
    <x v="424"/>
    <d v="2014-01-17T00:00:00"/>
    <s v="First Class"/>
    <s v="TP-21565"/>
    <s v="Tracy Poddar"/>
    <x v="1"/>
    <s v="United States"/>
    <s v="Aurora"/>
    <x v="22"/>
    <n v="80013"/>
    <x v="1"/>
    <s v="OFF-ST-10003638"/>
    <x v="1"/>
    <x v="4"/>
    <s v="Mobile Personal File Cube"/>
    <n v="168.624"/>
    <n v="9"/>
    <n v="0.2"/>
    <n v="14.754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2000000000008"/>
  </r>
  <r>
    <n v="4169"/>
    <x v="2061"/>
    <x v="2"/>
    <x v="856"/>
    <d v="2011-10-13T00:00:00"/>
    <s v="First Class"/>
    <s v="HA-14920"/>
    <s v="Helen Andreada"/>
    <x v="0"/>
    <s v="United States"/>
    <s v="Pasadena"/>
    <x v="1"/>
    <n v="91104"/>
    <x v="1"/>
    <s v="FUR-CH-10000229"/>
    <x v="0"/>
    <x v="1"/>
    <s v="Global Enterprise Series Seating High-Back Swivel/Tilt Chairs"/>
    <n v="433.56799999999998"/>
    <n v="2"/>
    <n v="0.2"/>
    <n v="-65.035200000000003"/>
  </r>
  <r>
    <n v="4170"/>
    <x v="2062"/>
    <x v="1"/>
    <x v="657"/>
    <d v="2012-04-14T00:00:00"/>
    <s v="First Class"/>
    <s v="HJ-14875"/>
    <s v="Heather Jas"/>
    <x v="2"/>
    <s v="United States"/>
    <s v="Mesa"/>
    <x v="16"/>
    <n v="85204"/>
    <x v="1"/>
    <s v="OFF-PA-10000788"/>
    <x v="1"/>
    <x v="10"/>
    <s v="Xerox 210"/>
    <n v="31.103999999999999"/>
    <n v="6"/>
    <n v="0.2"/>
    <n v="10.8864"/>
  </r>
  <r>
    <n v="4171"/>
    <x v="2062"/>
    <x v="1"/>
    <x v="657"/>
    <d v="2012-04-14T00:00:00"/>
    <s v="First Class"/>
    <s v="HJ-14875"/>
    <s v="Heather Jas"/>
    <x v="2"/>
    <s v="United States"/>
    <s v="Mesa"/>
    <x v="16"/>
    <n v="85204"/>
    <x v="1"/>
    <s v="OFF-PA-10002968"/>
    <x v="1"/>
    <x v="10"/>
    <s v="Xerox 1973"/>
    <n v="54.816000000000003"/>
    <n v="3"/>
    <n v="0.2"/>
    <n v="17.815200000000001"/>
  </r>
  <r>
    <n v="4172"/>
    <x v="2063"/>
    <x v="3"/>
    <x v="673"/>
    <d v="2014-11-21T00:00:00"/>
    <s v="Standard Class"/>
    <s v="JK-15370"/>
    <s v="Jay Kimmel"/>
    <x v="0"/>
    <s v="United States"/>
    <s v="Fresno"/>
    <x v="1"/>
    <n v="93727"/>
    <x v="1"/>
    <s v="OFF-ST-10002486"/>
    <x v="1"/>
    <x v="4"/>
    <s v="Eldon Shelf Savers Cubes and Bins"/>
    <n v="48.86"/>
    <n v="7"/>
    <n v="0"/>
    <n v="0.97719999999999796"/>
  </r>
  <r>
    <n v="4173"/>
    <x v="2064"/>
    <x v="0"/>
    <x v="949"/>
    <d v="2013-07-02T00:00:00"/>
    <s v="Same Day"/>
    <s v="JF-15355"/>
    <s v="Jay Fein"/>
    <x v="0"/>
    <s v="United States"/>
    <s v="Columbia"/>
    <x v="20"/>
    <n v="29203"/>
    <x v="0"/>
    <s v="OFF-BI-10002215"/>
    <x v="1"/>
    <x v="8"/>
    <s v="Wilson Jones Hanging View Binder, White, 1&quot;"/>
    <n v="14.2"/>
    <n v="2"/>
    <n v="0"/>
    <n v="6.532"/>
  </r>
  <r>
    <n v="4174"/>
    <x v="2064"/>
    <x v="0"/>
    <x v="949"/>
    <d v="2013-07-02T00:00:00"/>
    <s v="Same Day"/>
    <s v="JF-15355"/>
    <s v="Jay Fein"/>
    <x v="0"/>
    <s v="United States"/>
    <s v="Columbia"/>
    <x v="20"/>
    <n v="29203"/>
    <x v="0"/>
    <s v="OFF-PA-10000788"/>
    <x v="1"/>
    <x v="10"/>
    <s v="Xerox 210"/>
    <n v="12.96"/>
    <n v="2"/>
    <n v="0"/>
    <n v="6.2207999999999997"/>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3999999999999"/>
  </r>
  <r>
    <n v="4177"/>
    <x v="2066"/>
    <x v="2"/>
    <x v="884"/>
    <d v="2011-04-12T00:00:00"/>
    <s v="Standard Class"/>
    <s v="RS-19765"/>
    <s v="Roland Schwarz"/>
    <x v="1"/>
    <s v="United States"/>
    <s v="Columbia"/>
    <x v="20"/>
    <n v="29203"/>
    <x v="0"/>
    <s v="TEC-PH-10003273"/>
    <x v="2"/>
    <x v="7"/>
    <s v="AT&amp;T TR1909W"/>
    <n v="629.95000000000005"/>
    <n v="5"/>
    <n v="0"/>
    <n v="163.78700000000001"/>
  </r>
  <r>
    <n v="4178"/>
    <x v="2066"/>
    <x v="2"/>
    <x v="884"/>
    <d v="2011-04-12T00:00:00"/>
    <s v="Standard Class"/>
    <s v="RS-19765"/>
    <s v="Roland Schwarz"/>
    <x v="1"/>
    <s v="United States"/>
    <s v="Columbia"/>
    <x v="20"/>
    <n v="29203"/>
    <x v="0"/>
    <s v="OFF-PA-10000100"/>
    <x v="1"/>
    <x v="10"/>
    <s v="Xerox 1945"/>
    <n v="122.97"/>
    <n v="3"/>
    <n v="0"/>
    <n v="60.255299999999998"/>
  </r>
  <r>
    <n v="4179"/>
    <x v="2067"/>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x v="2068"/>
    <x v="3"/>
    <x v="904"/>
    <d v="2014-03-11T00:00:00"/>
    <s v="Standard Class"/>
    <s v="BF-11170"/>
    <s v="Ben Ferrer"/>
    <x v="2"/>
    <s v="United States"/>
    <s v="San Francisco"/>
    <x v="1"/>
    <n v="94109"/>
    <x v="1"/>
    <s v="OFF-BI-10004182"/>
    <x v="1"/>
    <x v="8"/>
    <s v="Economy Binders"/>
    <n v="14.976000000000001"/>
    <n v="9"/>
    <n v="0.2"/>
    <n v="5.4287999999999998"/>
  </r>
  <r>
    <n v="4181"/>
    <x v="2069"/>
    <x v="3"/>
    <x v="566"/>
    <d v="2014-10-12T00:00:00"/>
    <s v="Standard Class"/>
    <s v="JK-15730"/>
    <s v="Joe Kamberova"/>
    <x v="0"/>
    <s v="United States"/>
    <s v="Houston"/>
    <x v="5"/>
    <n v="77036"/>
    <x v="2"/>
    <s v="OFF-BI-10000756"/>
    <x v="1"/>
    <x v="8"/>
    <s v="Storex DuraTech Recycled Plastic Frosted Binders"/>
    <n v="4.24"/>
    <n v="5"/>
    <n v="0.8"/>
    <n v="-6.36"/>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x v="2070"/>
    <x v="3"/>
    <x v="833"/>
    <d v="2014-10-13T00:00:00"/>
    <s v="Standard Class"/>
    <s v="CR-12820"/>
    <s v="Cyra Reiten"/>
    <x v="2"/>
    <s v="United States"/>
    <s v="New York City"/>
    <x v="15"/>
    <n v="10035"/>
    <x v="3"/>
    <s v="OFF-ST-10000991"/>
    <x v="1"/>
    <x v="4"/>
    <s v="Space Solutions HD Industrial Steel Shelving."/>
    <n v="344.91"/>
    <n v="3"/>
    <n v="0"/>
    <n v="10.347300000000001"/>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60000000000007"/>
  </r>
  <r>
    <n v="4187"/>
    <x v="2073"/>
    <x v="3"/>
    <x v="796"/>
    <d v="2014-05-24T00:00:00"/>
    <s v="Standard Class"/>
    <s v="SG-20890"/>
    <s v="Susan Gilcrest"/>
    <x v="1"/>
    <s v="United States"/>
    <s v="Mcallen"/>
    <x v="5"/>
    <n v="78501"/>
    <x v="2"/>
    <s v="OFF-BI-10003712"/>
    <x v="1"/>
    <x v="8"/>
    <s v="Acco Pressboard Covers with Storage Hooks, 14 7/8&quot; x 11&quot;, Light Blue"/>
    <n v="6.8739999999999997"/>
    <n v="7"/>
    <n v="0.8"/>
    <n v="-10.6547"/>
  </r>
  <r>
    <n v="4188"/>
    <x v="2073"/>
    <x v="3"/>
    <x v="796"/>
    <d v="2014-05-24T00:00:00"/>
    <s v="Standard Class"/>
    <s v="SG-20890"/>
    <s v="Susan Gilcrest"/>
    <x v="1"/>
    <s v="United States"/>
    <s v="Mcallen"/>
    <x v="5"/>
    <n v="78501"/>
    <x v="2"/>
    <s v="OFF-BI-10002571"/>
    <x v="1"/>
    <x v="8"/>
    <s v="Avery Framed View Binder, EZD Ring (Locking), Navy, 1 1/2&quot;"/>
    <n v="1.996"/>
    <n v="1"/>
    <n v="0.8"/>
    <n v="-3.29340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6"/>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2"/>
  </r>
  <r>
    <n v="4195"/>
    <x v="2078"/>
    <x v="1"/>
    <x v="652"/>
    <d v="2012-06-22T00:00:00"/>
    <s v="Standard Class"/>
    <s v="BG-11740"/>
    <s v="Bruce Geld"/>
    <x v="0"/>
    <s v="United States"/>
    <s v="San Diego"/>
    <x v="1"/>
    <n v="92105"/>
    <x v="1"/>
    <s v="OFF-AR-10001044"/>
    <x v="1"/>
    <x v="6"/>
    <s v="BOSTON Ranger #55 Pencil Sharpener, Black"/>
    <n v="51.98"/>
    <n v="2"/>
    <n v="0"/>
    <n v="15.074199999999999"/>
  </r>
  <r>
    <n v="4196"/>
    <x v="2079"/>
    <x v="0"/>
    <x v="143"/>
    <d v="2013-04-15T00:00:00"/>
    <s v="Standard Class"/>
    <s v="CK-12595"/>
    <s v="Clytie Kelty"/>
    <x v="0"/>
    <s v="United States"/>
    <s v="Los Angeles"/>
    <x v="1"/>
    <n v="90032"/>
    <x v="1"/>
    <s v="FUR-FU-10002597"/>
    <x v="0"/>
    <x v="5"/>
    <s v="C-Line Magnetic Cubicle Keepers, Clear Polypropylene"/>
    <n v="24.7"/>
    <n v="5"/>
    <n v="0"/>
    <n v="10.374000000000001"/>
  </r>
  <r>
    <n v="4197"/>
    <x v="2080"/>
    <x v="1"/>
    <x v="24"/>
    <d v="2012-04-23T00:00:00"/>
    <s v="Second Class"/>
    <s v="RF-19735"/>
    <s v="Roland Fjeld"/>
    <x v="0"/>
    <s v="United States"/>
    <s v="New York City"/>
    <x v="15"/>
    <n v="10024"/>
    <x v="3"/>
    <s v="OFF-LA-10004093"/>
    <x v="1"/>
    <x v="2"/>
    <s v="Avery 486"/>
    <n v="21.93"/>
    <n v="3"/>
    <n v="0"/>
    <n v="10.3071"/>
  </r>
  <r>
    <n v="4198"/>
    <x v="2081"/>
    <x v="0"/>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
    <n v="4"/>
    <n v="0.7"/>
    <n v="-14.553599999999999"/>
  </r>
  <r>
    <n v="4200"/>
    <x v="2082"/>
    <x v="1"/>
    <x v="895"/>
    <d v="2012-12-10T00:00:00"/>
    <s v="Same Day"/>
    <s v="MA-17560"/>
    <s v="Matt Abelman"/>
    <x v="2"/>
    <s v="United States"/>
    <s v="New York City"/>
    <x v="15"/>
    <n v="10024"/>
    <x v="3"/>
    <s v="OFF-LA-10004093"/>
    <x v="1"/>
    <x v="2"/>
    <s v="Avery 486"/>
    <n v="7.31"/>
    <n v="1"/>
    <n v="0"/>
    <n v="3.4357000000000002"/>
  </r>
  <r>
    <n v="4201"/>
    <x v="2082"/>
    <x v="1"/>
    <x v="895"/>
    <d v="2012-12-10T00:00:00"/>
    <s v="Same Day"/>
    <s v="MA-17560"/>
    <s v="Matt Abelman"/>
    <x v="2"/>
    <s v="United States"/>
    <s v="New York City"/>
    <x v="15"/>
    <n v="10024"/>
    <x v="3"/>
    <s v="TEC-CO-10002095"/>
    <x v="2"/>
    <x v="16"/>
    <s v="Hewlett Packard 610 Color Digital Copier / Printer"/>
    <n v="799.98400000000004"/>
    <n v="2"/>
    <n v="0.2"/>
    <n v="249.995"/>
  </r>
  <r>
    <n v="4202"/>
    <x v="2082"/>
    <x v="1"/>
    <x v="895"/>
    <d v="2012-12-10T00:00:00"/>
    <s v="Same Day"/>
    <s v="MA-17560"/>
    <s v="Matt Abelman"/>
    <x v="2"/>
    <s v="United States"/>
    <s v="New York City"/>
    <x v="15"/>
    <n v="10024"/>
    <x v="3"/>
    <s v="OFF-PA-10002713"/>
    <x v="1"/>
    <x v="10"/>
    <s v="Adams Phone Message Book, 200 Message Capacity, 8 1/16” x 11”"/>
    <n v="41.28"/>
    <n v="6"/>
    <n v="0"/>
    <n v="18.988800000000001"/>
  </r>
  <r>
    <n v="4203"/>
    <x v="2082"/>
    <x v="1"/>
    <x v="895"/>
    <d v="2012-12-10T00:00:00"/>
    <s v="Same Day"/>
    <s v="MA-17560"/>
    <s v="Matt Abelman"/>
    <x v="2"/>
    <s v="United States"/>
    <s v="New York City"/>
    <x v="15"/>
    <n v="10024"/>
    <x v="3"/>
    <s v="OFF-PA-10002254"/>
    <x v="1"/>
    <x v="10"/>
    <s v="Xerox 1883"/>
    <n v="184.66"/>
    <n v="7"/>
    <n v="0"/>
    <n v="84.943600000000004"/>
  </r>
  <r>
    <n v="4204"/>
    <x v="2083"/>
    <x v="2"/>
    <x v="656"/>
    <d v="2011-11-02T00:00:00"/>
    <s v="Second Class"/>
    <s v="AM-10705"/>
    <s v="Anne McFarland"/>
    <x v="0"/>
    <s v="United States"/>
    <s v="Cranston"/>
    <x v="34"/>
    <n v="2920"/>
    <x v="3"/>
    <s v="OFF-AR-10001683"/>
    <x v="1"/>
    <x v="6"/>
    <s v="Lumber Crayons"/>
    <n v="49.25"/>
    <n v="5"/>
    <n v="0"/>
    <n v="18.715"/>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4000000000002"/>
  </r>
  <r>
    <n v="4207"/>
    <x v="2083"/>
    <x v="2"/>
    <x v="656"/>
    <d v="2011-11-02T00:00:00"/>
    <s v="Second Class"/>
    <s v="AM-10705"/>
    <s v="Anne McFarland"/>
    <x v="0"/>
    <s v="United States"/>
    <s v="Cranston"/>
    <x v="34"/>
    <n v="2920"/>
    <x v="3"/>
    <s v="OFF-BI-10004001"/>
    <x v="1"/>
    <x v="8"/>
    <s v="GBC Recycled VeloBinder Covers"/>
    <n v="34.08"/>
    <n v="2"/>
    <n v="0"/>
    <n v="15.6768"/>
  </r>
  <r>
    <n v="4208"/>
    <x v="2083"/>
    <x v="2"/>
    <x v="656"/>
    <d v="2011-11-02T00:00:00"/>
    <s v="Second Class"/>
    <s v="AM-10705"/>
    <s v="Anne McFarland"/>
    <x v="0"/>
    <s v="United States"/>
    <s v="Cranston"/>
    <x v="34"/>
    <n v="2920"/>
    <x v="3"/>
    <s v="FUR-FU-10000023"/>
    <x v="0"/>
    <x v="5"/>
    <s v="Eldon Wave Desk Accessories"/>
    <n v="17.670000000000002"/>
    <n v="3"/>
    <n v="0"/>
    <n v="7.7747999999999999"/>
  </r>
  <r>
    <n v="4209"/>
    <x v="2083"/>
    <x v="2"/>
    <x v="656"/>
    <d v="2011-11-02T00:00:00"/>
    <s v="Second Class"/>
    <s v="AM-10705"/>
    <s v="Anne McFarland"/>
    <x v="0"/>
    <s v="United States"/>
    <s v="Cranston"/>
    <x v="34"/>
    <n v="2920"/>
    <x v="3"/>
    <s v="FUR-CH-10002320"/>
    <x v="0"/>
    <x v="1"/>
    <s v="Hon Pagoda Stacking Chairs"/>
    <n v="1604.9"/>
    <n v="5"/>
    <n v="0"/>
    <n v="481.47"/>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x v="2084"/>
    <x v="3"/>
    <x v="34"/>
    <d v="2014-12-15T00:00:00"/>
    <s v="Standard Class"/>
    <s v="AH-10585"/>
    <s v="Angele Hood"/>
    <x v="0"/>
    <s v="United States"/>
    <s v="Chicago"/>
    <x v="10"/>
    <n v="60623"/>
    <x v="2"/>
    <s v="OFF-PA-10004965"/>
    <x v="1"/>
    <x v="10"/>
    <s v="Xerox 1921"/>
    <n v="15.984"/>
    <n v="2"/>
    <n v="0.2"/>
    <n v="4.9950000000000001"/>
  </r>
  <r>
    <n v="4212"/>
    <x v="2085"/>
    <x v="2"/>
    <x v="952"/>
    <d v="2011-05-09T00:00:00"/>
    <s v="Second Class"/>
    <s v="PF-19120"/>
    <s v="Peter Fuller"/>
    <x v="0"/>
    <s v="United States"/>
    <s v="Richmond"/>
    <x v="0"/>
    <n v="40475"/>
    <x v="0"/>
    <s v="OFF-PA-10003016"/>
    <x v="1"/>
    <x v="10"/>
    <s v="Adams &quot;While You Were Out&quot; Message Pads"/>
    <n v="9.42"/>
    <n v="3"/>
    <n v="0"/>
    <n v="4.2389999999999999"/>
  </r>
  <r>
    <n v="4213"/>
    <x v="2085"/>
    <x v="2"/>
    <x v="952"/>
    <d v="2011-05-09T00:00:00"/>
    <s v="Second Class"/>
    <s v="PF-19120"/>
    <s v="Peter Fuller"/>
    <x v="0"/>
    <s v="United States"/>
    <s v="Richmond"/>
    <x v="0"/>
    <n v="40475"/>
    <x v="0"/>
    <s v="OFF-AR-10003651"/>
    <x v="1"/>
    <x v="6"/>
    <s v="Newell 350"/>
    <n v="6.56"/>
    <n v="2"/>
    <n v="0"/>
    <n v="1.9024000000000001"/>
  </r>
  <r>
    <n v="4214"/>
    <x v="2085"/>
    <x v="2"/>
    <x v="952"/>
    <d v="2011-05-09T00:00:00"/>
    <s v="Second Class"/>
    <s v="PF-19120"/>
    <s v="Peter Fuller"/>
    <x v="0"/>
    <s v="United States"/>
    <s v="Richmond"/>
    <x v="0"/>
    <n v="40475"/>
    <x v="0"/>
    <s v="OFF-PA-10001363"/>
    <x v="1"/>
    <x v="10"/>
    <s v="Xerox 1933"/>
    <n v="24.56"/>
    <n v="2"/>
    <n v="0"/>
    <n v="11.543200000000001"/>
  </r>
  <r>
    <n v="4215"/>
    <x v="2086"/>
    <x v="0"/>
    <x v="758"/>
    <d v="2013-03-09T00:00:00"/>
    <s v="Standard Class"/>
    <s v="RD-19480"/>
    <s v="Rick Duston"/>
    <x v="0"/>
    <s v="United States"/>
    <s v="Mishawaka"/>
    <x v="14"/>
    <n v="46544"/>
    <x v="2"/>
    <s v="OFF-BI-10003876"/>
    <x v="1"/>
    <x v="8"/>
    <s v="Green Canvas Binder for 8-1/2&quot; x 14&quot; Sheets"/>
    <n v="128.4"/>
    <n v="3"/>
    <n v="0"/>
    <n v="64.2"/>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x v="2089"/>
    <x v="3"/>
    <x v="719"/>
    <d v="2014-04-04T00:00:00"/>
    <s v="First Class"/>
    <s v="NC-18535"/>
    <s v="Nick Crebassa"/>
    <x v="1"/>
    <s v="United States"/>
    <s v="San Francisco"/>
    <x v="1"/>
    <n v="94110"/>
    <x v="1"/>
    <s v="TEC-MA-10000418"/>
    <x v="2"/>
    <x v="15"/>
    <s v="Cubify CubeX 3D Printer Double Head Print"/>
    <n v="4799.9840000000004"/>
    <n v="2"/>
    <n v="0.2"/>
    <n v="359.99880000000002"/>
  </r>
  <r>
    <n v="4220"/>
    <x v="2090"/>
    <x v="3"/>
    <x v="532"/>
    <d v="2014-06-14T00:00:00"/>
    <s v="Second Class"/>
    <s v="TB-21400"/>
    <s v="Tom Boeckenhauer"/>
    <x v="0"/>
    <s v="United States"/>
    <s v="Seattle"/>
    <x v="4"/>
    <n v="98103"/>
    <x v="1"/>
    <s v="OFF-PA-10004243"/>
    <x v="1"/>
    <x v="10"/>
    <s v="Xerox 1939"/>
    <n v="37.94"/>
    <n v="2"/>
    <n v="0"/>
    <n v="18.211200000000002"/>
  </r>
  <r>
    <n v="4221"/>
    <x v="2090"/>
    <x v="3"/>
    <x v="532"/>
    <d v="2014-06-14T00:00:00"/>
    <s v="Second Class"/>
    <s v="TB-21400"/>
    <s v="Tom Boeckenhauer"/>
    <x v="0"/>
    <s v="United States"/>
    <s v="Seattle"/>
    <x v="4"/>
    <n v="98103"/>
    <x v="1"/>
    <s v="OFF-BI-10001759"/>
    <x v="1"/>
    <x v="8"/>
    <s v="Acco Pressboard Covers with Storage Hooks, 14 7/8&quot; x 11&quot;, Dark Blue"/>
    <n v="18.288"/>
    <n v="6"/>
    <n v="0.2"/>
    <n v="6.6294000000000004"/>
  </r>
  <r>
    <n v="4222"/>
    <x v="2090"/>
    <x v="3"/>
    <x v="532"/>
    <d v="2014-06-14T00:00:00"/>
    <s v="Second Class"/>
    <s v="TB-21400"/>
    <s v="Tom Boeckenhauer"/>
    <x v="0"/>
    <s v="United States"/>
    <s v="Seattle"/>
    <x v="4"/>
    <n v="98103"/>
    <x v="1"/>
    <s v="TEC-MA-10001570"/>
    <x v="2"/>
    <x v="15"/>
    <s v="Cisco Desktop Collaboration Experience DX650 IP Video Phone"/>
    <n v="385.8"/>
    <n v="5"/>
    <n v="0.2"/>
    <n v="130.20750000000001"/>
  </r>
  <r>
    <n v="4223"/>
    <x v="2090"/>
    <x v="3"/>
    <x v="532"/>
    <d v="2014-06-14T00:00:00"/>
    <s v="Second Class"/>
    <s v="TB-21400"/>
    <s v="Tom Boeckenhauer"/>
    <x v="0"/>
    <s v="United States"/>
    <s v="Seattle"/>
    <x v="4"/>
    <n v="98103"/>
    <x v="1"/>
    <s v="OFF-ST-10004804"/>
    <x v="1"/>
    <x v="4"/>
    <s v="Belkin 19&quot; Vented Equipment Shelf, Black"/>
    <n v="102.96"/>
    <n v="2"/>
    <n v="0"/>
    <n v="1.0296000000000001"/>
  </r>
  <r>
    <n v="4224"/>
    <x v="2090"/>
    <x v="3"/>
    <x v="532"/>
    <d v="2014-06-14T00:00:00"/>
    <s v="Second Class"/>
    <s v="TB-21400"/>
    <s v="Tom Boeckenhauer"/>
    <x v="0"/>
    <s v="United States"/>
    <s v="Seattle"/>
    <x v="4"/>
    <n v="98103"/>
    <x v="1"/>
    <s v="FUR-BO-10001519"/>
    <x v="0"/>
    <x v="0"/>
    <s v="O'Sullivan 3-Shelf Heavy-Duty Bookcases"/>
    <n v="174.42"/>
    <n v="3"/>
    <n v="0"/>
    <n v="41.860799999999998"/>
  </r>
  <r>
    <n v="4225"/>
    <x v="2091"/>
    <x v="0"/>
    <x v="955"/>
    <d v="2013-10-04T00:00:00"/>
    <s v="First Class"/>
    <s v="SJ-20215"/>
    <s v="Sarah Jordon"/>
    <x v="0"/>
    <s v="United States"/>
    <s v="Quincy"/>
    <x v="10"/>
    <n v="62301"/>
    <x v="2"/>
    <s v="OFF-BI-10000343"/>
    <x v="1"/>
    <x v="8"/>
    <s v="Pressboard Covers with Storage Hooks, 9 1/2&quot; x 11&quot;, Light Blue"/>
    <n v="1.964"/>
    <n v="2"/>
    <n v="0.8"/>
    <n v="-3.2406000000000001"/>
  </r>
  <r>
    <n v="4226"/>
    <x v="2092"/>
    <x v="2"/>
    <x v="736"/>
    <d v="2011-12-17T00:00:00"/>
    <s v="Standard Class"/>
    <s v="EB-13840"/>
    <s v="Ellis Ballard"/>
    <x v="1"/>
    <s v="United States"/>
    <s v="Chicago"/>
    <x v="10"/>
    <n v="60623"/>
    <x v="2"/>
    <s v="FUR-FU-10003930"/>
    <x v="0"/>
    <x v="5"/>
    <s v="Howard Miller 12-3/4 Diameter Accuwave DS  Wall Clock"/>
    <n v="94.427999999999997"/>
    <n v="3"/>
    <n v="0.6"/>
    <n v="-42.492600000000003"/>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04"/>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x v="2096"/>
    <x v="3"/>
    <x v="957"/>
    <d v="2014-07-11T00:00:00"/>
    <s v="Standard Class"/>
    <s v="LS-16945"/>
    <s v="Linda Southworth"/>
    <x v="1"/>
    <s v="United States"/>
    <s v="Dallas"/>
    <x v="5"/>
    <n v="75220"/>
    <x v="2"/>
    <s v="OFF-BI-10003429"/>
    <x v="1"/>
    <x v="8"/>
    <s v="Cardinal HOLDit! Binder Insert Strips,Extra Strips"/>
    <n v="11.394"/>
    <n v="9"/>
    <n v="0.8"/>
    <n v="-17.660699999999999"/>
  </r>
  <r>
    <n v="4232"/>
    <x v="2096"/>
    <x v="3"/>
    <x v="957"/>
    <d v="2014-07-11T00:00:00"/>
    <s v="Standard Class"/>
    <s v="LS-16945"/>
    <s v="Linda Southworth"/>
    <x v="1"/>
    <s v="United States"/>
    <s v="Dallas"/>
    <x v="5"/>
    <n v="75220"/>
    <x v="2"/>
    <s v="OFF-PA-10000232"/>
    <x v="1"/>
    <x v="10"/>
    <s v="Xerox 1975"/>
    <n v="15.552"/>
    <n v="3"/>
    <n v="0.2"/>
    <n v="5.6375999999999999"/>
  </r>
  <r>
    <n v="4233"/>
    <x v="2096"/>
    <x v="3"/>
    <x v="957"/>
    <d v="2014-07-11T00:00:00"/>
    <s v="Standard Class"/>
    <s v="LS-16945"/>
    <s v="Linda Southworth"/>
    <x v="1"/>
    <s v="United States"/>
    <s v="Dallas"/>
    <x v="5"/>
    <n v="75220"/>
    <x v="2"/>
    <s v="OFF-PA-10002195"/>
    <x v="1"/>
    <x v="10"/>
    <s v="Xerox 1966"/>
    <n v="31.103999999999999"/>
    <n v="6"/>
    <n v="0.2"/>
    <n v="11.2752"/>
  </r>
  <r>
    <n v="4234"/>
    <x v="2096"/>
    <x v="3"/>
    <x v="957"/>
    <d v="2014-07-11T00:00:00"/>
    <s v="Standard Class"/>
    <s v="LS-16945"/>
    <s v="Linda Southworth"/>
    <x v="1"/>
    <s v="United States"/>
    <s v="Dallas"/>
    <x v="5"/>
    <n v="75220"/>
    <x v="2"/>
    <s v="OFF-BI-10004492"/>
    <x v="1"/>
    <x v="8"/>
    <s v="Tuf-Vin Binders"/>
    <n v="6.3159999999999998"/>
    <n v="1"/>
    <n v="0.8"/>
    <n v="-10.4214"/>
  </r>
  <r>
    <n v="4235"/>
    <x v="2097"/>
    <x v="2"/>
    <x v="158"/>
    <d v="2011-09-24T00:00:00"/>
    <s v="First Class"/>
    <s v="MA-17560"/>
    <s v="Matt Abelman"/>
    <x v="2"/>
    <s v="United States"/>
    <s v="Philadelphia"/>
    <x v="9"/>
    <n v="19143"/>
    <x v="3"/>
    <s v="OFF-PA-10004000"/>
    <x v="1"/>
    <x v="10"/>
    <s v="While You Were Out Pads, 50 per Pad, 4 x 5 1/4, Green Cycle"/>
    <n v="11.352"/>
    <n v="3"/>
    <n v="0.2"/>
    <n v="4.1151"/>
  </r>
  <r>
    <n v="4236"/>
    <x v="2097"/>
    <x v="2"/>
    <x v="158"/>
    <d v="2011-09-24T00:00:00"/>
    <s v="First Class"/>
    <s v="MA-17560"/>
    <s v="Matt Abelman"/>
    <x v="2"/>
    <s v="United States"/>
    <s v="Philadelphia"/>
    <x v="9"/>
    <n v="19143"/>
    <x v="3"/>
    <s v="OFF-LA-10004425"/>
    <x v="1"/>
    <x v="2"/>
    <s v="Staples"/>
    <n v="20.808"/>
    <n v="9"/>
    <n v="0.2"/>
    <n v="7.0227000000000004"/>
  </r>
  <r>
    <n v="4237"/>
    <x v="2098"/>
    <x v="0"/>
    <x v="310"/>
    <d v="2013-07-28T00:00:00"/>
    <s v="Standard Class"/>
    <s v="NF-18475"/>
    <s v="Neil Französisch"/>
    <x v="2"/>
    <s v="United States"/>
    <s v="Rockford"/>
    <x v="10"/>
    <n v="61107"/>
    <x v="2"/>
    <s v="OFF-BI-10000948"/>
    <x v="1"/>
    <x v="8"/>
    <s v="GBC Laser Imprintable Binding System Covers, Desert Sand"/>
    <n v="11.416"/>
    <n v="4"/>
    <n v="0.8"/>
    <n v="-18.836400000000001"/>
  </r>
  <r>
    <n v="4238"/>
    <x v="2099"/>
    <x v="3"/>
    <x v="635"/>
    <d v="2014-09-04T00:00:00"/>
    <s v="Second Class"/>
    <s v="MD-17860"/>
    <s v="Michael Dominguez"/>
    <x v="1"/>
    <s v="United States"/>
    <s v="Philadelphia"/>
    <x v="9"/>
    <n v="19134"/>
    <x v="3"/>
    <s v="OFF-AR-10001972"/>
    <x v="1"/>
    <x v="6"/>
    <s v="Newell 323"/>
    <n v="9.4079999999999995"/>
    <n v="7"/>
    <n v="0.2"/>
    <n v="0.7056"/>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x v="2101"/>
    <x v="3"/>
    <x v="614"/>
    <d v="2015-01-05T00:00:00"/>
    <s v="Standard Class"/>
    <s v="KB-16600"/>
    <s v="Ken Brennan"/>
    <x v="1"/>
    <s v="United States"/>
    <s v="Grand Rapids"/>
    <x v="12"/>
    <n v="49505"/>
    <x v="2"/>
    <s v="OFF-PA-10000994"/>
    <x v="1"/>
    <x v="10"/>
    <s v="Xerox 1915"/>
    <n v="209.7"/>
    <n v="2"/>
    <n v="0"/>
    <n v="100.65600000000001"/>
  </r>
  <r>
    <n v="4241"/>
    <x v="2102"/>
    <x v="2"/>
    <x v="59"/>
    <d v="2011-09-26T00:00:00"/>
    <s v="Standard Class"/>
    <s v="MA-17995"/>
    <s v="Michelle Arnett"/>
    <x v="2"/>
    <s v="United States"/>
    <s v="Los Angeles"/>
    <x v="1"/>
    <n v="90004"/>
    <x v="1"/>
    <s v="OFF-AP-10001366"/>
    <x v="1"/>
    <x v="9"/>
    <s v="Staples"/>
    <n v="43.92"/>
    <n v="4"/>
    <n v="0"/>
    <n v="11.8584"/>
  </r>
  <r>
    <n v="4242"/>
    <x v="2102"/>
    <x v="2"/>
    <x v="59"/>
    <d v="2011-09-26T00:00:00"/>
    <s v="Standard Class"/>
    <s v="MA-17995"/>
    <s v="Michelle Arnett"/>
    <x v="2"/>
    <s v="United States"/>
    <s v="Los Angeles"/>
    <x v="1"/>
    <n v="90004"/>
    <x v="1"/>
    <s v="OFF-BI-10001636"/>
    <x v="1"/>
    <x v="8"/>
    <s v="Ibico Plastic and Wire Spiral Binding Combs"/>
    <n v="20.231999999999999"/>
    <n v="3"/>
    <n v="0.2"/>
    <n v="6.5754000000000001"/>
  </r>
  <r>
    <n v="4243"/>
    <x v="2103"/>
    <x v="0"/>
    <x v="958"/>
    <d v="2013-04-06T00:00:00"/>
    <s v="First Class"/>
    <s v="ME-17320"/>
    <s v="Maria Etezadi"/>
    <x v="2"/>
    <s v="United States"/>
    <s v="Springfield"/>
    <x v="17"/>
    <n v="22153"/>
    <x v="0"/>
    <s v="TEC-PH-10001448"/>
    <x v="2"/>
    <x v="7"/>
    <s v="Anker Astro 15000mAh USB Portable Charger"/>
    <n v="149.97"/>
    <n v="3"/>
    <n v="0"/>
    <n v="5.9987999999999797"/>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7"/>
  </r>
  <r>
    <n v="4245"/>
    <x v="2104"/>
    <x v="2"/>
    <x v="959"/>
    <d v="2011-03-30T00:00:00"/>
    <s v="Standard Class"/>
    <s v="JD-15895"/>
    <s v="Jonathan Doherty"/>
    <x v="1"/>
    <s v="United States"/>
    <s v="Los Angeles"/>
    <x v="1"/>
    <n v="90036"/>
    <x v="1"/>
    <s v="TEC-AC-10002323"/>
    <x v="2"/>
    <x v="11"/>
    <s v="SanDisk Ultra 32 GB MicroSDHC Class 10 Memory Card"/>
    <n v="66.3"/>
    <n v="3"/>
    <n v="0"/>
    <n v="8.6189999999999998"/>
  </r>
  <r>
    <n v="4246"/>
    <x v="2105"/>
    <x v="3"/>
    <x v="354"/>
    <d v="2014-12-05T00:00:00"/>
    <s v="Standard Class"/>
    <s v="LS-16975"/>
    <s v="Lindsay Shagiari"/>
    <x v="2"/>
    <s v="United States"/>
    <s v="Baltimore"/>
    <x v="39"/>
    <n v="21215"/>
    <x v="3"/>
    <s v="OFF-AR-10004582"/>
    <x v="1"/>
    <x v="6"/>
    <s v="BIC Brite Liner Grip Highlighters"/>
    <n v="1.64"/>
    <n v="1"/>
    <n v="0"/>
    <n v="0.73799999999999999"/>
  </r>
  <r>
    <n v="4247"/>
    <x v="2105"/>
    <x v="3"/>
    <x v="354"/>
    <d v="2014-12-05T00:00:00"/>
    <s v="Standard Class"/>
    <s v="LS-16975"/>
    <s v="Lindsay Shagiari"/>
    <x v="2"/>
    <s v="United States"/>
    <s v="Baltimore"/>
    <x v="39"/>
    <n v="21215"/>
    <x v="3"/>
    <s v="FUR-FU-10000576"/>
    <x v="0"/>
    <x v="5"/>
    <s v="Luxo Professional Fluorescent Magnifier Lamp with Clamp-Mount Base"/>
    <n v="1049.2"/>
    <n v="5"/>
    <n v="0"/>
    <n v="272.79199999999997"/>
  </r>
  <r>
    <n v="4248"/>
    <x v="2105"/>
    <x v="3"/>
    <x v="354"/>
    <d v="2014-12-05T00:00:00"/>
    <s v="Standard Class"/>
    <s v="LS-16975"/>
    <s v="Lindsay Shagiari"/>
    <x v="2"/>
    <s v="United States"/>
    <s v="Baltimore"/>
    <x v="39"/>
    <n v="21215"/>
    <x v="3"/>
    <s v="FUR-FU-10004270"/>
    <x v="0"/>
    <x v="5"/>
    <s v="Eldon Image Series Desk Accessories, Burgundy"/>
    <n v="20.9"/>
    <n v="5"/>
    <n v="0"/>
    <n v="7.524"/>
  </r>
  <r>
    <n v="4249"/>
    <x v="2106"/>
    <x v="0"/>
    <x v="49"/>
    <d v="2013-12-06T00:00:00"/>
    <s v="Second Class"/>
    <s v="SJ-20500"/>
    <s v="Shirley Jackson"/>
    <x v="0"/>
    <s v="United States"/>
    <s v="Fairfield"/>
    <x v="29"/>
    <n v="6824"/>
    <x v="3"/>
    <s v="OFF-BI-10004236"/>
    <x v="1"/>
    <x v="8"/>
    <s v="XtraLife ClearVue Slant-D Ring Binder, White, 3&quot;"/>
    <n v="88.08"/>
    <n v="6"/>
    <n v="0"/>
    <n v="40.516800000000003"/>
  </r>
  <r>
    <n v="4250"/>
    <x v="2106"/>
    <x v="0"/>
    <x v="49"/>
    <d v="2013-12-06T00:00:00"/>
    <s v="Second Class"/>
    <s v="SJ-20500"/>
    <s v="Shirley Jackson"/>
    <x v="0"/>
    <s v="United States"/>
    <s v="Fairfield"/>
    <x v="29"/>
    <n v="6824"/>
    <x v="3"/>
    <s v="FUR-CH-10004997"/>
    <x v="0"/>
    <x v="1"/>
    <s v="Hon Every-Day Series Multi-Task Chairs"/>
    <n v="751.92"/>
    <n v="4"/>
    <n v="0"/>
    <n v="150.38399999999999"/>
  </r>
  <r>
    <n v="4251"/>
    <x v="2107"/>
    <x v="2"/>
    <x v="111"/>
    <d v="2011-09-19T00:00:00"/>
    <s v="Same Day"/>
    <s v="BS-11365"/>
    <s v="Bill Shonely"/>
    <x v="1"/>
    <s v="United States"/>
    <s v="New York City"/>
    <x v="15"/>
    <n v="10011"/>
    <x v="3"/>
    <s v="FUR-CH-10000988"/>
    <x v="0"/>
    <x v="1"/>
    <s v="Hon Olson Stacker Stools"/>
    <n v="887.10299999999995"/>
    <n v="7"/>
    <n v="0.1"/>
    <n v="177.42060000000001"/>
  </r>
  <r>
    <n v="4252"/>
    <x v="2108"/>
    <x v="1"/>
    <x v="924"/>
    <d v="2012-10-23T00:00:00"/>
    <s v="Same Day"/>
    <s v="RA-19285"/>
    <s v="Ralph Arnett"/>
    <x v="0"/>
    <s v="United States"/>
    <s v="Lakeland"/>
    <x v="2"/>
    <n v="33801"/>
    <x v="0"/>
    <s v="TEC-PH-10004897"/>
    <x v="2"/>
    <x v="7"/>
    <s v="Mediabridge Sport Armband iPhone 5s"/>
    <n v="55.944000000000003"/>
    <n v="7"/>
    <n v="0.2"/>
    <n v="-13.2867"/>
  </r>
  <r>
    <n v="4253"/>
    <x v="2108"/>
    <x v="1"/>
    <x v="924"/>
    <d v="2012-10-23T00:00:00"/>
    <s v="Same Day"/>
    <s v="RA-19285"/>
    <s v="Ralph Arnett"/>
    <x v="0"/>
    <s v="United States"/>
    <s v="Lakeland"/>
    <x v="2"/>
    <n v="33801"/>
    <x v="0"/>
    <s v="OFF-AR-10002656"/>
    <x v="1"/>
    <x v="6"/>
    <s v="Sanford Liquid Accent Highlighters"/>
    <n v="10.688000000000001"/>
    <n v="2"/>
    <n v="0.2"/>
    <n v="2.2711999999999999"/>
  </r>
  <r>
    <n v="4254"/>
    <x v="2108"/>
    <x v="1"/>
    <x v="924"/>
    <d v="2012-10-23T00:00:00"/>
    <s v="Same Day"/>
    <s v="RA-19285"/>
    <s v="Ralph Arnett"/>
    <x v="0"/>
    <s v="United States"/>
    <s v="Lakeland"/>
    <x v="2"/>
    <n v="33801"/>
    <x v="0"/>
    <s v="TEC-PH-10004924"/>
    <x v="2"/>
    <x v="7"/>
    <s v="SKILCRAFT Telephone Shoulder Rest, 2&quot; x 6.5&quot; x 2.5&quot;, Black"/>
    <n v="11.824"/>
    <n v="2"/>
    <n v="0.2"/>
    <n v="1.0346"/>
  </r>
  <r>
    <n v="4255"/>
    <x v="2109"/>
    <x v="3"/>
    <x v="119"/>
    <d v="2014-10-17T00:00:00"/>
    <s v="First Class"/>
    <s v="TS-21610"/>
    <s v="Troy Staebel"/>
    <x v="0"/>
    <s v="United States"/>
    <s v="Freeport"/>
    <x v="10"/>
    <n v="61032"/>
    <x v="2"/>
    <s v="OFF-PA-10003127"/>
    <x v="1"/>
    <x v="10"/>
    <s v="Staples"/>
    <n v="63.311999999999998"/>
    <n v="3"/>
    <n v="0.2"/>
    <n v="20.5764"/>
  </r>
  <r>
    <n v="4256"/>
    <x v="2109"/>
    <x v="3"/>
    <x v="119"/>
    <d v="2014-10-17T00:00:00"/>
    <s v="First Class"/>
    <s v="TS-21610"/>
    <s v="Troy Staebel"/>
    <x v="0"/>
    <s v="United States"/>
    <s v="Freeport"/>
    <x v="10"/>
    <n v="61032"/>
    <x v="2"/>
    <s v="OFF-BI-10000778"/>
    <x v="1"/>
    <x v="8"/>
    <s v="GBC VeloBinder Electric Binding Machine"/>
    <n v="96.784000000000006"/>
    <n v="4"/>
    <n v="0.8"/>
    <n v="-145.17599999999999"/>
  </r>
  <r>
    <n v="4257"/>
    <x v="2109"/>
    <x v="3"/>
    <x v="119"/>
    <d v="2014-10-17T00:00:00"/>
    <s v="First Class"/>
    <s v="TS-21610"/>
    <s v="Troy Staebel"/>
    <x v="0"/>
    <s v="United States"/>
    <s v="Freeport"/>
    <x v="10"/>
    <n v="61032"/>
    <x v="2"/>
    <s v="FUR-FU-10001424"/>
    <x v="0"/>
    <x v="5"/>
    <s v="Dax Clear Box Frame"/>
    <n v="10.476000000000001"/>
    <n v="3"/>
    <n v="0.6"/>
    <n v="-6.809400000000000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01"/>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5"/>
    <n v="5"/>
    <n v="0"/>
    <n v="6.0030000000000001"/>
  </r>
  <r>
    <n v="4262"/>
    <x v="2114"/>
    <x v="3"/>
    <x v="783"/>
    <d v="2014-08-12T00:00:00"/>
    <s v="Standard Class"/>
    <s v="CC-12475"/>
    <s v="Cindy Chapman"/>
    <x v="0"/>
    <s v="United States"/>
    <s v="Moorhead"/>
    <x v="11"/>
    <n v="56560"/>
    <x v="2"/>
    <s v="TEC-AC-10002006"/>
    <x v="2"/>
    <x v="11"/>
    <s v="Memorex Micro Travel Drive 16 GB"/>
    <n v="63.96"/>
    <n v="4"/>
    <n v="0"/>
    <n v="19.8276"/>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
    <n v="3"/>
    <n v="0.7"/>
    <n v="-7.782"/>
  </r>
  <r>
    <n v="4265"/>
    <x v="2117"/>
    <x v="0"/>
    <x v="732"/>
    <d v="2013-11-10T00:00:00"/>
    <s v="Standard Class"/>
    <s v="EP-13915"/>
    <s v="Emily Phan"/>
    <x v="0"/>
    <s v="United States"/>
    <s v="Houston"/>
    <x v="5"/>
    <n v="77036"/>
    <x v="2"/>
    <s v="FUR-TA-10002774"/>
    <x v="0"/>
    <x v="3"/>
    <s v="Laminate Occasional Tables"/>
    <n v="863.12800000000004"/>
    <n v="8"/>
    <n v="0.3"/>
    <n v="-160.29519999999999"/>
  </r>
  <r>
    <n v="4266"/>
    <x v="2117"/>
    <x v="0"/>
    <x v="732"/>
    <d v="2013-11-10T00:00:00"/>
    <s v="Standard Class"/>
    <s v="EP-13915"/>
    <s v="Emily Phan"/>
    <x v="0"/>
    <s v="United States"/>
    <s v="Houston"/>
    <x v="5"/>
    <n v="77036"/>
    <x v="2"/>
    <s v="OFF-BI-10004364"/>
    <x v="1"/>
    <x v="8"/>
    <s v="Storex Dura Pro Binders"/>
    <n v="3.5640000000000001"/>
    <n v="3"/>
    <n v="0.8"/>
    <n v="-6.2370000000000001"/>
  </r>
  <r>
    <n v="4267"/>
    <x v="2117"/>
    <x v="0"/>
    <x v="732"/>
    <d v="2013-11-10T00:00:00"/>
    <s v="Standard Class"/>
    <s v="EP-13915"/>
    <s v="Emily Phan"/>
    <x v="0"/>
    <s v="United States"/>
    <s v="Houston"/>
    <x v="5"/>
    <n v="77036"/>
    <x v="2"/>
    <s v="FUR-BO-10000780"/>
    <x v="0"/>
    <x v="0"/>
    <s v="O'Sullivan Plantations 2-Door Library in Landvery Oak"/>
    <n v="956.66480000000001"/>
    <n v="7"/>
    <n v="0.32"/>
    <n v="-225.0976"/>
  </r>
  <r>
    <n v="4268"/>
    <x v="2117"/>
    <x v="0"/>
    <x v="732"/>
    <d v="2013-11-10T00:00:00"/>
    <s v="Standard Class"/>
    <s v="EP-13915"/>
    <s v="Emily Phan"/>
    <x v="0"/>
    <s v="United States"/>
    <s v="Houston"/>
    <x v="5"/>
    <n v="77036"/>
    <x v="2"/>
    <s v="OFF-BI-10001989"/>
    <x v="1"/>
    <x v="8"/>
    <s v="Premium Transparent Presentation Covers by GBC"/>
    <n v="12.587999999999999"/>
    <n v="3"/>
    <n v="0.8"/>
    <n v="-20.140799999999999"/>
  </r>
  <r>
    <n v="4269"/>
    <x v="2117"/>
    <x v="0"/>
    <x v="732"/>
    <d v="2013-11-10T00:00:00"/>
    <s v="Standard Class"/>
    <s v="EP-13915"/>
    <s v="Emily Phan"/>
    <x v="0"/>
    <s v="United States"/>
    <s v="Houston"/>
    <x v="5"/>
    <n v="77036"/>
    <x v="2"/>
    <s v="TEC-AC-10004001"/>
    <x v="2"/>
    <x v="11"/>
    <s v="Logitech Wireless Headset H600 Over-The-Head Design"/>
    <n v="171.96"/>
    <n v="5"/>
    <n v="0.2"/>
    <n v="45.139499999999998"/>
  </r>
  <r>
    <n v="4270"/>
    <x v="2118"/>
    <x v="3"/>
    <x v="643"/>
    <d v="2014-06-30T00:00:00"/>
    <s v="Second Class"/>
    <s v="AM-10705"/>
    <s v="Anne McFarland"/>
    <x v="0"/>
    <s v="United States"/>
    <s v="Seattle"/>
    <x v="4"/>
    <n v="98115"/>
    <x v="1"/>
    <s v="FUR-TA-10000688"/>
    <x v="0"/>
    <x v="3"/>
    <s v="Chromcraft Bull-Nose Wood Round Conference Table Top, Wood Base"/>
    <n v="871.4"/>
    <n v="4"/>
    <n v="0"/>
    <n v="148.13800000000001"/>
  </r>
  <r>
    <n v="4271"/>
    <x v="2119"/>
    <x v="1"/>
    <x v="650"/>
    <d v="2012-11-30T00:00:00"/>
    <s v="Standard Class"/>
    <s v="SH-20635"/>
    <s v="Stefanie Holloman"/>
    <x v="1"/>
    <s v="United States"/>
    <s v="Jackson"/>
    <x v="18"/>
    <n v="38301"/>
    <x v="0"/>
    <s v="FUR-FU-10003930"/>
    <x v="0"/>
    <x v="5"/>
    <s v="Howard Miller 12-3/4 Diameter Accuwave DS  Wall Clock"/>
    <n v="692.47199999999998"/>
    <n v="11"/>
    <n v="0.2"/>
    <n v="190.4298"/>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7999999999997"/>
    <n v="9"/>
    <n v="0.2"/>
    <n v="6.2937000000000003"/>
  </r>
  <r>
    <n v="4274"/>
    <x v="2121"/>
    <x v="3"/>
    <x v="246"/>
    <d v="2014-07-22T00:00:00"/>
    <s v="Same Day"/>
    <s v="SF-20200"/>
    <s v="Sarah Foster"/>
    <x v="0"/>
    <s v="United States"/>
    <s v="Murray"/>
    <x v="7"/>
    <n v="84107"/>
    <x v="1"/>
    <s v="OFF-AR-10001044"/>
    <x v="1"/>
    <x v="6"/>
    <s v="BOSTON Ranger #55 Pencil Sharpener, Black"/>
    <n v="25.99"/>
    <n v="1"/>
    <n v="0"/>
    <n v="7.5370999999999997"/>
  </r>
  <r>
    <n v="4275"/>
    <x v="2122"/>
    <x v="1"/>
    <x v="924"/>
    <d v="2012-10-28T00:00:00"/>
    <s v="Standard Class"/>
    <s v="AG-10495"/>
    <s v="Andrew Gjertsen"/>
    <x v="1"/>
    <s v="United States"/>
    <s v="Seattle"/>
    <x v="4"/>
    <n v="98105"/>
    <x v="1"/>
    <s v="OFF-BI-10004140"/>
    <x v="1"/>
    <x v="8"/>
    <s v="Avery Non-Stick Binders"/>
    <n v="3.5920000000000001"/>
    <n v="1"/>
    <n v="0.2"/>
    <n v="1.1225000000000001"/>
  </r>
  <r>
    <n v="4276"/>
    <x v="2123"/>
    <x v="1"/>
    <x v="584"/>
    <d v="2012-07-13T00:00:00"/>
    <s v="Standard Class"/>
    <s v="KN-16450"/>
    <s v="Kean Nguyen"/>
    <x v="1"/>
    <s v="United States"/>
    <s v="Dallas"/>
    <x v="5"/>
    <n v="75220"/>
    <x v="2"/>
    <s v="OFF-AP-10002684"/>
    <x v="1"/>
    <x v="9"/>
    <s v="Acco 7-Outlet Masterpiece Power Center, Wihtout Fax/Phone Line Protection"/>
    <n v="48.631999999999998"/>
    <n v="2"/>
    <n v="0.8"/>
    <n v="-121.58"/>
  </r>
  <r>
    <n v="4277"/>
    <x v="2124"/>
    <x v="3"/>
    <x v="238"/>
    <d v="2014-08-23T00:00:00"/>
    <s v="Standard Class"/>
    <s v="NF-18595"/>
    <s v="Nicole Fjeld"/>
    <x v="2"/>
    <s v="United States"/>
    <s v="Seattle"/>
    <x v="4"/>
    <n v="98105"/>
    <x v="1"/>
    <s v="OFF-ST-10000046"/>
    <x v="1"/>
    <x v="4"/>
    <s v="Fellowes Super Stor/Drawer Files"/>
    <n v="323.10000000000002"/>
    <n v="2"/>
    <n v="0"/>
    <n v="61.389000000000003"/>
  </r>
  <r>
    <n v="4278"/>
    <x v="2125"/>
    <x v="0"/>
    <x v="947"/>
    <d v="2013-04-21T00:00:00"/>
    <s v="Standard Class"/>
    <s v="BS-11365"/>
    <s v="Bill Shonely"/>
    <x v="1"/>
    <s v="United States"/>
    <s v="Lakewood"/>
    <x v="30"/>
    <n v="8701"/>
    <x v="3"/>
    <s v="TEC-MA-10001047"/>
    <x v="2"/>
    <x v="15"/>
    <s v="3D Systems Cube Printer, 2nd Generation, Magenta"/>
    <n v="9099.93"/>
    <n v="7"/>
    <n v="0"/>
    <n v="2365.9818"/>
  </r>
  <r>
    <n v="4279"/>
    <x v="2125"/>
    <x v="0"/>
    <x v="947"/>
    <d v="2013-04-21T00:00:00"/>
    <s v="Standard Class"/>
    <s v="BS-11365"/>
    <s v="Bill Shonely"/>
    <x v="1"/>
    <s v="United States"/>
    <s v="Lakewood"/>
    <x v="30"/>
    <n v="8701"/>
    <x v="3"/>
    <s v="FUR-FU-10000550"/>
    <x v="0"/>
    <x v="5"/>
    <s v="Stacking Trays by OIC"/>
    <n v="9.9600000000000009"/>
    <n v="2"/>
    <n v="0"/>
    <n v="3.2867999999999999"/>
  </r>
  <r>
    <n v="4280"/>
    <x v="2125"/>
    <x v="0"/>
    <x v="947"/>
    <d v="2013-04-21T00:00:00"/>
    <s v="Standard Class"/>
    <s v="BS-11365"/>
    <s v="Bill Shonely"/>
    <x v="1"/>
    <s v="United States"/>
    <s v="Lakewood"/>
    <x v="30"/>
    <n v="8701"/>
    <x v="3"/>
    <s v="OFF-BI-10002432"/>
    <x v="1"/>
    <x v="8"/>
    <s v="Wilson Jones Standard D-Ring Binders"/>
    <n v="25.3"/>
    <n v="5"/>
    <n v="0"/>
    <n v="11.891"/>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6"/>
  </r>
  <r>
    <n v="4282"/>
    <x v="2126"/>
    <x v="2"/>
    <x v="687"/>
    <d v="2011-11-18T00:00:00"/>
    <s v="Standard Class"/>
    <s v="RM-19675"/>
    <s v="Robert Marley"/>
    <x v="2"/>
    <s v="United States"/>
    <s v="New York City"/>
    <x v="15"/>
    <n v="10011"/>
    <x v="3"/>
    <s v="FUR-CH-10001797"/>
    <x v="0"/>
    <x v="1"/>
    <s v="Safco Chair Connectors, 6/Carton"/>
    <n v="69.263999999999996"/>
    <n v="2"/>
    <n v="0.1"/>
    <n v="14.622400000000001"/>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9"/>
  </r>
  <r>
    <n v="4285"/>
    <x v="2128"/>
    <x v="1"/>
    <x v="82"/>
    <d v="2012-11-26T00:00:00"/>
    <s v="Second Class"/>
    <s v="CA-11965"/>
    <s v="Carol Adams"/>
    <x v="1"/>
    <s v="United States"/>
    <s v="Port Arthur"/>
    <x v="5"/>
    <n v="77642"/>
    <x v="2"/>
    <s v="FUR-BO-10003965"/>
    <x v="0"/>
    <x v="0"/>
    <s v="O'Sullivan Manor Hill 2-Door Library in Brianna Oak"/>
    <n v="246.1328"/>
    <n v="2"/>
    <n v="0.32"/>
    <n v="-76.011600000000001"/>
  </r>
  <r>
    <n v="4286"/>
    <x v="2128"/>
    <x v="1"/>
    <x v="82"/>
    <d v="2012-11-26T00:00:00"/>
    <s v="Second Class"/>
    <s v="CA-11965"/>
    <s v="Carol Adams"/>
    <x v="1"/>
    <s v="United States"/>
    <s v="Port Arthur"/>
    <x v="5"/>
    <n v="77642"/>
    <x v="2"/>
    <s v="OFF-LA-10000240"/>
    <x v="1"/>
    <x v="2"/>
    <s v="Self-Adhesive Address Labels for Typewriters by Universal"/>
    <n v="11.696"/>
    <n v="2"/>
    <n v="0.2"/>
    <n v="3.9474"/>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799999999999"/>
  </r>
  <r>
    <n v="4289"/>
    <x v="2130"/>
    <x v="1"/>
    <x v="961"/>
    <d v="2012-05-21T00:00:00"/>
    <s v="Standard Class"/>
    <s v="ON-18715"/>
    <s v="Odella Nelson"/>
    <x v="1"/>
    <s v="United States"/>
    <s v="Houston"/>
    <x v="5"/>
    <n v="77095"/>
    <x v="2"/>
    <s v="OFF-BI-10002082"/>
    <x v="1"/>
    <x v="8"/>
    <s v="GBC Twin Loop Wire Binding Elements"/>
    <n v="33.28"/>
    <n v="5"/>
    <n v="0.8"/>
    <n v="-49.92"/>
  </r>
  <r>
    <n v="4290"/>
    <x v="2130"/>
    <x v="1"/>
    <x v="961"/>
    <d v="2012-05-21T00:00:00"/>
    <s v="Standard Class"/>
    <s v="ON-18715"/>
    <s v="Odella Nelson"/>
    <x v="1"/>
    <s v="United States"/>
    <s v="Houston"/>
    <x v="5"/>
    <n v="77095"/>
    <x v="2"/>
    <s v="OFF-PA-10002250"/>
    <x v="1"/>
    <x v="10"/>
    <s v="Things To Do Today Pad"/>
    <n v="14.087999999999999"/>
    <n v="3"/>
    <n v="0.2"/>
    <n v="4.9307999999999996"/>
  </r>
  <r>
    <n v="4291"/>
    <x v="2131"/>
    <x v="3"/>
    <x v="34"/>
    <d v="2014-12-14T00:00:00"/>
    <s v="Second Class"/>
    <s v="AT-10435"/>
    <s v="Alyssa Tate"/>
    <x v="2"/>
    <s v="United States"/>
    <s v="Los Angeles"/>
    <x v="1"/>
    <n v="90004"/>
    <x v="1"/>
    <s v="OFF-AR-10000122"/>
    <x v="1"/>
    <x v="6"/>
    <s v="Newell 314"/>
    <n v="11.16"/>
    <n v="2"/>
    <n v="0"/>
    <n v="2.79"/>
  </r>
  <r>
    <n v="4292"/>
    <x v="2131"/>
    <x v="3"/>
    <x v="34"/>
    <d v="2014-12-14T00:00:00"/>
    <s v="Second Class"/>
    <s v="AT-10435"/>
    <s v="Alyssa Tate"/>
    <x v="2"/>
    <s v="United States"/>
    <s v="Los Angeles"/>
    <x v="1"/>
    <n v="90004"/>
    <x v="1"/>
    <s v="FUR-TA-10003748"/>
    <x v="0"/>
    <x v="3"/>
    <s v="Bevis 36 x 72 Conference Tables"/>
    <n v="896.32799999999997"/>
    <n v="9"/>
    <n v="0.2"/>
    <n v="22.408200000000001"/>
  </r>
  <r>
    <n v="4293"/>
    <x v="2131"/>
    <x v="3"/>
    <x v="34"/>
    <d v="2014-12-14T00:00:00"/>
    <s v="Second Class"/>
    <s v="AT-10435"/>
    <s v="Alyssa Tate"/>
    <x v="2"/>
    <s v="United States"/>
    <s v="Los Angeles"/>
    <x v="1"/>
    <n v="90004"/>
    <x v="1"/>
    <s v="OFF-AP-10001394"/>
    <x v="1"/>
    <x v="9"/>
    <s v="Harmony Air Purifier"/>
    <n v="189"/>
    <n v="1"/>
    <n v="0"/>
    <n v="68.040000000000006"/>
  </r>
  <r>
    <n v="4294"/>
    <x v="2132"/>
    <x v="3"/>
    <x v="434"/>
    <d v="2014-03-17T00:00:00"/>
    <s v="Standard Class"/>
    <s v="EB-13870"/>
    <s v="Emily Burns"/>
    <x v="0"/>
    <s v="United States"/>
    <s v="Philadelphia"/>
    <x v="9"/>
    <n v="19140"/>
    <x v="3"/>
    <s v="TEC-PH-10004896"/>
    <x v="2"/>
    <x v="7"/>
    <s v="Nokia Lumia 521 (T-Mobile)"/>
    <n v="53.981999999999999"/>
    <n v="3"/>
    <n v="0.4"/>
    <n v="-10.7964"/>
  </r>
  <r>
    <n v="4295"/>
    <x v="2133"/>
    <x v="3"/>
    <x v="760"/>
    <d v="2014-10-28T00:00:00"/>
    <s v="Standard Class"/>
    <s v="DW-13195"/>
    <s v="David Wiener"/>
    <x v="1"/>
    <s v="United States"/>
    <s v="Redmond"/>
    <x v="21"/>
    <n v="97756"/>
    <x v="1"/>
    <s v="FUR-TA-10002607"/>
    <x v="0"/>
    <x v="3"/>
    <s v="KI Conference Tables"/>
    <n v="177.22499999999999"/>
    <n v="5"/>
    <n v="0.5"/>
    <n v="-120.51300000000001"/>
  </r>
  <r>
    <n v="4296"/>
    <x v="2134"/>
    <x v="3"/>
    <x v="445"/>
    <d v="2014-07-11T00:00:00"/>
    <s v="Standard Class"/>
    <s v="MB-17305"/>
    <s v="Maria Bertelson"/>
    <x v="0"/>
    <s v="United States"/>
    <s v="Citrus Heights"/>
    <x v="1"/>
    <n v="95610"/>
    <x v="1"/>
    <s v="FUR-FU-10001215"/>
    <x v="0"/>
    <x v="5"/>
    <s v="Howard Miller 11-1/2&quot; Diameter Brentwood Wall Clock"/>
    <n v="129.38999999999999"/>
    <n v="3"/>
    <n v="0"/>
    <n v="54.343800000000002"/>
  </r>
  <r>
    <n v="4297"/>
    <x v="2135"/>
    <x v="3"/>
    <x v="507"/>
    <d v="2014-09-11T00:00:00"/>
    <s v="Standard Class"/>
    <s v="TH-21235"/>
    <s v="Tiffany House"/>
    <x v="1"/>
    <s v="United States"/>
    <s v="Los Angeles"/>
    <x v="1"/>
    <n v="90032"/>
    <x v="1"/>
    <s v="OFF-ST-10000419"/>
    <x v="1"/>
    <x v="4"/>
    <s v="Rogers Jumbo File, Granite"/>
    <n v="54.32"/>
    <n v="4"/>
    <n v="0"/>
    <n v="0.54319999999999902"/>
  </r>
  <r>
    <n v="4298"/>
    <x v="2136"/>
    <x v="3"/>
    <x v="962"/>
    <d v="2014-08-27T00:00:00"/>
    <s v="Second Class"/>
    <s v="PO-18850"/>
    <s v="Patrick O'Brill"/>
    <x v="0"/>
    <s v="United States"/>
    <s v="Tallahassee"/>
    <x v="2"/>
    <n v="32303"/>
    <x v="0"/>
    <s v="TEC-PH-10001459"/>
    <x v="2"/>
    <x v="7"/>
    <s v="Samsung Galaxy Mega 6.3"/>
    <n v="4367.8959999999997"/>
    <n v="13"/>
    <n v="0.2"/>
    <n v="327.59219999999999"/>
  </r>
  <r>
    <n v="4299"/>
    <x v="2136"/>
    <x v="3"/>
    <x v="962"/>
    <d v="2014-08-27T00:00:00"/>
    <s v="Second Class"/>
    <s v="PO-18850"/>
    <s v="Patrick O'Brill"/>
    <x v="0"/>
    <s v="United States"/>
    <s v="Tallahassee"/>
    <x v="2"/>
    <n v="32303"/>
    <x v="0"/>
    <s v="OFF-PA-10000241"/>
    <x v="1"/>
    <x v="10"/>
    <s v="IBM Multi-Purpose Copy Paper, 8 1/2 x 11&quot;, Case"/>
    <n v="49.567999999999998"/>
    <n v="2"/>
    <n v="0.2"/>
    <n v="15.49"/>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x v="2136"/>
    <x v="3"/>
    <x v="962"/>
    <d v="2014-08-27T00:00:00"/>
    <s v="Second Class"/>
    <s v="PO-18850"/>
    <s v="Patrick O'Brill"/>
    <x v="0"/>
    <s v="United States"/>
    <s v="Tallahassee"/>
    <x v="2"/>
    <n v="32303"/>
    <x v="0"/>
    <s v="FUR-FU-10001852"/>
    <x v="0"/>
    <x v="5"/>
    <s v="Eldon Regeneration Recycled Desk Accessories, Smoke"/>
    <n v="2.7839999999999998"/>
    <n v="2"/>
    <n v="0.2"/>
    <n v="0.41760000000000003"/>
  </r>
  <r>
    <n v="4302"/>
    <x v="2136"/>
    <x v="3"/>
    <x v="962"/>
    <d v="2014-08-27T00:00:00"/>
    <s v="Second Class"/>
    <s v="PO-18850"/>
    <s v="Patrick O'Brill"/>
    <x v="0"/>
    <s v="United States"/>
    <s v="Tallahassee"/>
    <x v="2"/>
    <n v="32303"/>
    <x v="0"/>
    <s v="OFF-PA-10000141"/>
    <x v="1"/>
    <x v="10"/>
    <s v="Ampad Evidence Wirebond Steno Books, 6&quot; x 9&quot;"/>
    <n v="8.7200000000000006"/>
    <n v="5"/>
    <n v="0.2"/>
    <n v="2.9430000000000001"/>
  </r>
  <r>
    <n v="4303"/>
    <x v="2137"/>
    <x v="2"/>
    <x v="963"/>
    <d v="2011-08-25T00:00:00"/>
    <s v="Second Class"/>
    <s v="DE-13255"/>
    <s v="Deanra Eno"/>
    <x v="2"/>
    <s v="United States"/>
    <s v="Lakewood"/>
    <x v="24"/>
    <n v="44107"/>
    <x v="3"/>
    <s v="OFF-AR-10002804"/>
    <x v="1"/>
    <x v="6"/>
    <s v="Faber Castell Col-Erase Pencils"/>
    <n v="3.9119999999999999"/>
    <n v="1"/>
    <n v="0.2"/>
    <n v="1.0268999999999999"/>
  </r>
  <r>
    <n v="4304"/>
    <x v="2138"/>
    <x v="0"/>
    <x v="964"/>
    <d v="2013-10-05T00:00:00"/>
    <s v="Same Day"/>
    <s v="MO-17500"/>
    <s v="Mary O'Rourke"/>
    <x v="0"/>
    <s v="United States"/>
    <s v="The Colony"/>
    <x v="5"/>
    <n v="75056"/>
    <x v="2"/>
    <s v="OFF-EN-10003862"/>
    <x v="1"/>
    <x v="12"/>
    <s v="Laser &amp; Ink Jet Business Envelopes"/>
    <n v="59.752000000000002"/>
    <n v="7"/>
    <n v="0.2"/>
    <n v="19.4194"/>
  </r>
  <r>
    <n v="4305"/>
    <x v="2139"/>
    <x v="2"/>
    <x v="965"/>
    <d v="2011-10-30T00:00:00"/>
    <s v="Second Class"/>
    <s v="AH-10585"/>
    <s v="Angele Hood"/>
    <x v="0"/>
    <s v="United States"/>
    <s v="Seattle"/>
    <x v="4"/>
    <n v="98105"/>
    <x v="1"/>
    <s v="FUR-FU-10000448"/>
    <x v="0"/>
    <x v="5"/>
    <s v="Tenex Chairmats For Use With Carpeted Floors"/>
    <n v="63.92"/>
    <n v="4"/>
    <n v="0"/>
    <n v="3.1960000000000002"/>
  </r>
  <r>
    <n v="4306"/>
    <x v="2139"/>
    <x v="2"/>
    <x v="965"/>
    <d v="2011-10-30T00:00:00"/>
    <s v="Second Class"/>
    <s v="AH-10585"/>
    <s v="Angele Hood"/>
    <x v="0"/>
    <s v="United States"/>
    <s v="Seattle"/>
    <x v="4"/>
    <n v="98105"/>
    <x v="1"/>
    <s v="TEC-PH-10000526"/>
    <x v="2"/>
    <x v="7"/>
    <s v="Vtech CS6719"/>
    <n v="383.96"/>
    <n v="5"/>
    <n v="0.2"/>
    <n v="38.396000000000001"/>
  </r>
  <r>
    <n v="4307"/>
    <x v="2140"/>
    <x v="0"/>
    <x v="931"/>
    <d v="2013-06-29T00:00:00"/>
    <s v="Same Day"/>
    <s v="CS-12250"/>
    <s v="Chris Selesnick"/>
    <x v="1"/>
    <s v="United States"/>
    <s v="Los Angeles"/>
    <x v="1"/>
    <n v="90032"/>
    <x v="1"/>
    <s v="OFF-BI-10002764"/>
    <x v="1"/>
    <x v="8"/>
    <s v="Recycled Pressboard Report Cover with Reinforced Top Hinge"/>
    <n v="7.7519999999999998"/>
    <n v="3"/>
    <n v="0.2"/>
    <n v="2.8100999999999998"/>
  </r>
  <r>
    <n v="4308"/>
    <x v="2140"/>
    <x v="0"/>
    <x v="931"/>
    <d v="2013-06-29T00:00:00"/>
    <s v="Same Day"/>
    <s v="CS-12250"/>
    <s v="Chris Selesnick"/>
    <x v="1"/>
    <s v="United States"/>
    <s v="Los Angeles"/>
    <x v="1"/>
    <n v="90032"/>
    <x v="1"/>
    <s v="OFF-BI-10001524"/>
    <x v="1"/>
    <x v="8"/>
    <s v="GBC Premium Transparent Covers with Diagonal Lined Pattern"/>
    <n v="33.567999999999998"/>
    <n v="2"/>
    <n v="0.2"/>
    <n v="11.748799999999999"/>
  </r>
  <r>
    <n v="4309"/>
    <x v="2141"/>
    <x v="2"/>
    <x v="130"/>
    <d v="2011-11-11T00:00:00"/>
    <s v="Standard Class"/>
    <s v="WB-21850"/>
    <s v="William Brown"/>
    <x v="0"/>
    <s v="United States"/>
    <s v="Los Angeles"/>
    <x v="1"/>
    <n v="90045"/>
    <x v="1"/>
    <s v="TEC-PH-10001079"/>
    <x v="2"/>
    <x v="7"/>
    <s v="Polycom SoundPoint Pro SE-225 Corded phone"/>
    <n v="666.34400000000005"/>
    <n v="7"/>
    <n v="0.2"/>
    <n v="66.634399999999999"/>
  </r>
  <r>
    <n v="4310"/>
    <x v="2141"/>
    <x v="2"/>
    <x v="130"/>
    <d v="2011-11-11T00:00:00"/>
    <s v="Standard Class"/>
    <s v="WB-21850"/>
    <s v="William Brown"/>
    <x v="0"/>
    <s v="United States"/>
    <s v="Los Angeles"/>
    <x v="1"/>
    <n v="90045"/>
    <x v="1"/>
    <s v="FUR-TA-10002041"/>
    <x v="0"/>
    <x v="3"/>
    <s v="Bevis Round Conference Table Top, X-Base"/>
    <n v="573.72799999999995"/>
    <n v="4"/>
    <n v="0.2"/>
    <n v="-64.544399999999996"/>
  </r>
  <r>
    <n v="4311"/>
    <x v="2141"/>
    <x v="2"/>
    <x v="130"/>
    <d v="2011-11-11T00:00:00"/>
    <s v="Standard Class"/>
    <s v="WB-21850"/>
    <s v="William Brown"/>
    <x v="0"/>
    <s v="United States"/>
    <s v="Los Angeles"/>
    <x v="1"/>
    <n v="90045"/>
    <x v="1"/>
    <s v="OFF-BI-10001036"/>
    <x v="1"/>
    <x v="8"/>
    <s v="Cardinal EasyOpen D-Ring Binders"/>
    <n v="21.936"/>
    <n v="3"/>
    <n v="0.2"/>
    <n v="8.2260000000000009"/>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2"/>
    <n v="4"/>
    <n v="0.2"/>
    <n v="139.99"/>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9"/>
  </r>
  <r>
    <n v="4317"/>
    <x v="2143"/>
    <x v="1"/>
    <x v="608"/>
    <d v="2012-07-01T00:00:00"/>
    <s v="Standard Class"/>
    <s v="AB-10165"/>
    <s v="Alan Barnes"/>
    <x v="0"/>
    <s v="United States"/>
    <s v="Los Angeles"/>
    <x v="1"/>
    <n v="90045"/>
    <x v="1"/>
    <s v="OFF-ST-10001963"/>
    <x v="1"/>
    <x v="4"/>
    <s v="Tennsco Regal Shelving Units"/>
    <n v="304.23"/>
    <n v="3"/>
    <n v="0"/>
    <n v="9.126899999999990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800000000001"/>
  </r>
  <r>
    <n v="4320"/>
    <x v="2146"/>
    <x v="2"/>
    <x v="282"/>
    <d v="2012-01-03T00:00:00"/>
    <s v="Second Class"/>
    <s v="ST-20530"/>
    <s v="Shui Tom"/>
    <x v="0"/>
    <s v="United States"/>
    <s v="Albuquerque"/>
    <x v="27"/>
    <n v="87105"/>
    <x v="1"/>
    <s v="TEC-PH-10004897"/>
    <x v="2"/>
    <x v="7"/>
    <s v="Mediabridge Sport Armband iPhone 5s"/>
    <n v="23.975999999999999"/>
    <n v="3"/>
    <n v="0.2"/>
    <n v="-5.6943000000000001"/>
  </r>
  <r>
    <n v="4321"/>
    <x v="2146"/>
    <x v="2"/>
    <x v="282"/>
    <d v="2012-01-03T00:00:00"/>
    <s v="Second Class"/>
    <s v="ST-20530"/>
    <s v="Shui Tom"/>
    <x v="0"/>
    <s v="United States"/>
    <s v="Albuquerque"/>
    <x v="27"/>
    <n v="87105"/>
    <x v="1"/>
    <s v="OFF-ST-10003123"/>
    <x v="1"/>
    <x v="4"/>
    <s v="Fellowes Bases and Tops For Staxonsteel/High-Stak Systems"/>
    <n v="33.29"/>
    <n v="1"/>
    <n v="0"/>
    <n v="7.9896000000000003"/>
  </r>
  <r>
    <n v="4322"/>
    <x v="2147"/>
    <x v="1"/>
    <x v="966"/>
    <d v="2012-02-19T00:00:00"/>
    <s v="Standard Class"/>
    <s v="KB-16315"/>
    <s v="Karl Braun"/>
    <x v="0"/>
    <s v="United States"/>
    <s v="Akron"/>
    <x v="24"/>
    <n v="44312"/>
    <x v="3"/>
    <s v="OFF-BI-10001658"/>
    <x v="1"/>
    <x v="8"/>
    <s v="GBC Standard Therm-A-Bind Covers"/>
    <n v="14.952"/>
    <n v="2"/>
    <n v="0.7"/>
    <n v="-11.961600000000001"/>
  </r>
  <r>
    <n v="4323"/>
    <x v="2147"/>
    <x v="1"/>
    <x v="966"/>
    <d v="2012-02-19T00:00:00"/>
    <s v="Standard Class"/>
    <s v="KB-16315"/>
    <s v="Karl Braun"/>
    <x v="0"/>
    <s v="United States"/>
    <s v="Akron"/>
    <x v="24"/>
    <n v="44312"/>
    <x v="3"/>
    <s v="TEC-PH-10002834"/>
    <x v="2"/>
    <x v="7"/>
    <s v="Google Nexus 5"/>
    <n v="323.98200000000003"/>
    <n v="3"/>
    <n v="0.4"/>
    <n v="-80.995500000000007"/>
  </r>
  <r>
    <n v="4324"/>
    <x v="2147"/>
    <x v="1"/>
    <x v="966"/>
    <d v="2012-02-19T00:00:00"/>
    <s v="Standard Class"/>
    <s v="KB-16315"/>
    <s v="Karl Braun"/>
    <x v="0"/>
    <s v="United States"/>
    <s v="Akron"/>
    <x v="24"/>
    <n v="44312"/>
    <x v="3"/>
    <s v="OFF-BI-10002160"/>
    <x v="1"/>
    <x v="8"/>
    <s v="Acco Hanging Data Binders"/>
    <n v="2.286"/>
    <n v="2"/>
    <n v="0.7"/>
    <n v="-1.6763999999999999"/>
  </r>
  <r>
    <n v="4325"/>
    <x v="2147"/>
    <x v="1"/>
    <x v="966"/>
    <d v="2012-02-19T00:00:00"/>
    <s v="Standard Class"/>
    <s v="KB-16315"/>
    <s v="Karl Braun"/>
    <x v="0"/>
    <s v="United States"/>
    <s v="Akron"/>
    <x v="24"/>
    <n v="44312"/>
    <x v="3"/>
    <s v="OFF-AR-10004999"/>
    <x v="1"/>
    <x v="6"/>
    <s v="Newell 315"/>
    <n v="14.352"/>
    <n v="3"/>
    <n v="0.2"/>
    <n v="0.89700000000000002"/>
  </r>
  <r>
    <n v="4326"/>
    <x v="2147"/>
    <x v="1"/>
    <x v="966"/>
    <d v="2012-02-19T00:00:00"/>
    <s v="Standard Class"/>
    <s v="KB-16315"/>
    <s v="Karl Braun"/>
    <x v="0"/>
    <s v="United States"/>
    <s v="Akron"/>
    <x v="24"/>
    <n v="44312"/>
    <x v="3"/>
    <s v="TEC-AC-10003280"/>
    <x v="2"/>
    <x v="11"/>
    <s v="Belkin F8E887 USB Wired Ergonomic Keyboard"/>
    <n v="71.975999999999999"/>
    <n v="3"/>
    <n v="0.2"/>
    <n v="0.89969999999999595"/>
  </r>
  <r>
    <n v="4327"/>
    <x v="2148"/>
    <x v="0"/>
    <x v="967"/>
    <d v="2013-01-27T00:00:00"/>
    <s v="First Class"/>
    <s v="TB-21355"/>
    <s v="Todd Boyes"/>
    <x v="1"/>
    <s v="United States"/>
    <s v="Plainfield"/>
    <x v="30"/>
    <n v="7060"/>
    <x v="3"/>
    <s v="OFF-AR-10000315"/>
    <x v="1"/>
    <x v="6"/>
    <s v="Dixon Ticonderoga Maple Cedar Pencil, #2"/>
    <n v="9.2100000000000009"/>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3"/>
    <n v="9"/>
    <n v="0"/>
    <n v="19.3185"/>
  </r>
  <r>
    <n v="4330"/>
    <x v="2150"/>
    <x v="3"/>
    <x v="621"/>
    <d v="2014-10-10T00:00:00"/>
    <s v="Standard Class"/>
    <s v="PO-18850"/>
    <s v="Patrick O'Brill"/>
    <x v="0"/>
    <s v="United States"/>
    <s v="Hialeah"/>
    <x v="2"/>
    <n v="33012"/>
    <x v="0"/>
    <s v="OFF-PA-10000556"/>
    <x v="1"/>
    <x v="10"/>
    <s v="Xerox 208"/>
    <n v="15.552"/>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98"/>
  </r>
  <r>
    <n v="4333"/>
    <x v="2151"/>
    <x v="3"/>
    <x v="853"/>
    <d v="2014-09-07T00:00:00"/>
    <s v="Standard Class"/>
    <s v="SS-20875"/>
    <s v="Sung Shariari"/>
    <x v="0"/>
    <s v="United States"/>
    <s v="Redmond"/>
    <x v="4"/>
    <n v="98052"/>
    <x v="1"/>
    <s v="OFF-BI-10003476"/>
    <x v="1"/>
    <x v="8"/>
    <s v="Avery Metallic Poly Binders"/>
    <n v="22.92"/>
    <n v="5"/>
    <n v="0.2"/>
    <n v="8.0220000000000002"/>
  </r>
  <r>
    <n v="4334"/>
    <x v="2152"/>
    <x v="1"/>
    <x v="379"/>
    <d v="2012-12-27T00:00:00"/>
    <s v="Standard Class"/>
    <s v="RD-19720"/>
    <s v="Roger Demir"/>
    <x v="0"/>
    <s v="United States"/>
    <s v="Daytona Beach"/>
    <x v="2"/>
    <n v="32114"/>
    <x v="0"/>
    <s v="TEC-AC-10003237"/>
    <x v="2"/>
    <x v="11"/>
    <s v="Memorex Micro Travel Drive 4 GB"/>
    <n v="50.88"/>
    <n v="6"/>
    <n v="0.2"/>
    <n v="14.628"/>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
    <n v="1"/>
    <n v="0.2"/>
    <n v="2.7719999999999998"/>
  </r>
  <r>
    <n v="4337"/>
    <x v="2153"/>
    <x v="1"/>
    <x v="139"/>
    <d v="2012-12-24T00:00:00"/>
    <s v="Standard Class"/>
    <s v="GZ-14470"/>
    <s v="Gary Zandusky"/>
    <x v="0"/>
    <s v="United States"/>
    <s v="Bullhead City"/>
    <x v="16"/>
    <n v="86442"/>
    <x v="1"/>
    <s v="FUR-FU-10002088"/>
    <x v="0"/>
    <x v="5"/>
    <s v="Nu-Dell Float Frame 11 x 14 1/2"/>
    <n v="14.368"/>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97"/>
  </r>
  <r>
    <n v="4340"/>
    <x v="2155"/>
    <x v="3"/>
    <x v="151"/>
    <d v="2014-09-02T00:00:00"/>
    <s v="Standard Class"/>
    <s v="DK-12895"/>
    <s v="Dana Kaydos"/>
    <x v="0"/>
    <s v="United States"/>
    <s v="Franklin"/>
    <x v="18"/>
    <n v="37064"/>
    <x v="0"/>
    <s v="OFF-PA-10004888"/>
    <x v="1"/>
    <x v="10"/>
    <s v="Xerox 217"/>
    <n v="5.1840000000000002"/>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19999999999996"/>
  </r>
  <r>
    <n v="4342"/>
    <x v="2157"/>
    <x v="3"/>
    <x v="94"/>
    <d v="2014-12-22T00:00:00"/>
    <s v="Standard Class"/>
    <s v="GB-14575"/>
    <s v="Giulietta Baptist"/>
    <x v="0"/>
    <s v="United States"/>
    <s v="Arlington"/>
    <x v="17"/>
    <n v="22204"/>
    <x v="0"/>
    <s v="OFF-ST-10003208"/>
    <x v="1"/>
    <x v="4"/>
    <s v="Adjustable Depth Letter/Legal Cart"/>
    <n v="544.38"/>
    <n v="3"/>
    <n v="0"/>
    <n v="157.87020000000001"/>
  </r>
  <r>
    <n v="4343"/>
    <x v="2158"/>
    <x v="3"/>
    <x v="498"/>
    <d v="2014-03-23T00:00:00"/>
    <s v="First Class"/>
    <s v="ND-18370"/>
    <s v="Natalie DeCherney"/>
    <x v="0"/>
    <s v="United States"/>
    <s v="San Francisco"/>
    <x v="1"/>
    <n v="94110"/>
    <x v="1"/>
    <s v="OFF-BI-10004970"/>
    <x v="1"/>
    <x v="8"/>
    <s v="ACCOHIDE 3-Ring Binder, Blue, 1&quot;"/>
    <n v="19.824000000000002"/>
    <n v="6"/>
    <n v="0.2"/>
    <n v="6.69059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
  </r>
  <r>
    <n v="4345"/>
    <x v="2158"/>
    <x v="3"/>
    <x v="498"/>
    <d v="2014-03-23T00:00:00"/>
    <s v="First Class"/>
    <s v="ND-18370"/>
    <s v="Natalie DeCherney"/>
    <x v="0"/>
    <s v="United States"/>
    <s v="San Francisco"/>
    <x v="1"/>
    <n v="94110"/>
    <x v="1"/>
    <s v="TEC-AC-10001552"/>
    <x v="2"/>
    <x v="11"/>
    <s v="Logitech K350 2.4Ghz Wireless Keyboard"/>
    <n v="99.54"/>
    <n v="2"/>
    <n v="0"/>
    <n v="10.949400000000001"/>
  </r>
  <r>
    <n v="4346"/>
    <x v="2158"/>
    <x v="3"/>
    <x v="498"/>
    <d v="2014-03-23T00:00:00"/>
    <s v="First Class"/>
    <s v="ND-18370"/>
    <s v="Natalie DeCherney"/>
    <x v="0"/>
    <s v="United States"/>
    <s v="San Francisco"/>
    <x v="1"/>
    <n v="94110"/>
    <x v="1"/>
    <s v="TEC-AC-10002926"/>
    <x v="2"/>
    <x v="11"/>
    <s v="Logitech Wireless Marathon Mouse M705"/>
    <n v="199.96"/>
    <n v="4"/>
    <n v="0"/>
    <n v="85.982799999999997"/>
  </r>
  <r>
    <n v="4347"/>
    <x v="2159"/>
    <x v="0"/>
    <x v="31"/>
    <d v="2013-09-26T00:00:00"/>
    <s v="Standard Class"/>
    <s v="MM-17260"/>
    <s v="Magdelene Morse"/>
    <x v="0"/>
    <s v="United States"/>
    <s v="New Rochelle"/>
    <x v="15"/>
    <n v="10801"/>
    <x v="3"/>
    <s v="FUR-CH-10001394"/>
    <x v="0"/>
    <x v="1"/>
    <s v="Global Leather Executive Chair"/>
    <n v="631.78200000000004"/>
    <n v="2"/>
    <n v="0.1"/>
    <n v="140.39599999999999"/>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
    <n v="2"/>
    <n v="0.7"/>
    <n v="-15.1976"/>
  </r>
  <r>
    <n v="4350"/>
    <x v="2160"/>
    <x v="3"/>
    <x v="221"/>
    <d v="2014-11-30T00:00:00"/>
    <s v="Second Class"/>
    <s v="MV-17485"/>
    <s v="Mark Van Huff"/>
    <x v="0"/>
    <s v="United States"/>
    <s v="Mesa"/>
    <x v="16"/>
    <n v="85204"/>
    <x v="1"/>
    <s v="OFF-ST-10000060"/>
    <x v="1"/>
    <x v="4"/>
    <s v="Fellowes Bankers Box Staxonsteel Drawer File/Stacking System"/>
    <n v="415.87200000000001"/>
    <n v="8"/>
    <n v="0.2"/>
    <n v="-41.587200000000003"/>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04"/>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7999999999997"/>
  </r>
  <r>
    <n v="4355"/>
    <x v="2163"/>
    <x v="3"/>
    <x v="221"/>
    <d v="2014-11-27T00:00:00"/>
    <s v="Second Class"/>
    <s v="MD-17860"/>
    <s v="Michael Dominguez"/>
    <x v="1"/>
    <s v="United States"/>
    <s v="Asheville"/>
    <x v="3"/>
    <n v="28806"/>
    <x v="0"/>
    <s v="OFF-BI-10004465"/>
    <x v="1"/>
    <x v="8"/>
    <s v="Avery Durable Slant Ring Binders"/>
    <n v="19.007999999999999"/>
    <n v="8"/>
    <n v="0.7"/>
    <n v="-12.672000000000001"/>
  </r>
  <r>
    <n v="4356"/>
    <x v="2164"/>
    <x v="1"/>
    <x v="784"/>
    <d v="2012-12-07T00:00:00"/>
    <s v="Second Class"/>
    <s v="RO-19780"/>
    <s v="Rose O'Brian"/>
    <x v="0"/>
    <s v="United States"/>
    <s v="Clarksville"/>
    <x v="18"/>
    <n v="37042"/>
    <x v="0"/>
    <s v="OFF-BI-10000545"/>
    <x v="1"/>
    <x v="8"/>
    <s v="GBC Ibimaster 500 Manual ProClick Binding System"/>
    <n v="1598.058"/>
    <n v="7"/>
    <n v="0.7"/>
    <n v="-1065.3720000000001"/>
  </r>
  <r>
    <n v="4357"/>
    <x v="2164"/>
    <x v="1"/>
    <x v="784"/>
    <d v="2012-12-07T00:00:00"/>
    <s v="Second Class"/>
    <s v="RO-19780"/>
    <s v="Rose O'Brian"/>
    <x v="0"/>
    <s v="United States"/>
    <s v="Clarksville"/>
    <x v="18"/>
    <n v="37042"/>
    <x v="0"/>
    <s v="OFF-AR-10003752"/>
    <x v="1"/>
    <x v="6"/>
    <s v="Deluxe Chalkboard Eraser Cleaner"/>
    <n v="36.96"/>
    <n v="4"/>
    <n v="0.2"/>
    <n v="12.012"/>
  </r>
  <r>
    <n v="4358"/>
    <x v="2165"/>
    <x v="3"/>
    <x v="157"/>
    <d v="2014-12-12T00:00:00"/>
    <s v="Same Day"/>
    <s v="RR-19315"/>
    <s v="Ralph Ritter"/>
    <x v="0"/>
    <s v="United States"/>
    <s v="Aurora"/>
    <x v="10"/>
    <n v="60505"/>
    <x v="2"/>
    <s v="OFF-PA-10001937"/>
    <x v="1"/>
    <x v="10"/>
    <s v="Xerox 21"/>
    <n v="10.368"/>
    <n v="2"/>
    <n v="0.2"/>
    <n v="3.6288"/>
  </r>
  <r>
    <n v="4359"/>
    <x v="2165"/>
    <x v="3"/>
    <x v="157"/>
    <d v="2014-12-12T00:00:00"/>
    <s v="Same Day"/>
    <s v="RR-19315"/>
    <s v="Ralph Ritter"/>
    <x v="0"/>
    <s v="United States"/>
    <s v="Aurora"/>
    <x v="10"/>
    <n v="60505"/>
    <x v="2"/>
    <s v="FUR-FU-10004306"/>
    <x v="0"/>
    <x v="5"/>
    <s v="Electrix Halogen Magnifier Lamp"/>
    <n v="77.72"/>
    <n v="1"/>
    <n v="0.6"/>
    <n v="-66.061999999999998"/>
  </r>
  <r>
    <n v="4360"/>
    <x v="2165"/>
    <x v="3"/>
    <x v="157"/>
    <d v="2014-12-12T00:00:00"/>
    <s v="Same Day"/>
    <s v="RR-19315"/>
    <s v="Ralph Ritter"/>
    <x v="0"/>
    <s v="United States"/>
    <s v="Aurora"/>
    <x v="10"/>
    <n v="60505"/>
    <x v="2"/>
    <s v="FUR-CH-10003973"/>
    <x v="0"/>
    <x v="1"/>
    <s v="GuestStacker Chair with Chrome Finish Legs"/>
    <n v="520.46400000000006"/>
    <n v="2"/>
    <n v="0.3"/>
    <n v="-14.8704"/>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9"/>
  </r>
  <r>
    <n v="4366"/>
    <x v="2168"/>
    <x v="3"/>
    <x v="968"/>
    <d v="2014-05-23T00:00:00"/>
    <s v="Second Class"/>
    <s v="NC-18340"/>
    <s v="Nat Carroll"/>
    <x v="0"/>
    <s v="United States"/>
    <s v="Fargo"/>
    <x v="46"/>
    <n v="58103"/>
    <x v="2"/>
    <s v="OFF-FA-10001843"/>
    <x v="1"/>
    <x v="13"/>
    <s v="Staples"/>
    <n v="7.41"/>
    <n v="3"/>
    <n v="0"/>
    <n v="3.4826999999999999"/>
  </r>
  <r>
    <n v="4367"/>
    <x v="2168"/>
    <x v="3"/>
    <x v="968"/>
    <d v="2014-05-23T00:00:00"/>
    <s v="Second Class"/>
    <s v="NC-18340"/>
    <s v="Nat Carroll"/>
    <x v="0"/>
    <s v="United States"/>
    <s v="Fargo"/>
    <x v="46"/>
    <n v="58103"/>
    <x v="2"/>
    <s v="OFF-AR-10000657"/>
    <x v="1"/>
    <x v="6"/>
    <s v="Binney &amp; Smith inkTank Desk Highlighter, Chisel Tip, Yellow, 12/Box"/>
    <n v="21.5"/>
    <n v="10"/>
    <n v="0"/>
    <n v="7.0949999999999998"/>
  </r>
  <r>
    <n v="4368"/>
    <x v="2169"/>
    <x v="3"/>
    <x v="220"/>
    <d v="2014-09-14T00:00:00"/>
    <s v="Second Class"/>
    <s v="HA-14920"/>
    <s v="Helen Andreada"/>
    <x v="0"/>
    <s v="United States"/>
    <s v="Chicago"/>
    <x v="10"/>
    <n v="60623"/>
    <x v="2"/>
    <s v="OFF-FA-10000936"/>
    <x v="1"/>
    <x v="13"/>
    <s v="Acco Hot Clips Clips to Go"/>
    <n v="10.528"/>
    <n v="4"/>
    <n v="0.2"/>
    <n v="3.29"/>
  </r>
  <r>
    <n v="4369"/>
    <x v="2169"/>
    <x v="3"/>
    <x v="220"/>
    <d v="2014-09-14T00:00:00"/>
    <s v="Second Class"/>
    <s v="HA-14920"/>
    <s v="Helen Andreada"/>
    <x v="0"/>
    <s v="United States"/>
    <s v="Chicago"/>
    <x v="10"/>
    <n v="60623"/>
    <x v="2"/>
    <s v="OFF-PA-10003657"/>
    <x v="1"/>
    <x v="10"/>
    <s v="Xerox 1927"/>
    <n v="20.544"/>
    <n v="6"/>
    <n v="0.2"/>
    <n v="6.42"/>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799999999999"/>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6000000000003"/>
  </r>
  <r>
    <n v="4374"/>
    <x v="2171"/>
    <x v="3"/>
    <x v="283"/>
    <d v="2014-07-26T00:00:00"/>
    <s v="Second Class"/>
    <s v="LH-16900"/>
    <s v="Lena Hernandez"/>
    <x v="0"/>
    <s v="United States"/>
    <s v="Elkhart"/>
    <x v="14"/>
    <n v="46514"/>
    <x v="2"/>
    <s v="TEC-AC-10002550"/>
    <x v="2"/>
    <x v="11"/>
    <s v="Memorex 25GB 6X Branded Blu-Ray Recordable Disc, 30/Pack"/>
    <n v="159.75"/>
    <n v="5"/>
    <n v="0"/>
    <n v="11.182499999999999"/>
  </r>
  <r>
    <n v="4375"/>
    <x v="2172"/>
    <x v="0"/>
    <x v="741"/>
    <d v="2013-11-25T00:00:00"/>
    <s v="Standard Class"/>
    <s v="SB-20290"/>
    <s v="Sean Braxton"/>
    <x v="1"/>
    <s v="United States"/>
    <s v="Kent"/>
    <x v="24"/>
    <n v="44240"/>
    <x v="3"/>
    <s v="OFF-AP-10002998"/>
    <x v="1"/>
    <x v="9"/>
    <s v="Holmes 99% HEPA Air Purifier"/>
    <n v="103.968"/>
    <n v="6"/>
    <n v="0.2"/>
    <n v="16.894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x v="2173"/>
    <x v="2"/>
    <x v="573"/>
    <d v="2011-04-30T00:00:00"/>
    <s v="Standard Class"/>
    <s v="BT-11305"/>
    <s v="Beth Thompson"/>
    <x v="2"/>
    <s v="United States"/>
    <s v="San Gabriel"/>
    <x v="1"/>
    <n v="91776"/>
    <x v="1"/>
    <s v="FUR-CH-10003973"/>
    <x v="0"/>
    <x v="1"/>
    <s v="GuestStacker Chair with Chrome Finish Legs"/>
    <n v="1487.04"/>
    <n v="5"/>
    <n v="0.2"/>
    <n v="148.70400000000001"/>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5"/>
    <n v="3"/>
    <n v="0"/>
    <n v="16.3215"/>
  </r>
  <r>
    <n v="4382"/>
    <x v="2175"/>
    <x v="1"/>
    <x v="969"/>
    <d v="2012-10-30T00:00:00"/>
    <s v="Standard Class"/>
    <s v="TB-21625"/>
    <s v="Trudy Brown"/>
    <x v="0"/>
    <s v="United States"/>
    <s v="San Francisco"/>
    <x v="1"/>
    <n v="94110"/>
    <x v="1"/>
    <s v="FUR-TA-10001857"/>
    <x v="0"/>
    <x v="3"/>
    <s v="Balt Solid Wood Rectangular Table"/>
    <n v="253.17599999999999"/>
    <n v="3"/>
    <n v="0.2"/>
    <n v="-31.646999999999998"/>
  </r>
  <r>
    <n v="4383"/>
    <x v="2176"/>
    <x v="1"/>
    <x v="603"/>
    <d v="2012-07-27T00:00:00"/>
    <s v="Standard Class"/>
    <s v="RA-19915"/>
    <s v="Russell Applegate"/>
    <x v="0"/>
    <s v="United States"/>
    <s v="Highland Park"/>
    <x v="10"/>
    <n v="60035"/>
    <x v="2"/>
    <s v="OFF-BI-10000546"/>
    <x v="1"/>
    <x v="8"/>
    <s v="Avery Durable Binders"/>
    <n v="2.88"/>
    <n v="5"/>
    <n v="0.8"/>
    <n v="-4.4640000000000004"/>
  </r>
  <r>
    <n v="4384"/>
    <x v="2176"/>
    <x v="1"/>
    <x v="603"/>
    <d v="2012-07-27T00:00:00"/>
    <s v="Standard Class"/>
    <s v="RA-19915"/>
    <s v="Russell Applegate"/>
    <x v="0"/>
    <s v="United States"/>
    <s v="Highland Park"/>
    <x v="10"/>
    <n v="60035"/>
    <x v="2"/>
    <s v="FUR-BO-10004690"/>
    <x v="0"/>
    <x v="0"/>
    <s v="O'Sullivan Cherrywood Estates Traditional Barrister Bookcase"/>
    <n v="384.94400000000002"/>
    <n v="4"/>
    <n v="0.3"/>
    <n v="-126.4816"/>
  </r>
  <r>
    <n v="4385"/>
    <x v="2176"/>
    <x v="1"/>
    <x v="603"/>
    <d v="2012-07-27T00:00:00"/>
    <s v="Standard Class"/>
    <s v="RA-19915"/>
    <s v="Russell Applegate"/>
    <x v="0"/>
    <s v="United States"/>
    <s v="Highland Park"/>
    <x v="10"/>
    <n v="60035"/>
    <x v="2"/>
    <s v="TEC-PH-10001557"/>
    <x v="2"/>
    <x v="7"/>
    <s v="Pyle PMP37LED"/>
    <n v="153.584"/>
    <n v="2"/>
    <n v="0.2"/>
    <n v="13.438599999999999"/>
  </r>
  <r>
    <n v="4386"/>
    <x v="2176"/>
    <x v="1"/>
    <x v="603"/>
    <d v="2012-07-27T00:00:00"/>
    <s v="Standard Class"/>
    <s v="RA-19915"/>
    <s v="Russell Applegate"/>
    <x v="0"/>
    <s v="United States"/>
    <s v="Highland Park"/>
    <x v="10"/>
    <n v="60035"/>
    <x v="2"/>
    <s v="FUR-BO-10002545"/>
    <x v="0"/>
    <x v="0"/>
    <s v="Atlantic Metals Mobile 3-Shelf Bookcases, Custom Colors"/>
    <n v="913.43"/>
    <n v="5"/>
    <n v="0.3"/>
    <n v="-52.195999999999898"/>
  </r>
  <r>
    <n v="4387"/>
    <x v="2177"/>
    <x v="0"/>
    <x v="189"/>
    <d v="2013-11-03T00:00:00"/>
    <s v="Standard Class"/>
    <s v="BP-11095"/>
    <s v="Bart Pistole"/>
    <x v="1"/>
    <s v="United States"/>
    <s v="San Francisco"/>
    <x v="1"/>
    <n v="94122"/>
    <x v="1"/>
    <s v="OFF-AP-10001366"/>
    <x v="1"/>
    <x v="9"/>
    <s v="Staples"/>
    <n v="43.92"/>
    <n v="4"/>
    <n v="0"/>
    <n v="11.8584"/>
  </r>
  <r>
    <n v="4388"/>
    <x v="2177"/>
    <x v="0"/>
    <x v="189"/>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799999999999"/>
    <n v="2"/>
    <n v="0.2"/>
    <n v="-25.2956"/>
  </r>
  <r>
    <n v="4391"/>
    <x v="2178"/>
    <x v="3"/>
    <x v="225"/>
    <d v="2014-11-23T00:00:00"/>
    <s v="First Class"/>
    <s v="CD-11920"/>
    <s v="Carlos Daly"/>
    <x v="0"/>
    <s v="United States"/>
    <s v="New York City"/>
    <x v="15"/>
    <n v="10035"/>
    <x v="3"/>
    <s v="TEC-PH-10001459"/>
    <x v="2"/>
    <x v="7"/>
    <s v="Samsung Galaxy Mega 6.3"/>
    <n v="1259.97"/>
    <n v="3"/>
    <n v="0"/>
    <n v="327.59219999999999"/>
  </r>
  <r>
    <n v="4392"/>
    <x v="2178"/>
    <x v="3"/>
    <x v="225"/>
    <d v="2014-11-23T00:00:00"/>
    <s v="First Class"/>
    <s v="CD-11920"/>
    <s v="Carlos Daly"/>
    <x v="0"/>
    <s v="United States"/>
    <s v="New York City"/>
    <x v="15"/>
    <n v="10035"/>
    <x v="3"/>
    <s v="OFF-AR-10004602"/>
    <x v="1"/>
    <x v="6"/>
    <s v="Boston KS Multi-Size Manual Pencil Sharpener"/>
    <n v="68.97"/>
    <n v="3"/>
    <n v="0"/>
    <n v="19.311599999999999"/>
  </r>
  <r>
    <n v="4393"/>
    <x v="2179"/>
    <x v="0"/>
    <x v="162"/>
    <d v="2013-09-13T00:00:00"/>
    <s v="Standard Class"/>
    <s v="KB-16585"/>
    <s v="Ken Black"/>
    <x v="1"/>
    <s v="United States"/>
    <s v="Dallas"/>
    <x v="5"/>
    <n v="75081"/>
    <x v="2"/>
    <s v="OFF-AR-10001953"/>
    <x v="1"/>
    <x v="6"/>
    <s v="Boston 1645 Deluxe Heavier-Duty Electric Pencil Sharpener"/>
    <n v="70.367999999999995"/>
    <n v="2"/>
    <n v="0.2"/>
    <n v="6.1571999999999996"/>
  </r>
  <r>
    <n v="4394"/>
    <x v="2179"/>
    <x v="0"/>
    <x v="162"/>
    <d v="2013-09-13T00:00:00"/>
    <s v="Standard Class"/>
    <s v="KB-16585"/>
    <s v="Ken Black"/>
    <x v="1"/>
    <s v="United States"/>
    <s v="Dallas"/>
    <x v="5"/>
    <n v="75081"/>
    <x v="2"/>
    <s v="TEC-PH-10000923"/>
    <x v="2"/>
    <x v="7"/>
    <s v="Belkin SportFit Armband For iPhone 5s/5c, Fuchsia"/>
    <n v="59.96"/>
    <n v="5"/>
    <n v="0.2"/>
    <n v="21.735499999999998"/>
  </r>
  <r>
    <n v="4395"/>
    <x v="2180"/>
    <x v="2"/>
    <x v="836"/>
    <d v="2011-07-20T00:00:00"/>
    <s v="Same Day"/>
    <s v="SW-20245"/>
    <s v="Scot Wooten"/>
    <x v="0"/>
    <s v="United States"/>
    <s v="Springfield"/>
    <x v="24"/>
    <n v="45503"/>
    <x v="3"/>
    <s v="OFF-ST-10002583"/>
    <x v="1"/>
    <x v="4"/>
    <s v="Fellowes Neat Ideas Storage Cubes"/>
    <n v="25.984000000000002"/>
    <n v="1"/>
    <n v="0.2"/>
    <n v="-5.1967999999999996"/>
  </r>
  <r>
    <n v="4396"/>
    <x v="2180"/>
    <x v="2"/>
    <x v="836"/>
    <d v="2011-07-20T00:00:00"/>
    <s v="Same Day"/>
    <s v="SW-20245"/>
    <s v="Scot Wooten"/>
    <x v="0"/>
    <s v="United States"/>
    <s v="Springfield"/>
    <x v="24"/>
    <n v="45503"/>
    <x v="3"/>
    <s v="OFF-BI-10000977"/>
    <x v="1"/>
    <x v="8"/>
    <s v="Ibico Plastic Spiral Binding Combs"/>
    <n v="27.36"/>
    <n v="3"/>
    <n v="0.7"/>
    <n v="-21.888000000000002"/>
  </r>
  <r>
    <n v="4397"/>
    <x v="2181"/>
    <x v="0"/>
    <x v="625"/>
    <d v="2013-11-20T00:00:00"/>
    <s v="Standard Class"/>
    <s v="AH-10690"/>
    <s v="Anna Häberlin"/>
    <x v="1"/>
    <s v="United States"/>
    <s v="San Diego"/>
    <x v="1"/>
    <n v="92024"/>
    <x v="1"/>
    <s v="TEC-PH-10002549"/>
    <x v="2"/>
    <x v="7"/>
    <s v="Polycom SoundPoint IP 450 VoIP phone"/>
    <n v="361.37599999999998"/>
    <n v="2"/>
    <n v="0.2"/>
    <n v="27.103200000000001"/>
  </r>
  <r>
    <n v="4398"/>
    <x v="2182"/>
    <x v="2"/>
    <x v="970"/>
    <d v="2011-07-11T00:00:00"/>
    <s v="Standard Class"/>
    <s v="JL-15835"/>
    <s v="John Lee"/>
    <x v="0"/>
    <s v="United States"/>
    <s v="Philadelphia"/>
    <x v="9"/>
    <n v="19120"/>
    <x v="3"/>
    <s v="FUR-CH-10002880"/>
    <x v="0"/>
    <x v="1"/>
    <s v="Global High-Back Leather Tilter, Burgundy"/>
    <n v="172.18600000000001"/>
    <n v="2"/>
    <n v="0.3"/>
    <n v="-46.736199999999997"/>
  </r>
  <r>
    <n v="4399"/>
    <x v="2182"/>
    <x v="2"/>
    <x v="970"/>
    <d v="2011-07-11T00:00:00"/>
    <s v="Standard Class"/>
    <s v="JL-15835"/>
    <s v="John Lee"/>
    <x v="0"/>
    <s v="United States"/>
    <s v="Philadelphia"/>
    <x v="9"/>
    <n v="19120"/>
    <x v="3"/>
    <s v="FUR-FU-10003039"/>
    <x v="0"/>
    <x v="5"/>
    <s v="Howard Miller 11-1/2&quot; Diameter Grantwood Wall Clock"/>
    <n v="69.007999999999996"/>
    <n v="2"/>
    <n v="0.2"/>
    <n v="12.0764"/>
  </r>
  <r>
    <n v="4400"/>
    <x v="2183"/>
    <x v="0"/>
    <x v="716"/>
    <d v="2013-03-18T00:00:00"/>
    <s v="Same Day"/>
    <s v="GZ-14470"/>
    <s v="Gary Zandusky"/>
    <x v="0"/>
    <s v="United States"/>
    <s v="Columbia"/>
    <x v="39"/>
    <n v="21044"/>
    <x v="3"/>
    <s v="OFF-EN-10003055"/>
    <x v="1"/>
    <x v="12"/>
    <s v="Blue String-Tie &amp; Button Interoffice Envelopes, 10 x 13"/>
    <n v="199.9"/>
    <n v="5"/>
    <n v="0"/>
    <n v="89.954999999999998"/>
  </r>
  <r>
    <n v="4401"/>
    <x v="2183"/>
    <x v="0"/>
    <x v="716"/>
    <d v="2013-03-18T00:00:00"/>
    <s v="Same Day"/>
    <s v="GZ-14470"/>
    <s v="Gary Zandusky"/>
    <x v="0"/>
    <s v="United States"/>
    <s v="Columbia"/>
    <x v="39"/>
    <n v="21044"/>
    <x v="3"/>
    <s v="OFF-AP-10002945"/>
    <x v="1"/>
    <x v="9"/>
    <s v="Honeywell Enviracaire Portable HEPA Air Cleaner for 17' x 22' Room"/>
    <n v="901.95"/>
    <n v="3"/>
    <n v="0"/>
    <n v="297.64350000000002"/>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7999999999999"/>
    <n v="2"/>
    <n v="0.2"/>
    <n v="2.5488"/>
  </r>
  <r>
    <n v="4404"/>
    <x v="2185"/>
    <x v="2"/>
    <x v="814"/>
    <d v="2011-09-04T00:00:00"/>
    <s v="First Class"/>
    <s v="CL-12565"/>
    <s v="Clay Ludtke"/>
    <x v="0"/>
    <s v="United States"/>
    <s v="New York City"/>
    <x v="15"/>
    <n v="10009"/>
    <x v="3"/>
    <s v="OFF-AR-10002445"/>
    <x v="1"/>
    <x v="6"/>
    <s v="SANFORD Major Accent Highlighters"/>
    <n v="21.24"/>
    <n v="3"/>
    <n v="0"/>
    <n v="8.0711999999999993"/>
  </r>
  <r>
    <n v="4405"/>
    <x v="2186"/>
    <x v="1"/>
    <x v="761"/>
    <d v="2012-07-10T00:00:00"/>
    <s v="Standard Class"/>
    <s v="MW-18220"/>
    <s v="Mitch Webber"/>
    <x v="0"/>
    <s v="United States"/>
    <s v="Philadelphia"/>
    <x v="9"/>
    <n v="19140"/>
    <x v="3"/>
    <s v="TEC-AC-10002345"/>
    <x v="2"/>
    <x v="11"/>
    <s v="HP Standard 104 key PS/2 Keyboard"/>
    <n v="34.799999999999997"/>
    <n v="3"/>
    <n v="0.2"/>
    <n v="2.1749999999999998"/>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x v="2187"/>
    <x v="0"/>
    <x v="73"/>
    <d v="2013-11-26T00:00:00"/>
    <s v="Standard Class"/>
    <s v="BF-10975"/>
    <s v="Barbara Fisher"/>
    <x v="1"/>
    <s v="United States"/>
    <s v="Columbus"/>
    <x v="14"/>
    <n v="47201"/>
    <x v="2"/>
    <s v="OFF-PA-10000418"/>
    <x v="1"/>
    <x v="10"/>
    <s v="Xerox 189"/>
    <n v="314.55"/>
    <n v="3"/>
    <n v="0"/>
    <n v="150.98400000000001"/>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199999999999"/>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95"/>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9"/>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01"/>
  </r>
  <r>
    <n v="4420"/>
    <x v="2194"/>
    <x v="2"/>
    <x v="506"/>
    <d v="2011-12-24T00:00:00"/>
    <s v="Standard Class"/>
    <s v="EC-14050"/>
    <s v="Erin Creighton"/>
    <x v="0"/>
    <s v="United States"/>
    <s v="Columbus"/>
    <x v="24"/>
    <n v="43229"/>
    <x v="3"/>
    <s v="OFF-BI-10002954"/>
    <x v="1"/>
    <x v="8"/>
    <s v="Newell 3-Hole Punched Plastic Slotted Magazine Holders for Binders"/>
    <n v="5.484"/>
    <n v="4"/>
    <n v="0.7"/>
    <n v="-4.0216000000000003"/>
  </r>
  <r>
    <n v="4421"/>
    <x v="2195"/>
    <x v="1"/>
    <x v="972"/>
    <d v="2012-11-21T00:00:00"/>
    <s v="Second Class"/>
    <s v="GH-14665"/>
    <s v="Greg Hansen"/>
    <x v="0"/>
    <s v="United States"/>
    <s v="Chicago"/>
    <x v="10"/>
    <n v="60610"/>
    <x v="2"/>
    <s v="OFF-SU-10002537"/>
    <x v="1"/>
    <x v="14"/>
    <s v="Acme Box Cutter Scissors"/>
    <n v="40.92"/>
    <n v="5"/>
    <n v="0.2"/>
    <n v="3.069"/>
  </r>
  <r>
    <n v="4422"/>
    <x v="2196"/>
    <x v="2"/>
    <x v="530"/>
    <d v="2011-03-09T00:00:00"/>
    <s v="Standard Class"/>
    <s v="SC-20095"/>
    <s v="Sanjit Chand"/>
    <x v="0"/>
    <s v="United States"/>
    <s v="Margate"/>
    <x v="2"/>
    <n v="33063"/>
    <x v="0"/>
    <s v="OFF-AR-10001374"/>
    <x v="1"/>
    <x v="6"/>
    <s v="BIC Brite Liner Highlighters, Chisel Tip"/>
    <n v="15.552"/>
    <n v="3"/>
    <n v="0.2"/>
    <n v="2.3328000000000002"/>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4999999999999"/>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200000000002"/>
  </r>
  <r>
    <n v="4427"/>
    <x v="2197"/>
    <x v="3"/>
    <x v="796"/>
    <d v="2014-05-20T00:00:00"/>
    <s v="First Class"/>
    <s v="TB-21355"/>
    <s v="Todd Boyes"/>
    <x v="1"/>
    <s v="United States"/>
    <s v="Sandy Springs"/>
    <x v="32"/>
    <n v="30328"/>
    <x v="0"/>
    <s v="TEC-PH-10002350"/>
    <x v="2"/>
    <x v="7"/>
    <s v="Apple EarPods with Remote and Mic"/>
    <n v="55.98"/>
    <n v="2"/>
    <n v="0"/>
    <n v="15.6744"/>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99"/>
  </r>
  <r>
    <n v="4430"/>
    <x v="2200"/>
    <x v="3"/>
    <x v="32"/>
    <d v="2014-09-15T00:00:00"/>
    <s v="Same Day"/>
    <s v="LT-17110"/>
    <s v="Liz Thompson"/>
    <x v="0"/>
    <s v="United States"/>
    <s v="Orange"/>
    <x v="30"/>
    <n v="7050"/>
    <x v="3"/>
    <s v="OFF-AR-10001725"/>
    <x v="1"/>
    <x v="6"/>
    <s v="Boston Home &amp; Office Model 2000 Electric Pencil Sharpeners"/>
    <n v="70.95"/>
    <n v="3"/>
    <n v="0"/>
    <n v="18.446999999999999"/>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8000000000002"/>
  </r>
  <r>
    <n v="4433"/>
    <x v="2201"/>
    <x v="0"/>
    <x v="54"/>
    <d v="2013-11-09T00:00:00"/>
    <s v="Second Class"/>
    <s v="AP-10915"/>
    <s v="Arthur Prichep"/>
    <x v="0"/>
    <s v="United States"/>
    <s v="Henderson"/>
    <x v="0"/>
    <n v="42420"/>
    <x v="0"/>
    <s v="FUR-FU-10002885"/>
    <x v="0"/>
    <x v="5"/>
    <s v="Magna Visual Magnetic Picture Hangers"/>
    <n v="24.1"/>
    <n v="5"/>
    <n v="0"/>
    <n v="9.1579999999999995"/>
  </r>
  <r>
    <n v="4434"/>
    <x v="2201"/>
    <x v="0"/>
    <x v="54"/>
    <d v="2013-11-09T00:00:00"/>
    <s v="Second Class"/>
    <s v="AP-10915"/>
    <s v="Arthur Prichep"/>
    <x v="0"/>
    <s v="United States"/>
    <s v="Henderson"/>
    <x v="0"/>
    <n v="42420"/>
    <x v="0"/>
    <s v="OFF-AR-10003772"/>
    <x v="1"/>
    <x v="6"/>
    <s v="Boston 16750 Black Compact Battery Pencil Sharpener"/>
    <n v="8.75"/>
    <n v="1"/>
    <n v="0"/>
    <n v="2.625"/>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9"/>
    <n v="1"/>
    <n v="0.8"/>
    <n v="-3.6002999999999998"/>
  </r>
  <r>
    <n v="4437"/>
    <x v="2202"/>
    <x v="0"/>
    <x v="973"/>
    <d v="2013-05-09T00:00:00"/>
    <s v="Standard Class"/>
    <s v="CB-12415"/>
    <s v="Christy Brittain"/>
    <x v="0"/>
    <s v="United States"/>
    <s v="Chicago"/>
    <x v="10"/>
    <n v="60653"/>
    <x v="2"/>
    <s v="OFF-AR-10003217"/>
    <x v="1"/>
    <x v="6"/>
    <s v="Newell 316"/>
    <n v="27.384"/>
    <n v="7"/>
    <n v="0.2"/>
    <n v="2.7383999999999999"/>
  </r>
  <r>
    <n v="4438"/>
    <x v="2202"/>
    <x v="0"/>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x v="2203"/>
    <x v="0"/>
    <x v="797"/>
    <d v="2014-01-03T00:00:00"/>
    <s v="Standard Class"/>
    <s v="MT-17815"/>
    <s v="Meg Tillman"/>
    <x v="0"/>
    <s v="United States"/>
    <s v="Port Arthur"/>
    <x v="5"/>
    <n v="77642"/>
    <x v="2"/>
    <s v="OFF-PA-10001972"/>
    <x v="1"/>
    <x v="10"/>
    <s v="Xerox 214"/>
    <n v="10.368"/>
    <n v="2"/>
    <n v="0.2"/>
    <n v="3.6288"/>
  </r>
  <r>
    <n v="4440"/>
    <x v="2203"/>
    <x v="0"/>
    <x v="797"/>
    <d v="2014-01-03T00:00:00"/>
    <s v="Standard Class"/>
    <s v="MT-17815"/>
    <s v="Meg Tillman"/>
    <x v="0"/>
    <s v="United States"/>
    <s v="Port Arthur"/>
    <x v="5"/>
    <n v="77642"/>
    <x v="2"/>
    <s v="OFF-PA-10004041"/>
    <x v="1"/>
    <x v="10"/>
    <s v="It's Hot Message Books with Stickers, 2 3/4&quot; x 5&quot;"/>
    <n v="23.68"/>
    <n v="4"/>
    <n v="0.2"/>
    <n v="7.4"/>
  </r>
  <r>
    <n v="4441"/>
    <x v="2204"/>
    <x v="0"/>
    <x v="405"/>
    <d v="2013-07-27T00:00:00"/>
    <s v="Standard Class"/>
    <s v="DK-13375"/>
    <s v="Dennis Kane"/>
    <x v="0"/>
    <s v="United States"/>
    <s v="Westland"/>
    <x v="12"/>
    <n v="48185"/>
    <x v="2"/>
    <s v="TEC-AC-10004975"/>
    <x v="2"/>
    <x v="11"/>
    <s v="Plantronics Audio 995 Wireless Stereo Headset"/>
    <n v="109.95"/>
    <n v="1"/>
    <n v="0"/>
    <n v="36.283499999999997"/>
  </r>
  <r>
    <n v="4442"/>
    <x v="2204"/>
    <x v="0"/>
    <x v="405"/>
    <d v="2013-07-27T00:00:00"/>
    <s v="Standard Class"/>
    <s v="DK-13375"/>
    <s v="Dennis Kane"/>
    <x v="0"/>
    <s v="United States"/>
    <s v="Westland"/>
    <x v="12"/>
    <n v="48185"/>
    <x v="2"/>
    <s v="OFF-ST-10001932"/>
    <x v="1"/>
    <x v="4"/>
    <s v="Fellowes Staxonsteel Drawer Files"/>
    <n v="965.85"/>
    <n v="5"/>
    <n v="0"/>
    <n v="135.21899999999999"/>
  </r>
  <r>
    <n v="4443"/>
    <x v="2204"/>
    <x v="0"/>
    <x v="405"/>
    <d v="2013-07-27T00:00:00"/>
    <s v="Standard Class"/>
    <s v="DK-13375"/>
    <s v="Dennis Kane"/>
    <x v="0"/>
    <s v="United States"/>
    <s v="Westland"/>
    <x v="12"/>
    <n v="48185"/>
    <x v="2"/>
    <s v="OFF-AR-10001761"/>
    <x v="1"/>
    <x v="6"/>
    <s v="Avery Hi-Liter Smear-Safe Highlighters"/>
    <n v="29.2"/>
    <n v="5"/>
    <n v="0"/>
    <n v="10.512"/>
  </r>
  <r>
    <n v="4444"/>
    <x v="2204"/>
    <x v="0"/>
    <x v="405"/>
    <d v="2013-07-27T00:00:00"/>
    <s v="Standard Class"/>
    <s v="DK-13375"/>
    <s v="Dennis Kane"/>
    <x v="0"/>
    <s v="United States"/>
    <s v="Westland"/>
    <x v="12"/>
    <n v="48185"/>
    <x v="2"/>
    <s v="OFF-PA-10002262"/>
    <x v="1"/>
    <x v="10"/>
    <s v="Xerox 192"/>
    <n v="32.4"/>
    <n v="5"/>
    <n v="0"/>
    <n v="15.552"/>
  </r>
  <r>
    <n v="4445"/>
    <x v="2205"/>
    <x v="2"/>
    <x v="912"/>
    <d v="2011-11-21T00:00:00"/>
    <s v="Standard Class"/>
    <s v="SR-20740"/>
    <s v="Steven Roelle"/>
    <x v="2"/>
    <s v="United States"/>
    <s v="Bloomington"/>
    <x v="14"/>
    <n v="47401"/>
    <x v="2"/>
    <s v="OFF-EN-10004483"/>
    <x v="1"/>
    <x v="12"/>
    <s v="#10 White Business Envelopes,4 1/8 x 9 1/2"/>
    <n v="78.349999999999994"/>
    <n v="5"/>
    <n v="0"/>
    <n v="36.8245"/>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3999999999998"/>
  </r>
  <r>
    <n v="4451"/>
    <x v="2206"/>
    <x v="1"/>
    <x v="974"/>
    <d v="2012-06-23T00:00:00"/>
    <s v="Standard Class"/>
    <s v="LH-17155"/>
    <s v="Logan Haushalter"/>
    <x v="0"/>
    <s v="United States"/>
    <s v="Los Angeles"/>
    <x v="1"/>
    <n v="90032"/>
    <x v="1"/>
    <s v="OFF-EN-10000056"/>
    <x v="1"/>
    <x v="12"/>
    <s v="Cameo Buff Policy Envelopes"/>
    <n v="186.69"/>
    <n v="3"/>
    <n v="0"/>
    <n v="87.744299999999996"/>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500000000001"/>
  </r>
  <r>
    <n v="4455"/>
    <x v="2207"/>
    <x v="0"/>
    <x v="975"/>
    <d v="2013-07-07T00:00:00"/>
    <s v="First Class"/>
    <s v="AA-10645"/>
    <s v="Anna Andreadi"/>
    <x v="0"/>
    <s v="United States"/>
    <s v="San Francisco"/>
    <x v="1"/>
    <n v="94109"/>
    <x v="1"/>
    <s v="OFF-ST-10002486"/>
    <x v="1"/>
    <x v="4"/>
    <s v="Eldon Shelf Savers Cubes and Bins"/>
    <n v="27.92"/>
    <n v="4"/>
    <n v="0"/>
    <n v="0.55839999999999901"/>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9"/>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5"/>
    <n v="5"/>
    <n v="0"/>
    <n v="114.9385"/>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01"/>
  </r>
  <r>
    <n v="4461"/>
    <x v="2211"/>
    <x v="3"/>
    <x v="394"/>
    <d v="2014-10-02T00:00:00"/>
    <s v="First Class"/>
    <s v="DS-13030"/>
    <s v="Darrin Sayre"/>
    <x v="2"/>
    <s v="United States"/>
    <s v="Aurora"/>
    <x v="22"/>
    <n v="80013"/>
    <x v="1"/>
    <s v="OFF-ST-10001522"/>
    <x v="1"/>
    <x v="4"/>
    <s v="Gould Plastics 18-Pocket Panel Bin, 34w x 5-1/4d x 20-1/2h"/>
    <n v="147.184"/>
    <n v="2"/>
    <n v="0.2"/>
    <n v="-29.436800000000002"/>
  </r>
  <r>
    <n v="4462"/>
    <x v="2211"/>
    <x v="3"/>
    <x v="394"/>
    <d v="2014-10-02T00:00:00"/>
    <s v="First Class"/>
    <s v="DS-13030"/>
    <s v="Darrin Sayre"/>
    <x v="2"/>
    <s v="United States"/>
    <s v="Aurora"/>
    <x v="22"/>
    <n v="80013"/>
    <x v="1"/>
    <s v="TEC-AC-10003657"/>
    <x v="2"/>
    <x v="11"/>
    <s v="Lenovo 17-Key USB Numeric Keypad"/>
    <n v="54.384"/>
    <n v="2"/>
    <n v="0.2"/>
    <n v="1.3595999999999999"/>
  </r>
  <r>
    <n v="4463"/>
    <x v="2211"/>
    <x v="3"/>
    <x v="394"/>
    <d v="2014-10-02T00:00:00"/>
    <s v="First Class"/>
    <s v="DS-13030"/>
    <s v="Darrin Sayre"/>
    <x v="2"/>
    <s v="United States"/>
    <s v="Aurora"/>
    <x v="22"/>
    <n v="80013"/>
    <x v="1"/>
    <s v="OFF-BI-10001718"/>
    <x v="1"/>
    <x v="8"/>
    <s v="GBC DocuBind P50 Personal Binding Machine"/>
    <n v="76.775999999999996"/>
    <n v="4"/>
    <n v="0.7"/>
    <n v="-58.861600000000003"/>
  </r>
  <r>
    <n v="4464"/>
    <x v="2211"/>
    <x v="3"/>
    <x v="394"/>
    <d v="2014-10-02T00:00:00"/>
    <s v="First Class"/>
    <s v="DS-13030"/>
    <s v="Darrin Sayre"/>
    <x v="2"/>
    <s v="United States"/>
    <s v="Aurora"/>
    <x v="22"/>
    <n v="80013"/>
    <x v="1"/>
    <s v="OFF-PA-10003022"/>
    <x v="1"/>
    <x v="10"/>
    <s v="Xerox 1992"/>
    <n v="14.35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
    <n v="2"/>
    <n v="0.2"/>
    <n v="26.224"/>
  </r>
  <r>
    <n v="4466"/>
    <x v="2212"/>
    <x v="1"/>
    <x v="976"/>
    <d v="2012-08-11T00:00:00"/>
    <s v="Standard Class"/>
    <s v="NS-18640"/>
    <s v="Noel Staavos"/>
    <x v="1"/>
    <s v="United States"/>
    <s v="Boise"/>
    <x v="45"/>
    <n v="83704"/>
    <x v="1"/>
    <s v="OFF-BI-10004970"/>
    <x v="1"/>
    <x v="8"/>
    <s v="ACCOHIDE 3-Ring Binder, Blue, 1&quot;"/>
    <n v="3.3039999999999998"/>
    <n v="1"/>
    <n v="0.2"/>
    <n v="1.1151"/>
  </r>
  <r>
    <n v="4467"/>
    <x v="2213"/>
    <x v="3"/>
    <x v="221"/>
    <d v="2014-12-02T00:00:00"/>
    <s v="Standard Class"/>
    <s v="KA-16525"/>
    <s v="Kelly Andreada"/>
    <x v="0"/>
    <s v="United States"/>
    <s v="New York City"/>
    <x v="15"/>
    <n v="10035"/>
    <x v="3"/>
    <s v="OFF-AR-10003759"/>
    <x v="1"/>
    <x v="6"/>
    <s v="Crayola Anti Dust Chalk, 12/Pack"/>
    <n v="16.38"/>
    <n v="9"/>
    <n v="0"/>
    <n v="7.3710000000000004"/>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98"/>
  </r>
  <r>
    <n v="4470"/>
    <x v="2213"/>
    <x v="3"/>
    <x v="221"/>
    <d v="2014-12-02T00:00:00"/>
    <s v="Standard Class"/>
    <s v="KA-16525"/>
    <s v="Kelly Andreada"/>
    <x v="0"/>
    <s v="United States"/>
    <s v="New York City"/>
    <x v="15"/>
    <n v="10035"/>
    <x v="3"/>
    <s v="OFF-PA-10001972"/>
    <x v="1"/>
    <x v="10"/>
    <s v="Xerox 214"/>
    <n v="12.96"/>
    <n v="2"/>
    <n v="0"/>
    <n v="6.2207999999999997"/>
  </r>
  <r>
    <n v="4471"/>
    <x v="2214"/>
    <x v="3"/>
    <x v="540"/>
    <d v="2014-05-13T00:00:00"/>
    <s v="Standard Class"/>
    <s v="DJ-13510"/>
    <s v="Don Jones"/>
    <x v="1"/>
    <s v="United States"/>
    <s v="Philadelphia"/>
    <x v="9"/>
    <n v="19140"/>
    <x v="3"/>
    <s v="FUR-CH-10003535"/>
    <x v="0"/>
    <x v="1"/>
    <s v="Global Armless Task Chair, Royal Blue"/>
    <n v="128.05799999999999"/>
    <n v="3"/>
    <n v="0.3"/>
    <n v="-23.7822"/>
  </r>
  <r>
    <n v="4472"/>
    <x v="2215"/>
    <x v="3"/>
    <x v="365"/>
    <d v="2014-09-30T00:00:00"/>
    <s v="Same Day"/>
    <s v="MG-17680"/>
    <s v="Maureen Gastineau"/>
    <x v="2"/>
    <s v="United States"/>
    <s v="Mentor"/>
    <x v="24"/>
    <n v="44060"/>
    <x v="3"/>
    <s v="FUR-CH-10003774"/>
    <x v="0"/>
    <x v="1"/>
    <s v="Global Wood Trimmed Manager's Task Chair, Khaki"/>
    <n v="63.686"/>
    <n v="1"/>
    <n v="0.3"/>
    <n v="-15.4666"/>
  </r>
  <r>
    <n v="4473"/>
    <x v="2215"/>
    <x v="3"/>
    <x v="365"/>
    <d v="2014-09-30T00:00:00"/>
    <s v="Same Day"/>
    <s v="MG-17680"/>
    <s v="Maureen Gastineau"/>
    <x v="2"/>
    <s v="United States"/>
    <s v="Mentor"/>
    <x v="24"/>
    <n v="44060"/>
    <x v="3"/>
    <s v="TEC-AC-10004571"/>
    <x v="2"/>
    <x v="11"/>
    <s v="Logitech G700s Rechargeable Gaming Mouse"/>
    <n v="239.976"/>
    <n v="3"/>
    <n v="0.2"/>
    <n v="65.993399999999994"/>
  </r>
  <r>
    <n v="4474"/>
    <x v="2215"/>
    <x v="3"/>
    <x v="365"/>
    <d v="2014-09-30T00:00:00"/>
    <s v="Same Day"/>
    <s v="MG-17680"/>
    <s v="Maureen Gastineau"/>
    <x v="2"/>
    <s v="United States"/>
    <s v="Mentor"/>
    <x v="24"/>
    <n v="44060"/>
    <x v="3"/>
    <s v="FUR-TA-10004442"/>
    <x v="0"/>
    <x v="3"/>
    <s v="Riverside Furniture Stanwyck Manor Table Series"/>
    <n v="344.22"/>
    <n v="2"/>
    <n v="0.4"/>
    <n v="-189.321"/>
  </r>
  <r>
    <n v="4475"/>
    <x v="2215"/>
    <x v="3"/>
    <x v="365"/>
    <d v="2014-09-30T00:00:00"/>
    <s v="Same Day"/>
    <s v="MG-17680"/>
    <s v="Maureen Gastineau"/>
    <x v="2"/>
    <s v="United States"/>
    <s v="Mentor"/>
    <x v="24"/>
    <n v="44060"/>
    <x v="3"/>
    <s v="OFF-PA-10002787"/>
    <x v="1"/>
    <x v="10"/>
    <s v="Xerox 227"/>
    <n v="15.552"/>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9"/>
  </r>
  <r>
    <n v="4477"/>
    <x v="2215"/>
    <x v="3"/>
    <x v="365"/>
    <d v="2014-09-30T00:00:00"/>
    <s v="Same Day"/>
    <s v="MG-17680"/>
    <s v="Maureen Gastineau"/>
    <x v="2"/>
    <s v="United States"/>
    <s v="Mentor"/>
    <x v="24"/>
    <n v="44060"/>
    <x v="3"/>
    <s v="OFF-PA-10002606"/>
    <x v="1"/>
    <x v="10"/>
    <s v="Xerox 1928"/>
    <n v="8.4480000000000004"/>
    <n v="2"/>
    <n v="0.2"/>
    <n v="2.64"/>
  </r>
  <r>
    <n v="4478"/>
    <x v="2216"/>
    <x v="3"/>
    <x v="760"/>
    <d v="2014-10-23T00:00:00"/>
    <s v="Same Day"/>
    <s v="BD-11620"/>
    <s v="Brian DeCherney"/>
    <x v="0"/>
    <s v="United States"/>
    <s v="Lawton"/>
    <x v="26"/>
    <n v="73505"/>
    <x v="2"/>
    <s v="OFF-ST-10000129"/>
    <x v="1"/>
    <x v="4"/>
    <s v="Fellowes Recycled Storage Drawers"/>
    <n v="333.09"/>
    <n v="3"/>
    <n v="0"/>
    <n v="23.316299999999998"/>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
    <n v="5"/>
    <n v="0"/>
    <n v="11.702999999999999"/>
  </r>
  <r>
    <n v="4481"/>
    <x v="2218"/>
    <x v="0"/>
    <x v="54"/>
    <d v="2013-11-09T00:00:00"/>
    <s v="Standard Class"/>
    <s v="XP-21865"/>
    <s v="Xylona Preis"/>
    <x v="0"/>
    <s v="United States"/>
    <s v="Los Angeles"/>
    <x v="1"/>
    <n v="90049"/>
    <x v="1"/>
    <s v="OFF-FA-10001561"/>
    <x v="1"/>
    <x v="13"/>
    <s v="Stockwell Push Pins"/>
    <n v="15.26"/>
    <n v="7"/>
    <n v="0"/>
    <n v="5.0358000000000001"/>
  </r>
  <r>
    <n v="4482"/>
    <x v="2218"/>
    <x v="0"/>
    <x v="54"/>
    <d v="2013-11-09T00:00:00"/>
    <s v="Standard Class"/>
    <s v="XP-21865"/>
    <s v="Xylona Preis"/>
    <x v="0"/>
    <s v="United States"/>
    <s v="Los Angeles"/>
    <x v="1"/>
    <n v="90049"/>
    <x v="1"/>
    <s v="OFF-AP-10002998"/>
    <x v="1"/>
    <x v="9"/>
    <s v="Holmes 99% HEPA Air Purifier"/>
    <n v="43.32"/>
    <n v="2"/>
    <n v="0"/>
    <n v="14.2956"/>
  </r>
  <r>
    <n v="4483"/>
    <x v="2218"/>
    <x v="0"/>
    <x v="54"/>
    <d v="2013-11-09T00:00:00"/>
    <s v="Standard Class"/>
    <s v="XP-21865"/>
    <s v="Xylona Preis"/>
    <x v="0"/>
    <s v="United States"/>
    <s v="Los Angeles"/>
    <x v="1"/>
    <n v="90049"/>
    <x v="1"/>
    <s v="OFF-BI-10003981"/>
    <x v="1"/>
    <x v="8"/>
    <s v="Avery Durable Plastic 1&quot; Binders"/>
    <n v="43.584000000000003"/>
    <n v="12"/>
    <n v="0.2"/>
    <n v="15.799200000000001"/>
  </r>
  <r>
    <n v="4484"/>
    <x v="2218"/>
    <x v="0"/>
    <x v="54"/>
    <d v="2013-11-09T00:00:00"/>
    <s v="Standard Class"/>
    <s v="XP-21865"/>
    <s v="Xylona Preis"/>
    <x v="0"/>
    <s v="United States"/>
    <s v="Los Angeles"/>
    <x v="1"/>
    <n v="90049"/>
    <x v="1"/>
    <s v="OFF-PA-10001725"/>
    <x v="1"/>
    <x v="10"/>
    <s v="Xerox 1892"/>
    <n v="116.28"/>
    <n v="3"/>
    <n v="0"/>
    <n v="56.977200000000003"/>
  </r>
  <r>
    <n v="4485"/>
    <x v="2218"/>
    <x v="0"/>
    <x v="54"/>
    <d v="2013-11-09T00:00:00"/>
    <s v="Standard Class"/>
    <s v="XP-21865"/>
    <s v="Xylona Preis"/>
    <x v="0"/>
    <s v="United States"/>
    <s v="Los Angeles"/>
    <x v="1"/>
    <n v="90049"/>
    <x v="1"/>
    <s v="OFF-BI-10002071"/>
    <x v="1"/>
    <x v="8"/>
    <s v="Fellowes Black Plastic Comb Bindings"/>
    <n v="9.2959999999999994"/>
    <n v="2"/>
    <n v="0.2"/>
    <n v="3.0211999999999999"/>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5"/>
    <n v="3"/>
    <n v="0"/>
    <n v="150.98400000000001"/>
  </r>
  <r>
    <n v="4488"/>
    <x v="2219"/>
    <x v="1"/>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x v="2219"/>
    <x v="1"/>
    <x v="577"/>
    <d v="2012-09-11T00:00:00"/>
    <s v="Standard Class"/>
    <s v="CA-12055"/>
    <s v="Cathy Armstrong"/>
    <x v="2"/>
    <s v="United States"/>
    <s v="Houston"/>
    <x v="5"/>
    <n v="77036"/>
    <x v="2"/>
    <s v="OFF-SU-10003567"/>
    <x v="1"/>
    <x v="14"/>
    <s v="Stiletto Hand Letter Openers"/>
    <n v="69.12"/>
    <n v="9"/>
    <n v="0.2"/>
    <n v="-14.688000000000001"/>
  </r>
  <r>
    <n v="4490"/>
    <x v="2219"/>
    <x v="1"/>
    <x v="577"/>
    <d v="2012-09-11T00:00:00"/>
    <s v="Standard Class"/>
    <s v="CA-12055"/>
    <s v="Cathy Armstrong"/>
    <x v="2"/>
    <s v="United States"/>
    <s v="Houston"/>
    <x v="5"/>
    <n v="77036"/>
    <x v="2"/>
    <s v="OFF-BI-10003708"/>
    <x v="1"/>
    <x v="8"/>
    <s v="Acco Four Pocket Poly Ring Binder with Label Holder, Smoke, 1&quot;"/>
    <n v="4.47"/>
    <n v="3"/>
    <n v="0.8"/>
    <n v="-7.8224999999999998"/>
  </r>
  <r>
    <n v="4491"/>
    <x v="2220"/>
    <x v="3"/>
    <x v="718"/>
    <d v="2014-08-22T00:00:00"/>
    <s v="Standard Class"/>
    <s v="JM-15250"/>
    <s v="Janet Martin"/>
    <x v="0"/>
    <s v="United States"/>
    <s v="Los Angeles"/>
    <x v="1"/>
    <n v="90032"/>
    <x v="1"/>
    <s v="FUR-TA-10001095"/>
    <x v="0"/>
    <x v="3"/>
    <s v="Chromcraft Round Conference Tables"/>
    <n v="418.29599999999999"/>
    <n v="3"/>
    <n v="0.2"/>
    <n v="5.2286999999999999"/>
  </r>
  <r>
    <n v="4492"/>
    <x v="2221"/>
    <x v="2"/>
    <x v="588"/>
    <d v="2011-12-03T00:00:00"/>
    <s v="Second Class"/>
    <s v="JK-15730"/>
    <s v="Joe Kamberova"/>
    <x v="0"/>
    <s v="United States"/>
    <s v="Columbus"/>
    <x v="24"/>
    <n v="43229"/>
    <x v="3"/>
    <s v="TEC-CO-10001571"/>
    <x v="2"/>
    <x v="16"/>
    <s v="Sharp 1540cs Digital Laser Copier"/>
    <n v="659.98800000000006"/>
    <n v="2"/>
    <n v="0.4"/>
    <n v="109.998"/>
  </r>
  <r>
    <n v="4493"/>
    <x v="2221"/>
    <x v="2"/>
    <x v="588"/>
    <d v="2011-12-03T00:00:00"/>
    <s v="Second Class"/>
    <s v="JK-15730"/>
    <s v="Joe Kamberova"/>
    <x v="0"/>
    <s v="United States"/>
    <s v="Columbus"/>
    <x v="24"/>
    <n v="43229"/>
    <x v="3"/>
    <s v="FUR-FU-10000221"/>
    <x v="0"/>
    <x v="5"/>
    <s v="Master Caster Door Stop, Brown"/>
    <n v="8.1280000000000001"/>
    <n v="2"/>
    <n v="0.2"/>
    <n v="1.4224000000000001"/>
  </r>
  <r>
    <n v="4494"/>
    <x v="2221"/>
    <x v="2"/>
    <x v="588"/>
    <d v="2011-12-03T00:00:00"/>
    <s v="Second Class"/>
    <s v="JK-15730"/>
    <s v="Joe Kamberova"/>
    <x v="0"/>
    <s v="United States"/>
    <s v="Columbus"/>
    <x v="24"/>
    <n v="43229"/>
    <x v="3"/>
    <s v="OFF-PA-10001972"/>
    <x v="1"/>
    <x v="10"/>
    <s v="Xerox 214"/>
    <n v="36.287999999999997"/>
    <n v="7"/>
    <n v="0.2"/>
    <n v="12.700799999999999"/>
  </r>
  <r>
    <n v="4495"/>
    <x v="2221"/>
    <x v="2"/>
    <x v="588"/>
    <d v="2011-12-03T00:00:00"/>
    <s v="Second Class"/>
    <s v="JK-15730"/>
    <s v="Joe Kamberova"/>
    <x v="0"/>
    <s v="United States"/>
    <s v="Columbus"/>
    <x v="24"/>
    <n v="43229"/>
    <x v="3"/>
    <s v="FUR-CH-10000015"/>
    <x v="0"/>
    <x v="1"/>
    <s v="Hon Multipurpose Stacking Arm Chairs"/>
    <n v="909.72"/>
    <n v="6"/>
    <n v="0.3"/>
    <n v="-51.983999999999902"/>
  </r>
  <r>
    <n v="4496"/>
    <x v="2222"/>
    <x v="3"/>
    <x v="978"/>
    <d v="2014-06-24T00:00:00"/>
    <s v="Standard Class"/>
    <s v="CC-12670"/>
    <s v="Craig Carreira"/>
    <x v="0"/>
    <s v="United States"/>
    <s v="Los Angeles"/>
    <x v="1"/>
    <n v="90032"/>
    <x v="1"/>
    <s v="FUR-BO-10004015"/>
    <x v="0"/>
    <x v="0"/>
    <s v="Bush Andora Bookcase, Maple/Graphite Gray Finish"/>
    <n v="917.92349999999999"/>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04"/>
    <n v="4"/>
    <n v="0.7"/>
    <n v="-462.86239999999998"/>
  </r>
  <r>
    <n v="4499"/>
    <x v="2224"/>
    <x v="2"/>
    <x v="871"/>
    <d v="2011-11-26T00:00:00"/>
    <s v="Standard Class"/>
    <s v="GR-14560"/>
    <s v="Georgia Rosenberg"/>
    <x v="1"/>
    <s v="United States"/>
    <s v="San Francisco"/>
    <x v="1"/>
    <n v="94110"/>
    <x v="1"/>
    <s v="OFF-PA-10003309"/>
    <x v="1"/>
    <x v="10"/>
    <s v="Xerox 211"/>
    <n v="12.96"/>
    <n v="2"/>
    <n v="0"/>
    <n v="6.2207999999999997"/>
  </r>
  <r>
    <n v="4500"/>
    <x v="2225"/>
    <x v="0"/>
    <x v="342"/>
    <d v="2013-04-17T00:00:00"/>
    <s v="Standard Class"/>
    <s v="FM-14215"/>
    <s v="Filia McAdams"/>
    <x v="1"/>
    <s v="United States"/>
    <s v="Bakersfield"/>
    <x v="1"/>
    <n v="93309"/>
    <x v="1"/>
    <s v="OFF-PA-10002787"/>
    <x v="1"/>
    <x v="10"/>
    <s v="Xerox 227"/>
    <n v="12.96"/>
    <n v="2"/>
    <n v="0"/>
    <n v="6.2207999999999997"/>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92"/>
  </r>
  <r>
    <n v="4502"/>
    <x v="2226"/>
    <x v="2"/>
    <x v="479"/>
    <d v="2011-07-04T00:00:00"/>
    <s v="Standard Class"/>
    <s v="MS-17980"/>
    <s v="Michael Stewart"/>
    <x v="1"/>
    <s v="United States"/>
    <s v="Houston"/>
    <x v="5"/>
    <n v="77095"/>
    <x v="2"/>
    <s v="OFF-PA-10002005"/>
    <x v="1"/>
    <x v="10"/>
    <s v="Xerox 225"/>
    <n v="25.92"/>
    <n v="5"/>
    <n v="0.2"/>
    <n v="9.0719999999999992"/>
  </r>
  <r>
    <n v="4503"/>
    <x v="2226"/>
    <x v="2"/>
    <x v="479"/>
    <d v="2011-07-04T00:00:00"/>
    <s v="Standard Class"/>
    <s v="MS-17980"/>
    <s v="Michael Stewart"/>
    <x v="1"/>
    <s v="United States"/>
    <s v="Houston"/>
    <x v="5"/>
    <n v="77095"/>
    <x v="2"/>
    <s v="OFF-FA-10002815"/>
    <x v="1"/>
    <x v="13"/>
    <s v="Staples"/>
    <n v="21.312000000000001"/>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x v="2227"/>
    <x v="2"/>
    <x v="163"/>
    <d v="2011-12-29T00:00:00"/>
    <s v="Standard Class"/>
    <s v="BF-11170"/>
    <s v="Ben Ferrer"/>
    <x v="2"/>
    <s v="United States"/>
    <s v="Los Angeles"/>
    <x v="1"/>
    <n v="90045"/>
    <x v="1"/>
    <s v="OFF-AP-10000828"/>
    <x v="1"/>
    <x v="9"/>
    <s v="Avanti 4.4 Cu. Ft. Refrigerator"/>
    <n v="361.96"/>
    <n v="2"/>
    <n v="0"/>
    <n v="101.3488"/>
  </r>
  <r>
    <n v="4506"/>
    <x v="2227"/>
    <x v="2"/>
    <x v="163"/>
    <d v="2011-12-29T00:00:00"/>
    <s v="Standard Class"/>
    <s v="BF-11170"/>
    <s v="Ben Ferrer"/>
    <x v="2"/>
    <s v="United States"/>
    <s v="Los Angeles"/>
    <x v="1"/>
    <n v="90045"/>
    <x v="1"/>
    <s v="TEC-AC-10004708"/>
    <x v="2"/>
    <x v="11"/>
    <s v="Sony 32GB Class 10 Micro SDHC R40 Memory Card"/>
    <n v="62.85"/>
    <n v="3"/>
    <n v="0"/>
    <n v="13.198499999999999"/>
  </r>
  <r>
    <n v="4507"/>
    <x v="2227"/>
    <x v="2"/>
    <x v="163"/>
    <d v="2011-12-29T00:00:00"/>
    <s v="Standard Class"/>
    <s v="BF-11170"/>
    <s v="Ben Ferrer"/>
    <x v="2"/>
    <s v="United States"/>
    <s v="Los Angeles"/>
    <x v="1"/>
    <n v="90045"/>
    <x v="1"/>
    <s v="TEC-PH-10001530"/>
    <x v="2"/>
    <x v="7"/>
    <s v="Cisco Unified IP Phone 7945G VoIP phone"/>
    <n v="818.37599999999998"/>
    <n v="3"/>
    <n v="0.2"/>
    <n v="51.148499999999999"/>
  </r>
  <r>
    <n v="4508"/>
    <x v="2227"/>
    <x v="2"/>
    <x v="163"/>
    <d v="2011-12-29T00:00:00"/>
    <s v="Standard Class"/>
    <s v="BF-11170"/>
    <s v="Ben Ferrer"/>
    <x v="2"/>
    <s v="United States"/>
    <s v="Los Angeles"/>
    <x v="1"/>
    <n v="90045"/>
    <x v="1"/>
    <s v="OFF-ST-10002301"/>
    <x v="1"/>
    <x v="4"/>
    <s v="Tennsco Commercial Shelving"/>
    <n v="20.34"/>
    <n v="1"/>
    <n v="0"/>
    <n v="0.203399999999998"/>
  </r>
  <r>
    <n v="4509"/>
    <x v="2227"/>
    <x v="2"/>
    <x v="163"/>
    <d v="2011-12-29T00:00:00"/>
    <s v="Standard Class"/>
    <s v="BF-11170"/>
    <s v="Ben Ferrer"/>
    <x v="2"/>
    <s v="United States"/>
    <s v="Los Angeles"/>
    <x v="1"/>
    <n v="90045"/>
    <x v="1"/>
    <s v="FUR-FU-10002554"/>
    <x v="0"/>
    <x v="5"/>
    <s v="Westinghouse Floor Lamp with Metal Mesh Shade, Black"/>
    <n v="23.99"/>
    <n v="1"/>
    <n v="0"/>
    <n v="5.5176999999999996"/>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304"/>
  </r>
  <r>
    <n v="4511"/>
    <x v="2229"/>
    <x v="0"/>
    <x v="338"/>
    <d v="2013-11-15T00:00:00"/>
    <s v="Standard Class"/>
    <s v="KM-16225"/>
    <s v="Kalyca Meade"/>
    <x v="1"/>
    <s v="United States"/>
    <s v="Springfield"/>
    <x v="25"/>
    <n v="65807"/>
    <x v="2"/>
    <s v="FUR-FU-10001085"/>
    <x v="0"/>
    <x v="5"/>
    <s v="3M Polarizing Light Filter Sleeves"/>
    <n v="37.299999999999997"/>
    <n v="2"/>
    <n v="0"/>
    <n v="17.158000000000001"/>
  </r>
  <r>
    <n v="4512"/>
    <x v="2229"/>
    <x v="0"/>
    <x v="338"/>
    <d v="2013-11-15T00:00:00"/>
    <s v="Standard Class"/>
    <s v="KM-16225"/>
    <s v="Kalyca Meade"/>
    <x v="1"/>
    <s v="United States"/>
    <s v="Springfield"/>
    <x v="25"/>
    <n v="65807"/>
    <x v="2"/>
    <s v="OFF-BI-10001597"/>
    <x v="1"/>
    <x v="8"/>
    <s v="Wilson Jones Ledger-Size, Piano-Hinge Binder, 2&quot;, Blue"/>
    <n v="81.96"/>
    <n v="2"/>
    <n v="0"/>
    <n v="39.340800000000002"/>
  </r>
  <r>
    <n v="4513"/>
    <x v="2230"/>
    <x v="0"/>
    <x v="824"/>
    <d v="2013-10-04T00:00:00"/>
    <s v="First Class"/>
    <s v="LP-17095"/>
    <s v="Liz Preis"/>
    <x v="0"/>
    <s v="United States"/>
    <s v="Phoenix"/>
    <x v="16"/>
    <n v="85023"/>
    <x v="1"/>
    <s v="OFF-BI-10002429"/>
    <x v="1"/>
    <x v="8"/>
    <s v="Premier Elliptical Ring Binder, Black"/>
    <n v="54.792000000000002"/>
    <n v="6"/>
    <n v="0.7"/>
    <n v="-40.180799999999998"/>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896"/>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2"/>
  </r>
  <r>
    <n v="4517"/>
    <x v="2234"/>
    <x v="0"/>
    <x v="306"/>
    <d v="2013-09-21T00:00:00"/>
    <s v="Standard Class"/>
    <s v="RB-19570"/>
    <s v="Rob Beeghly"/>
    <x v="0"/>
    <s v="United States"/>
    <s v="Seattle"/>
    <x v="4"/>
    <n v="98105"/>
    <x v="1"/>
    <s v="OFF-PA-10000807"/>
    <x v="1"/>
    <x v="10"/>
    <s v="TOPS &quot;Important Message&quot; Pads, Canary, 4-1/4 x 5-1/2, 50 Sheets per Pad"/>
    <n v="21.4"/>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
    <n v="8"/>
    <n v="0.2"/>
    <n v="84.219999999999899"/>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8000000000003"/>
  </r>
  <r>
    <n v="4523"/>
    <x v="2238"/>
    <x v="3"/>
    <x v="297"/>
    <d v="2014-02-26T00:00:00"/>
    <s v="Second Class"/>
    <s v="BP-11095"/>
    <s v="Bart Pistole"/>
    <x v="1"/>
    <s v="United States"/>
    <s v="Louisville"/>
    <x v="22"/>
    <n v="80027"/>
    <x v="1"/>
    <s v="OFF-FA-10001229"/>
    <x v="1"/>
    <x v="13"/>
    <s v="Staples"/>
    <n v="9.4320000000000004"/>
    <n v="3"/>
    <n v="0.2"/>
    <n v="3.06539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1999999999998"/>
  </r>
  <r>
    <n v="4528"/>
    <x v="2240"/>
    <x v="3"/>
    <x v="729"/>
    <d v="2014-07-24T00:00:00"/>
    <s v="Standard Class"/>
    <s v="BE-11335"/>
    <s v="Bill Eplett"/>
    <x v="2"/>
    <s v="United States"/>
    <s v="Rome"/>
    <x v="15"/>
    <n v="13440"/>
    <x v="3"/>
    <s v="FUR-FU-10004848"/>
    <x v="0"/>
    <x v="5"/>
    <s v="DAX Solid Wood Frames"/>
    <n v="39.08"/>
    <n v="4"/>
    <n v="0"/>
    <n v="14.4596"/>
  </r>
  <r>
    <n v="4529"/>
    <x v="2241"/>
    <x v="3"/>
    <x v="565"/>
    <d v="2014-09-11T00:00:00"/>
    <s v="Second Class"/>
    <s v="RS-19765"/>
    <s v="Roland Schwarz"/>
    <x v="1"/>
    <s v="United States"/>
    <s v="Marion"/>
    <x v="24"/>
    <n v="43302"/>
    <x v="3"/>
    <s v="TEC-AC-10004864"/>
    <x v="2"/>
    <x v="11"/>
    <s v="Memorex Micro Travel Drive 32 GB"/>
    <n v="116.83199999999999"/>
    <n v="4"/>
    <n v="0.2"/>
    <n v="33.589199999999998"/>
  </r>
  <r>
    <n v="4530"/>
    <x v="2242"/>
    <x v="0"/>
    <x v="696"/>
    <d v="2013-11-19T00:00:00"/>
    <s v="Standard Class"/>
    <s v="KC-16540"/>
    <s v="Kelly Collister"/>
    <x v="0"/>
    <s v="United States"/>
    <s v="Houston"/>
    <x v="5"/>
    <n v="77041"/>
    <x v="2"/>
    <s v="OFF-BI-10002393"/>
    <x v="1"/>
    <x v="8"/>
    <s v="Binder Posts"/>
    <n v="2.2959999999999998"/>
    <n v="2"/>
    <n v="0.8"/>
    <n v="-3.9032"/>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4"/>
  </r>
  <r>
    <n v="4533"/>
    <x v="2244"/>
    <x v="2"/>
    <x v="982"/>
    <d v="2011-10-10T00:00:00"/>
    <s v="Same Day"/>
    <s v="TN-21040"/>
    <s v="Tanja Norvell"/>
    <x v="2"/>
    <s v="United States"/>
    <s v="Manteca"/>
    <x v="1"/>
    <n v="95336"/>
    <x v="1"/>
    <s v="FUR-CH-10002774"/>
    <x v="0"/>
    <x v="1"/>
    <s v="Global Deluxe Stacking Chair, Gray"/>
    <n v="122.352"/>
    <n v="3"/>
    <n v="0.2"/>
    <n v="13.7646"/>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4000000000001"/>
  </r>
  <r>
    <n v="4537"/>
    <x v="2246"/>
    <x v="3"/>
    <x v="141"/>
    <d v="2014-07-13T00:00:00"/>
    <s v="Standard Class"/>
    <s v="VF-21715"/>
    <s v="Vicky Freymann"/>
    <x v="2"/>
    <s v="United States"/>
    <s v="Seattle"/>
    <x v="4"/>
    <n v="98115"/>
    <x v="1"/>
    <s v="OFF-BI-10001543"/>
    <x v="1"/>
    <x v="8"/>
    <s v="GBC VeloBinder Manual Binding System"/>
    <n v="86.376000000000005"/>
    <n v="3"/>
    <n v="0.2"/>
    <n v="30.2316"/>
  </r>
  <r>
    <n v="4538"/>
    <x v="2246"/>
    <x v="3"/>
    <x v="141"/>
    <d v="2014-07-13T00:00:00"/>
    <s v="Standard Class"/>
    <s v="VF-21715"/>
    <s v="Vicky Freymann"/>
    <x v="2"/>
    <s v="United States"/>
    <s v="Seattle"/>
    <x v="4"/>
    <n v="98115"/>
    <x v="1"/>
    <s v="OFF-AR-10003560"/>
    <x v="1"/>
    <x v="6"/>
    <s v="Zebra Zazzle Fluorescent Highlighters"/>
    <n v="18.239999999999998"/>
    <n v="3"/>
    <n v="0"/>
    <n v="6.2016"/>
  </r>
  <r>
    <n v="4539"/>
    <x v="2246"/>
    <x v="3"/>
    <x v="141"/>
    <d v="2014-07-13T00:00:00"/>
    <s v="Standard Class"/>
    <s v="VF-21715"/>
    <s v="Vicky Freymann"/>
    <x v="2"/>
    <s v="United States"/>
    <s v="Seattle"/>
    <x v="4"/>
    <n v="98115"/>
    <x v="1"/>
    <s v="OFF-AR-10004757"/>
    <x v="1"/>
    <x v="6"/>
    <s v="Crayola Colored Pencils"/>
    <n v="13.12"/>
    <n v="4"/>
    <n v="0"/>
    <n v="4.3296000000000001"/>
  </r>
  <r>
    <n v="4540"/>
    <x v="2247"/>
    <x v="1"/>
    <x v="914"/>
    <d v="2012-03-02T00:00:00"/>
    <s v="Standard Class"/>
    <s v="ES-14080"/>
    <s v="Erin Smith"/>
    <x v="1"/>
    <s v="United States"/>
    <s v="Providence"/>
    <x v="34"/>
    <n v="2908"/>
    <x v="3"/>
    <s v="TEC-PH-10003800"/>
    <x v="2"/>
    <x v="7"/>
    <s v="i.Sound Portable Power - 8000 mAh"/>
    <n v="105.98"/>
    <n v="2"/>
    <n v="0"/>
    <n v="1.0598000000000001"/>
  </r>
  <r>
    <n v="4541"/>
    <x v="2247"/>
    <x v="1"/>
    <x v="914"/>
    <d v="2012-03-02T00:00:00"/>
    <s v="Standard Class"/>
    <s v="ES-14080"/>
    <s v="Erin Smith"/>
    <x v="1"/>
    <s v="United States"/>
    <s v="Providence"/>
    <x v="34"/>
    <n v="2908"/>
    <x v="3"/>
    <s v="FUR-TA-10004152"/>
    <x v="0"/>
    <x v="3"/>
    <s v="Barricks 18&quot; x 48&quot; Non-Folding Utility Table with Bottom Storage Shelf"/>
    <n v="493.92"/>
    <n v="7"/>
    <n v="0.3"/>
    <n v="-28.224"/>
  </r>
  <r>
    <n v="4542"/>
    <x v="2248"/>
    <x v="3"/>
    <x v="114"/>
    <d v="2014-06-22T00:00:00"/>
    <s v="Standard Class"/>
    <s v="MK-17905"/>
    <s v="Michael Kennedy"/>
    <x v="1"/>
    <s v="United States"/>
    <s v="Chicago"/>
    <x v="10"/>
    <n v="60653"/>
    <x v="2"/>
    <s v="OFF-BI-10000756"/>
    <x v="1"/>
    <x v="8"/>
    <s v="Storex DuraTech Recycled Plastic Frosted Binders"/>
    <n v="5.9359999999999999"/>
    <n v="7"/>
    <n v="0.8"/>
    <n v="-8.9039999999999999"/>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700000000003"/>
    <n v="9"/>
    <n v="0.3"/>
    <n v="-5.4801000000000197"/>
  </r>
  <r>
    <n v="4545"/>
    <x v="2250"/>
    <x v="1"/>
    <x v="984"/>
    <d v="2012-07-17T00:00:00"/>
    <s v="Second Class"/>
    <s v="RL-19615"/>
    <s v="Rob Lucas"/>
    <x v="0"/>
    <s v="United States"/>
    <s v="Chicago"/>
    <x v="10"/>
    <n v="60610"/>
    <x v="2"/>
    <s v="TEC-PH-10003505"/>
    <x v="2"/>
    <x v="7"/>
    <s v="Geemarc AmpliPOWER60"/>
    <n v="148.47999999999999"/>
    <n v="2"/>
    <n v="0.2"/>
    <n v="16.704000000000001"/>
  </r>
  <r>
    <n v="4546"/>
    <x v="2250"/>
    <x v="1"/>
    <x v="984"/>
    <d v="2012-07-17T00:00:00"/>
    <s v="Second Class"/>
    <s v="RL-19615"/>
    <s v="Rob Lucas"/>
    <x v="0"/>
    <s v="United States"/>
    <s v="Chicago"/>
    <x v="10"/>
    <n v="60610"/>
    <x v="2"/>
    <s v="TEC-PH-10000526"/>
    <x v="2"/>
    <x v="7"/>
    <s v="Vtech CS6719"/>
    <n v="537.54399999999998"/>
    <n v="7"/>
    <n v="0.2"/>
    <n v="53.754399999999997"/>
  </r>
  <r>
    <n v="4547"/>
    <x v="2250"/>
    <x v="1"/>
    <x v="984"/>
    <d v="2012-07-17T00:00:00"/>
    <s v="Second Class"/>
    <s v="RL-19615"/>
    <s v="Rob Lucas"/>
    <x v="0"/>
    <s v="United States"/>
    <s v="Chicago"/>
    <x v="10"/>
    <n v="60610"/>
    <x v="2"/>
    <s v="OFF-BI-10003314"/>
    <x v="1"/>
    <x v="8"/>
    <s v="Tuff Stuff Recycled Round Ring Binders"/>
    <n v="1.9279999999999999"/>
    <n v="2"/>
    <n v="0.8"/>
    <n v="-2.9883999999999999"/>
  </r>
  <r>
    <n v="4548"/>
    <x v="2250"/>
    <x v="1"/>
    <x v="984"/>
    <d v="2012-07-17T00:00:00"/>
    <s v="Second Class"/>
    <s v="RL-19615"/>
    <s v="Rob Lucas"/>
    <x v="0"/>
    <s v="United States"/>
    <s v="Chicago"/>
    <x v="10"/>
    <n v="60610"/>
    <x v="2"/>
    <s v="OFF-AR-10003190"/>
    <x v="1"/>
    <x v="6"/>
    <s v="Newell 32"/>
    <n v="6.9119999999999999"/>
    <n v="3"/>
    <n v="0.2"/>
    <n v="0.69120000000000004"/>
  </r>
  <r>
    <n v="4549"/>
    <x v="2250"/>
    <x v="1"/>
    <x v="984"/>
    <d v="2012-07-17T00:00:00"/>
    <s v="Second Class"/>
    <s v="RL-19615"/>
    <s v="Rob Lucas"/>
    <x v="0"/>
    <s v="United States"/>
    <s v="Chicago"/>
    <x v="10"/>
    <n v="60610"/>
    <x v="2"/>
    <s v="FUR-FU-10001861"/>
    <x v="0"/>
    <x v="5"/>
    <s v="Floodlight Indoor Halogen Bulbs, 1 Bulb per Pack, 60 Watts"/>
    <n v="7.76"/>
    <n v="1"/>
    <n v="0.6"/>
    <n v="-2.1339999999999999"/>
  </r>
  <r>
    <n v="4550"/>
    <x v="2250"/>
    <x v="1"/>
    <x v="984"/>
    <d v="2012-07-17T00:00:00"/>
    <s v="Second Class"/>
    <s v="RL-19615"/>
    <s v="Rob Lucas"/>
    <x v="0"/>
    <s v="United States"/>
    <s v="Chicago"/>
    <x v="10"/>
    <n v="60610"/>
    <x v="2"/>
    <s v="TEC-PH-10003963"/>
    <x v="2"/>
    <x v="7"/>
    <s v="GE 2-Jack Phone Line Splitter"/>
    <n v="659.16800000000001"/>
    <n v="4"/>
    <n v="0.2"/>
    <n v="49.437600000000003"/>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97"/>
  </r>
  <r>
    <n v="4553"/>
    <x v="2253"/>
    <x v="2"/>
    <x v="422"/>
    <d v="2012-01-02T00:00:00"/>
    <s v="Standard Class"/>
    <s v="JF-15490"/>
    <s v="Jeremy Farry"/>
    <x v="0"/>
    <s v="United States"/>
    <s v="San Francisco"/>
    <x v="1"/>
    <n v="94122"/>
    <x v="1"/>
    <s v="FUR-CH-10004886"/>
    <x v="0"/>
    <x v="1"/>
    <s v="Bevis Steel Folding Chairs"/>
    <n v="230.28"/>
    <n v="3"/>
    <n v="0.2"/>
    <n v="23.027999999999999"/>
  </r>
  <r>
    <n v="4554"/>
    <x v="2253"/>
    <x v="2"/>
    <x v="422"/>
    <d v="2012-01-02T00:00:00"/>
    <s v="Standard Class"/>
    <s v="JF-15490"/>
    <s v="Jeremy Farry"/>
    <x v="0"/>
    <s v="United States"/>
    <s v="San Francisco"/>
    <x v="1"/>
    <n v="94122"/>
    <x v="1"/>
    <s v="OFF-PA-10003657"/>
    <x v="1"/>
    <x v="10"/>
    <s v="Xerox 1927"/>
    <n v="12.84"/>
    <n v="3"/>
    <n v="0"/>
    <n v="5.7779999999999996"/>
  </r>
  <r>
    <n v="4555"/>
    <x v="2254"/>
    <x v="0"/>
    <x v="535"/>
    <d v="2013-03-02T00:00:00"/>
    <s v="Second Class"/>
    <s v="EB-13930"/>
    <s v="Eric Barreto"/>
    <x v="0"/>
    <s v="United States"/>
    <s v="La Crosse"/>
    <x v="6"/>
    <n v="54601"/>
    <x v="2"/>
    <s v="OFF-BI-10004738"/>
    <x v="1"/>
    <x v="8"/>
    <s v="Flexible Leather- Look Classic Collection Ring Binder"/>
    <n v="56.82"/>
    <n v="3"/>
    <n v="0"/>
    <n v="28.41"/>
  </r>
  <r>
    <n v="4556"/>
    <x v="2255"/>
    <x v="1"/>
    <x v="391"/>
    <d v="2012-03-26T00:00:00"/>
    <s v="First Class"/>
    <s v="SG-20470"/>
    <s v="Sheri Gordon"/>
    <x v="0"/>
    <s v="United States"/>
    <s v="Florence"/>
    <x v="20"/>
    <n v="29501"/>
    <x v="0"/>
    <s v="OFF-FA-10003112"/>
    <x v="1"/>
    <x v="13"/>
    <s v="Staples"/>
    <n v="31.56"/>
    <n v="4"/>
    <n v="0"/>
    <n v="14.202"/>
  </r>
  <r>
    <n v="4557"/>
    <x v="2255"/>
    <x v="1"/>
    <x v="391"/>
    <d v="2012-03-26T00:00:00"/>
    <s v="First Class"/>
    <s v="SG-20470"/>
    <s v="Sheri Gordon"/>
    <x v="0"/>
    <s v="United States"/>
    <s v="Florence"/>
    <x v="20"/>
    <n v="29501"/>
    <x v="0"/>
    <s v="OFF-ST-10002486"/>
    <x v="1"/>
    <x v="4"/>
    <s v="Eldon Shelf Savers Cubes and Bins"/>
    <n v="27.92"/>
    <n v="4"/>
    <n v="0"/>
    <n v="0.55839999999999901"/>
  </r>
  <r>
    <n v="4558"/>
    <x v="2256"/>
    <x v="3"/>
    <x v="208"/>
    <d v="2014-10-29T00:00:00"/>
    <s v="Standard Class"/>
    <s v="ND-18370"/>
    <s v="Natalie DeCherney"/>
    <x v="0"/>
    <s v="United States"/>
    <s v="Glendale"/>
    <x v="16"/>
    <n v="85301"/>
    <x v="1"/>
    <s v="OFF-BI-10003984"/>
    <x v="1"/>
    <x v="8"/>
    <s v="Lock-Up Easel 'Spel-Binder'"/>
    <n v="8.5589999999999993"/>
    <n v="1"/>
    <n v="0.7"/>
    <n v="-6.5618999999999996"/>
  </r>
  <r>
    <n v="4559"/>
    <x v="2257"/>
    <x v="2"/>
    <x v="520"/>
    <d v="2012-01-05T00:00:00"/>
    <s v="Standard Class"/>
    <s v="CM-11815"/>
    <s v="Candace McMahon"/>
    <x v="1"/>
    <s v="United States"/>
    <s v="El Paso"/>
    <x v="5"/>
    <n v="79907"/>
    <x v="2"/>
    <s v="OFF-EN-10004773"/>
    <x v="1"/>
    <x v="12"/>
    <s v="Staples"/>
    <n v="49.567999999999998"/>
    <n v="2"/>
    <n v="0.2"/>
    <n v="17.968399999999999"/>
  </r>
  <r>
    <n v="4560"/>
    <x v="2258"/>
    <x v="2"/>
    <x v="952"/>
    <d v="2011-05-08T00:00:00"/>
    <s v="First Class"/>
    <s v="EB-13870"/>
    <s v="Emily Burns"/>
    <x v="0"/>
    <s v="United States"/>
    <s v="San Antonio"/>
    <x v="5"/>
    <n v="78207"/>
    <x v="2"/>
    <s v="FUR-CH-10001146"/>
    <x v="0"/>
    <x v="1"/>
    <s v="Global Value Mid-Back Manager's Chair, Gray"/>
    <n v="127.869"/>
    <n v="3"/>
    <n v="0.3"/>
    <n v="-9.1335000000000104"/>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4000000000006"/>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600000000002"/>
    <n v="4"/>
    <n v="0.2"/>
    <n v="-57.6312"/>
  </r>
  <r>
    <n v="4565"/>
    <x v="2261"/>
    <x v="2"/>
    <x v="337"/>
    <d v="2011-12-14T00:00:00"/>
    <s v="Standard Class"/>
    <s v="DM-12955"/>
    <s v="Dario Medina"/>
    <x v="1"/>
    <s v="United States"/>
    <s v="Mesa"/>
    <x v="16"/>
    <n v="85204"/>
    <x v="1"/>
    <s v="OFF-ST-10004950"/>
    <x v="1"/>
    <x v="4"/>
    <s v="Acco Perma 3000 Stacking Storage Drawers"/>
    <n v="100.70399999999999"/>
    <n v="6"/>
    <n v="0.2"/>
    <n v="-1.2587999999999999"/>
  </r>
  <r>
    <n v="4566"/>
    <x v="2262"/>
    <x v="3"/>
    <x v="734"/>
    <d v="2014-12-11T00:00:00"/>
    <s v="Standard Class"/>
    <s v="MC-17575"/>
    <s v="Matt Collins"/>
    <x v="0"/>
    <s v="United States"/>
    <s v="Fayetteville"/>
    <x v="3"/>
    <n v="28314"/>
    <x v="0"/>
    <s v="OFF-AP-10002350"/>
    <x v="1"/>
    <x v="9"/>
    <s v="Belkin F9H710-06 7 Outlet SurgeMaster Surge Protector"/>
    <n v="45.216000000000001"/>
    <n v="3"/>
    <n v="0.2"/>
    <n v="4.5216000000000003"/>
  </r>
  <r>
    <n v="4567"/>
    <x v="2262"/>
    <x v="3"/>
    <x v="734"/>
    <d v="2014-12-11T00:00:00"/>
    <s v="Standard Class"/>
    <s v="MC-17575"/>
    <s v="Matt Collins"/>
    <x v="0"/>
    <s v="United States"/>
    <s v="Fayetteville"/>
    <x v="3"/>
    <n v="28314"/>
    <x v="0"/>
    <s v="OFF-BI-10004233"/>
    <x v="1"/>
    <x v="8"/>
    <s v="GBC Pre-Punched Binding Paper, Plastic, White, 8-1/2&quot; x 11&quot;"/>
    <n v="28.782"/>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6000000000001"/>
    <n v="6"/>
    <n v="0.8"/>
    <n v="-17.285399999999999"/>
  </r>
  <r>
    <n v="4570"/>
    <x v="2264"/>
    <x v="2"/>
    <x v="987"/>
    <d v="2011-04-21T00:00:00"/>
    <s v="Second Class"/>
    <s v="NF-18595"/>
    <s v="Nicole Fjeld"/>
    <x v="2"/>
    <s v="United States"/>
    <s v="San Jose"/>
    <x v="1"/>
    <n v="95123"/>
    <x v="1"/>
    <s v="FUR-FU-10004017"/>
    <x v="0"/>
    <x v="5"/>
    <s v="Executive Impressions 13&quot; Chairman Wall Clock"/>
    <n v="76.14"/>
    <n v="3"/>
    <n v="0"/>
    <n v="26.649000000000001"/>
  </r>
  <r>
    <n v="4571"/>
    <x v="2265"/>
    <x v="1"/>
    <x v="442"/>
    <d v="2012-05-27T00:00:00"/>
    <s v="Second Class"/>
    <s v="NM-18445"/>
    <s v="Nathan Mautz"/>
    <x v="2"/>
    <s v="United States"/>
    <s v="Wichita"/>
    <x v="41"/>
    <n v="67212"/>
    <x v="2"/>
    <s v="OFF-AR-10002445"/>
    <x v="1"/>
    <x v="6"/>
    <s v="SANFORD Major Accent Highlighters"/>
    <n v="21.24"/>
    <n v="3"/>
    <n v="0"/>
    <n v="8.0711999999999993"/>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399999999998"/>
    <n v="2"/>
    <n v="0.2"/>
    <n v="89.997"/>
  </r>
  <r>
    <n v="4574"/>
    <x v="2267"/>
    <x v="0"/>
    <x v="939"/>
    <d v="2013-12-19T00:00:00"/>
    <s v="Standard Class"/>
    <s v="MG-17650"/>
    <s v="Matthew Grinstein"/>
    <x v="2"/>
    <s v="United States"/>
    <s v="Jackson"/>
    <x v="12"/>
    <n v="49201"/>
    <x v="2"/>
    <s v="TEC-PH-10002103"/>
    <x v="2"/>
    <x v="7"/>
    <s v="Jabra SPEAK 410"/>
    <n v="657.93"/>
    <n v="7"/>
    <n v="0"/>
    <n v="184.22040000000001"/>
  </r>
  <r>
    <n v="4575"/>
    <x v="2267"/>
    <x v="0"/>
    <x v="939"/>
    <d v="2013-12-19T00:00:00"/>
    <s v="Standard Class"/>
    <s v="MG-17650"/>
    <s v="Matthew Grinstein"/>
    <x v="2"/>
    <s v="United States"/>
    <s v="Jackson"/>
    <x v="12"/>
    <n v="49201"/>
    <x v="2"/>
    <s v="FUR-FU-10003724"/>
    <x v="0"/>
    <x v="5"/>
    <s v="Westinghouse Clip-On Gooseneck Lamps"/>
    <n v="33.479999999999997"/>
    <n v="4"/>
    <n v="0"/>
    <n v="8.7048000000000005"/>
  </r>
  <r>
    <n v="4576"/>
    <x v="2267"/>
    <x v="0"/>
    <x v="939"/>
    <d v="2013-12-19T00:00:00"/>
    <s v="Standard Class"/>
    <s v="MG-17650"/>
    <s v="Matthew Grinstein"/>
    <x v="2"/>
    <s v="United States"/>
    <s v="Jackson"/>
    <x v="12"/>
    <n v="49201"/>
    <x v="2"/>
    <s v="OFF-AR-10003732"/>
    <x v="1"/>
    <x v="6"/>
    <s v="Newell 333"/>
    <n v="13.9"/>
    <n v="5"/>
    <n v="0"/>
    <n v="3.6139999999999999"/>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39999999999996"/>
    <n v="1"/>
    <n v="0.2"/>
    <n v="3.3544"/>
  </r>
  <r>
    <n v="4579"/>
    <x v="2269"/>
    <x v="1"/>
    <x v="988"/>
    <d v="2012-06-15T00:00:00"/>
    <s v="Standard Class"/>
    <s v="AG-10765"/>
    <s v="Anthony Garverick"/>
    <x v="2"/>
    <s v="United States"/>
    <s v="Hampton"/>
    <x v="17"/>
    <n v="23666"/>
    <x v="0"/>
    <s v="OFF-BI-10001670"/>
    <x v="1"/>
    <x v="8"/>
    <s v="Vinyl Sectional Post Binders"/>
    <n v="113.1"/>
    <n v="3"/>
    <n v="0"/>
    <n v="56.55"/>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
    <n v="6"/>
    <n v="0"/>
    <n v="105.468"/>
  </r>
  <r>
    <n v="4582"/>
    <x v="2272"/>
    <x v="0"/>
    <x v="251"/>
    <d v="2013-09-23T00:00:00"/>
    <s v="First Class"/>
    <s v="AP-10720"/>
    <s v="Anne Pryor"/>
    <x v="2"/>
    <s v="United States"/>
    <s v="Philadelphia"/>
    <x v="9"/>
    <n v="19140"/>
    <x v="3"/>
    <s v="FUR-FU-10003424"/>
    <x v="0"/>
    <x v="5"/>
    <s v="Nu-Dell Oak Frame"/>
    <n v="25.632000000000001"/>
    <n v="3"/>
    <n v="0.2"/>
    <n v="3.8448000000000002"/>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2"/>
  </r>
  <r>
    <n v="4588"/>
    <x v="2275"/>
    <x v="3"/>
    <x v="808"/>
    <d v="2014-11-05T00:00:00"/>
    <s v="Second Class"/>
    <s v="NL-18310"/>
    <s v="Nancy Lomonaco"/>
    <x v="2"/>
    <s v="United States"/>
    <s v="Danville"/>
    <x v="1"/>
    <n v="94526"/>
    <x v="1"/>
    <s v="OFF-FA-10004838"/>
    <x v="1"/>
    <x v="13"/>
    <s v="Super Bands, 12/Pack"/>
    <n v="5.58"/>
    <n v="3"/>
    <n v="0"/>
    <n v="0.16739999999999999"/>
  </r>
  <r>
    <n v="4589"/>
    <x v="2275"/>
    <x v="3"/>
    <x v="808"/>
    <d v="2014-11-05T00:00:00"/>
    <s v="Second Class"/>
    <s v="NL-18310"/>
    <s v="Nancy Lomonaco"/>
    <x v="2"/>
    <s v="United States"/>
    <s v="Danville"/>
    <x v="1"/>
    <n v="94526"/>
    <x v="1"/>
    <s v="FUR-FU-10002508"/>
    <x v="0"/>
    <x v="5"/>
    <s v="Document Clip Frames"/>
    <n v="25.02"/>
    <n v="3"/>
    <n v="0"/>
    <n v="10.5084"/>
  </r>
  <r>
    <n v="4590"/>
    <x v="2275"/>
    <x v="3"/>
    <x v="808"/>
    <d v="2014-11-05T00:00:00"/>
    <s v="Second Class"/>
    <s v="NL-18310"/>
    <s v="Nancy Lomonaco"/>
    <x v="2"/>
    <s v="United States"/>
    <s v="Danville"/>
    <x v="1"/>
    <n v="94526"/>
    <x v="1"/>
    <s v="OFF-ST-10001511"/>
    <x v="1"/>
    <x v="4"/>
    <s v="Space Solutions Commercial Steel Shelving"/>
    <n v="452.55"/>
    <n v="7"/>
    <n v="0"/>
    <n v="22.627500000000001"/>
  </r>
  <r>
    <n v="4591"/>
    <x v="2276"/>
    <x v="0"/>
    <x v="482"/>
    <d v="2014-01-01T00:00:00"/>
    <s v="Standard Class"/>
    <s v="MC-18130"/>
    <s v="Mike Caudle"/>
    <x v="1"/>
    <s v="United States"/>
    <s v="Los Angeles"/>
    <x v="1"/>
    <n v="90004"/>
    <x v="1"/>
    <s v="OFF-SU-10000952"/>
    <x v="1"/>
    <x v="14"/>
    <s v="Fiskars Home &amp; Office Scissors"/>
    <n v="17.760000000000002"/>
    <n v="2"/>
    <n v="0"/>
    <n v="4.9728000000000003"/>
  </r>
  <r>
    <n v="4592"/>
    <x v="2276"/>
    <x v="0"/>
    <x v="482"/>
    <d v="2014-01-01T00:00:00"/>
    <s v="Standard Class"/>
    <s v="MC-18130"/>
    <s v="Mike Caudle"/>
    <x v="1"/>
    <s v="United States"/>
    <s v="Los Angeles"/>
    <x v="1"/>
    <n v="90004"/>
    <x v="1"/>
    <s v="TEC-PH-10002275"/>
    <x v="2"/>
    <x v="7"/>
    <s v="Mitel 5320 IP Phone VoIP phone"/>
    <n v="302.38400000000001"/>
    <n v="2"/>
    <n v="0.2"/>
    <n v="30.238399999999999"/>
  </r>
  <r>
    <n v="4593"/>
    <x v="2276"/>
    <x v="0"/>
    <x v="482"/>
    <d v="2014-01-01T00:00:00"/>
    <s v="Standard Class"/>
    <s v="MC-18130"/>
    <s v="Mike Caudle"/>
    <x v="1"/>
    <s v="United States"/>
    <s v="Los Angeles"/>
    <x v="1"/>
    <n v="90004"/>
    <x v="1"/>
    <s v="FUR-CH-10003535"/>
    <x v="0"/>
    <x v="1"/>
    <s v="Global Armless Task Chair, Royal Blue"/>
    <n v="146.352"/>
    <n v="3"/>
    <n v="0.2"/>
    <n v="-5.4882000000000097"/>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x v="2276"/>
    <x v="0"/>
    <x v="482"/>
    <d v="2014-01-01T00:00:00"/>
    <s v="Standard Class"/>
    <s v="MC-18130"/>
    <s v="Mike Caudle"/>
    <x v="1"/>
    <s v="United States"/>
    <s v="Los Angeles"/>
    <x v="1"/>
    <n v="90004"/>
    <x v="1"/>
    <s v="FUR-TA-10003473"/>
    <x v="0"/>
    <x v="3"/>
    <s v="Bretford Rectangular Conference Table Tops"/>
    <n v="902.71199999999999"/>
    <n v="3"/>
    <n v="0.2"/>
    <n v="33.851700000000001"/>
  </r>
  <r>
    <n v="4596"/>
    <x v="2276"/>
    <x v="0"/>
    <x v="482"/>
    <d v="2014-01-01T00:00:00"/>
    <s v="Standard Class"/>
    <s v="MC-18130"/>
    <s v="Mike Caudle"/>
    <x v="1"/>
    <s v="United States"/>
    <s v="Los Angeles"/>
    <x v="1"/>
    <n v="90004"/>
    <x v="1"/>
    <s v="OFF-AR-10001897"/>
    <x v="1"/>
    <x v="6"/>
    <s v="Model L Table or Wall-Mount Pencil Sharpener"/>
    <n v="53.97"/>
    <n v="3"/>
    <n v="0"/>
    <n v="15.111599999999999"/>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
  </r>
  <r>
    <n v="4599"/>
    <x v="2278"/>
    <x v="3"/>
    <x v="735"/>
    <d v="2014-09-02T00:00:00"/>
    <s v="Standard Class"/>
    <s v="MG-17650"/>
    <s v="Matthew Grinstein"/>
    <x v="2"/>
    <s v="United States"/>
    <s v="Milwaukee"/>
    <x v="6"/>
    <n v="53209"/>
    <x v="2"/>
    <s v="OFF-AP-10001947"/>
    <x v="1"/>
    <x v="9"/>
    <s v="Acco 6 Outlet Guardian Premium Plus Surge Suppressor"/>
    <n v="91.6"/>
    <n v="5"/>
    <n v="0"/>
    <n v="26.564"/>
  </r>
  <r>
    <n v="4600"/>
    <x v="2279"/>
    <x v="1"/>
    <x v="747"/>
    <d v="2012-07-20T00:00:00"/>
    <s v="Standard Class"/>
    <s v="MG-17890"/>
    <s v="Michael Granlund"/>
    <x v="2"/>
    <s v="United States"/>
    <s v="Baltimore"/>
    <x v="39"/>
    <n v="21215"/>
    <x v="3"/>
    <s v="FUR-CH-10004853"/>
    <x v="0"/>
    <x v="1"/>
    <s v="Global Manager's Adjustable Task Chair, Storm"/>
    <n v="150.97999999999999"/>
    <n v="1"/>
    <n v="0"/>
    <n v="43.784199999999998"/>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8"/>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1999999999998"/>
    <n v="1"/>
    <n v="0.2"/>
    <n v="5.9383999999999997"/>
  </r>
  <r>
    <n v="4604"/>
    <x v="2280"/>
    <x v="1"/>
    <x v="989"/>
    <d v="2012-05-29T00:00:00"/>
    <s v="Second Class"/>
    <s v="BF-11170"/>
    <s v="Ben Ferrer"/>
    <x v="2"/>
    <s v="United States"/>
    <s v="Jacksonville"/>
    <x v="3"/>
    <n v="28540"/>
    <x v="0"/>
    <s v="OFF-PA-10003134"/>
    <x v="1"/>
    <x v="10"/>
    <s v="Xerox 1937"/>
    <n v="153.72800000000001"/>
    <n v="4"/>
    <n v="0.2"/>
    <n v="53.8048"/>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399999999999"/>
    <n v="7"/>
    <n v="0.2"/>
    <n v="50.383200000000002"/>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9"/>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x v="2281"/>
    <x v="1"/>
    <x v="71"/>
    <d v="2012-06-02T00:00:00"/>
    <s v="Standard Class"/>
    <s v="MS-17770"/>
    <s v="Maxwell Schwartz"/>
    <x v="0"/>
    <s v="United States"/>
    <s v="Rochester"/>
    <x v="15"/>
    <n v="14609"/>
    <x v="3"/>
    <s v="OFF-PA-10004255"/>
    <x v="1"/>
    <x v="10"/>
    <s v="Xerox 219"/>
    <n v="45.36"/>
    <n v="7"/>
    <n v="0"/>
    <n v="21.7728"/>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02"/>
  </r>
  <r>
    <n v="4614"/>
    <x v="2284"/>
    <x v="3"/>
    <x v="413"/>
    <d v="2014-01-07T00:00:00"/>
    <s v="Standard Class"/>
    <s v="EP-13915"/>
    <s v="Emily Phan"/>
    <x v="0"/>
    <s v="United States"/>
    <s v="Jacksonville"/>
    <x v="2"/>
    <n v="32216"/>
    <x v="0"/>
    <s v="OFF-PA-10002250"/>
    <x v="1"/>
    <x v="10"/>
    <s v="Things To Do Today Pad"/>
    <n v="23.48"/>
    <n v="5"/>
    <n v="0.2"/>
    <n v="8.218"/>
  </r>
  <r>
    <n v="4615"/>
    <x v="2285"/>
    <x v="0"/>
    <x v="64"/>
    <d v="2013-09-11T00:00:00"/>
    <s v="Standard Class"/>
    <s v="GH-14410"/>
    <s v="Gary Hansen"/>
    <x v="2"/>
    <s v="United States"/>
    <s v="Houston"/>
    <x v="5"/>
    <n v="77070"/>
    <x v="2"/>
    <s v="OFF-AP-10002457"/>
    <x v="1"/>
    <x v="9"/>
    <s v="Eureka The Boss Plus 12-Amp Hard Box Upright Vacuum, Red"/>
    <n v="62.79"/>
    <n v="3"/>
    <n v="0.8"/>
    <n v="-166.39349999999999"/>
  </r>
  <r>
    <n v="4616"/>
    <x v="2285"/>
    <x v="0"/>
    <x v="64"/>
    <d v="2013-09-11T00:00:00"/>
    <s v="Standard Class"/>
    <s v="GH-14410"/>
    <s v="Gary Hansen"/>
    <x v="2"/>
    <s v="United States"/>
    <s v="Houston"/>
    <x v="5"/>
    <n v="77070"/>
    <x v="2"/>
    <s v="OFF-FA-10002763"/>
    <x v="1"/>
    <x v="13"/>
    <s v="Advantus Map Pennant Flags and Round Head Tacks"/>
    <n v="28.44"/>
    <n v="9"/>
    <n v="0.2"/>
    <n v="4.266"/>
  </r>
  <r>
    <n v="4617"/>
    <x v="2286"/>
    <x v="1"/>
    <x v="406"/>
    <d v="2012-09-07T00:00:00"/>
    <s v="Second Class"/>
    <s v="DS-13180"/>
    <s v="David Smith"/>
    <x v="1"/>
    <s v="United States"/>
    <s v="Houston"/>
    <x v="5"/>
    <n v="77095"/>
    <x v="2"/>
    <s v="TEC-AC-10000109"/>
    <x v="2"/>
    <x v="11"/>
    <s v="Sony Micro Vault Click 16 GB USB 2.0 Flash Drive"/>
    <n v="134.376"/>
    <n v="3"/>
    <n v="0.2"/>
    <n v="6.7188000000000097"/>
  </r>
  <r>
    <n v="4618"/>
    <x v="2287"/>
    <x v="1"/>
    <x v="481"/>
    <d v="2012-09-26T00:00:00"/>
    <s v="Standard Class"/>
    <s v="TH-21550"/>
    <s v="Tracy Hopkins"/>
    <x v="2"/>
    <s v="United States"/>
    <s v="Everett"/>
    <x v="31"/>
    <n v="2149"/>
    <x v="3"/>
    <s v="TEC-PH-10002415"/>
    <x v="2"/>
    <x v="7"/>
    <s v="Polycom VoiceStation 500 Conference phone"/>
    <n v="589.9"/>
    <n v="2"/>
    <n v="0"/>
    <n v="147.47499999999999"/>
  </r>
  <r>
    <n v="4619"/>
    <x v="2287"/>
    <x v="1"/>
    <x v="481"/>
    <d v="2012-09-26T00:00:00"/>
    <s v="Standard Class"/>
    <s v="TH-21550"/>
    <s v="Tracy Hopkins"/>
    <x v="2"/>
    <s v="United States"/>
    <s v="Everett"/>
    <x v="31"/>
    <n v="2149"/>
    <x v="3"/>
    <s v="FUR-CH-10000785"/>
    <x v="0"/>
    <x v="1"/>
    <s v="Global Ergonomic Managers Chair"/>
    <n v="542.94000000000005"/>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2"/>
  </r>
  <r>
    <n v="4621"/>
    <x v="2288"/>
    <x v="3"/>
    <x v="165"/>
    <d v="2014-12-26T00:00:00"/>
    <s v="First Class"/>
    <s v="RM-19675"/>
    <s v="Robert Marley"/>
    <x v="2"/>
    <s v="United States"/>
    <s v="Los Angeles"/>
    <x v="1"/>
    <n v="90049"/>
    <x v="1"/>
    <s v="OFF-BI-10001670"/>
    <x v="1"/>
    <x v="8"/>
    <s v="Vinyl Sectional Post Binders"/>
    <n v="90.48"/>
    <n v="3"/>
    <n v="0.2"/>
    <n v="33.93"/>
  </r>
  <r>
    <n v="4622"/>
    <x v="2289"/>
    <x v="1"/>
    <x v="348"/>
    <d v="2012-10-08T00:00:00"/>
    <s v="Second Class"/>
    <s v="SF-20965"/>
    <s v="Sylvia Foulston"/>
    <x v="1"/>
    <s v="United States"/>
    <s v="Wilmington"/>
    <x v="13"/>
    <n v="19805"/>
    <x v="3"/>
    <s v="OFF-ST-10001328"/>
    <x v="1"/>
    <x v="4"/>
    <s v="Personal Filing Tote with Lid, Black/Gray"/>
    <n v="77.55"/>
    <n v="5"/>
    <n v="0"/>
    <n v="21.713999999999999"/>
  </r>
  <r>
    <n v="4623"/>
    <x v="2290"/>
    <x v="3"/>
    <x v="428"/>
    <d v="2014-09-15T00:00:00"/>
    <s v="Standard Class"/>
    <s v="SO-20335"/>
    <s v="Sean O'Donnell"/>
    <x v="0"/>
    <s v="United States"/>
    <s v="Columbia"/>
    <x v="18"/>
    <n v="38401"/>
    <x v="0"/>
    <s v="OFF-SU-10001225"/>
    <x v="1"/>
    <x v="14"/>
    <s v="Staples"/>
    <n v="8.8320000000000007"/>
    <n v="3"/>
    <n v="0.2"/>
    <n v="-1.9872000000000001"/>
  </r>
  <r>
    <n v="4624"/>
    <x v="2290"/>
    <x v="3"/>
    <x v="428"/>
    <d v="2014-09-15T00:00:00"/>
    <s v="Standard Class"/>
    <s v="SO-20335"/>
    <s v="Sean O'Donnell"/>
    <x v="0"/>
    <s v="United States"/>
    <s v="Columbia"/>
    <x v="18"/>
    <n v="38401"/>
    <x v="0"/>
    <s v="OFF-PA-10000357"/>
    <x v="1"/>
    <x v="10"/>
    <s v="Xerox 1888"/>
    <n v="177.536"/>
    <n v="4"/>
    <n v="0.2"/>
    <n v="62.137599999999999"/>
  </r>
  <r>
    <n v="4625"/>
    <x v="2290"/>
    <x v="3"/>
    <x v="428"/>
    <d v="2014-09-15T00:00:00"/>
    <s v="Standard Class"/>
    <s v="SO-20335"/>
    <s v="Sean O'Donnell"/>
    <x v="0"/>
    <s v="United States"/>
    <s v="Columbia"/>
    <x v="18"/>
    <n v="38401"/>
    <x v="0"/>
    <s v="OFF-ST-10000046"/>
    <x v="1"/>
    <x v="4"/>
    <s v="Fellowes Super Stor/Drawer Files"/>
    <n v="258.48"/>
    <n v="2"/>
    <n v="0.2"/>
    <n v="-3.2309999999999901"/>
  </r>
  <r>
    <n v="4626"/>
    <x v="2290"/>
    <x v="3"/>
    <x v="428"/>
    <d v="2014-09-15T00:00:00"/>
    <s v="Standard Class"/>
    <s v="SO-20335"/>
    <s v="Sean O'Donnell"/>
    <x v="0"/>
    <s v="United States"/>
    <s v="Columbia"/>
    <x v="18"/>
    <n v="38401"/>
    <x v="0"/>
    <s v="FUR-FU-10000023"/>
    <x v="0"/>
    <x v="5"/>
    <s v="Eldon Wave Desk Accessories"/>
    <n v="14.135999999999999"/>
    <n v="3"/>
    <n v="0.2"/>
    <n v="4.2408000000000001"/>
  </r>
  <r>
    <n v="4627"/>
    <x v="2291"/>
    <x v="0"/>
    <x v="373"/>
    <d v="2013-11-19T00:00:00"/>
    <s v="Standard Class"/>
    <s v="CK-12760"/>
    <s v="Cyma Kinney"/>
    <x v="1"/>
    <s v="United States"/>
    <s v="New York City"/>
    <x v="15"/>
    <n v="10011"/>
    <x v="3"/>
    <s v="OFF-ST-10003455"/>
    <x v="1"/>
    <x v="4"/>
    <s v="Tenex File Box, Personal Filing Tote with Lid, Black"/>
    <n v="77.55"/>
    <n v="5"/>
    <n v="0"/>
    <n v="20.163"/>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09999999999997"/>
  </r>
  <r>
    <n v="4630"/>
    <x v="2291"/>
    <x v="0"/>
    <x v="373"/>
    <d v="2013-11-19T00:00:00"/>
    <s v="Standard Class"/>
    <s v="CK-12760"/>
    <s v="Cyma Kinney"/>
    <x v="1"/>
    <s v="United States"/>
    <s v="New York City"/>
    <x v="15"/>
    <n v="10011"/>
    <x v="3"/>
    <s v="OFF-ST-10004258"/>
    <x v="1"/>
    <x v="4"/>
    <s v="Portable Personal File Box"/>
    <n v="36.630000000000003"/>
    <n v="3"/>
    <n v="0"/>
    <n v="9.8901000000000003"/>
  </r>
  <r>
    <n v="4631"/>
    <x v="2292"/>
    <x v="1"/>
    <x v="52"/>
    <d v="2012-10-15T00:00:00"/>
    <s v="Same Day"/>
    <s v="GA-14725"/>
    <s v="Guy Armstrong"/>
    <x v="0"/>
    <s v="United States"/>
    <s v="Mount Pleasant"/>
    <x v="12"/>
    <n v="48858"/>
    <x v="2"/>
    <s v="FUR-FU-10000719"/>
    <x v="0"/>
    <x v="5"/>
    <s v="DAX Cubicle Frames, 8-1/2 x 11"/>
    <n v="17.14"/>
    <n v="2"/>
    <n v="0"/>
    <n v="6.1703999999999999"/>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
    <n v="3"/>
    <n v="0"/>
    <n v="11.1564"/>
  </r>
  <r>
    <n v="4634"/>
    <x v="2294"/>
    <x v="1"/>
    <x v="291"/>
    <d v="2012-08-26T00:00:00"/>
    <s v="Standard Class"/>
    <s v="DS-13180"/>
    <s v="David Smith"/>
    <x v="1"/>
    <s v="United States"/>
    <s v="San Francisco"/>
    <x v="1"/>
    <n v="94122"/>
    <x v="1"/>
    <s v="FUR-BO-10003893"/>
    <x v="0"/>
    <x v="0"/>
    <s v="Sauder Camden County Collection Library"/>
    <n v="586.39800000000002"/>
    <n v="6"/>
    <n v="0.15"/>
    <n v="34.494"/>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99"/>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1"/>
    <n v="4"/>
    <n v="0.7"/>
    <n v="-2.5344000000000002"/>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02"/>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
  </r>
  <r>
    <n v="4646"/>
    <x v="2300"/>
    <x v="0"/>
    <x v="399"/>
    <d v="2013-08-17T00:00:00"/>
    <s v="Standard Class"/>
    <s v="BC-11125"/>
    <s v="Becky Castell"/>
    <x v="2"/>
    <s v="United States"/>
    <s v="New York City"/>
    <x v="15"/>
    <n v="10011"/>
    <x v="3"/>
    <s v="FUR-CH-10000225"/>
    <x v="0"/>
    <x v="1"/>
    <s v="Global Geo Office Task Chair, Gray"/>
    <n v="145.76400000000001"/>
    <n v="2"/>
    <n v="0.1"/>
    <n v="-8.0980000000000203"/>
  </r>
  <r>
    <n v="4647"/>
    <x v="2301"/>
    <x v="2"/>
    <x v="992"/>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x v="2303"/>
    <x v="3"/>
    <x v="304"/>
    <d v="2014-05-20T00:00:00"/>
    <s v="Standard Class"/>
    <s v="KB-16585"/>
    <s v="Ken Black"/>
    <x v="1"/>
    <s v="United States"/>
    <s v="Seattle"/>
    <x v="4"/>
    <n v="98103"/>
    <x v="1"/>
    <s v="OFF-PA-10003228"/>
    <x v="1"/>
    <x v="10"/>
    <s v="Xerox 1917"/>
    <n v="440.19"/>
    <n v="9"/>
    <n v="0"/>
    <n v="206.88929999999999"/>
  </r>
  <r>
    <n v="4650"/>
    <x v="2303"/>
    <x v="3"/>
    <x v="304"/>
    <d v="2014-05-20T00:00:00"/>
    <s v="Standard Class"/>
    <s v="KB-16585"/>
    <s v="Ken Black"/>
    <x v="1"/>
    <s v="United States"/>
    <s v="Seattle"/>
    <x v="4"/>
    <n v="98103"/>
    <x v="1"/>
    <s v="OFF-SU-10004498"/>
    <x v="1"/>
    <x v="14"/>
    <s v="Martin-Yale Premier Letter Opener"/>
    <n v="64.400000000000006"/>
    <n v="5"/>
    <n v="0"/>
    <n v="1.9319999999999999"/>
  </r>
  <r>
    <n v="4651"/>
    <x v="2304"/>
    <x v="3"/>
    <x v="798"/>
    <d v="2014-04-13T00:00:00"/>
    <s v="Standard Class"/>
    <s v="AH-10120"/>
    <s v="Adrian Hane"/>
    <x v="2"/>
    <s v="United States"/>
    <s v="San Francisco"/>
    <x v="1"/>
    <n v="94110"/>
    <x v="1"/>
    <s v="OFF-PA-10001878"/>
    <x v="1"/>
    <x v="10"/>
    <s v="Xerox 1891"/>
    <n v="244.55"/>
    <n v="5"/>
    <n v="0"/>
    <n v="114.9385"/>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x v="2305"/>
    <x v="3"/>
    <x v="922"/>
    <d v="2014-02-24T00:00:00"/>
    <s v="Standard Class"/>
    <s v="GH-14410"/>
    <s v="Gary Hansen"/>
    <x v="2"/>
    <s v="United States"/>
    <s v="Perth Amboy"/>
    <x v="30"/>
    <n v="8861"/>
    <x v="3"/>
    <s v="OFF-ST-10003123"/>
    <x v="1"/>
    <x v="4"/>
    <s v="Fellowes Bases and Tops For Staxonsteel/High-Stak Systems"/>
    <n v="166.45"/>
    <n v="5"/>
    <n v="0"/>
    <n v="39.948"/>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7999999999998"/>
    <n v="2"/>
    <n v="0.2"/>
    <n v="3.9592000000000001"/>
  </r>
  <r>
    <n v="4657"/>
    <x v="2308"/>
    <x v="1"/>
    <x v="910"/>
    <d v="2012-05-07T00:00:00"/>
    <s v="Standard Class"/>
    <s v="SV-20785"/>
    <s v="Stewart Visinsky"/>
    <x v="0"/>
    <s v="United States"/>
    <s v="Philadelphia"/>
    <x v="9"/>
    <n v="19140"/>
    <x v="3"/>
    <s v="OFF-AR-10001468"/>
    <x v="1"/>
    <x v="6"/>
    <s v="Sanford Prismacolor Professional Thick Lead Art Pencils, 36-Color Set"/>
    <n v="59.904000000000003"/>
    <n v="2"/>
    <n v="0.2"/>
    <n v="14.2272"/>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
    <n v="2"/>
    <n v="0.2"/>
    <n v="2.8883999999999999"/>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x v="2308"/>
    <x v="1"/>
    <x v="910"/>
    <d v="2012-05-07T00:00:00"/>
    <s v="Standard Class"/>
    <s v="SV-20785"/>
    <s v="Stewart Visinsky"/>
    <x v="0"/>
    <s v="United States"/>
    <s v="Philadelphia"/>
    <x v="9"/>
    <n v="19140"/>
    <x v="3"/>
    <s v="TEC-AC-10001542"/>
    <x v="2"/>
    <x v="11"/>
    <s v="SanDisk Cruzer 16 GB USB Flash Drive"/>
    <n v="27.552"/>
    <n v="3"/>
    <n v="0.2"/>
    <n v="-0.34440000000000498"/>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x v="2308"/>
    <x v="1"/>
    <x v="910"/>
    <d v="2012-05-07T00:00:00"/>
    <s v="Standard Class"/>
    <s v="SV-20785"/>
    <s v="Stewart Visinsky"/>
    <x v="0"/>
    <s v="United States"/>
    <s v="Philadelphia"/>
    <x v="9"/>
    <n v="19140"/>
    <x v="3"/>
    <s v="OFF-ST-10000563"/>
    <x v="1"/>
    <x v="4"/>
    <s v="Fellowes Bankers Box Stor/Drawer Steel Plus"/>
    <n v="76.751999999999995"/>
    <n v="3"/>
    <n v="0.2"/>
    <n v="-9.5939999999999994"/>
  </r>
  <r>
    <n v="4664"/>
    <x v="2309"/>
    <x v="0"/>
    <x v="31"/>
    <d v="2013-09-23T00:00:00"/>
    <s v="Standard Class"/>
    <s v="PO-18850"/>
    <s v="Patrick O'Brill"/>
    <x v="0"/>
    <s v="United States"/>
    <s v="Jacksonville"/>
    <x v="2"/>
    <n v="32216"/>
    <x v="0"/>
    <s v="OFF-LA-10002787"/>
    <x v="1"/>
    <x v="2"/>
    <s v="Avery 480"/>
    <n v="3"/>
    <n v="1"/>
    <n v="0.2"/>
    <n v="1.05"/>
  </r>
  <r>
    <n v="4665"/>
    <x v="2310"/>
    <x v="0"/>
    <x v="897"/>
    <d v="2013-09-27T00:00:00"/>
    <s v="Standard Class"/>
    <s v="AC-10450"/>
    <s v="Amy Cox"/>
    <x v="0"/>
    <s v="United States"/>
    <s v="Pembroke Pines"/>
    <x v="2"/>
    <n v="33024"/>
    <x v="0"/>
    <s v="OFF-BI-10004022"/>
    <x v="1"/>
    <x v="8"/>
    <s v="Acco Suede Grain Vinyl Round Ring Binder"/>
    <n v="7.5060000000000002"/>
    <n v="9"/>
    <n v="0.7"/>
    <n v="-6.0048000000000004"/>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1"/>
  </r>
  <r>
    <n v="4668"/>
    <x v="2311"/>
    <x v="0"/>
    <x v="994"/>
    <d v="2013-01-17T00:00:00"/>
    <s v="Standard Class"/>
    <s v="KB-16585"/>
    <s v="Ken Black"/>
    <x v="1"/>
    <s v="United States"/>
    <s v="Seattle"/>
    <x v="4"/>
    <n v="98115"/>
    <x v="1"/>
    <s v="TEC-AC-10002335"/>
    <x v="2"/>
    <x v="11"/>
    <s v="Logitech Media Keyboard K200"/>
    <n v="69.98"/>
    <n v="2"/>
    <n v="0"/>
    <n v="13.296200000000001"/>
  </r>
  <r>
    <n v="4669"/>
    <x v="2312"/>
    <x v="3"/>
    <x v="636"/>
    <d v="2014-05-12T00:00:00"/>
    <s v="Standard Class"/>
    <s v="DB-13555"/>
    <s v="Dorothy Badders"/>
    <x v="1"/>
    <s v="United States"/>
    <s v="Fort Worth"/>
    <x v="5"/>
    <n v="76106"/>
    <x v="2"/>
    <s v="OFF-BI-10002827"/>
    <x v="1"/>
    <x v="8"/>
    <s v="Avery Durable Poly Binders"/>
    <n v="11.06"/>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
  </r>
  <r>
    <n v="4671"/>
    <x v="2312"/>
    <x v="3"/>
    <x v="636"/>
    <d v="2014-05-12T00:00:00"/>
    <s v="Standard Class"/>
    <s v="DB-13555"/>
    <s v="Dorothy Badders"/>
    <x v="1"/>
    <s v="United States"/>
    <s v="Fort Worth"/>
    <x v="5"/>
    <n v="76106"/>
    <x v="2"/>
    <s v="OFF-ST-10001932"/>
    <x v="1"/>
    <x v="4"/>
    <s v="Fellowes Staxonsteel Drawer Files"/>
    <n v="772.68"/>
    <n v="5"/>
    <n v="0.2"/>
    <n v="-57.951000000000001"/>
  </r>
  <r>
    <n v="4672"/>
    <x v="2313"/>
    <x v="0"/>
    <x v="995"/>
    <d v="2013-08-07T00:00:00"/>
    <s v="Standard Class"/>
    <s v="KL-16645"/>
    <s v="Ken Lonsdale"/>
    <x v="0"/>
    <s v="United States"/>
    <s v="Detroit"/>
    <x v="12"/>
    <n v="48205"/>
    <x v="2"/>
    <s v="OFF-AP-10001005"/>
    <x v="1"/>
    <x v="9"/>
    <s v="Honeywell Quietcare HEPA Air Cleaner"/>
    <n v="283.14"/>
    <n v="4"/>
    <n v="0.1"/>
    <n v="72.358000000000004"/>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399999999999"/>
  </r>
  <r>
    <n v="4676"/>
    <x v="2314"/>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99"/>
  </r>
  <r>
    <n v="4679"/>
    <x v="2315"/>
    <x v="2"/>
    <x v="619"/>
    <d v="2011-03-19T00:00:00"/>
    <s v="Standard Class"/>
    <s v="JF-15295"/>
    <s v="Jason Fortune-"/>
    <x v="0"/>
    <s v="United States"/>
    <s v="Logan"/>
    <x v="7"/>
    <n v="84321"/>
    <x v="1"/>
    <s v="TEC-AC-10004877"/>
    <x v="2"/>
    <x v="11"/>
    <s v="Imation 30456 USB Flash Drive 8GB"/>
    <n v="82.8"/>
    <n v="12"/>
    <n v="0"/>
    <n v="6.6239999999999997"/>
  </r>
  <r>
    <n v="4680"/>
    <x v="2315"/>
    <x v="2"/>
    <x v="619"/>
    <d v="2011-03-19T00:00:00"/>
    <s v="Standard Class"/>
    <s v="JF-15295"/>
    <s v="Jason Fortune-"/>
    <x v="0"/>
    <s v="United States"/>
    <s v="Logan"/>
    <x v="7"/>
    <n v="84321"/>
    <x v="1"/>
    <s v="OFF-ST-10003221"/>
    <x v="1"/>
    <x v="4"/>
    <s v="Staples"/>
    <n v="21.36"/>
    <n v="2"/>
    <n v="0"/>
    <n v="5.767199999999999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x v="2316"/>
    <x v="0"/>
    <x v="216"/>
    <d v="2013-07-19T00:00:00"/>
    <s v="Second Class"/>
    <s v="RE-19450"/>
    <s v="Richard Eichhorn"/>
    <x v="0"/>
    <s v="United States"/>
    <s v="Auburn"/>
    <x v="15"/>
    <n v="13021"/>
    <x v="3"/>
    <s v="OFF-FA-10000936"/>
    <x v="1"/>
    <x v="13"/>
    <s v="Acco Hot Clips Clips to Go"/>
    <n v="29.61"/>
    <n v="9"/>
    <n v="0"/>
    <n v="13.3245"/>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8000000000002"/>
  </r>
  <r>
    <n v="4687"/>
    <x v="2318"/>
    <x v="0"/>
    <x v="48"/>
    <d v="2013-09-04T00:00:00"/>
    <s v="Standard Class"/>
    <s v="GB-14530"/>
    <s v="George Bell"/>
    <x v="1"/>
    <s v="United States"/>
    <s v="Philadelphia"/>
    <x v="9"/>
    <n v="19120"/>
    <x v="3"/>
    <s v="OFF-FA-10000053"/>
    <x v="1"/>
    <x v="13"/>
    <s v="Revere Boxed Rubber Bands by Revere"/>
    <n v="10.584"/>
    <n v="7"/>
    <n v="0.2"/>
    <n v="-2.3814000000000002"/>
  </r>
  <r>
    <n v="4688"/>
    <x v="2319"/>
    <x v="0"/>
    <x v="890"/>
    <d v="2013-07-01T00:00:00"/>
    <s v="Standard Class"/>
    <s v="HL-15040"/>
    <s v="Hunter Lopez"/>
    <x v="0"/>
    <s v="United States"/>
    <s v="Richmond"/>
    <x v="14"/>
    <n v="47374"/>
    <x v="2"/>
    <s v="TEC-PH-10001305"/>
    <x v="2"/>
    <x v="7"/>
    <s v="Panasonic KX TS208W Corded phone"/>
    <n v="440.91"/>
    <n v="9"/>
    <n v="0"/>
    <n v="123.45480000000001"/>
  </r>
  <r>
    <n v="4689"/>
    <x v="2320"/>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x v="2321"/>
    <x v="2"/>
    <x v="414"/>
    <d v="2011-12-22T00:00:00"/>
    <s v="First Class"/>
    <s v="CT-11995"/>
    <s v="Carol Triggs"/>
    <x v="0"/>
    <s v="United States"/>
    <s v="Tucson"/>
    <x v="16"/>
    <n v="85705"/>
    <x v="1"/>
    <s v="FUR-FU-10001876"/>
    <x v="0"/>
    <x v="5"/>
    <s v="Computer Room Manger, 14&quot;"/>
    <n v="51.968000000000004"/>
    <n v="2"/>
    <n v="0.2"/>
    <n v="10.393599999999999"/>
  </r>
  <r>
    <n v="4691"/>
    <x v="2321"/>
    <x v="2"/>
    <x v="414"/>
    <d v="2011-12-22T00:00:00"/>
    <s v="First Class"/>
    <s v="CT-11995"/>
    <s v="Carol Triggs"/>
    <x v="0"/>
    <s v="United States"/>
    <s v="Tucson"/>
    <x v="16"/>
    <n v="85705"/>
    <x v="1"/>
    <s v="TEC-AC-10003628"/>
    <x v="2"/>
    <x v="11"/>
    <s v="Logitech 910-002974 M325 Wireless Mouse for Web Scrolling"/>
    <n v="71.975999999999999"/>
    <n v="3"/>
    <n v="0.2"/>
    <n v="21.5928"/>
  </r>
  <r>
    <n v="4692"/>
    <x v="2321"/>
    <x v="2"/>
    <x v="414"/>
    <d v="2011-12-22T00:00:00"/>
    <s v="First Class"/>
    <s v="CT-11995"/>
    <s v="Carol Triggs"/>
    <x v="0"/>
    <s v="United States"/>
    <s v="Tucson"/>
    <x v="16"/>
    <n v="85705"/>
    <x v="1"/>
    <s v="FUR-CH-10004860"/>
    <x v="0"/>
    <x v="1"/>
    <s v="Global Low Back Tilter Chair"/>
    <n v="242.352"/>
    <n v="3"/>
    <n v="0.2"/>
    <n v="-42.4116"/>
  </r>
  <r>
    <n v="4693"/>
    <x v="2321"/>
    <x v="2"/>
    <x v="414"/>
    <d v="2011-12-22T00:00:00"/>
    <s v="First Class"/>
    <s v="CT-11995"/>
    <s v="Carol Triggs"/>
    <x v="0"/>
    <s v="United States"/>
    <s v="Tucson"/>
    <x v="16"/>
    <n v="85705"/>
    <x v="1"/>
    <s v="OFF-PA-10000357"/>
    <x v="1"/>
    <x v="10"/>
    <s v="Xerox 1888"/>
    <n v="221.92"/>
    <n v="5"/>
    <n v="0.2"/>
    <n v="77.671999999999997"/>
  </r>
  <r>
    <n v="4694"/>
    <x v="2321"/>
    <x v="2"/>
    <x v="414"/>
    <d v="2011-12-22T00:00:00"/>
    <s v="First Class"/>
    <s v="CT-11995"/>
    <s v="Carol Triggs"/>
    <x v="0"/>
    <s v="United States"/>
    <s v="Tucson"/>
    <x v="16"/>
    <n v="85705"/>
    <x v="1"/>
    <s v="OFF-PA-10003270"/>
    <x v="1"/>
    <x v="10"/>
    <s v="Xerox 1954"/>
    <n v="8.4480000000000004"/>
    <n v="2"/>
    <n v="0.2"/>
    <n v="2.64"/>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399999999998"/>
  </r>
  <r>
    <n v="4697"/>
    <x v="2322"/>
    <x v="1"/>
    <x v="997"/>
    <d v="2012-12-17T00:00:00"/>
    <s v="Same Day"/>
    <s v="JL-15835"/>
    <s v="John Lee"/>
    <x v="0"/>
    <s v="United States"/>
    <s v="Detroit"/>
    <x v="12"/>
    <n v="48205"/>
    <x v="2"/>
    <s v="FUR-CH-10004875"/>
    <x v="0"/>
    <x v="1"/>
    <s v="Harbour Creations 67200 Series Stacking Chairs"/>
    <n v="142.36000000000001"/>
    <n v="2"/>
    <n v="0"/>
    <n v="38.437199999999997"/>
  </r>
  <r>
    <n v="4698"/>
    <x v="2322"/>
    <x v="1"/>
    <x v="997"/>
    <d v="2012-12-17T00:00:00"/>
    <s v="Same Day"/>
    <s v="JL-15835"/>
    <s v="John Lee"/>
    <x v="0"/>
    <s v="United States"/>
    <s v="Detroit"/>
    <x v="12"/>
    <n v="48205"/>
    <x v="2"/>
    <s v="FUR-CH-10003817"/>
    <x v="0"/>
    <x v="1"/>
    <s v="Global Value Steno Chair, Gray"/>
    <n v="546.66"/>
    <n v="9"/>
    <n v="0"/>
    <n v="136.66499999999999"/>
  </r>
  <r>
    <n v="4699"/>
    <x v="2322"/>
    <x v="1"/>
    <x v="997"/>
    <d v="2012-12-17T00:00:00"/>
    <s v="Same Day"/>
    <s v="JL-15835"/>
    <s v="John Lee"/>
    <x v="0"/>
    <s v="United States"/>
    <s v="Detroit"/>
    <x v="12"/>
    <n v="48205"/>
    <x v="2"/>
    <s v="FUR-FU-10002116"/>
    <x v="0"/>
    <x v="5"/>
    <s v="Tenex Carpeted, Granite-Look or Clear Contemporary Contour Shape Chair Mats"/>
    <n v="212.13"/>
    <n v="3"/>
    <n v="0"/>
    <n v="14.8491"/>
  </r>
  <r>
    <n v="4700"/>
    <x v="2323"/>
    <x v="3"/>
    <x v="943"/>
    <d v="2014-05-18T00:00:00"/>
    <s v="Standard Class"/>
    <s v="JK-16120"/>
    <s v="Julie Kriz"/>
    <x v="2"/>
    <s v="United States"/>
    <s v="Austin"/>
    <x v="5"/>
    <n v="78745"/>
    <x v="2"/>
    <s v="OFF-AR-10003481"/>
    <x v="1"/>
    <x v="6"/>
    <s v="Newell 348"/>
    <n v="5.2480000000000002"/>
    <n v="2"/>
    <n v="0.2"/>
    <n v="0.59039999999999904"/>
  </r>
  <r>
    <n v="4701"/>
    <x v="2323"/>
    <x v="3"/>
    <x v="943"/>
    <d v="2014-05-18T00:00:00"/>
    <s v="Standard Class"/>
    <s v="JK-16120"/>
    <s v="Julie Kriz"/>
    <x v="2"/>
    <s v="United States"/>
    <s v="Austin"/>
    <x v="5"/>
    <n v="78745"/>
    <x v="2"/>
    <s v="OFF-ST-10004180"/>
    <x v="1"/>
    <x v="4"/>
    <s v="Safco Commercial Shelving"/>
    <n v="74.415999999999997"/>
    <n v="2"/>
    <n v="0.2"/>
    <n v="-14.8832"/>
  </r>
  <r>
    <n v="4702"/>
    <x v="2323"/>
    <x v="3"/>
    <x v="943"/>
    <d v="2014-05-18T00:00:00"/>
    <s v="Standard Class"/>
    <s v="JK-16120"/>
    <s v="Julie Kriz"/>
    <x v="2"/>
    <s v="United States"/>
    <s v="Austin"/>
    <x v="5"/>
    <n v="78745"/>
    <x v="2"/>
    <s v="OFF-PA-10003657"/>
    <x v="1"/>
    <x v="10"/>
    <s v="Xerox 1927"/>
    <n v="6.8479999999999999"/>
    <n v="2"/>
    <n v="0.2"/>
    <n v="2.14"/>
  </r>
  <r>
    <n v="4703"/>
    <x v="2323"/>
    <x v="3"/>
    <x v="943"/>
    <d v="2014-05-18T00:00:00"/>
    <s v="Standard Class"/>
    <s v="JK-16120"/>
    <s v="Julie Kriz"/>
    <x v="2"/>
    <s v="United States"/>
    <s v="Austin"/>
    <x v="5"/>
    <n v="78745"/>
    <x v="2"/>
    <s v="FUR-FU-10001967"/>
    <x v="0"/>
    <x v="5"/>
    <s v="Telescoping Adjustable Floor Lamp"/>
    <n v="7.9960000000000004"/>
    <n v="1"/>
    <n v="0.6"/>
    <n v="-6.9965000000000002"/>
  </r>
  <r>
    <n v="4704"/>
    <x v="2324"/>
    <x v="0"/>
    <x v="890"/>
    <d v="2013-06-29T00:00:00"/>
    <s v="Standard Class"/>
    <s v="DH-13075"/>
    <s v="Dave Hallsten"/>
    <x v="1"/>
    <s v="United States"/>
    <s v="Houston"/>
    <x v="5"/>
    <n v="77095"/>
    <x v="2"/>
    <s v="OFF-AP-10002082"/>
    <x v="1"/>
    <x v="9"/>
    <s v="Holmes HEPA Air Purifier"/>
    <n v="8.7119999999999997"/>
    <n v="2"/>
    <n v="0.8"/>
    <n v="-19.602"/>
  </r>
  <r>
    <n v="4705"/>
    <x v="2325"/>
    <x v="0"/>
    <x v="624"/>
    <d v="2013-05-19T00:00:00"/>
    <s v="First Class"/>
    <s v="AG-10900"/>
    <s v="Arthur Gainer"/>
    <x v="0"/>
    <s v="United States"/>
    <s v="Waterbury"/>
    <x v="29"/>
    <n v="6708"/>
    <x v="3"/>
    <s v="OFF-SU-10000381"/>
    <x v="1"/>
    <x v="14"/>
    <s v="Acme Forged Steel Scissors with Black Enamel Handles"/>
    <n v="65.17"/>
    <n v="7"/>
    <n v="0"/>
    <n v="18.8993"/>
  </r>
  <r>
    <n v="4706"/>
    <x v="2325"/>
    <x v="0"/>
    <x v="624"/>
    <d v="2013-05-19T00:00:00"/>
    <s v="First Class"/>
    <s v="AG-10900"/>
    <s v="Arthur Gainer"/>
    <x v="0"/>
    <s v="United States"/>
    <s v="Waterbury"/>
    <x v="29"/>
    <n v="6708"/>
    <x v="3"/>
    <s v="OFF-LA-10002475"/>
    <x v="1"/>
    <x v="2"/>
    <s v="Avery 519"/>
    <n v="14.62"/>
    <n v="2"/>
    <n v="0"/>
    <n v="6.8714000000000004"/>
  </r>
  <r>
    <n v="4707"/>
    <x v="2325"/>
    <x v="0"/>
    <x v="624"/>
    <d v="2013-05-19T00:00:00"/>
    <s v="First Class"/>
    <s v="AG-10900"/>
    <s v="Arthur Gainer"/>
    <x v="0"/>
    <s v="United States"/>
    <s v="Waterbury"/>
    <x v="29"/>
    <n v="6708"/>
    <x v="3"/>
    <s v="FUR-FU-10003975"/>
    <x v="0"/>
    <x v="5"/>
    <s v="Eldon Advantage Chair Mats for Low to Medium Pile Carpets"/>
    <n v="173.24"/>
    <n v="4"/>
    <n v="0"/>
    <n v="17.324000000000002"/>
  </r>
  <r>
    <n v="4708"/>
    <x v="2326"/>
    <x v="3"/>
    <x v="222"/>
    <d v="2014-07-01T00:00:00"/>
    <s v="First Class"/>
    <s v="WB-21850"/>
    <s v="William Brown"/>
    <x v="0"/>
    <s v="United States"/>
    <s v="Los Angeles"/>
    <x v="1"/>
    <n v="90049"/>
    <x v="1"/>
    <s v="OFF-BI-10003091"/>
    <x v="1"/>
    <x v="8"/>
    <s v="GBC DocuBind TL200 Manual Binding Machine"/>
    <n v="895.92"/>
    <n v="5"/>
    <n v="0.2"/>
    <n v="302.37299999999999"/>
  </r>
  <r>
    <n v="4709"/>
    <x v="2326"/>
    <x v="3"/>
    <x v="222"/>
    <d v="2014-07-01T00:00:00"/>
    <s v="First Class"/>
    <s v="WB-21850"/>
    <s v="William Brown"/>
    <x v="0"/>
    <s v="United States"/>
    <s v="Los Angeles"/>
    <x v="1"/>
    <n v="90049"/>
    <x v="1"/>
    <s v="OFF-ST-10002974"/>
    <x v="1"/>
    <x v="4"/>
    <s v="Trav-L-File Heavy-Duty Shuttle II, Black"/>
    <n v="130.71"/>
    <n v="3"/>
    <n v="0"/>
    <n v="39.213000000000001"/>
  </r>
  <r>
    <n v="4710"/>
    <x v="2326"/>
    <x v="3"/>
    <x v="222"/>
    <d v="2014-07-01T00:00:00"/>
    <s v="First Class"/>
    <s v="WB-21850"/>
    <s v="William Brown"/>
    <x v="0"/>
    <s v="United States"/>
    <s v="Los Angeles"/>
    <x v="1"/>
    <n v="90049"/>
    <x v="1"/>
    <s v="OFF-AR-10000255"/>
    <x v="1"/>
    <x v="6"/>
    <s v="Newell 328"/>
    <n v="11.68"/>
    <n v="2"/>
    <n v="0"/>
    <n v="3.0367999999999999"/>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199999999999998"/>
    <n v="1"/>
    <n v="0.7"/>
    <n v="-0.59640000000000004"/>
  </r>
  <r>
    <n v="4713"/>
    <x v="2328"/>
    <x v="2"/>
    <x v="757"/>
    <d v="2011-12-21T00:00:00"/>
    <s v="Standard Class"/>
    <s v="EJ-13720"/>
    <s v="Ed Jacobs"/>
    <x v="0"/>
    <s v="United States"/>
    <s v="Huntsville"/>
    <x v="5"/>
    <n v="77340"/>
    <x v="2"/>
    <s v="OFF-PA-10000029"/>
    <x v="1"/>
    <x v="10"/>
    <s v="Xerox 224"/>
    <n v="36.287999999999997"/>
    <n v="7"/>
    <n v="0.2"/>
    <n v="12.700799999999999"/>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200000000003"/>
  </r>
  <r>
    <n v="4716"/>
    <x v="2330"/>
    <x v="1"/>
    <x v="793"/>
    <d v="2012-05-16T00:00:00"/>
    <s v="Standard Class"/>
    <s v="LT-16765"/>
    <s v="Larry Tron"/>
    <x v="0"/>
    <s v="United States"/>
    <s v="Louisville"/>
    <x v="22"/>
    <n v="80027"/>
    <x v="1"/>
    <s v="TEC-PH-10000441"/>
    <x v="2"/>
    <x v="7"/>
    <s v="VTech DS6151"/>
    <n v="201.584"/>
    <n v="2"/>
    <n v="0.2"/>
    <n v="20.1584"/>
  </r>
  <r>
    <n v="4717"/>
    <x v="2331"/>
    <x v="3"/>
    <x v="734"/>
    <d v="2014-12-08T00:00:00"/>
    <s v="Second Class"/>
    <s v="CM-12655"/>
    <s v="Corinna Mitchell"/>
    <x v="2"/>
    <s v="United States"/>
    <s v="Seattle"/>
    <x v="4"/>
    <n v="98115"/>
    <x v="1"/>
    <s v="FUR-TA-10002958"/>
    <x v="0"/>
    <x v="3"/>
    <s v="Bevis Oval Conference Table, Walnut"/>
    <n v="521.96"/>
    <n v="2"/>
    <n v="0"/>
    <n v="88.733199999999997"/>
  </r>
  <r>
    <n v="4718"/>
    <x v="2332"/>
    <x v="1"/>
    <x v="295"/>
    <d v="2012-12-17T00:00:00"/>
    <s v="Standard Class"/>
    <s v="EM-13960"/>
    <s v="Eric Murdock"/>
    <x v="0"/>
    <s v="United States"/>
    <s v="Baltimore"/>
    <x v="39"/>
    <n v="21215"/>
    <x v="3"/>
    <s v="OFF-AR-10001662"/>
    <x v="1"/>
    <x v="6"/>
    <s v="Rogers Handheld Barrel Pencil Sharpener"/>
    <n v="8.2200000000000006"/>
    <n v="3"/>
    <n v="0"/>
    <n v="2.2193999999999998"/>
  </r>
  <r>
    <n v="4719"/>
    <x v="2333"/>
    <x v="1"/>
    <x v="998"/>
    <d v="2012-10-11T00:00:00"/>
    <s v="First Class"/>
    <s v="DJ-13420"/>
    <s v="Denny Joy"/>
    <x v="1"/>
    <s v="United States"/>
    <s v="San Francisco"/>
    <x v="1"/>
    <n v="94109"/>
    <x v="1"/>
    <s v="OFF-PA-10004101"/>
    <x v="1"/>
    <x v="10"/>
    <s v="Xerox 1894"/>
    <n v="45.36"/>
    <n v="7"/>
    <n v="0"/>
    <n v="21.7728"/>
  </r>
  <r>
    <n v="4720"/>
    <x v="2334"/>
    <x v="1"/>
    <x v="24"/>
    <d v="2012-04-20T00:00:00"/>
    <s v="Second Class"/>
    <s v="DE-13255"/>
    <s v="Deanra Eno"/>
    <x v="2"/>
    <s v="United States"/>
    <s v="Los Angeles"/>
    <x v="1"/>
    <n v="90004"/>
    <x v="1"/>
    <s v="OFF-ST-10002756"/>
    <x v="1"/>
    <x v="4"/>
    <s v="Tennsco Stur-D-Stor Boltless Shelving, 5 Shelves, 24&quot; Deep, Sand"/>
    <n v="947.17"/>
    <n v="7"/>
    <n v="0"/>
    <n v="9.4717000000000802"/>
  </r>
  <r>
    <n v="4721"/>
    <x v="2334"/>
    <x v="1"/>
    <x v="24"/>
    <d v="2012-04-20T00:00:00"/>
    <s v="Second Class"/>
    <s v="DE-13255"/>
    <s v="Deanra Eno"/>
    <x v="2"/>
    <s v="United States"/>
    <s v="Los Angeles"/>
    <x v="1"/>
    <n v="90004"/>
    <x v="1"/>
    <s v="OFF-PA-10000483"/>
    <x v="1"/>
    <x v="10"/>
    <s v="Xerox 19"/>
    <n v="61.96"/>
    <n v="2"/>
    <n v="0"/>
    <n v="27.882000000000001"/>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79999999999999"/>
    <n v="2"/>
    <n v="0.7"/>
    <n v="-6.9215999999999998"/>
  </r>
  <r>
    <n v="4726"/>
    <x v="2338"/>
    <x v="0"/>
    <x v="583"/>
    <d v="2013-11-16T00:00:00"/>
    <s v="Standard Class"/>
    <s v="LB-16795"/>
    <s v="Laurel Beltran"/>
    <x v="2"/>
    <s v="United States"/>
    <s v="Apopka"/>
    <x v="2"/>
    <n v="32712"/>
    <x v="0"/>
    <s v="OFF-AP-10001058"/>
    <x v="1"/>
    <x v="9"/>
    <s v="Sanyo 2.5 Cubic Foot Mid-Size Office Refrigerators"/>
    <n v="671.54399999999998"/>
    <n v="3"/>
    <n v="0.2"/>
    <n v="50.3658"/>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6000000000001"/>
  </r>
  <r>
    <n v="4728"/>
    <x v="2339"/>
    <x v="2"/>
    <x v="641"/>
    <d v="2011-11-29T00:00:00"/>
    <s v="Second Class"/>
    <s v="MP-18175"/>
    <s v="Mike Pelletier"/>
    <x v="2"/>
    <s v="United States"/>
    <s v="New York City"/>
    <x v="15"/>
    <n v="10009"/>
    <x v="3"/>
    <s v="FUR-BO-10003159"/>
    <x v="0"/>
    <x v="0"/>
    <s v="Sauder Camden County Collection Libraries, Planked Cherry Finish"/>
    <n v="275.952"/>
    <n v="3"/>
    <n v="0.2"/>
    <n v="-37.943399999999997"/>
  </r>
  <r>
    <n v="4729"/>
    <x v="2340"/>
    <x v="2"/>
    <x v="845"/>
    <d v="2011-11-12T00:00:00"/>
    <s v="Standard Class"/>
    <s v="LH-16900"/>
    <s v="Lena Hernandez"/>
    <x v="0"/>
    <s v="United States"/>
    <s v="San Francisco"/>
    <x v="1"/>
    <n v="94110"/>
    <x v="1"/>
    <s v="OFF-BI-10003684"/>
    <x v="1"/>
    <x v="8"/>
    <s v="Wilson Jones Legal Size Ring Binders"/>
    <n v="123.14400000000001"/>
    <n v="7"/>
    <n v="0.2"/>
    <n v="46.179000000000002"/>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96"/>
  </r>
  <r>
    <n v="4732"/>
    <x v="2342"/>
    <x v="1"/>
    <x v="368"/>
    <d v="2012-03-31T00:00:00"/>
    <s v="Second Class"/>
    <s v="RB-19435"/>
    <s v="Richard Bierner"/>
    <x v="0"/>
    <s v="United States"/>
    <s v="San Diego"/>
    <x v="1"/>
    <n v="92105"/>
    <x v="1"/>
    <s v="OFF-PA-10001609"/>
    <x v="1"/>
    <x v="10"/>
    <s v="Tops Wirebound Message Log Books"/>
    <n v="9.8699999999999992"/>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20000000000002"/>
    <n v="3"/>
    <n v="0"/>
    <n v="9.5616000000000003"/>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800000000001"/>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8000000000001"/>
  </r>
  <r>
    <n v="4738"/>
    <x v="2344"/>
    <x v="1"/>
    <x v="385"/>
    <d v="2012-06-19T00:00:00"/>
    <s v="Standard Class"/>
    <s v="PS-19045"/>
    <s v="Penelope Sewall"/>
    <x v="2"/>
    <s v="United States"/>
    <s v="Lewiston"/>
    <x v="43"/>
    <n v="4240"/>
    <x v="3"/>
    <s v="TEC-AC-10003657"/>
    <x v="2"/>
    <x v="11"/>
    <s v="Lenovo 17-Key USB Numeric Keypad"/>
    <n v="67.98"/>
    <n v="2"/>
    <n v="0"/>
    <n v="14.9556"/>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x v="2345"/>
    <x v="1"/>
    <x v="954"/>
    <d v="2012-02-24T00:00:00"/>
    <s v="Standard Class"/>
    <s v="GT-14755"/>
    <s v="Guy Thornton"/>
    <x v="0"/>
    <s v="United States"/>
    <s v="Long Beach"/>
    <x v="1"/>
    <n v="90805"/>
    <x v="1"/>
    <s v="FUR-TA-10001676"/>
    <x v="0"/>
    <x v="3"/>
    <s v="Hon 61000 Series Interactive Training Tables"/>
    <n v="35.543999999999997"/>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100000000000009"/>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7000000000003"/>
  </r>
  <r>
    <n v="4744"/>
    <x v="2347"/>
    <x v="3"/>
    <x v="916"/>
    <d v="2014-03-06T00:00:00"/>
    <s v="Same Day"/>
    <s v="JD-16060"/>
    <s v="Julia Dunbar"/>
    <x v="0"/>
    <s v="United States"/>
    <s v="Rochester"/>
    <x v="11"/>
    <n v="55901"/>
    <x v="2"/>
    <s v="OFF-FA-10002763"/>
    <x v="1"/>
    <x v="13"/>
    <s v="Advantus Map Pennant Flags and Round Head Tacks"/>
    <n v="7.9"/>
    <n v="2"/>
    <n v="0"/>
    <n v="2.528"/>
  </r>
  <r>
    <n v="4745"/>
    <x v="2347"/>
    <x v="3"/>
    <x v="916"/>
    <d v="2014-03-06T00:00:00"/>
    <s v="Same Day"/>
    <s v="JD-16060"/>
    <s v="Julia Dunbar"/>
    <x v="0"/>
    <s v="United States"/>
    <s v="Rochester"/>
    <x v="11"/>
    <n v="55901"/>
    <x v="2"/>
    <s v="OFF-ST-10000877"/>
    <x v="1"/>
    <x v="4"/>
    <s v="Recycled Steel Personal File for Standard File Folders"/>
    <n v="221.16"/>
    <n v="4"/>
    <n v="0"/>
    <n v="57.501600000000003"/>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0999999999992"/>
  </r>
  <r>
    <n v="4748"/>
    <x v="2348"/>
    <x v="0"/>
    <x v="840"/>
    <d v="2013-03-04T00:00:00"/>
    <s v="Same Day"/>
    <s v="TS-21160"/>
    <s v="Theresa Swint"/>
    <x v="1"/>
    <s v="United States"/>
    <s v="San Francisco"/>
    <x v="1"/>
    <n v="94110"/>
    <x v="1"/>
    <s v="OFF-SU-10004782"/>
    <x v="1"/>
    <x v="14"/>
    <s v="Elite 5&quot; Scissors"/>
    <n v="25.35"/>
    <n v="3"/>
    <n v="0"/>
    <n v="7.6050000000000004"/>
  </r>
  <r>
    <n v="4749"/>
    <x v="2348"/>
    <x v="0"/>
    <x v="840"/>
    <d v="2013-03-04T00:00:00"/>
    <s v="Same Day"/>
    <s v="TS-21160"/>
    <s v="Theresa Swint"/>
    <x v="1"/>
    <s v="United States"/>
    <s v="San Francisco"/>
    <x v="1"/>
    <n v="94110"/>
    <x v="1"/>
    <s v="FUR-FU-10000672"/>
    <x v="0"/>
    <x v="5"/>
    <s v="Executive Impressions 10&quot; Spectator Wall Clock"/>
    <n v="35.28"/>
    <n v="3"/>
    <n v="0"/>
    <n v="11.995200000000001"/>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6"/>
    <n v="3"/>
    <n v="0.2"/>
    <n v="62.8200000000001"/>
  </r>
  <r>
    <n v="4752"/>
    <x v="2351"/>
    <x v="0"/>
    <x v="10"/>
    <d v="2013-12-14T00:00:00"/>
    <s v="Standard Class"/>
    <s v="EB-13870"/>
    <s v="Emily Burns"/>
    <x v="0"/>
    <s v="United States"/>
    <s v="Franklin"/>
    <x v="18"/>
    <n v="37064"/>
    <x v="0"/>
    <s v="TEC-PH-10000169"/>
    <x v="2"/>
    <x v="7"/>
    <s v="ARKON Windshield Dashboard Air Vent Car Mount Holder"/>
    <n v="40.68"/>
    <n v="3"/>
    <n v="0.2"/>
    <n v="-9.1530000000000005"/>
  </r>
  <r>
    <n v="4753"/>
    <x v="2352"/>
    <x v="3"/>
    <x v="225"/>
    <d v="2014-11-25T00:00:00"/>
    <s v="Standard Class"/>
    <s v="ES-14020"/>
    <s v="Erica Smith"/>
    <x v="0"/>
    <s v="United States"/>
    <s v="Jackson"/>
    <x v="18"/>
    <n v="38301"/>
    <x v="0"/>
    <s v="FUR-CH-10001482"/>
    <x v="0"/>
    <x v="1"/>
    <s v="Office Star - Mesh Screen back chair with Vinyl seat"/>
    <n v="209.56800000000001"/>
    <n v="2"/>
    <n v="0.2"/>
    <n v="-23.5764"/>
  </r>
  <r>
    <n v="4754"/>
    <x v="2353"/>
    <x v="1"/>
    <x v="295"/>
    <d v="2012-12-16T00:00:00"/>
    <s v="Standard Class"/>
    <s v="JB-15925"/>
    <s v="Joni Blumstein"/>
    <x v="0"/>
    <s v="United States"/>
    <s v="Austin"/>
    <x v="5"/>
    <n v="78745"/>
    <x v="2"/>
    <s v="TEC-AC-10002018"/>
    <x v="2"/>
    <x v="11"/>
    <s v="AmazonBasics 3-Button USB Wired Mouse"/>
    <n v="22.367999999999999"/>
    <n v="4"/>
    <n v="0.2"/>
    <n v="6.4307999999999996"/>
  </r>
  <r>
    <n v="4755"/>
    <x v="2354"/>
    <x v="3"/>
    <x v="447"/>
    <d v="2014-02-09T00:00:00"/>
    <s v="Standard Class"/>
    <s v="SC-20380"/>
    <s v="Shahid Collister"/>
    <x v="0"/>
    <s v="United States"/>
    <s v="Pembroke Pines"/>
    <x v="2"/>
    <n v="33024"/>
    <x v="0"/>
    <s v="OFF-BI-10000301"/>
    <x v="1"/>
    <x v="8"/>
    <s v="GBC Instant Report Kit"/>
    <n v="3.8820000000000001"/>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6"/>
  </r>
  <r>
    <n v="4757"/>
    <x v="2355"/>
    <x v="3"/>
    <x v="296"/>
    <d v="2014-09-26T00:00:00"/>
    <s v="Standard Class"/>
    <s v="EB-13870"/>
    <s v="Emily Burns"/>
    <x v="0"/>
    <s v="United States"/>
    <s v="Philadelphia"/>
    <x v="9"/>
    <n v="19143"/>
    <x v="3"/>
    <s v="OFF-BI-10004141"/>
    <x v="1"/>
    <x v="8"/>
    <s v="Insertable Tab Indexes For Data Binders"/>
    <n v="1.9079999999999999"/>
    <n v="2"/>
    <n v="0.7"/>
    <n v="-1.5264"/>
  </r>
  <r>
    <n v="4758"/>
    <x v="2356"/>
    <x v="3"/>
    <x v="504"/>
    <d v="2014-05-06T00:00:00"/>
    <s v="Standard Class"/>
    <s v="TC-21475"/>
    <s v="Tony Chapman"/>
    <x v="2"/>
    <s v="United States"/>
    <s v="Danville"/>
    <x v="10"/>
    <n v="61832"/>
    <x v="2"/>
    <s v="OFF-BI-10001575"/>
    <x v="1"/>
    <x v="8"/>
    <s v="GBC Linen Binding Covers"/>
    <n v="43.372"/>
    <n v="7"/>
    <n v="0.8"/>
    <n v="-69.395200000000003"/>
  </r>
  <r>
    <n v="4759"/>
    <x v="2357"/>
    <x v="2"/>
    <x v="935"/>
    <d v="2011-11-07T00:00:00"/>
    <s v="Standard Class"/>
    <s v="SG-20605"/>
    <s v="Speros Goranitis"/>
    <x v="0"/>
    <s v="United States"/>
    <s v="New York City"/>
    <x v="15"/>
    <n v="10009"/>
    <x v="3"/>
    <s v="TEC-PH-10000984"/>
    <x v="2"/>
    <x v="7"/>
    <s v="Panasonic KX-TG9471B"/>
    <n v="783.96"/>
    <n v="4"/>
    <n v="0"/>
    <n v="219.50880000000001"/>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800000000007"/>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97"/>
  </r>
  <r>
    <n v="4767"/>
    <x v="2362"/>
    <x v="1"/>
    <x v="1000"/>
    <d v="2012-03-12T00:00:00"/>
    <s v="First Class"/>
    <s v="NS-18640"/>
    <s v="Noel Staavos"/>
    <x v="1"/>
    <s v="United States"/>
    <s v="San Antonio"/>
    <x v="5"/>
    <n v="78207"/>
    <x v="2"/>
    <s v="TEC-AC-10002473"/>
    <x v="2"/>
    <x v="11"/>
    <s v="Maxell 4.7GB DVD-R"/>
    <n v="113.52"/>
    <n v="5"/>
    <n v="0.2"/>
    <n v="29.798999999999999"/>
  </r>
  <r>
    <n v="4768"/>
    <x v="2362"/>
    <x v="1"/>
    <x v="1000"/>
    <d v="2012-03-12T00:00:00"/>
    <s v="First Class"/>
    <s v="NS-18640"/>
    <s v="Noel Staavos"/>
    <x v="1"/>
    <s v="United States"/>
    <s v="San Antonio"/>
    <x v="5"/>
    <n v="78207"/>
    <x v="2"/>
    <s v="TEC-PH-10001809"/>
    <x v="2"/>
    <x v="7"/>
    <s v="Panasonic KX T7736-B Digital phone"/>
    <n v="359.88"/>
    <n v="3"/>
    <n v="0.2"/>
    <n v="22.4925"/>
  </r>
  <r>
    <n v="4769"/>
    <x v="2363"/>
    <x v="3"/>
    <x v="455"/>
    <d v="2014-06-04T00:00:00"/>
    <s v="Same Day"/>
    <s v="CS-11860"/>
    <s v="Cari Schnelling"/>
    <x v="0"/>
    <s v="United States"/>
    <s v="Jacksonville"/>
    <x v="3"/>
    <n v="28540"/>
    <x v="0"/>
    <s v="OFF-PA-10004733"/>
    <x v="1"/>
    <x v="10"/>
    <s v="Things To Do Today Spiral Book"/>
    <n v="25.344000000000001"/>
    <n v="4"/>
    <n v="0.2"/>
    <n v="9.1872000000000007"/>
  </r>
  <r>
    <n v="4770"/>
    <x v="2364"/>
    <x v="0"/>
    <x v="251"/>
    <d v="2013-09-25T00:00:00"/>
    <s v="Second Class"/>
    <s v="CC-12430"/>
    <s v="Chuck Clark"/>
    <x v="2"/>
    <s v="United States"/>
    <s v="San Francisco"/>
    <x v="1"/>
    <n v="94109"/>
    <x v="1"/>
    <s v="OFF-BI-10003355"/>
    <x v="1"/>
    <x v="8"/>
    <s v="Cardinal Holdit Business Card Pockets"/>
    <n v="11.95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20000000000001"/>
  </r>
  <r>
    <n v="4772"/>
    <x v="2365"/>
    <x v="2"/>
    <x v="656"/>
    <d v="2011-11-03T00:00:00"/>
    <s v="Second Class"/>
    <s v="AC-10450"/>
    <s v="Amy Cox"/>
    <x v="0"/>
    <s v="United States"/>
    <s v="Avondale"/>
    <x v="16"/>
    <n v="85323"/>
    <x v="1"/>
    <s v="TEC-PH-10000486"/>
    <x v="2"/>
    <x v="7"/>
    <s v="Plantronics HL10 Handset Lifter"/>
    <n v="742.33600000000001"/>
    <n v="8"/>
    <n v="0.2"/>
    <n v="83.512799999999899"/>
  </r>
  <r>
    <n v="4773"/>
    <x v="2366"/>
    <x v="3"/>
    <x v="51"/>
    <d v="2014-11-28T00:00:00"/>
    <s v="Standard Class"/>
    <s v="CM-12385"/>
    <s v="Christopher Martinez"/>
    <x v="0"/>
    <s v="United States"/>
    <s v="Chicago"/>
    <x v="10"/>
    <n v="60610"/>
    <x v="2"/>
    <s v="FUR-FU-10004909"/>
    <x v="0"/>
    <x v="5"/>
    <s v="Contemporary Wood/Metal Frame"/>
    <n v="6.4640000000000004"/>
    <n v="1"/>
    <n v="0.6"/>
    <n v="-4.04"/>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399999999999"/>
    <n v="2"/>
    <n v="0.2"/>
    <n v="16.678799999999999"/>
  </r>
  <r>
    <n v="4776"/>
    <x v="2367"/>
    <x v="3"/>
    <x v="673"/>
    <d v="2014-11-22T00:00:00"/>
    <s v="Standard Class"/>
    <s v="EK-13795"/>
    <s v="Eileen Kiefer"/>
    <x v="2"/>
    <s v="United States"/>
    <s v="Escondido"/>
    <x v="1"/>
    <n v="92025"/>
    <x v="1"/>
    <s v="OFF-AR-10000255"/>
    <x v="1"/>
    <x v="6"/>
    <s v="Newell 328"/>
    <n v="23.36"/>
    <n v="4"/>
    <n v="0"/>
    <n v="6.07359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5999999999997"/>
  </r>
  <r>
    <n v="4779"/>
    <x v="2369"/>
    <x v="3"/>
    <x v="659"/>
    <d v="2014-11-12T00:00:00"/>
    <s v="Standard Class"/>
    <s v="PK-19075"/>
    <s v="Pete Kriz"/>
    <x v="0"/>
    <s v="United States"/>
    <s v="Newark"/>
    <x v="13"/>
    <n v="19711"/>
    <x v="3"/>
    <s v="OFF-AP-10000696"/>
    <x v="1"/>
    <x v="9"/>
    <s v="Holmes Odor Grabber"/>
    <n v="100.94"/>
    <n v="7"/>
    <n v="0"/>
    <n v="33.310200000000002"/>
  </r>
  <r>
    <n v="4780"/>
    <x v="2370"/>
    <x v="2"/>
    <x v="1001"/>
    <d v="2011-07-10T00:00:00"/>
    <s v="First Class"/>
    <s v="MH-18025"/>
    <s v="Michelle Huthwaite"/>
    <x v="0"/>
    <s v="United States"/>
    <s v="Buffalo"/>
    <x v="15"/>
    <n v="14215"/>
    <x v="3"/>
    <s v="FUR-CH-10002647"/>
    <x v="0"/>
    <x v="1"/>
    <s v="Situations Contoured Folding Chairs, 4/Set"/>
    <n v="63.881999999999998"/>
    <n v="1"/>
    <n v="0.1"/>
    <n v="10.647"/>
  </r>
  <r>
    <n v="4781"/>
    <x v="2371"/>
    <x v="2"/>
    <x v="845"/>
    <d v="2011-11-12T00:00:00"/>
    <s v="Standard Class"/>
    <s v="SC-20725"/>
    <s v="Steven Cartwright"/>
    <x v="0"/>
    <s v="United States"/>
    <s v="Houston"/>
    <x v="5"/>
    <n v="77070"/>
    <x v="2"/>
    <s v="FUR-CH-10002758"/>
    <x v="0"/>
    <x v="1"/>
    <s v="Hon Deluxe Fabric Upholstered Stacking Chairs, Squared Back"/>
    <n v="683.14400000000001"/>
    <n v="4"/>
    <n v="0.3"/>
    <n v="0"/>
  </r>
  <r>
    <n v="4782"/>
    <x v="2371"/>
    <x v="2"/>
    <x v="845"/>
    <d v="2011-11-12T00:00:00"/>
    <s v="Standard Class"/>
    <s v="SC-20725"/>
    <s v="Steven Cartwright"/>
    <x v="0"/>
    <s v="United States"/>
    <s v="Houston"/>
    <x v="5"/>
    <n v="77070"/>
    <x v="2"/>
    <s v="OFF-BI-10000201"/>
    <x v="1"/>
    <x v="8"/>
    <s v="Avery Triangle Shaped Sheet Lifters, Black, 2/Pack"/>
    <n v="1.476"/>
    <n v="3"/>
    <n v="0.8"/>
    <n v="-2.214"/>
  </r>
  <r>
    <n v="4783"/>
    <x v="2371"/>
    <x v="2"/>
    <x v="845"/>
    <d v="2011-11-12T00:00:00"/>
    <s v="Standard Class"/>
    <s v="SC-20725"/>
    <s v="Steven Cartwright"/>
    <x v="0"/>
    <s v="United States"/>
    <s v="Houston"/>
    <x v="5"/>
    <n v="77070"/>
    <x v="2"/>
    <s v="OFF-SU-10004115"/>
    <x v="1"/>
    <x v="14"/>
    <s v="Acme Stainless Steel Office Snips"/>
    <n v="40.712000000000003"/>
    <n v="7"/>
    <n v="0.2"/>
    <n v="3.5623"/>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
    <n v="5"/>
    <n v="0.2"/>
    <n v="1.1479999999999999"/>
  </r>
  <r>
    <n v="4786"/>
    <x v="2373"/>
    <x v="1"/>
    <x v="555"/>
    <d v="2012-12-16T00:00:00"/>
    <s v="Standard Class"/>
    <s v="IM-15070"/>
    <s v="Irene Maddox"/>
    <x v="0"/>
    <s v="United States"/>
    <s v="Colorado Springs"/>
    <x v="22"/>
    <n v="80906"/>
    <x v="1"/>
    <s v="FUR-BO-10003450"/>
    <x v="0"/>
    <x v="0"/>
    <s v="Bush Westfield Collection Bookcases, Dark Cherry Finish"/>
    <n v="69.575999999999993"/>
    <n v="4"/>
    <n v="0.7"/>
    <n v="-143.79040000000001"/>
  </r>
  <r>
    <n v="4787"/>
    <x v="2373"/>
    <x v="1"/>
    <x v="555"/>
    <d v="2012-12-16T00:00:00"/>
    <s v="Standard Class"/>
    <s v="IM-15070"/>
    <s v="Irene Maddox"/>
    <x v="0"/>
    <s v="United States"/>
    <s v="Colorado Springs"/>
    <x v="22"/>
    <n v="80906"/>
    <x v="1"/>
    <s v="OFF-AR-10001545"/>
    <x v="1"/>
    <x v="6"/>
    <s v="Newell 326"/>
    <n v="4.2240000000000002"/>
    <n v="3"/>
    <n v="0.2"/>
    <n v="0.47520000000000001"/>
  </r>
  <r>
    <n v="4788"/>
    <x v="2373"/>
    <x v="1"/>
    <x v="555"/>
    <d v="2012-12-16T00:00:00"/>
    <s v="Standard Class"/>
    <s v="IM-15070"/>
    <s v="Irene Maddox"/>
    <x v="0"/>
    <s v="United States"/>
    <s v="Colorado Springs"/>
    <x v="22"/>
    <n v="80906"/>
    <x v="1"/>
    <s v="TEC-AC-10004396"/>
    <x v="2"/>
    <x v="11"/>
    <s v="Logitech Keyboard K120"/>
    <n v="58.08"/>
    <n v="4"/>
    <n v="0.2"/>
    <n v="-6.5339999999999998"/>
  </r>
  <r>
    <n v="4789"/>
    <x v="2373"/>
    <x v="1"/>
    <x v="555"/>
    <d v="2012-12-16T00:00:00"/>
    <s v="Standard Class"/>
    <s v="IM-15070"/>
    <s v="Irene Maddox"/>
    <x v="0"/>
    <s v="United States"/>
    <s v="Colorado Springs"/>
    <x v="22"/>
    <n v="80906"/>
    <x v="1"/>
    <s v="FUR-FU-10002456"/>
    <x v="0"/>
    <x v="5"/>
    <s v="Master Caster Door Stop, Large Neon Orange"/>
    <n v="52.415999999999997"/>
    <n v="9"/>
    <n v="0.2"/>
    <n v="15.069599999999999"/>
  </r>
  <r>
    <n v="4790"/>
    <x v="2373"/>
    <x v="1"/>
    <x v="555"/>
    <d v="2012-12-16T00:00:00"/>
    <s v="Standard Class"/>
    <s v="IM-15070"/>
    <s v="Irene Maddox"/>
    <x v="0"/>
    <s v="United States"/>
    <s v="Colorado Springs"/>
    <x v="22"/>
    <n v="80906"/>
    <x v="1"/>
    <s v="FUR-FU-10001473"/>
    <x v="0"/>
    <x v="5"/>
    <s v="DAX Wood Document Frame"/>
    <n v="54.92"/>
    <n v="5"/>
    <n v="0.2"/>
    <n v="10.984"/>
  </r>
  <r>
    <n v="4791"/>
    <x v="2373"/>
    <x v="1"/>
    <x v="555"/>
    <d v="2012-12-16T00:00:00"/>
    <s v="Standard Class"/>
    <s v="IM-15070"/>
    <s v="Irene Maddox"/>
    <x v="0"/>
    <s v="United States"/>
    <s v="Colorado Springs"/>
    <x v="22"/>
    <n v="80906"/>
    <x v="1"/>
    <s v="FUR-TA-10000849"/>
    <x v="0"/>
    <x v="3"/>
    <s v="Bevis Rectangular Conference Tables"/>
    <n v="364.95"/>
    <n v="5"/>
    <n v="0.5"/>
    <n v="-248.166"/>
  </r>
  <r>
    <n v="4792"/>
    <x v="2373"/>
    <x v="1"/>
    <x v="555"/>
    <d v="2012-12-16T00:00:00"/>
    <s v="Standard Class"/>
    <s v="IM-15070"/>
    <s v="Irene Maddox"/>
    <x v="0"/>
    <s v="United States"/>
    <s v="Colorado Springs"/>
    <x v="22"/>
    <n v="80906"/>
    <x v="1"/>
    <s v="OFF-PA-10001166"/>
    <x v="1"/>
    <x v="10"/>
    <s v="Xerox 1932"/>
    <n v="85.055999999999997"/>
    <n v="3"/>
    <n v="0.2"/>
    <n v="28.706399999999999"/>
  </r>
  <r>
    <n v="4793"/>
    <x v="2373"/>
    <x v="1"/>
    <x v="555"/>
    <d v="2012-12-16T00:00:00"/>
    <s v="Standard Class"/>
    <s v="IM-15070"/>
    <s v="Irene Maddox"/>
    <x v="0"/>
    <s v="United States"/>
    <s v="Colorado Springs"/>
    <x v="22"/>
    <n v="80906"/>
    <x v="1"/>
    <s v="OFF-PA-10003256"/>
    <x v="1"/>
    <x v="10"/>
    <s v="Avery Personal Creations Heavyweight Cards"/>
    <n v="27.696000000000002"/>
    <n v="3"/>
    <n v="0.2"/>
    <n v="9.6936"/>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599999999999"/>
  </r>
  <r>
    <n v="4796"/>
    <x v="2376"/>
    <x v="1"/>
    <x v="863"/>
    <d v="2012-08-17T00:00:00"/>
    <s v="Standard Class"/>
    <s v="CK-12595"/>
    <s v="Clytie Kelty"/>
    <x v="0"/>
    <s v="United States"/>
    <s v="Marietta"/>
    <x v="32"/>
    <n v="30062"/>
    <x v="0"/>
    <s v="OFF-BI-10004187"/>
    <x v="1"/>
    <x v="8"/>
    <s v="Staples"/>
    <n v="5.64"/>
    <n v="3"/>
    <n v="0"/>
    <n v="2.7071999999999998"/>
  </r>
  <r>
    <n v="4797"/>
    <x v="2377"/>
    <x v="0"/>
    <x v="675"/>
    <d v="2013-05-20T00:00:00"/>
    <s v="Standard Class"/>
    <s v="MK-17905"/>
    <s v="Michael Kennedy"/>
    <x v="1"/>
    <s v="United States"/>
    <s v="Jacksonville"/>
    <x v="2"/>
    <n v="32216"/>
    <x v="0"/>
    <s v="OFF-BI-10001718"/>
    <x v="1"/>
    <x v="8"/>
    <s v="GBC DocuBind P50 Personal Binding Machine"/>
    <n v="57.582000000000001"/>
    <n v="3"/>
    <n v="0.7"/>
    <n v="-44.1462"/>
  </r>
  <r>
    <n v="4798"/>
    <x v="2377"/>
    <x v="0"/>
    <x v="675"/>
    <d v="2013-05-20T00:00:00"/>
    <s v="Standard Class"/>
    <s v="MK-17905"/>
    <s v="Michael Kennedy"/>
    <x v="1"/>
    <s v="United States"/>
    <s v="Jacksonville"/>
    <x v="2"/>
    <n v="32216"/>
    <x v="0"/>
    <s v="OFF-PA-10004983"/>
    <x v="1"/>
    <x v="10"/>
    <s v="Xerox 23"/>
    <n v="31.103999999999999"/>
    <n v="6"/>
    <n v="0.2"/>
    <n v="10.8864"/>
  </r>
  <r>
    <n v="4799"/>
    <x v="2377"/>
    <x v="0"/>
    <x v="675"/>
    <d v="2013-05-20T00:00:00"/>
    <s v="Standard Class"/>
    <s v="MK-17905"/>
    <s v="Michael Kennedy"/>
    <x v="1"/>
    <s v="United States"/>
    <s v="Jacksonville"/>
    <x v="2"/>
    <n v="32216"/>
    <x v="0"/>
    <s v="FUR-FU-10002396"/>
    <x v="0"/>
    <x v="5"/>
    <s v="DAX Copper Panel Document Frame, 5 x 7 Size"/>
    <n v="30.192"/>
    <n v="3"/>
    <n v="0.2"/>
    <n v="8.3027999999999995"/>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x v="2377"/>
    <x v="0"/>
    <x v="675"/>
    <d v="2013-05-20T00:00:00"/>
    <s v="Standard Class"/>
    <s v="MK-17905"/>
    <s v="Michael Kennedy"/>
    <x v="1"/>
    <s v="United States"/>
    <s v="Jacksonville"/>
    <x v="2"/>
    <n v="32216"/>
    <x v="0"/>
    <s v="OFF-AR-10002467"/>
    <x v="1"/>
    <x v="6"/>
    <s v="Dixon Ticonderoga Pencils"/>
    <n v="4.7679999999999998"/>
    <n v="2"/>
    <n v="0.2"/>
    <n v="0.41720000000000101"/>
  </r>
  <r>
    <n v="4802"/>
    <x v="2377"/>
    <x v="0"/>
    <x v="675"/>
    <d v="2013-05-20T00:00:00"/>
    <s v="Standard Class"/>
    <s v="MK-17905"/>
    <s v="Michael Kennedy"/>
    <x v="1"/>
    <s v="United States"/>
    <s v="Jacksonville"/>
    <x v="2"/>
    <n v="32216"/>
    <x v="0"/>
    <s v="OFF-BI-10004002"/>
    <x v="1"/>
    <x v="8"/>
    <s v="Wilson Jones International Size A4 Ring Binders"/>
    <n v="10.38"/>
    <n v="2"/>
    <n v="0.7"/>
    <n v="-7.6120000000000001"/>
  </r>
  <r>
    <n v="4803"/>
    <x v="2377"/>
    <x v="0"/>
    <x v="675"/>
    <d v="2013-05-20T00:00:00"/>
    <s v="Standard Class"/>
    <s v="MK-17905"/>
    <s v="Michael Kennedy"/>
    <x v="1"/>
    <s v="United States"/>
    <s v="Jacksonville"/>
    <x v="2"/>
    <n v="32216"/>
    <x v="0"/>
    <s v="OFF-BI-10002309"/>
    <x v="1"/>
    <x v="8"/>
    <s v="Avery Heavy-Duty EZD  Binder With Locking Rings"/>
    <n v="13.391999999999999"/>
    <n v="8"/>
    <n v="0.7"/>
    <n v="-9.8208000000000002"/>
  </r>
  <r>
    <n v="4804"/>
    <x v="2378"/>
    <x v="3"/>
    <x v="1002"/>
    <d v="2014-07-18T00:00:00"/>
    <s v="Second Class"/>
    <s v="MH-17455"/>
    <s v="Mark Hamilton"/>
    <x v="0"/>
    <s v="United States"/>
    <s v="Philadelphia"/>
    <x v="9"/>
    <n v="19140"/>
    <x v="3"/>
    <s v="TEC-PH-10003885"/>
    <x v="2"/>
    <x v="7"/>
    <s v="Cisco SPA508G"/>
    <n v="39.594000000000001"/>
    <n v="1"/>
    <n v="0.4"/>
    <n v="-7.2588999999999997"/>
  </r>
  <r>
    <n v="4805"/>
    <x v="2378"/>
    <x v="3"/>
    <x v="1002"/>
    <d v="2014-07-18T00:00:00"/>
    <s v="Second Class"/>
    <s v="MH-17455"/>
    <s v="Mark Hamilton"/>
    <x v="0"/>
    <s v="United States"/>
    <s v="Philadelphia"/>
    <x v="9"/>
    <n v="19140"/>
    <x v="3"/>
    <s v="FUR-FU-10002501"/>
    <x v="0"/>
    <x v="5"/>
    <s v="Nu-Dell Executive Frame"/>
    <n v="91.007999999999996"/>
    <n v="9"/>
    <n v="0.2"/>
    <n v="19.339200000000002"/>
  </r>
  <r>
    <n v="4806"/>
    <x v="2379"/>
    <x v="1"/>
    <x v="6"/>
    <d v="2012-11-25T00:00:00"/>
    <s v="Second Class"/>
    <s v="NG-18430"/>
    <s v="Nathan Gelder"/>
    <x v="0"/>
    <s v="United States"/>
    <s v="Los Angeles"/>
    <x v="1"/>
    <n v="90008"/>
    <x v="1"/>
    <s v="OFF-PA-10000176"/>
    <x v="1"/>
    <x v="10"/>
    <s v="Xerox 1887"/>
    <n v="37.94"/>
    <n v="2"/>
    <n v="0"/>
    <n v="18.211200000000002"/>
  </r>
  <r>
    <n v="4807"/>
    <x v="2379"/>
    <x v="1"/>
    <x v="6"/>
    <d v="2012-11-25T00:00:00"/>
    <s v="Second Class"/>
    <s v="NG-18430"/>
    <s v="Nathan Gelder"/>
    <x v="0"/>
    <s v="United States"/>
    <s v="Los Angeles"/>
    <x v="1"/>
    <n v="90008"/>
    <x v="1"/>
    <s v="OFF-PA-10000327"/>
    <x v="1"/>
    <x v="10"/>
    <s v="Xerox 1971"/>
    <n v="42.8"/>
    <n v="10"/>
    <n v="0"/>
    <n v="19.260000000000002"/>
  </r>
  <r>
    <n v="4808"/>
    <x v="2379"/>
    <x v="1"/>
    <x v="6"/>
    <d v="2012-11-25T00:00:00"/>
    <s v="Second Class"/>
    <s v="NG-18430"/>
    <s v="Nathan Gelder"/>
    <x v="0"/>
    <s v="United States"/>
    <s v="Los Angeles"/>
    <x v="1"/>
    <n v="90008"/>
    <x v="1"/>
    <s v="OFF-ST-10004634"/>
    <x v="1"/>
    <x v="4"/>
    <s v="Personal Folder Holder, Ebony"/>
    <n v="33.630000000000003"/>
    <n v="3"/>
    <n v="0"/>
    <n v="10.089"/>
  </r>
  <r>
    <n v="4809"/>
    <x v="2380"/>
    <x v="2"/>
    <x v="533"/>
    <d v="2011-11-28T00:00:00"/>
    <s v="Standard Class"/>
    <s v="PB-19210"/>
    <s v="Phillip Breyer"/>
    <x v="1"/>
    <s v="United States"/>
    <s v="Philadelphia"/>
    <x v="9"/>
    <n v="19134"/>
    <x v="3"/>
    <s v="OFF-EN-10003040"/>
    <x v="1"/>
    <x v="12"/>
    <s v="Quality Park Security Envelopes"/>
    <n v="62.808"/>
    <n v="3"/>
    <n v="0.2"/>
    <n v="21.197700000000001"/>
  </r>
  <r>
    <n v="4810"/>
    <x v="2381"/>
    <x v="1"/>
    <x v="17"/>
    <d v="2012-12-30T00:00:00"/>
    <s v="First Class"/>
    <s v="RE-19450"/>
    <s v="Richard Eichhorn"/>
    <x v="0"/>
    <s v="United States"/>
    <s v="Eau Claire"/>
    <x v="6"/>
    <n v="54703"/>
    <x v="2"/>
    <s v="OFF-PA-10003228"/>
    <x v="1"/>
    <x v="10"/>
    <s v="Xerox 1917"/>
    <n v="195.64"/>
    <n v="4"/>
    <n v="0"/>
    <n v="91.950800000000001"/>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9"/>
    <n v="3"/>
    <n v="0.3"/>
    <n v="-21.717600000000001"/>
  </r>
  <r>
    <n v="4813"/>
    <x v="2382"/>
    <x v="0"/>
    <x v="696"/>
    <d v="2013-11-20T00:00:00"/>
    <s v="Second Class"/>
    <s v="EB-14110"/>
    <s v="Eugene Barchas"/>
    <x v="0"/>
    <s v="United States"/>
    <s v="Philadelphia"/>
    <x v="9"/>
    <n v="19134"/>
    <x v="3"/>
    <s v="TEC-CO-10004115"/>
    <x v="2"/>
    <x v="16"/>
    <s v="Sharp AL-1530CS Digital Copier"/>
    <n v="1199.9760000000001"/>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05"/>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3999999999999"/>
    <n v="3"/>
    <n v="0.2"/>
    <n v="6.1641000000000004"/>
  </r>
  <r>
    <n v="4817"/>
    <x v="2384"/>
    <x v="2"/>
    <x v="58"/>
    <d v="2011-12-31T00:00:00"/>
    <s v="Standard Class"/>
    <s v="MG-17695"/>
    <s v="Maureen Gnade"/>
    <x v="0"/>
    <s v="United States"/>
    <s v="Philadelphia"/>
    <x v="9"/>
    <n v="19134"/>
    <x v="3"/>
    <s v="OFF-AP-10002998"/>
    <x v="1"/>
    <x v="9"/>
    <s v="Holmes 99% HEPA Air Purifier"/>
    <n v="34.655999999999999"/>
    <n v="2"/>
    <n v="0.2"/>
    <n v="5.6315999999999997"/>
  </r>
  <r>
    <n v="4818"/>
    <x v="2384"/>
    <x v="2"/>
    <x v="58"/>
    <d v="2011-12-31T00:00:00"/>
    <s v="Standard Class"/>
    <s v="MG-17695"/>
    <s v="Maureen Gnade"/>
    <x v="0"/>
    <s v="United States"/>
    <s v="Philadelphia"/>
    <x v="9"/>
    <n v="19134"/>
    <x v="3"/>
    <s v="OFF-AP-10003287"/>
    <x v="1"/>
    <x v="9"/>
    <s v="Tripp Lite TLP810NET Broadband Surge for Modem/Fax"/>
    <n v="81.552000000000007"/>
    <n v="2"/>
    <n v="0.2"/>
    <n v="8.1552000000000007"/>
  </r>
  <r>
    <n v="4819"/>
    <x v="2384"/>
    <x v="2"/>
    <x v="58"/>
    <d v="2011-12-31T00:00:00"/>
    <s v="Standard Class"/>
    <s v="MG-17695"/>
    <s v="Maureen Gnade"/>
    <x v="0"/>
    <s v="United States"/>
    <s v="Philadelphia"/>
    <x v="9"/>
    <n v="19134"/>
    <x v="3"/>
    <s v="OFF-ST-10001370"/>
    <x v="1"/>
    <x v="4"/>
    <s v="Sensible Storage WireTech Storage Systems"/>
    <n v="227.136"/>
    <n v="4"/>
    <n v="0.2"/>
    <n v="-42.588000000000001"/>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99"/>
    <n v="8"/>
    <n v="0.8"/>
    <n v="-1181.2824000000001"/>
  </r>
  <r>
    <n v="4822"/>
    <x v="2386"/>
    <x v="1"/>
    <x v="1003"/>
    <d v="2012-04-11T00:00:00"/>
    <s v="Standard Class"/>
    <s v="PF-19120"/>
    <s v="Peter Fuller"/>
    <x v="0"/>
    <s v="United States"/>
    <s v="San Antonio"/>
    <x v="5"/>
    <n v="78207"/>
    <x v="2"/>
    <s v="TEC-AC-10002402"/>
    <x v="2"/>
    <x v="11"/>
    <s v="Razer Kraken PRO Over Ear PC and Music Headset"/>
    <n v="383.952"/>
    <n v="6"/>
    <n v="0.2"/>
    <n v="47.994"/>
  </r>
  <r>
    <n v="4823"/>
    <x v="2387"/>
    <x v="0"/>
    <x v="212"/>
    <d v="2013-07-12T00:00:00"/>
    <s v="Same Day"/>
    <s v="NZ-18565"/>
    <s v="Nick Zandusky"/>
    <x v="2"/>
    <s v="United States"/>
    <s v="Yuma"/>
    <x v="16"/>
    <n v="85364"/>
    <x v="1"/>
    <s v="OFF-BI-10001658"/>
    <x v="1"/>
    <x v="8"/>
    <s v="GBC Standard Therm-A-Bind Covers"/>
    <n v="44.856000000000002"/>
    <n v="6"/>
    <n v="0.7"/>
    <n v="-35.884799999999998"/>
  </r>
  <r>
    <n v="4824"/>
    <x v="2388"/>
    <x v="0"/>
    <x v="831"/>
    <d v="2013-11-27T00:00:00"/>
    <s v="Standard Class"/>
    <s v="CK-12205"/>
    <s v="Chloris Kastensmidt"/>
    <x v="0"/>
    <s v="United States"/>
    <s v="Columbus"/>
    <x v="24"/>
    <n v="43229"/>
    <x v="3"/>
    <s v="TEC-MA-10000752"/>
    <x v="2"/>
    <x v="15"/>
    <s v="Texas Instrument TI-15 Fraction Calculator"/>
    <n v="30.344999999999999"/>
    <n v="7"/>
    <n v="0.7"/>
    <n v="-24.276"/>
  </r>
  <r>
    <n v="4825"/>
    <x v="2388"/>
    <x v="0"/>
    <x v="831"/>
    <d v="2013-11-27T00:00:00"/>
    <s v="Standard Class"/>
    <s v="CK-12205"/>
    <s v="Chloris Kastensmidt"/>
    <x v="0"/>
    <s v="United States"/>
    <s v="Columbus"/>
    <x v="24"/>
    <n v="43229"/>
    <x v="3"/>
    <s v="FUR-CH-10003817"/>
    <x v="0"/>
    <x v="1"/>
    <s v="Global Value Steno Chair, Gray"/>
    <n v="127.554"/>
    <n v="3"/>
    <n v="0.3"/>
    <n v="-9.1110000000000007"/>
  </r>
  <r>
    <n v="4826"/>
    <x v="2388"/>
    <x v="0"/>
    <x v="831"/>
    <d v="2013-11-27T00:00:00"/>
    <s v="Standard Class"/>
    <s v="CK-12205"/>
    <s v="Chloris Kastensmidt"/>
    <x v="0"/>
    <s v="United States"/>
    <s v="Columbus"/>
    <x v="24"/>
    <n v="43229"/>
    <x v="3"/>
    <s v="FUR-FU-10001876"/>
    <x v="0"/>
    <x v="5"/>
    <s v="Computer Room Manger, 14&quot;"/>
    <n v="77.951999999999998"/>
    <n v="3"/>
    <n v="0.2"/>
    <n v="15.590400000000001"/>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599999999998"/>
  </r>
  <r>
    <n v="4829"/>
    <x v="2390"/>
    <x v="2"/>
    <x v="301"/>
    <d v="2011-11-08T00:00:00"/>
    <s v="Standard Class"/>
    <s v="JO-15145"/>
    <s v="Jack O'Briant"/>
    <x v="1"/>
    <s v="United States"/>
    <s v="Richmond"/>
    <x v="0"/>
    <n v="40475"/>
    <x v="0"/>
    <s v="OFF-AR-10001919"/>
    <x v="1"/>
    <x v="6"/>
    <s v="OIC #2 Pencils, Medium Soft"/>
    <n v="5.64"/>
    <n v="3"/>
    <n v="0"/>
    <n v="1.6355999999999999"/>
  </r>
  <r>
    <n v="4830"/>
    <x v="2391"/>
    <x v="0"/>
    <x v="666"/>
    <d v="2013-05-22T00:00:00"/>
    <s v="Standard Class"/>
    <s v="TT-21220"/>
    <s v="Thomas Thornton"/>
    <x v="0"/>
    <s v="United States"/>
    <s v="New York City"/>
    <x v="15"/>
    <n v="10035"/>
    <x v="3"/>
    <s v="OFF-BI-10002393"/>
    <x v="1"/>
    <x v="8"/>
    <s v="Binder Posts"/>
    <n v="13.776"/>
    <n v="3"/>
    <n v="0.2"/>
    <n v="4.4771999999999998"/>
  </r>
  <r>
    <n v="4831"/>
    <x v="2392"/>
    <x v="2"/>
    <x v="845"/>
    <d v="2011-11-12T00:00:00"/>
    <s v="Standard Class"/>
    <s v="MS-17365"/>
    <s v="Maribeth Schnelling"/>
    <x v="0"/>
    <s v="United States"/>
    <s v="Wausau"/>
    <x v="6"/>
    <n v="54401"/>
    <x v="2"/>
    <s v="OFF-AP-10001293"/>
    <x v="1"/>
    <x v="9"/>
    <s v="Belkin 8 Outlet Surge Protector"/>
    <n v="245.88"/>
    <n v="6"/>
    <n v="0"/>
    <n v="68.846400000000003"/>
  </r>
  <r>
    <n v="4832"/>
    <x v="2392"/>
    <x v="2"/>
    <x v="845"/>
    <d v="2011-11-12T00:00:00"/>
    <s v="Standard Class"/>
    <s v="MS-17365"/>
    <s v="Maribeth Schnelling"/>
    <x v="0"/>
    <s v="United States"/>
    <s v="Wausau"/>
    <x v="6"/>
    <n v="54401"/>
    <x v="2"/>
    <s v="OFF-ST-10004258"/>
    <x v="1"/>
    <x v="4"/>
    <s v="Portable Personal File Box"/>
    <n v="36.630000000000003"/>
    <n v="3"/>
    <n v="0"/>
    <n v="9.8901000000000003"/>
  </r>
  <r>
    <n v="4833"/>
    <x v="2392"/>
    <x v="2"/>
    <x v="845"/>
    <d v="2011-11-12T00:00:00"/>
    <s v="Standard Class"/>
    <s v="MS-17365"/>
    <s v="Maribeth Schnelling"/>
    <x v="0"/>
    <s v="United States"/>
    <s v="Wausau"/>
    <x v="6"/>
    <n v="54401"/>
    <x v="2"/>
    <s v="OFF-ST-10002214"/>
    <x v="1"/>
    <x v="4"/>
    <s v="X-Rack File for Hanging Folders"/>
    <n v="22.58"/>
    <n v="2"/>
    <n v="0"/>
    <n v="5.8708"/>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3000000000001"/>
  </r>
  <r>
    <n v="4836"/>
    <x v="2393"/>
    <x v="3"/>
    <x v="361"/>
    <d v="2014-10-11T00:00:00"/>
    <s v="Standard Class"/>
    <s v="MP-18175"/>
    <s v="Mike Pelletier"/>
    <x v="2"/>
    <s v="United States"/>
    <s v="San Francisco"/>
    <x v="1"/>
    <n v="94110"/>
    <x v="1"/>
    <s v="OFF-PA-10002581"/>
    <x v="1"/>
    <x v="10"/>
    <s v="Xerox 1951"/>
    <n v="61.96"/>
    <n v="2"/>
    <n v="0"/>
    <n v="27.882000000000001"/>
  </r>
  <r>
    <n v="4837"/>
    <x v="2393"/>
    <x v="3"/>
    <x v="361"/>
    <d v="2014-10-11T00:00:00"/>
    <s v="Standard Class"/>
    <s v="MP-18175"/>
    <s v="Mike Pelletier"/>
    <x v="2"/>
    <s v="United States"/>
    <s v="San Francisco"/>
    <x v="1"/>
    <n v="94110"/>
    <x v="1"/>
    <s v="OFF-BI-10001097"/>
    <x v="1"/>
    <x v="8"/>
    <s v="Avery Hole Reinforcements"/>
    <n v="19.936"/>
    <n v="4"/>
    <n v="0.2"/>
    <n v="7.2267999999999999"/>
  </r>
  <r>
    <n v="4838"/>
    <x v="2394"/>
    <x v="3"/>
    <x v="702"/>
    <d v="2014-06-04T00:00:00"/>
    <s v="First Class"/>
    <s v="FH-14350"/>
    <s v="Fred Harton"/>
    <x v="0"/>
    <s v="United States"/>
    <s v="Dublin"/>
    <x v="24"/>
    <n v="43017"/>
    <x v="3"/>
    <s v="OFF-BI-10003429"/>
    <x v="1"/>
    <x v="8"/>
    <s v="Cardinal HOLDit! Binder Insert Strips,Extra Strips"/>
    <n v="3.798"/>
    <n v="2"/>
    <n v="0.7"/>
    <n v="-2.6585999999999999"/>
  </r>
  <r>
    <n v="4839"/>
    <x v="2394"/>
    <x v="3"/>
    <x v="702"/>
    <d v="2014-06-04T00:00:00"/>
    <s v="First Class"/>
    <s v="FH-14350"/>
    <s v="Fred Harton"/>
    <x v="0"/>
    <s v="United States"/>
    <s v="Dublin"/>
    <x v="24"/>
    <n v="43017"/>
    <x v="3"/>
    <s v="OFF-PA-10000682"/>
    <x v="1"/>
    <x v="10"/>
    <s v="Xerox 1924"/>
    <n v="27.744"/>
    <n v="6"/>
    <n v="0.2"/>
    <n v="10.0572"/>
  </r>
  <r>
    <n v="4840"/>
    <x v="2394"/>
    <x v="3"/>
    <x v="702"/>
    <d v="2014-06-04T00:00:00"/>
    <s v="First Class"/>
    <s v="FH-14350"/>
    <s v="Fred Harton"/>
    <x v="0"/>
    <s v="United States"/>
    <s v="Dublin"/>
    <x v="24"/>
    <n v="43017"/>
    <x v="3"/>
    <s v="TEC-PH-10001700"/>
    <x v="2"/>
    <x v="7"/>
    <s v="Panasonic KX-TG6844B Expandable Digital Cordless Telephone"/>
    <n v="158.376"/>
    <n v="4"/>
    <n v="0.4"/>
    <n v="-34.314799999999998"/>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102"/>
  </r>
  <r>
    <n v="4845"/>
    <x v="2399"/>
    <x v="2"/>
    <x v="527"/>
    <d v="2011-04-05T00:00:00"/>
    <s v="First Class"/>
    <s v="MZ-17515"/>
    <s v="Mary Zewe"/>
    <x v="1"/>
    <s v="United States"/>
    <s v="Los Angeles"/>
    <x v="1"/>
    <n v="90008"/>
    <x v="1"/>
    <s v="OFF-BI-10004140"/>
    <x v="1"/>
    <x v="8"/>
    <s v="Avery Non-Stick Binders"/>
    <n v="7.1840000000000002"/>
    <n v="2"/>
    <n v="0.2"/>
    <n v="2.2450000000000001"/>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5999999999998"/>
    <n v="5"/>
    <n v="0.2"/>
    <n v="19.797000000000001"/>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79999999999994"/>
    <n v="1"/>
    <n v="0.2"/>
    <n v="0.81620000000000104"/>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9"/>
  </r>
  <r>
    <n v="4852"/>
    <x v="2402"/>
    <x v="2"/>
    <x v="78"/>
    <d v="2011-09-14T00:00:00"/>
    <s v="Standard Class"/>
    <s v="MC-17275"/>
    <s v="Marc Crier"/>
    <x v="0"/>
    <s v="United States"/>
    <s v="Pasco"/>
    <x v="4"/>
    <n v="99301"/>
    <x v="1"/>
    <s v="OFF-AR-10000380"/>
    <x v="1"/>
    <x v="6"/>
    <s v="Hunt PowerHouse Electric Pencil Sharpener, Blue"/>
    <n v="303.83999999999997"/>
    <n v="8"/>
    <n v="0"/>
    <n v="91.152000000000001"/>
  </r>
  <r>
    <n v="4853"/>
    <x v="2402"/>
    <x v="2"/>
    <x v="78"/>
    <d v="2011-09-14T00:00:00"/>
    <s v="Standard Class"/>
    <s v="MC-17275"/>
    <s v="Marc Crier"/>
    <x v="0"/>
    <s v="United States"/>
    <s v="Pasco"/>
    <x v="4"/>
    <n v="99301"/>
    <x v="1"/>
    <s v="OFF-ST-10000736"/>
    <x v="1"/>
    <x v="4"/>
    <s v="Carina Double Wide Media Storage Towers in Natural &amp; Black"/>
    <n v="485.88"/>
    <n v="6"/>
    <n v="0"/>
    <n v="19.43519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7999999999996"/>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4000000000001"/>
  </r>
  <r>
    <n v="4859"/>
    <x v="2404"/>
    <x v="1"/>
    <x v="1004"/>
    <d v="2012-01-17T00:00:00"/>
    <s v="Standard Class"/>
    <s v="PB-19150"/>
    <s v="Philip Brown"/>
    <x v="0"/>
    <s v="United States"/>
    <s v="Los Angeles"/>
    <x v="1"/>
    <n v="90004"/>
    <x v="1"/>
    <s v="FUR-FU-10004845"/>
    <x v="0"/>
    <x v="5"/>
    <s v="Deflect-o EconoMat Nonstudded, No Bevel Mat"/>
    <n v="464.85"/>
    <n v="9"/>
    <n v="0"/>
    <n v="92.97"/>
  </r>
  <r>
    <n v="4860"/>
    <x v="2405"/>
    <x v="3"/>
    <x v="934"/>
    <d v="2014-12-20T00:00:00"/>
    <s v="Standard Class"/>
    <s v="SS-20140"/>
    <s v="Saphhira Shifley"/>
    <x v="1"/>
    <s v="United States"/>
    <s v="Oak Park"/>
    <x v="10"/>
    <n v="60302"/>
    <x v="2"/>
    <s v="OFF-AR-10000823"/>
    <x v="1"/>
    <x v="6"/>
    <s v="Newell 307"/>
    <n v="10.19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60000000004"/>
  </r>
  <r>
    <n v="4862"/>
    <x v="2407"/>
    <x v="2"/>
    <x v="909"/>
    <d v="2011-04-16T00:00:00"/>
    <s v="Second Class"/>
    <s v="GM-14455"/>
    <s v="Gary Mitchum"/>
    <x v="2"/>
    <s v="United States"/>
    <s v="Austin"/>
    <x v="5"/>
    <n v="78745"/>
    <x v="2"/>
    <s v="TEC-PH-10001835"/>
    <x v="2"/>
    <x v="7"/>
    <s v="Jawbone JAMBOX Wireless Bluetooth Speaker"/>
    <n v="758.35199999999998"/>
    <n v="6"/>
    <n v="0.2"/>
    <n v="265.42320000000001"/>
  </r>
  <r>
    <n v="4863"/>
    <x v="2408"/>
    <x v="0"/>
    <x v="338"/>
    <d v="2013-11-15T00:00:00"/>
    <s v="Standard Class"/>
    <s v="SH-19975"/>
    <s v="Sally Hughsby"/>
    <x v="1"/>
    <s v="United States"/>
    <s v="New York City"/>
    <x v="15"/>
    <n v="10011"/>
    <x v="3"/>
    <s v="OFF-BI-10001191"/>
    <x v="1"/>
    <x v="8"/>
    <s v="Canvas Sectional Post Binders"/>
    <n v="20.367999999999999"/>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400000000001"/>
  </r>
  <r>
    <n v="4867"/>
    <x v="2410"/>
    <x v="3"/>
    <x v="38"/>
    <d v="2014-11-19T00:00:00"/>
    <s v="Standard Class"/>
    <s v="TT-21070"/>
    <s v="Ted Trevino"/>
    <x v="0"/>
    <s v="United States"/>
    <s v="Seattle"/>
    <x v="4"/>
    <n v="98103"/>
    <x v="1"/>
    <s v="OFF-BI-10001718"/>
    <x v="1"/>
    <x v="8"/>
    <s v="GBC DocuBind P50 Personal Binding Machine"/>
    <n v="563.024"/>
    <n v="11"/>
    <n v="0.2"/>
    <n v="190.0206"/>
  </r>
  <r>
    <n v="4868"/>
    <x v="2410"/>
    <x v="3"/>
    <x v="38"/>
    <d v="2014-11-19T00:00:00"/>
    <s v="Standard Class"/>
    <s v="TT-21070"/>
    <s v="Ted Trevino"/>
    <x v="0"/>
    <s v="United States"/>
    <s v="Seattle"/>
    <x v="4"/>
    <n v="98103"/>
    <x v="1"/>
    <s v="OFF-ST-10000991"/>
    <x v="1"/>
    <x v="4"/>
    <s v="Space Solutions HD Industrial Steel Shelving."/>
    <n v="344.91"/>
    <n v="3"/>
    <n v="0"/>
    <n v="10.347300000000001"/>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8"/>
    <n v="2"/>
    <n v="0.4"/>
    <n v="-14.997999999999999"/>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40000000000001"/>
    <n v="2"/>
    <n v="0.2"/>
    <n v="0.61560000000000004"/>
  </r>
  <r>
    <n v="4873"/>
    <x v="2412"/>
    <x v="3"/>
    <x v="979"/>
    <d v="2014-05-28T00:00:00"/>
    <s v="Standard Class"/>
    <s v="KL-16645"/>
    <s v="Ken Lonsdale"/>
    <x v="0"/>
    <s v="United States"/>
    <s v="Houston"/>
    <x v="5"/>
    <n v="77095"/>
    <x v="2"/>
    <s v="OFF-AP-10001947"/>
    <x v="1"/>
    <x v="9"/>
    <s v="Acco 6 Outlet Guardian Premium Plus Surge Suppressor"/>
    <n v="18.32"/>
    <n v="5"/>
    <n v="0.8"/>
    <n v="-46.716000000000001"/>
  </r>
  <r>
    <n v="4874"/>
    <x v="2412"/>
    <x v="3"/>
    <x v="979"/>
    <d v="2014-05-28T00:00:00"/>
    <s v="Standard Class"/>
    <s v="KL-16645"/>
    <s v="Ken Lonsdale"/>
    <x v="0"/>
    <s v="United States"/>
    <s v="Houston"/>
    <x v="5"/>
    <n v="77095"/>
    <x v="2"/>
    <s v="OFF-ST-10002301"/>
    <x v="1"/>
    <x v="4"/>
    <s v="Tennsco Commercial Shelving"/>
    <n v="48.816000000000003"/>
    <n v="3"/>
    <n v="0.2"/>
    <n v="-11.5938"/>
  </r>
  <r>
    <n v="4875"/>
    <x v="2412"/>
    <x v="3"/>
    <x v="979"/>
    <d v="2014-05-28T00:00:00"/>
    <s v="Standard Class"/>
    <s v="KL-16645"/>
    <s v="Ken Lonsdale"/>
    <x v="0"/>
    <s v="United States"/>
    <s v="Houston"/>
    <x v="5"/>
    <n v="77095"/>
    <x v="2"/>
    <s v="OFF-BI-10001922"/>
    <x v="1"/>
    <x v="8"/>
    <s v="Storex Dura Pro Binders"/>
    <n v="1.1879999999999999"/>
    <n v="1"/>
    <n v="0.8"/>
    <n v="-1.9601999999999999"/>
  </r>
  <r>
    <n v="4876"/>
    <x v="2413"/>
    <x v="2"/>
    <x v="266"/>
    <d v="2011-12-07T00:00:00"/>
    <s v="Standard Class"/>
    <s v="KN-16390"/>
    <s v="Katherine Nockton"/>
    <x v="1"/>
    <s v="United States"/>
    <s v="Columbus"/>
    <x v="24"/>
    <n v="43229"/>
    <x v="3"/>
    <s v="TEC-AC-10001267"/>
    <x v="2"/>
    <x v="11"/>
    <s v="Imation 32GB Pocket Pro USB 3.0 Flash Drive - 32 GB - Black - 1 P ..."/>
    <n v="119.8"/>
    <n v="5"/>
    <n v="0.2"/>
    <n v="29.95"/>
  </r>
  <r>
    <n v="4877"/>
    <x v="2414"/>
    <x v="2"/>
    <x v="462"/>
    <d v="2011-10-09T00:00:00"/>
    <s v="Standard Class"/>
    <s v="SL-20155"/>
    <s v="Sara Luxemburg"/>
    <x v="2"/>
    <s v="United States"/>
    <s v="Durham"/>
    <x v="3"/>
    <n v="27707"/>
    <x v="0"/>
    <s v="OFF-ST-10000532"/>
    <x v="1"/>
    <x v="4"/>
    <s v="Advantus Rolling Drawer Organizers"/>
    <n v="61.567999999999998"/>
    <n v="2"/>
    <n v="0.2"/>
    <n v="4.6176000000000004"/>
  </r>
  <r>
    <n v="4878"/>
    <x v="2414"/>
    <x v="2"/>
    <x v="462"/>
    <d v="2011-10-09T00:00:00"/>
    <s v="Standard Class"/>
    <s v="SL-20155"/>
    <s v="Sara Luxemburg"/>
    <x v="2"/>
    <s v="United States"/>
    <s v="Durham"/>
    <x v="3"/>
    <n v="27707"/>
    <x v="0"/>
    <s v="OFF-AR-10002335"/>
    <x v="1"/>
    <x v="6"/>
    <s v="DIXON Oriole Pencils"/>
    <n v="6.1920000000000002"/>
    <n v="3"/>
    <n v="0.2"/>
    <n v="0.46439999999999998"/>
  </r>
  <r>
    <n v="4879"/>
    <x v="2415"/>
    <x v="0"/>
    <x v="875"/>
    <d v="2013-08-01T00:00:00"/>
    <s v="First Class"/>
    <s v="PW-19240"/>
    <s v="Pierre Wener"/>
    <x v="0"/>
    <s v="United States"/>
    <s v="Pensacola"/>
    <x v="2"/>
    <n v="32503"/>
    <x v="0"/>
    <s v="OFF-BI-10000201"/>
    <x v="1"/>
    <x v="8"/>
    <s v="Avery Triangle Shaped Sheet Lifters, Black, 2/Pack"/>
    <n v="2.214"/>
    <n v="3"/>
    <n v="0.7"/>
    <n v="-1.476"/>
  </r>
  <r>
    <n v="4880"/>
    <x v="2416"/>
    <x v="3"/>
    <x v="808"/>
    <d v="2014-11-06T00:00:00"/>
    <s v="Second Class"/>
    <s v="TB-21175"/>
    <s v="Thomas Boland"/>
    <x v="1"/>
    <s v="United States"/>
    <s v="Henderson"/>
    <x v="0"/>
    <n v="42420"/>
    <x v="0"/>
    <s v="OFF-EN-10004846"/>
    <x v="1"/>
    <x v="12"/>
    <s v="Letter or Legal Size Expandable Poly String Tie Envelopes"/>
    <n v="5.32"/>
    <n v="2"/>
    <n v="0"/>
    <n v="2.6067999999999998"/>
  </r>
  <r>
    <n v="4881"/>
    <x v="2416"/>
    <x v="3"/>
    <x v="808"/>
    <d v="2014-11-06T00:00:00"/>
    <s v="Second Class"/>
    <s v="TB-21175"/>
    <s v="Thomas Boland"/>
    <x v="1"/>
    <s v="United States"/>
    <s v="Henderson"/>
    <x v="0"/>
    <n v="42420"/>
    <x v="0"/>
    <s v="FUR-CH-10000454"/>
    <x v="0"/>
    <x v="1"/>
    <s v="Hon Deluxe Fabric Upholstered Stacking Chairs, Rounded Back"/>
    <n v="975.92"/>
    <n v="4"/>
    <n v="0"/>
    <n v="292.77600000000001"/>
  </r>
  <r>
    <n v="4882"/>
    <x v="2416"/>
    <x v="3"/>
    <x v="808"/>
    <d v="2014-11-06T00:00:00"/>
    <s v="Second Class"/>
    <s v="TB-21175"/>
    <s v="Thomas Boland"/>
    <x v="1"/>
    <s v="United States"/>
    <s v="Henderson"/>
    <x v="0"/>
    <n v="42420"/>
    <x v="0"/>
    <s v="TEC-AC-10004145"/>
    <x v="2"/>
    <x v="11"/>
    <s v="Logitech diNovo Edge Keyboard"/>
    <n v="2249.91"/>
    <n v="9"/>
    <n v="0"/>
    <n v="517.47929999999997"/>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
    <n v="5"/>
    <n v="0.2"/>
    <n v="64.2"/>
  </r>
  <r>
    <n v="4885"/>
    <x v="2417"/>
    <x v="3"/>
    <x v="144"/>
    <d v="2014-03-16T00:00:00"/>
    <s v="Standard Class"/>
    <s v="AH-10210"/>
    <s v="Alan Hwang"/>
    <x v="0"/>
    <s v="United States"/>
    <s v="Anaheim"/>
    <x v="1"/>
    <n v="92804"/>
    <x v="1"/>
    <s v="OFF-AR-10001972"/>
    <x v="1"/>
    <x v="6"/>
    <s v="Newell 323"/>
    <n v="3.36"/>
    <n v="2"/>
    <n v="0"/>
    <n v="0.87360000000000004"/>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
    <n v="3"/>
    <n v="0"/>
    <n v="52.974299999999999"/>
  </r>
  <r>
    <n v="4888"/>
    <x v="2419"/>
    <x v="0"/>
    <x v="85"/>
    <d v="2013-12-02T00:00:00"/>
    <s v="Second Class"/>
    <s v="RF-19345"/>
    <s v="Randy Ferguson"/>
    <x v="1"/>
    <s v="United States"/>
    <s v="Marietta"/>
    <x v="32"/>
    <n v="30062"/>
    <x v="0"/>
    <s v="TEC-AC-10003441"/>
    <x v="2"/>
    <x v="11"/>
    <s v="Kingston Digital DataTraveler 32GB USB 2.0"/>
    <n v="101.7"/>
    <n v="6"/>
    <n v="0"/>
    <n v="6.1020000000000003"/>
  </r>
  <r>
    <n v="4889"/>
    <x v="2419"/>
    <x v="0"/>
    <x v="85"/>
    <d v="2013-12-02T00:00:00"/>
    <s v="Second Class"/>
    <s v="RF-19345"/>
    <s v="Randy Ferguson"/>
    <x v="1"/>
    <s v="United States"/>
    <s v="Marietta"/>
    <x v="32"/>
    <n v="30062"/>
    <x v="0"/>
    <s v="OFF-ST-10004459"/>
    <x v="1"/>
    <x v="4"/>
    <s v="Tennsco Single-Tier Lockers"/>
    <n v="1126.02"/>
    <n v="3"/>
    <n v="0"/>
    <n v="56.301000000000002"/>
  </r>
  <r>
    <n v="4890"/>
    <x v="2419"/>
    <x v="0"/>
    <x v="85"/>
    <d v="2013-12-02T00:00:00"/>
    <s v="Second Class"/>
    <s v="RF-19345"/>
    <s v="Randy Ferguson"/>
    <x v="1"/>
    <s v="United States"/>
    <s v="Marietta"/>
    <x v="32"/>
    <n v="30062"/>
    <x v="0"/>
    <s v="OFF-ST-10003805"/>
    <x v="1"/>
    <x v="4"/>
    <s v="24 Capacity Maxi Data Binder Racks, Pearl"/>
    <n v="1263.3"/>
    <n v="6"/>
    <n v="0"/>
    <n v="315.82499999999999"/>
  </r>
  <r>
    <n v="4891"/>
    <x v="2420"/>
    <x v="0"/>
    <x v="443"/>
    <d v="2013-12-31T00:00:00"/>
    <s v="Standard Class"/>
    <s v="EH-13765"/>
    <s v="Edward Hooks"/>
    <x v="1"/>
    <s v="United States"/>
    <s v="Seattle"/>
    <x v="4"/>
    <n v="98103"/>
    <x v="1"/>
    <s v="OFF-AR-10001246"/>
    <x v="1"/>
    <x v="6"/>
    <s v="Newell 317"/>
    <n v="8.82"/>
    <n v="3"/>
    <n v="0"/>
    <n v="2.5577999999999999"/>
  </r>
  <r>
    <n v="4892"/>
    <x v="2420"/>
    <x v="0"/>
    <x v="443"/>
    <d v="2013-12-31T00:00:00"/>
    <s v="Standard Class"/>
    <s v="EH-13765"/>
    <s v="Edward Hooks"/>
    <x v="1"/>
    <s v="United States"/>
    <s v="Seattle"/>
    <x v="4"/>
    <n v="98103"/>
    <x v="1"/>
    <s v="OFF-PA-10001295"/>
    <x v="1"/>
    <x v="10"/>
    <s v="Computer Printout Paper with Letter-Trim Perforations"/>
    <n v="37.94"/>
    <n v="2"/>
    <n v="0"/>
    <n v="18.211200000000002"/>
  </r>
  <r>
    <n v="4893"/>
    <x v="2420"/>
    <x v="0"/>
    <x v="443"/>
    <d v="2013-12-31T00:00:00"/>
    <s v="Standard Class"/>
    <s v="EH-13765"/>
    <s v="Edward Hooks"/>
    <x v="1"/>
    <s v="United States"/>
    <s v="Seattle"/>
    <x v="4"/>
    <n v="98103"/>
    <x v="1"/>
    <s v="OFF-AR-10001231"/>
    <x v="1"/>
    <x v="6"/>
    <s v="Sanford EarthWrite Recycled Pencils, Medium Soft, #2"/>
    <n v="4.2"/>
    <n v="2"/>
    <n v="0"/>
    <n v="1.1759999999999999"/>
  </r>
  <r>
    <n v="4894"/>
    <x v="2420"/>
    <x v="0"/>
    <x v="443"/>
    <d v="2013-12-31T00:00:00"/>
    <s v="Standard Class"/>
    <s v="EH-13765"/>
    <s v="Edward Hooks"/>
    <x v="1"/>
    <s v="United States"/>
    <s v="Seattle"/>
    <x v="4"/>
    <n v="98103"/>
    <x v="1"/>
    <s v="OFF-ST-10002743"/>
    <x v="1"/>
    <x v="4"/>
    <s v="SAFCO Boltless Steel Shelving"/>
    <n v="227.28"/>
    <n v="2"/>
    <n v="0"/>
    <n v="2.2727999999999899"/>
  </r>
  <r>
    <n v="4895"/>
    <x v="2420"/>
    <x v="0"/>
    <x v="443"/>
    <d v="2013-12-31T00:00:00"/>
    <s v="Standard Class"/>
    <s v="EH-13765"/>
    <s v="Edward Hooks"/>
    <x v="1"/>
    <s v="United States"/>
    <s v="Seattle"/>
    <x v="4"/>
    <n v="98103"/>
    <x v="1"/>
    <s v="OFF-PA-10004327"/>
    <x v="1"/>
    <x v="10"/>
    <s v="Xerox 1911"/>
    <n v="47.9"/>
    <n v="1"/>
    <n v="0"/>
    <n v="22.992000000000001"/>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6000000000001"/>
  </r>
  <r>
    <n v="4898"/>
    <x v="2421"/>
    <x v="2"/>
    <x v="771"/>
    <d v="2011-10-17T00:00:00"/>
    <s v="First Class"/>
    <s v="AC-10660"/>
    <s v="Anna Chung"/>
    <x v="0"/>
    <s v="United States"/>
    <s v="Parma"/>
    <x v="24"/>
    <n v="44134"/>
    <x v="3"/>
    <s v="FUR-CH-10003761"/>
    <x v="0"/>
    <x v="1"/>
    <s v="Global Italian Leather Office Chair"/>
    <n v="183.37200000000001"/>
    <n v="2"/>
    <n v="0.3"/>
    <n v="-7.8587999999999996"/>
  </r>
  <r>
    <n v="4899"/>
    <x v="2421"/>
    <x v="2"/>
    <x v="771"/>
    <d v="2011-10-17T00:00:00"/>
    <s v="First Class"/>
    <s v="AC-10660"/>
    <s v="Anna Chung"/>
    <x v="0"/>
    <s v="United States"/>
    <s v="Parma"/>
    <x v="24"/>
    <n v="44134"/>
    <x v="3"/>
    <s v="OFF-PA-10002230"/>
    <x v="1"/>
    <x v="10"/>
    <s v="Xerox 1897"/>
    <n v="7.968"/>
    <n v="2"/>
    <n v="0.2"/>
    <n v="2.8883999999999999"/>
  </r>
  <r>
    <n v="4900"/>
    <x v="2422"/>
    <x v="0"/>
    <x v="250"/>
    <d v="2013-08-28T00:00:00"/>
    <s v="Standard Class"/>
    <s v="SG-20470"/>
    <s v="Sheri Gordon"/>
    <x v="0"/>
    <s v="United States"/>
    <s v="Gresham"/>
    <x v="21"/>
    <n v="97030"/>
    <x v="1"/>
    <s v="OFF-BI-10000088"/>
    <x v="1"/>
    <x v="8"/>
    <s v="GBC Imprintable Covers"/>
    <n v="26.352"/>
    <n v="8"/>
    <n v="0.7"/>
    <n v="-18.446400000000001"/>
  </r>
  <r>
    <n v="4901"/>
    <x v="2423"/>
    <x v="3"/>
    <x v="94"/>
    <d v="2014-12-22T00:00:00"/>
    <s v="Standard Class"/>
    <s v="CA-12310"/>
    <s v="Christine Abelman"/>
    <x v="1"/>
    <s v="United States"/>
    <s v="Anaheim"/>
    <x v="1"/>
    <n v="92804"/>
    <x v="1"/>
    <s v="OFF-ST-10001526"/>
    <x v="1"/>
    <x v="4"/>
    <s v="Iceberg Mobile Mega Data/Printer Cart"/>
    <n v="481.32"/>
    <n v="4"/>
    <n v="0"/>
    <n v="125.14319999999999"/>
  </r>
  <r>
    <n v="4902"/>
    <x v="2423"/>
    <x v="3"/>
    <x v="94"/>
    <d v="2014-12-22T00:00:00"/>
    <s v="Standard Class"/>
    <s v="CA-12310"/>
    <s v="Christine Abelman"/>
    <x v="1"/>
    <s v="United States"/>
    <s v="Anaheim"/>
    <x v="1"/>
    <n v="92804"/>
    <x v="1"/>
    <s v="OFF-SU-10002557"/>
    <x v="1"/>
    <x v="14"/>
    <s v="Fiskars Spring-Action Scissors"/>
    <n v="13.98"/>
    <n v="1"/>
    <n v="0"/>
    <n v="3.6347999999999998"/>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1"/>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99"/>
  </r>
  <r>
    <n v="4908"/>
    <x v="2427"/>
    <x v="2"/>
    <x v="728"/>
    <d v="2011-11-23T00:00:00"/>
    <s v="Second Class"/>
    <s v="MS-17530"/>
    <s v="MaryBeth Skach"/>
    <x v="0"/>
    <s v="United States"/>
    <s v="Fairfield"/>
    <x v="24"/>
    <n v="45014"/>
    <x v="3"/>
    <s v="OFF-BI-10001757"/>
    <x v="1"/>
    <x v="8"/>
    <s v="Pressboard Hanging Data Binders for Unburst Sheets"/>
    <n v="11.808"/>
    <n v="8"/>
    <n v="0.7"/>
    <n v="-8.65920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98"/>
  </r>
  <r>
    <n v="4911"/>
    <x v="2428"/>
    <x v="3"/>
    <x v="424"/>
    <d v="2014-01-19T00:00:00"/>
    <s v="Standard Class"/>
    <s v="BH-11710"/>
    <s v="Brosina Hoffman"/>
    <x v="0"/>
    <s v="United States"/>
    <s v="Johnson City"/>
    <x v="18"/>
    <n v="37604"/>
    <x v="0"/>
    <s v="OFF-PA-10000019"/>
    <x v="1"/>
    <x v="10"/>
    <s v="Xerox 1931"/>
    <n v="36.287999999999997"/>
    <n v="7"/>
    <n v="0.2"/>
    <n v="12.700799999999999"/>
  </r>
  <r>
    <n v="4912"/>
    <x v="2428"/>
    <x v="3"/>
    <x v="424"/>
    <d v="2014-01-19T00:00:00"/>
    <s v="Standard Class"/>
    <s v="BH-11710"/>
    <s v="Brosina Hoffman"/>
    <x v="0"/>
    <s v="United States"/>
    <s v="Johnson City"/>
    <x v="18"/>
    <n v="37604"/>
    <x v="0"/>
    <s v="TEC-PH-10001924"/>
    <x v="2"/>
    <x v="7"/>
    <s v="iHome FM Clock Radio with Lightning Dock"/>
    <n v="111.98399999999999"/>
    <n v="2"/>
    <n v="0.2"/>
    <n v="6.9990000000000103"/>
  </r>
  <r>
    <n v="4913"/>
    <x v="2428"/>
    <x v="3"/>
    <x v="424"/>
    <d v="2014-01-19T00:00:00"/>
    <s v="Standard Class"/>
    <s v="BH-11710"/>
    <s v="Brosina Hoffman"/>
    <x v="0"/>
    <s v="United States"/>
    <s v="Johnson City"/>
    <x v="18"/>
    <n v="37604"/>
    <x v="0"/>
    <s v="OFF-BI-10002003"/>
    <x v="1"/>
    <x v="8"/>
    <s v="Ibico Presentation Index for Binding Systems"/>
    <n v="5.97"/>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4"/>
  </r>
  <r>
    <n v="4916"/>
    <x v="2429"/>
    <x v="1"/>
    <x v="496"/>
    <d v="2012-09-26T00:00:00"/>
    <s v="Second Class"/>
    <s v="ME-17725"/>
    <s v="Max Engle"/>
    <x v="0"/>
    <s v="United States"/>
    <s v="Seattle"/>
    <x v="4"/>
    <n v="98105"/>
    <x v="1"/>
    <s v="OFF-BI-10001097"/>
    <x v="1"/>
    <x v="8"/>
    <s v="Avery Hole Reinforcements"/>
    <n v="14.952"/>
    <n v="3"/>
    <n v="0.2"/>
    <n v="5.4200999999999997"/>
  </r>
  <r>
    <n v="4917"/>
    <x v="2430"/>
    <x v="3"/>
    <x v="449"/>
    <d v="2014-10-12T00:00:00"/>
    <s v="Second Class"/>
    <s v="MB-17305"/>
    <s v="Maria Bertelson"/>
    <x v="0"/>
    <s v="United States"/>
    <s v="League City"/>
    <x v="5"/>
    <n v="77573"/>
    <x v="2"/>
    <s v="OFF-AR-10004344"/>
    <x v="1"/>
    <x v="6"/>
    <s v="Bulldog Vacuum Base Pencil Sharpener"/>
    <n v="67.144000000000005"/>
    <n v="7"/>
    <n v="0.2"/>
    <n v="5.8750999999999998"/>
  </r>
  <r>
    <n v="4918"/>
    <x v="2430"/>
    <x v="3"/>
    <x v="449"/>
    <d v="2014-10-12T00:00:00"/>
    <s v="Second Class"/>
    <s v="MB-17305"/>
    <s v="Maria Bertelson"/>
    <x v="0"/>
    <s v="United States"/>
    <s v="League City"/>
    <x v="5"/>
    <n v="77573"/>
    <x v="2"/>
    <s v="FUR-CH-10001802"/>
    <x v="0"/>
    <x v="1"/>
    <s v="Hon Every-Day Chair Series Swivel Task Chairs"/>
    <n v="254.05799999999999"/>
    <n v="3"/>
    <n v="0.3"/>
    <n v="-32.6646"/>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93"/>
  </r>
  <r>
    <n v="4921"/>
    <x v="2432"/>
    <x v="3"/>
    <x v="971"/>
    <d v="2014-08-24T00:00:00"/>
    <s v="Standard Class"/>
    <s v="SC-20575"/>
    <s v="Sonia Cooley"/>
    <x v="0"/>
    <s v="United States"/>
    <s v="Chicago"/>
    <x v="10"/>
    <n v="60653"/>
    <x v="2"/>
    <s v="OFF-BI-10002393"/>
    <x v="1"/>
    <x v="8"/>
    <s v="Binder Posts"/>
    <n v="2.2959999999999998"/>
    <n v="2"/>
    <n v="0.8"/>
    <n v="-3.9032"/>
  </r>
  <r>
    <n v="4922"/>
    <x v="2433"/>
    <x v="3"/>
    <x v="53"/>
    <d v="2014-12-30T00:00:00"/>
    <s v="Second Class"/>
    <s v="MH-18115"/>
    <s v="Mick Hernandez"/>
    <x v="2"/>
    <s v="United States"/>
    <s v="Huntsville"/>
    <x v="19"/>
    <n v="35810"/>
    <x v="0"/>
    <s v="OFF-PA-10004381"/>
    <x v="1"/>
    <x v="10"/>
    <s v="14-7/8 x 11 Blue Bar Computer Printout Paper"/>
    <n v="96.08"/>
    <n v="2"/>
    <n v="0"/>
    <n v="46.118400000000001"/>
  </r>
  <r>
    <n v="4923"/>
    <x v="2433"/>
    <x v="3"/>
    <x v="53"/>
    <d v="2014-12-30T00:00:00"/>
    <s v="Second Class"/>
    <s v="MH-18115"/>
    <s v="Mick Hernandez"/>
    <x v="2"/>
    <s v="United States"/>
    <s v="Huntsville"/>
    <x v="19"/>
    <n v="35810"/>
    <x v="0"/>
    <s v="OFF-FA-10003059"/>
    <x v="1"/>
    <x v="13"/>
    <s v="Assorted Color Push Pins"/>
    <n v="3.62"/>
    <n v="2"/>
    <n v="0"/>
    <n v="1.1946000000000001"/>
  </r>
  <r>
    <n v="4924"/>
    <x v="2433"/>
    <x v="3"/>
    <x v="53"/>
    <d v="2014-12-30T00:00:00"/>
    <s v="Second Class"/>
    <s v="MH-18115"/>
    <s v="Mick Hernandez"/>
    <x v="2"/>
    <s v="United States"/>
    <s v="Huntsville"/>
    <x v="19"/>
    <n v="35810"/>
    <x v="0"/>
    <s v="OFF-PA-10000994"/>
    <x v="1"/>
    <x v="10"/>
    <s v="Xerox 1915"/>
    <n v="629.1"/>
    <n v="6"/>
    <n v="0"/>
    <n v="301.96800000000002"/>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
    <n v="3"/>
    <n v="0"/>
    <n v="251.202"/>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
    <n v="3"/>
    <n v="0"/>
    <n v="7.0217999999999998"/>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
    <n v="1"/>
    <n v="0.2"/>
    <n v="4.2309000000000001"/>
  </r>
  <r>
    <n v="4934"/>
    <x v="2439"/>
    <x v="1"/>
    <x v="694"/>
    <d v="2012-10-04T00:00:00"/>
    <s v="Standard Class"/>
    <s v="ZC-21910"/>
    <s v="Zuschuss Carroll"/>
    <x v="0"/>
    <s v="United States"/>
    <s v="Aurora"/>
    <x v="22"/>
    <n v="80013"/>
    <x v="1"/>
    <s v="OFF-BI-10002012"/>
    <x v="1"/>
    <x v="8"/>
    <s v="Wilson Jones Easy Flow II Sheet Lifters"/>
    <n v="1.08"/>
    <n v="2"/>
    <n v="0.7"/>
    <n v="-0.79200000000000004"/>
  </r>
  <r>
    <n v="4935"/>
    <x v="2439"/>
    <x v="1"/>
    <x v="694"/>
    <d v="2012-10-04T00:00:00"/>
    <s v="Standard Class"/>
    <s v="ZC-21910"/>
    <s v="Zuschuss Carroll"/>
    <x v="0"/>
    <s v="United States"/>
    <s v="Aurora"/>
    <x v="22"/>
    <n v="80013"/>
    <x v="1"/>
    <s v="OFF-FA-10003021"/>
    <x v="1"/>
    <x v="13"/>
    <s v="Staples"/>
    <n v="4.5119999999999996"/>
    <n v="3"/>
    <n v="0.2"/>
    <n v="0.84599999999999997"/>
  </r>
  <r>
    <n v="4936"/>
    <x v="2440"/>
    <x v="1"/>
    <x v="1007"/>
    <d v="2012-03-21T00:00:00"/>
    <s v="Standard Class"/>
    <s v="KS-16300"/>
    <s v="Karen Seio"/>
    <x v="1"/>
    <s v="United States"/>
    <s v="Lehi"/>
    <x v="7"/>
    <n v="84043"/>
    <x v="1"/>
    <s v="TEC-PH-10003356"/>
    <x v="2"/>
    <x v="7"/>
    <s v="SmartStand Mobile Device Holder, Assorted Colors"/>
    <n v="16.776"/>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
    <n v="5"/>
    <n v="0"/>
    <n v="238.65299999999999"/>
  </r>
  <r>
    <n v="4939"/>
    <x v="2442"/>
    <x v="2"/>
    <x v="286"/>
    <d v="2011-01-19T00:00:00"/>
    <s v="Standard Class"/>
    <s v="BD-11605"/>
    <s v="Brian Dahlen"/>
    <x v="0"/>
    <s v="United States"/>
    <s v="San Francisco"/>
    <x v="1"/>
    <n v="94109"/>
    <x v="1"/>
    <s v="FUR-BO-10003034"/>
    <x v="0"/>
    <x v="0"/>
    <s v="O'Sullivan Elevations Bookcase, Cherry Finish"/>
    <n v="333.99900000000002"/>
    <n v="3"/>
    <n v="0.15"/>
    <n v="3.92940000000001"/>
  </r>
  <r>
    <n v="4940"/>
    <x v="2442"/>
    <x v="2"/>
    <x v="286"/>
    <d v="2011-01-19T00:00:00"/>
    <s v="Standard Class"/>
    <s v="BD-11605"/>
    <s v="Brian Dahlen"/>
    <x v="0"/>
    <s v="United States"/>
    <s v="San Francisco"/>
    <x v="1"/>
    <n v="94109"/>
    <x v="1"/>
    <s v="OFF-AR-10003514"/>
    <x v="1"/>
    <x v="6"/>
    <s v="4009 Highlighters by Sanford"/>
    <n v="19.899999999999999"/>
    <n v="5"/>
    <n v="0"/>
    <n v="6.5670000000000002"/>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2"/>
  </r>
  <r>
    <n v="4942"/>
    <x v="2443"/>
    <x v="1"/>
    <x v="525"/>
    <d v="2012-02-13T00:00:00"/>
    <s v="Standard Class"/>
    <s v="IL-15100"/>
    <s v="Ivan Liston"/>
    <x v="0"/>
    <s v="United States"/>
    <s v="Wilmington"/>
    <x v="13"/>
    <n v="19805"/>
    <x v="3"/>
    <s v="FUR-BO-10002598"/>
    <x v="0"/>
    <x v="0"/>
    <s v="Hon Metal Bookcases, Putty"/>
    <n v="283.92"/>
    <n v="4"/>
    <n v="0"/>
    <n v="82.336799999999997"/>
  </r>
  <r>
    <n v="4943"/>
    <x v="2443"/>
    <x v="1"/>
    <x v="525"/>
    <d v="2012-02-13T00:00:00"/>
    <s v="Standard Class"/>
    <s v="IL-15100"/>
    <s v="Ivan Liston"/>
    <x v="0"/>
    <s v="United States"/>
    <s v="Wilmington"/>
    <x v="13"/>
    <n v="19805"/>
    <x v="3"/>
    <s v="OFF-AR-10001022"/>
    <x v="1"/>
    <x v="6"/>
    <s v="SANFORD Liquid Accent Tank-Style Highlighters"/>
    <n v="5.68"/>
    <n v="2"/>
    <n v="0"/>
    <n v="1.7607999999999999"/>
  </r>
  <r>
    <n v="4944"/>
    <x v="2444"/>
    <x v="3"/>
    <x v="202"/>
    <d v="2014-12-28T00:00:00"/>
    <s v="Standard Class"/>
    <s v="LP-17095"/>
    <s v="Liz Preis"/>
    <x v="0"/>
    <s v="United States"/>
    <s v="Lafayette"/>
    <x v="14"/>
    <n v="47905"/>
    <x v="2"/>
    <s v="OFF-ST-10004459"/>
    <x v="1"/>
    <x v="4"/>
    <s v="Tennsco Single-Tier Lockers"/>
    <n v="375.34"/>
    <n v="1"/>
    <n v="0"/>
    <n v="18.766999999999999"/>
  </r>
  <r>
    <n v="4945"/>
    <x v="2445"/>
    <x v="0"/>
    <x v="64"/>
    <d v="2013-09-07T00:00:00"/>
    <s v="First Class"/>
    <s v="JH-15985"/>
    <s v="Joseph Holt"/>
    <x v="0"/>
    <s v="United States"/>
    <s v="Redondo Beach"/>
    <x v="1"/>
    <n v="90278"/>
    <x v="1"/>
    <s v="OFF-PA-10004381"/>
    <x v="1"/>
    <x v="10"/>
    <s v="14-7/8 x 11 Blue Bar Computer Printout Paper"/>
    <n v="96.08"/>
    <n v="2"/>
    <n v="0"/>
    <n v="46.118400000000001"/>
  </r>
  <r>
    <n v="4946"/>
    <x v="2445"/>
    <x v="0"/>
    <x v="64"/>
    <d v="2013-09-07T00:00:00"/>
    <s v="First Class"/>
    <s v="JH-15985"/>
    <s v="Joseph Holt"/>
    <x v="0"/>
    <s v="United States"/>
    <s v="Redondo Beach"/>
    <x v="1"/>
    <n v="90278"/>
    <x v="1"/>
    <s v="OFF-BI-10000050"/>
    <x v="1"/>
    <x v="8"/>
    <s v="Angle-D Binders with Locking Rings, Label Holders"/>
    <n v="11.68"/>
    <n v="2"/>
    <n v="0.2"/>
    <n v="3.9420000000000002"/>
  </r>
  <r>
    <n v="4947"/>
    <x v="2445"/>
    <x v="0"/>
    <x v="64"/>
    <d v="2013-09-07T00:00:00"/>
    <s v="First Class"/>
    <s v="JH-15985"/>
    <s v="Joseph Holt"/>
    <x v="0"/>
    <s v="United States"/>
    <s v="Redondo Beach"/>
    <x v="1"/>
    <n v="90278"/>
    <x v="1"/>
    <s v="OFF-FA-10000304"/>
    <x v="1"/>
    <x v="13"/>
    <s v="Advantus Push Pins"/>
    <n v="4.3600000000000003"/>
    <n v="2"/>
    <n v="0"/>
    <n v="1.7876000000000001"/>
  </r>
  <r>
    <n v="4948"/>
    <x v="2446"/>
    <x v="2"/>
    <x v="777"/>
    <d v="2011-10-09T00:00:00"/>
    <s v="Standard Class"/>
    <s v="JD-16015"/>
    <s v="Joy Daniels"/>
    <x v="0"/>
    <s v="United States"/>
    <s v="Seattle"/>
    <x v="4"/>
    <n v="98115"/>
    <x v="1"/>
    <s v="OFF-LA-10002475"/>
    <x v="1"/>
    <x v="2"/>
    <s v="Avery 519"/>
    <n v="29.24"/>
    <n v="4"/>
    <n v="0"/>
    <n v="13.742800000000001"/>
  </r>
  <r>
    <n v="4949"/>
    <x v="2447"/>
    <x v="3"/>
    <x v="344"/>
    <d v="2014-12-03T00:00:00"/>
    <s v="Standard Class"/>
    <s v="BD-11320"/>
    <s v="Bill Donatelli"/>
    <x v="0"/>
    <s v="United States"/>
    <s v="Los Angeles"/>
    <x v="1"/>
    <n v="90045"/>
    <x v="1"/>
    <s v="OFF-BI-10001989"/>
    <x v="1"/>
    <x v="8"/>
    <s v="Premium Transparent Presentation Covers by GBC"/>
    <n v="117.488"/>
    <n v="7"/>
    <n v="0.2"/>
    <n v="41.120800000000003"/>
  </r>
  <r>
    <n v="4950"/>
    <x v="2447"/>
    <x v="3"/>
    <x v="344"/>
    <d v="2014-12-03T00:00:00"/>
    <s v="Standard Class"/>
    <s v="BD-11320"/>
    <s v="Bill Donatelli"/>
    <x v="0"/>
    <s v="United States"/>
    <s v="Los Angeles"/>
    <x v="1"/>
    <n v="90045"/>
    <x v="1"/>
    <s v="FUR-FU-10000732"/>
    <x v="0"/>
    <x v="5"/>
    <s v="Eldon 200 Class Desk Accessories"/>
    <n v="18.84"/>
    <n v="3"/>
    <n v="0"/>
    <n v="6.0288000000000004"/>
  </r>
  <r>
    <n v="4951"/>
    <x v="2448"/>
    <x v="0"/>
    <x v="99"/>
    <d v="2013-11-02T00:00:00"/>
    <s v="Second Class"/>
    <s v="DL-13330"/>
    <s v="Denise Leinenbach"/>
    <x v="0"/>
    <s v="United States"/>
    <s v="New York City"/>
    <x v="15"/>
    <n v="10009"/>
    <x v="3"/>
    <s v="OFF-AR-10004441"/>
    <x v="1"/>
    <x v="6"/>
    <s v="BIC Brite Liner Highlighters"/>
    <n v="12.42"/>
    <n v="3"/>
    <n v="0"/>
    <n v="5.2164000000000001"/>
  </r>
  <r>
    <n v="4952"/>
    <x v="2449"/>
    <x v="1"/>
    <x v="988"/>
    <d v="2012-06-13T00:00:00"/>
    <s v="Standard Class"/>
    <s v="NC-18415"/>
    <s v="Nathan Cano"/>
    <x v="0"/>
    <s v="United States"/>
    <s v="Royal Oak"/>
    <x v="12"/>
    <n v="48073"/>
    <x v="2"/>
    <s v="OFF-PA-10000304"/>
    <x v="1"/>
    <x v="10"/>
    <s v="Xerox 1995"/>
    <n v="12.96"/>
    <n v="2"/>
    <n v="0"/>
    <n v="6.2207999999999997"/>
  </r>
  <r>
    <n v="4953"/>
    <x v="2450"/>
    <x v="3"/>
    <x v="166"/>
    <d v="2014-12-13T00:00:00"/>
    <s v="Second Class"/>
    <s v="AS-10225"/>
    <s v="Alan Schoenberger"/>
    <x v="1"/>
    <s v="United States"/>
    <s v="San Francisco"/>
    <x v="1"/>
    <n v="94109"/>
    <x v="1"/>
    <s v="OFF-AP-10002670"/>
    <x v="1"/>
    <x v="9"/>
    <s v="Belkin 8-Outlet Premiere SurgeMaster II Surge Protectors"/>
    <n v="69.48"/>
    <n v="1"/>
    <n v="0"/>
    <n v="20.844000000000001"/>
  </r>
  <r>
    <n v="4954"/>
    <x v="2451"/>
    <x v="1"/>
    <x v="199"/>
    <d v="2012-03-20T00:00:00"/>
    <s v="Standard Class"/>
    <s v="MS-17980"/>
    <s v="Michael Stewart"/>
    <x v="1"/>
    <s v="United States"/>
    <s v="New York City"/>
    <x v="15"/>
    <n v="10009"/>
    <x v="3"/>
    <s v="TEC-PH-10001527"/>
    <x v="2"/>
    <x v="7"/>
    <s v="Plantronics MX500i Earset"/>
    <n v="85.9"/>
    <n v="2"/>
    <n v="0"/>
    <n v="2.577"/>
  </r>
  <r>
    <n v="4955"/>
    <x v="2452"/>
    <x v="2"/>
    <x v="3"/>
    <d v="2011-06-13T00:00:00"/>
    <s v="Second Class"/>
    <s v="TS-21205"/>
    <s v="Thomas Seio"/>
    <x v="1"/>
    <s v="United States"/>
    <s v="North Las Vegas"/>
    <x v="33"/>
    <n v="89031"/>
    <x v="1"/>
    <s v="OFF-AR-10002335"/>
    <x v="1"/>
    <x v="6"/>
    <s v="DIXON Oriole Pencils"/>
    <n v="18.059999999999999"/>
    <n v="7"/>
    <n v="0"/>
    <n v="4.6955999999999998"/>
  </r>
  <r>
    <n v="4956"/>
    <x v="2452"/>
    <x v="2"/>
    <x v="3"/>
    <d v="2011-06-13T00:00:00"/>
    <s v="Second Class"/>
    <s v="TS-21205"/>
    <s v="Thomas Seio"/>
    <x v="1"/>
    <s v="United States"/>
    <s v="North Las Vegas"/>
    <x v="33"/>
    <n v="89031"/>
    <x v="1"/>
    <s v="OFF-PA-10003641"/>
    <x v="1"/>
    <x v="10"/>
    <s v="Xerox 1909"/>
    <n v="79.14"/>
    <n v="3"/>
    <n v="0"/>
    <n v="36.404400000000003"/>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2"/>
    <n v="2"/>
    <n v="0.8"/>
    <n v="-4.3959999999999999"/>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02"/>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1000000000002"/>
  </r>
  <r>
    <n v="4963"/>
    <x v="2455"/>
    <x v="2"/>
    <x v="1009"/>
    <d v="2011-03-08T00:00:00"/>
    <s v="First Class"/>
    <s v="AB-10015"/>
    <s v="Aaron Bergman"/>
    <x v="0"/>
    <s v="United States"/>
    <s v="Seattle"/>
    <x v="4"/>
    <n v="98103"/>
    <x v="1"/>
    <s v="OFF-AR-10001427"/>
    <x v="1"/>
    <x v="6"/>
    <s v="Newell 330"/>
    <n v="17.940000000000001"/>
    <n v="3"/>
    <n v="0"/>
    <n v="4.6643999999999997"/>
  </r>
  <r>
    <n v="4964"/>
    <x v="2455"/>
    <x v="2"/>
    <x v="1009"/>
    <d v="2011-03-08T00:00:00"/>
    <s v="First Class"/>
    <s v="AB-10015"/>
    <s v="Aaron Bergman"/>
    <x v="0"/>
    <s v="United States"/>
    <s v="Seattle"/>
    <x v="4"/>
    <n v="98103"/>
    <x v="1"/>
    <s v="OFF-ST-10002344"/>
    <x v="1"/>
    <x v="4"/>
    <s v="Carina 42&quot;Hx23 3/4&quot;W Media Storage Unit"/>
    <n v="242.94"/>
    <n v="3"/>
    <n v="0"/>
    <n v="4.85880000000002"/>
  </r>
  <r>
    <n v="4965"/>
    <x v="2456"/>
    <x v="0"/>
    <x v="666"/>
    <d v="2013-05-20T00:00:00"/>
    <s v="Second Class"/>
    <s v="DP-13000"/>
    <s v="Darren Powers"/>
    <x v="0"/>
    <s v="United States"/>
    <s v="Fort Lauderdale"/>
    <x v="2"/>
    <n v="33311"/>
    <x v="0"/>
    <s v="OFF-BI-10000301"/>
    <x v="1"/>
    <x v="8"/>
    <s v="GBC Instant Report Kit"/>
    <n v="7.7640000000000002"/>
    <n v="4"/>
    <n v="0.7"/>
    <n v="-5.1760000000000002"/>
  </r>
  <r>
    <n v="4966"/>
    <x v="2457"/>
    <x v="1"/>
    <x v="442"/>
    <d v="2012-05-28T00:00:00"/>
    <s v="Second Class"/>
    <s v="CY-12745"/>
    <s v="Craig Yedwab"/>
    <x v="1"/>
    <s v="United States"/>
    <s v="Columbia"/>
    <x v="18"/>
    <n v="38401"/>
    <x v="0"/>
    <s v="TEC-PH-10001944"/>
    <x v="2"/>
    <x v="7"/>
    <s v="Wi-Ex zBoost YX540 Cellular Phone Signal Booster"/>
    <n v="467.04"/>
    <n v="4"/>
    <n v="0.2"/>
    <n v="58.379999999999903"/>
  </r>
  <r>
    <n v="4967"/>
    <x v="2458"/>
    <x v="1"/>
    <x v="991"/>
    <d v="2012-08-05T00:00:00"/>
    <s v="Second Class"/>
    <s v="BE-11455"/>
    <s v="Brad Eason"/>
    <x v="2"/>
    <s v="United States"/>
    <s v="Providence"/>
    <x v="34"/>
    <n v="2908"/>
    <x v="3"/>
    <s v="TEC-PH-10001527"/>
    <x v="2"/>
    <x v="7"/>
    <s v="Plantronics MX500i Earset"/>
    <n v="128.85"/>
    <n v="3"/>
    <n v="0"/>
    <n v="3.8654999999999999"/>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2"/>
  </r>
  <r>
    <n v="4971"/>
    <x v="2459"/>
    <x v="0"/>
    <x v="61"/>
    <d v="2013-11-10T00:00:00"/>
    <s v="First Class"/>
    <s v="KL-16555"/>
    <s v="Kelly Lampkin"/>
    <x v="1"/>
    <s v="United States"/>
    <s v="Jacksonville"/>
    <x v="2"/>
    <n v="32216"/>
    <x v="0"/>
    <s v="FUR-CH-10000513"/>
    <x v="0"/>
    <x v="1"/>
    <s v="High-Back Leather Manager's Chair"/>
    <n v="207.98400000000001"/>
    <n v="2"/>
    <n v="0.2"/>
    <n v="-28.597799999999999"/>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7999999999998"/>
    <n v="2"/>
    <n v="0.2"/>
    <n v="5.7797999999999998"/>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
    <n v="9"/>
    <n v="0.2"/>
    <n v="152.38800000000001"/>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8000000000002"/>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
  </r>
  <r>
    <n v="4981"/>
    <x v="2463"/>
    <x v="0"/>
    <x v="10"/>
    <d v="2013-12-14T00:00:00"/>
    <s v="Second Class"/>
    <s v="RW-19630"/>
    <s v="Rob Williams"/>
    <x v="1"/>
    <s v="United States"/>
    <s v="Chicago"/>
    <x v="10"/>
    <n v="60610"/>
    <x v="2"/>
    <s v="OFF-AP-10003971"/>
    <x v="1"/>
    <x v="9"/>
    <s v="Belkin 6 Outlet Metallic Surge Strip"/>
    <n v="4.3559999999999999"/>
    <n v="2"/>
    <n v="0.8"/>
    <n v="-11.761200000000001"/>
  </r>
  <r>
    <n v="4982"/>
    <x v="2463"/>
    <x v="0"/>
    <x v="10"/>
    <d v="2013-12-14T00:00:00"/>
    <s v="Second Class"/>
    <s v="RW-19630"/>
    <s v="Rob Williams"/>
    <x v="1"/>
    <s v="United States"/>
    <s v="Chicago"/>
    <x v="10"/>
    <n v="60610"/>
    <x v="2"/>
    <s v="TEC-AC-10000199"/>
    <x v="2"/>
    <x v="11"/>
    <s v="Kingston Digital DataTraveler 8GB USB 2.0"/>
    <n v="19.0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
    <n v="5"/>
    <n v="0.2"/>
    <n v="1.1765000000000001"/>
  </r>
  <r>
    <n v="4986"/>
    <x v="2467"/>
    <x v="2"/>
    <x v="1010"/>
    <d v="2011-09-03T00:00:00"/>
    <s v="Same Day"/>
    <s v="AG-10390"/>
    <s v="Allen Goldenen"/>
    <x v="0"/>
    <s v="United States"/>
    <s v="New York City"/>
    <x v="15"/>
    <n v="10009"/>
    <x v="3"/>
    <s v="OFF-LA-10001175"/>
    <x v="1"/>
    <x v="2"/>
    <s v="Avery 514"/>
    <n v="14.4"/>
    <n v="5"/>
    <n v="0"/>
    <n v="7.056"/>
  </r>
  <r>
    <n v="4987"/>
    <x v="2468"/>
    <x v="0"/>
    <x v="423"/>
    <d v="2013-04-29T00:00:00"/>
    <s v="Standard Class"/>
    <s v="CL-12700"/>
    <s v="Craig Leslie"/>
    <x v="2"/>
    <s v="United States"/>
    <s v="Colorado Springs"/>
    <x v="22"/>
    <n v="80906"/>
    <x v="1"/>
    <s v="OFF-PA-10003441"/>
    <x v="1"/>
    <x v="10"/>
    <s v="Xerox 226"/>
    <n v="15.552"/>
    <n v="3"/>
    <n v="0.2"/>
    <n v="5.4432"/>
  </r>
  <r>
    <n v="4988"/>
    <x v="2468"/>
    <x v="0"/>
    <x v="423"/>
    <d v="2013-04-29T00:00:00"/>
    <s v="Standard Class"/>
    <s v="CL-12700"/>
    <s v="Craig Leslie"/>
    <x v="2"/>
    <s v="United States"/>
    <s v="Colorado Springs"/>
    <x v="22"/>
    <n v="80906"/>
    <x v="1"/>
    <s v="FUR-CH-10004287"/>
    <x v="0"/>
    <x v="1"/>
    <s v="SAFCO Arco Folding Chair"/>
    <n v="1325.76"/>
    <n v="6"/>
    <n v="0.2"/>
    <n v="149.148"/>
  </r>
  <r>
    <n v="4989"/>
    <x v="2468"/>
    <x v="0"/>
    <x v="423"/>
    <d v="2013-04-29T00:00:00"/>
    <s v="Standard Class"/>
    <s v="CL-12700"/>
    <s v="Craig Leslie"/>
    <x v="2"/>
    <s v="United States"/>
    <s v="Colorado Springs"/>
    <x v="22"/>
    <n v="80906"/>
    <x v="1"/>
    <s v="OFF-BI-10004040"/>
    <x v="1"/>
    <x v="8"/>
    <s v="Wilson Jones Impact Binders"/>
    <n v="3.1080000000000001"/>
    <n v="2"/>
    <n v="0.7"/>
    <n v="-2.1756000000000002"/>
  </r>
  <r>
    <n v="4990"/>
    <x v="2469"/>
    <x v="3"/>
    <x v="515"/>
    <d v="2014-09-05T00:00:00"/>
    <s v="Standard Class"/>
    <s v="AW-10930"/>
    <s v="Arthur Wiediger"/>
    <x v="2"/>
    <s v="United States"/>
    <s v="San Francisco"/>
    <x v="1"/>
    <n v="94110"/>
    <x v="1"/>
    <s v="OFF-BI-10004022"/>
    <x v="1"/>
    <x v="8"/>
    <s v="Acco Suede Grain Vinyl Round Ring Binder"/>
    <n v="6.6719999999999997"/>
    <n v="3"/>
    <n v="0.2"/>
    <n v="2.1684000000000001"/>
  </r>
  <r>
    <n v="4991"/>
    <x v="2469"/>
    <x v="3"/>
    <x v="515"/>
    <d v="2014-09-05T00:00:00"/>
    <s v="Standard Class"/>
    <s v="AW-10930"/>
    <s v="Arthur Wiediger"/>
    <x v="2"/>
    <s v="United States"/>
    <s v="San Francisco"/>
    <x v="1"/>
    <n v="94110"/>
    <x v="1"/>
    <s v="TEC-PH-10002200"/>
    <x v="2"/>
    <x v="7"/>
    <s v="Aastra 6757i CT Wireless VoIP phone"/>
    <n v="689.40800000000002"/>
    <n v="4"/>
    <n v="0.2"/>
    <n v="77.558400000000006"/>
  </r>
  <r>
    <n v="4992"/>
    <x v="2470"/>
    <x v="3"/>
    <x v="226"/>
    <d v="2014-12-14T00:00:00"/>
    <s v="Standard Class"/>
    <s v="HG-14965"/>
    <s v="Henry Goldwyn"/>
    <x v="1"/>
    <s v="United States"/>
    <s v="Chicago"/>
    <x v="10"/>
    <n v="60653"/>
    <x v="2"/>
    <s v="OFF-BI-10001120"/>
    <x v="1"/>
    <x v="8"/>
    <s v="Ibico EPK-21 Electric Binding System"/>
    <n v="1889.99"/>
    <n v="5"/>
    <n v="0.8"/>
    <n v="-2929.4845"/>
  </r>
  <r>
    <n v="4993"/>
    <x v="2471"/>
    <x v="1"/>
    <x v="217"/>
    <d v="2012-12-25T00:00:00"/>
    <s v="Standard Class"/>
    <s v="RB-19645"/>
    <s v="Robert Barroso"/>
    <x v="1"/>
    <s v="United States"/>
    <s v="Memphis"/>
    <x v="18"/>
    <n v="38109"/>
    <x v="0"/>
    <s v="OFF-EN-10000461"/>
    <x v="1"/>
    <x v="12"/>
    <s v="#10- 4 1/8&quot; x 9 1/2&quot; Recycled Envelopes"/>
    <n v="55.936"/>
    <n v="8"/>
    <n v="0.2"/>
    <n v="18.878399999999999"/>
  </r>
  <r>
    <n v="4994"/>
    <x v="2471"/>
    <x v="1"/>
    <x v="217"/>
    <d v="2012-12-25T00:00:00"/>
    <s v="Standard Class"/>
    <s v="RB-19645"/>
    <s v="Robert Barroso"/>
    <x v="1"/>
    <s v="United States"/>
    <s v="Memphis"/>
    <x v="18"/>
    <n v="38109"/>
    <x v="0"/>
    <s v="OFF-LA-10004008"/>
    <x v="1"/>
    <x v="2"/>
    <s v="Avery 507"/>
    <n v="18.431999999999999"/>
    <n v="8"/>
    <n v="0.2"/>
    <n v="5.9904000000000002"/>
  </r>
  <r>
    <n v="4995"/>
    <x v="2471"/>
    <x v="1"/>
    <x v="217"/>
    <d v="2012-12-25T00:00:00"/>
    <s v="Standard Class"/>
    <s v="RB-19645"/>
    <s v="Robert Barroso"/>
    <x v="1"/>
    <s v="United States"/>
    <s v="Memphis"/>
    <x v="18"/>
    <n v="38109"/>
    <x v="0"/>
    <s v="FUR-FU-10000221"/>
    <x v="0"/>
    <x v="5"/>
    <s v="Master Caster Door Stop, Brown"/>
    <n v="20.32"/>
    <n v="5"/>
    <n v="0.2"/>
    <n v="3.556"/>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x v="2473"/>
    <x v="3"/>
    <x v="434"/>
    <d v="2014-03-16T00:00:00"/>
    <s v="Standard Class"/>
    <s v="KS-16300"/>
    <s v="Karen Seio"/>
    <x v="1"/>
    <s v="United States"/>
    <s v="Raleigh"/>
    <x v="3"/>
    <n v="27604"/>
    <x v="0"/>
    <s v="OFF-AP-10000390"/>
    <x v="1"/>
    <x v="9"/>
    <s v="Euro Pro Shark Stick Mini Vacuum"/>
    <n v="48.783999999999999"/>
    <n v="1"/>
    <n v="0.2"/>
    <n v="3.6587999999999998"/>
  </r>
  <r>
    <n v="4998"/>
    <x v="2473"/>
    <x v="3"/>
    <x v="434"/>
    <d v="2014-03-16T00:00:00"/>
    <s v="Standard Class"/>
    <s v="KS-16300"/>
    <s v="Karen Seio"/>
    <x v="1"/>
    <s v="United States"/>
    <s v="Raleigh"/>
    <x v="3"/>
    <n v="27604"/>
    <x v="0"/>
    <s v="OFF-BI-10000014"/>
    <x v="1"/>
    <x v="8"/>
    <s v="Heavy-Duty E-Z-D Binders"/>
    <n v="13.092000000000001"/>
    <n v="4"/>
    <n v="0.7"/>
    <n v="-10.0372"/>
  </r>
  <r>
    <n v="4999"/>
    <x v="2474"/>
    <x v="0"/>
    <x v="1011"/>
    <d v="2013-02-04T00:00:00"/>
    <s v="Standard Class"/>
    <s v="SC-20050"/>
    <s v="Sample Company A"/>
    <x v="2"/>
    <s v="United States"/>
    <s v="Los Angeles"/>
    <x v="1"/>
    <n v="90045"/>
    <x v="1"/>
    <s v="TEC-PH-10004120"/>
    <x v="2"/>
    <x v="7"/>
    <s v="AT&amp;T 1080 Phone"/>
    <n v="109.592"/>
    <n v="1"/>
    <n v="0.2"/>
    <n v="8.2194000000000003"/>
  </r>
  <r>
    <n v="5000"/>
    <x v="2474"/>
    <x v="0"/>
    <x v="1011"/>
    <d v="2013-02-04T00:00:00"/>
    <s v="Standard Class"/>
    <s v="SC-20050"/>
    <s v="Sample Company A"/>
    <x v="2"/>
    <s v="United States"/>
    <s v="Los Angeles"/>
    <x v="1"/>
    <n v="90045"/>
    <x v="1"/>
    <s v="OFF-PA-10002764"/>
    <x v="1"/>
    <x v="10"/>
    <s v="Staples"/>
    <n v="56.7"/>
    <n v="5"/>
    <n v="0"/>
    <n v="27.783000000000001"/>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x v="2476"/>
    <x v="0"/>
    <x v="1012"/>
    <d v="2013-05-25T00:00:00"/>
    <s v="Same Day"/>
    <s v="EH-14125"/>
    <s v="Eugene Hildebrand"/>
    <x v="2"/>
    <s v="United States"/>
    <s v="Newport News"/>
    <x v="17"/>
    <n v="23602"/>
    <x v="0"/>
    <s v="OFF-PA-10004327"/>
    <x v="1"/>
    <x v="10"/>
    <s v="Xerox 1911"/>
    <n v="191.6"/>
    <n v="4"/>
    <n v="0"/>
    <n v="91.968000000000004"/>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
    <n v="5"/>
    <n v="0"/>
    <n v="207.14699999999999"/>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x v="2481"/>
    <x v="1"/>
    <x v="67"/>
    <d v="2012-09-14T00:00:00"/>
    <s v="Standard Class"/>
    <s v="LR-17035"/>
    <s v="Lisa Ryan"/>
    <x v="1"/>
    <s v="United States"/>
    <s v="Philadelphia"/>
    <x v="9"/>
    <n v="19134"/>
    <x v="3"/>
    <s v="OFF-BI-10004781"/>
    <x v="1"/>
    <x v="8"/>
    <s v="GBC Wire Binding Strips"/>
    <n v="9.5220000000000002"/>
    <n v="1"/>
    <n v="0.7"/>
    <n v="-6.9828000000000001"/>
  </r>
  <r>
    <n v="5010"/>
    <x v="2481"/>
    <x v="1"/>
    <x v="67"/>
    <d v="2012-09-14T00:00:00"/>
    <s v="Standard Class"/>
    <s v="LR-17035"/>
    <s v="Lisa Ryan"/>
    <x v="1"/>
    <s v="United States"/>
    <s v="Philadelphia"/>
    <x v="9"/>
    <n v="19134"/>
    <x v="3"/>
    <s v="TEC-PH-10002680"/>
    <x v="2"/>
    <x v="7"/>
    <s v="Samsung Galaxy Note 3"/>
    <n v="791.96400000000006"/>
    <n v="6"/>
    <n v="0.4"/>
    <n v="-131.994"/>
  </r>
  <r>
    <n v="5011"/>
    <x v="2481"/>
    <x v="1"/>
    <x v="67"/>
    <d v="2012-09-14T00:00:00"/>
    <s v="Standard Class"/>
    <s v="LR-17035"/>
    <s v="Lisa Ryan"/>
    <x v="1"/>
    <s v="United States"/>
    <s v="Philadelphia"/>
    <x v="9"/>
    <n v="19134"/>
    <x v="3"/>
    <s v="OFF-BI-10000848"/>
    <x v="1"/>
    <x v="8"/>
    <s v="Angle-D Ring Binders"/>
    <n v="4.923"/>
    <n v="3"/>
    <n v="0.7"/>
    <n v="-3.9384000000000001"/>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
    <n v="3"/>
    <n v="0.7"/>
    <n v="-22.62"/>
  </r>
  <r>
    <n v="5014"/>
    <x v="2483"/>
    <x v="3"/>
    <x v="246"/>
    <d v="2014-07-27T00:00:00"/>
    <s v="Standard Class"/>
    <s v="SW-20350"/>
    <s v="Sean Wendt"/>
    <x v="2"/>
    <s v="United States"/>
    <s v="Cleveland"/>
    <x v="24"/>
    <n v="44105"/>
    <x v="3"/>
    <s v="OFF-ST-10000136"/>
    <x v="1"/>
    <x v="4"/>
    <s v="Letter Size File"/>
    <n v="222.32"/>
    <n v="7"/>
    <n v="0.2"/>
    <n v="25.010999999999999"/>
  </r>
  <r>
    <n v="5015"/>
    <x v="2483"/>
    <x v="3"/>
    <x v="246"/>
    <d v="2014-07-27T00:00:00"/>
    <s v="Standard Class"/>
    <s v="SW-20350"/>
    <s v="Sean Wendt"/>
    <x v="2"/>
    <s v="United States"/>
    <s v="Cleveland"/>
    <x v="24"/>
    <n v="44105"/>
    <x v="3"/>
    <s v="TEC-PH-10004522"/>
    <x v="2"/>
    <x v="7"/>
    <s v="Dexim XPower Skin Super-Thin Power Case for iPhone 5 - Black"/>
    <n v="210.56399999999999"/>
    <n v="6"/>
    <n v="0.4"/>
    <n v="-52.640999999999998"/>
  </r>
  <r>
    <n v="5016"/>
    <x v="2484"/>
    <x v="2"/>
    <x v="156"/>
    <d v="2011-11-29T00:00:00"/>
    <s v="Standard Class"/>
    <s v="TH-21100"/>
    <s v="Thea Hendricks"/>
    <x v="0"/>
    <s v="United States"/>
    <s v="Toledo"/>
    <x v="24"/>
    <n v="43615"/>
    <x v="3"/>
    <s v="FUR-FU-10002960"/>
    <x v="0"/>
    <x v="5"/>
    <s v="Eldon 200 Class Desk Accessories, Burgundy"/>
    <n v="35.167999999999999"/>
    <n v="7"/>
    <n v="0.2"/>
    <n v="9.6712000000000007"/>
  </r>
  <r>
    <n v="5017"/>
    <x v="2484"/>
    <x v="2"/>
    <x v="156"/>
    <d v="2011-11-29T00:00:00"/>
    <s v="Standard Class"/>
    <s v="TH-21100"/>
    <s v="Thea Hendricks"/>
    <x v="0"/>
    <s v="United States"/>
    <s v="Toledo"/>
    <x v="24"/>
    <n v="43615"/>
    <x v="3"/>
    <s v="TEC-PH-10002584"/>
    <x v="2"/>
    <x v="7"/>
    <s v="Samsung Galaxy S4"/>
    <n v="1502.376"/>
    <n v="4"/>
    <n v="0.4"/>
    <n v="-250.39599999999999"/>
  </r>
  <r>
    <n v="5018"/>
    <x v="2485"/>
    <x v="2"/>
    <x v="647"/>
    <d v="2011-11-18T00:00:00"/>
    <s v="First Class"/>
    <s v="SS-20410"/>
    <s v="Shahid Shariari"/>
    <x v="0"/>
    <s v="United States"/>
    <s v="Los Angeles"/>
    <x v="1"/>
    <n v="90008"/>
    <x v="1"/>
    <s v="FUR-FU-10002505"/>
    <x v="0"/>
    <x v="5"/>
    <s v="Eldon 100 Class Desk Accessories"/>
    <n v="10.11"/>
    <n v="3"/>
    <n v="0"/>
    <n v="3.2351999999999999"/>
  </r>
  <r>
    <n v="5019"/>
    <x v="2485"/>
    <x v="2"/>
    <x v="647"/>
    <d v="2011-11-18T00:00:00"/>
    <s v="First Class"/>
    <s v="SS-20410"/>
    <s v="Shahid Shariari"/>
    <x v="0"/>
    <s v="United States"/>
    <s v="Los Angeles"/>
    <x v="1"/>
    <n v="90008"/>
    <x v="1"/>
    <s v="TEC-AC-10003832"/>
    <x v="2"/>
    <x v="11"/>
    <s v="Logitech P710e Mobile Speakerphone"/>
    <n v="772.47"/>
    <n v="3"/>
    <n v="0"/>
    <n v="146.76929999999999"/>
  </r>
  <r>
    <n v="5020"/>
    <x v="2485"/>
    <x v="2"/>
    <x v="647"/>
    <d v="2011-11-18T00:00:00"/>
    <s v="First Class"/>
    <s v="SS-20410"/>
    <s v="Shahid Shariari"/>
    <x v="0"/>
    <s v="United States"/>
    <s v="Los Angeles"/>
    <x v="1"/>
    <n v="90008"/>
    <x v="1"/>
    <s v="OFF-SU-10002537"/>
    <x v="1"/>
    <x v="14"/>
    <s v="Acme Box Cutter Scissors"/>
    <n v="20.46"/>
    <n v="2"/>
    <n v="0"/>
    <n v="5.3196000000000003"/>
  </r>
  <r>
    <n v="5021"/>
    <x v="2486"/>
    <x v="3"/>
    <x v="721"/>
    <d v="2014-03-26T00:00:00"/>
    <s v="Second Class"/>
    <s v="MZ-17515"/>
    <s v="Mary Zewe"/>
    <x v="1"/>
    <s v="United States"/>
    <s v="New York City"/>
    <x v="15"/>
    <n v="10011"/>
    <x v="3"/>
    <s v="OFF-SU-10003505"/>
    <x v="1"/>
    <x v="14"/>
    <s v="Premier Electric Letter Opener"/>
    <n v="347.58"/>
    <n v="3"/>
    <n v="0"/>
    <n v="17.379000000000001"/>
  </r>
  <r>
    <n v="5022"/>
    <x v="2487"/>
    <x v="0"/>
    <x v="122"/>
    <d v="2013-12-25T00:00:00"/>
    <s v="Standard Class"/>
    <s v="JE-15475"/>
    <s v="Jeremy Ellison"/>
    <x v="0"/>
    <s v="United States"/>
    <s v="San Diego"/>
    <x v="1"/>
    <n v="92037"/>
    <x v="1"/>
    <s v="TEC-AC-10001465"/>
    <x v="2"/>
    <x v="11"/>
    <s v="SanDisk Cruzer 64 GB USB Flash Drive"/>
    <n v="72.64"/>
    <n v="2"/>
    <n v="0"/>
    <n v="21.792000000000002"/>
  </r>
  <r>
    <n v="5023"/>
    <x v="2487"/>
    <x v="0"/>
    <x v="122"/>
    <d v="2013-12-25T00:00:00"/>
    <s v="Standard Class"/>
    <s v="JE-15475"/>
    <s v="Jeremy Ellison"/>
    <x v="0"/>
    <s v="United States"/>
    <s v="San Diego"/>
    <x v="1"/>
    <n v="92037"/>
    <x v="1"/>
    <s v="TEC-AC-10003832"/>
    <x v="2"/>
    <x v="11"/>
    <s v="Logitech P710e Mobile Speakerphone"/>
    <n v="772.47"/>
    <n v="3"/>
    <n v="0"/>
    <n v="146.76929999999999"/>
  </r>
  <r>
    <n v="5024"/>
    <x v="2487"/>
    <x v="0"/>
    <x v="122"/>
    <d v="2013-12-25T00:00:00"/>
    <s v="Standard Class"/>
    <s v="JE-15475"/>
    <s v="Jeremy Ellison"/>
    <x v="0"/>
    <s v="United States"/>
    <s v="San Diego"/>
    <x v="1"/>
    <n v="92037"/>
    <x v="1"/>
    <s v="FUR-FU-10003731"/>
    <x v="0"/>
    <x v="5"/>
    <s v="Eldon Expressions Wood and Plastic Desk Accessories, Oak"/>
    <n v="39.92"/>
    <n v="4"/>
    <n v="0"/>
    <n v="11.1776"/>
  </r>
  <r>
    <n v="5025"/>
    <x v="2488"/>
    <x v="3"/>
    <x v="570"/>
    <d v="2014-08-04T00:00:00"/>
    <s v="Standard Class"/>
    <s v="RF-19735"/>
    <s v="Roland Fjeld"/>
    <x v="0"/>
    <s v="United States"/>
    <s v="Oklahoma City"/>
    <x v="26"/>
    <n v="73120"/>
    <x v="2"/>
    <s v="OFF-BI-10004828"/>
    <x v="1"/>
    <x v="8"/>
    <s v="GBC Poly Designer Binding Covers"/>
    <n v="33.479999999999997"/>
    <n v="2"/>
    <n v="0"/>
    <n v="16.405200000000001"/>
  </r>
  <r>
    <n v="5026"/>
    <x v="2488"/>
    <x v="3"/>
    <x v="570"/>
    <d v="2014-08-04T00:00:00"/>
    <s v="Standard Class"/>
    <s v="RF-19735"/>
    <s v="Roland Fjeld"/>
    <x v="0"/>
    <s v="United States"/>
    <s v="Oklahoma City"/>
    <x v="26"/>
    <n v="73120"/>
    <x v="2"/>
    <s v="TEC-PH-10003012"/>
    <x v="2"/>
    <x v="7"/>
    <s v="Nortel Meridian M3904 Professional Digital phone"/>
    <n v="461.97"/>
    <n v="3"/>
    <n v="0"/>
    <n v="133.97130000000001"/>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599999999998"/>
  </r>
  <r>
    <n v="5030"/>
    <x v="2490"/>
    <x v="3"/>
    <x v="926"/>
    <d v="2014-02-03T00:00:00"/>
    <s v="Standard Class"/>
    <s v="VG-21790"/>
    <s v="Vivek Gonzalez"/>
    <x v="0"/>
    <s v="United States"/>
    <s v="San Francisco"/>
    <x v="1"/>
    <n v="94109"/>
    <x v="1"/>
    <s v="OFF-AR-10001216"/>
    <x v="1"/>
    <x v="6"/>
    <s v="Newell 339"/>
    <n v="8.34"/>
    <n v="3"/>
    <n v="0"/>
    <n v="2.1684000000000001"/>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
    <n v="8"/>
    <n v="0.2"/>
    <n v="40.370399999999997"/>
  </r>
  <r>
    <n v="5033"/>
    <x v="2491"/>
    <x v="0"/>
    <x v="482"/>
    <d v="2014-01-03T00:00:00"/>
    <s v="Standard Class"/>
    <s v="BB-11545"/>
    <s v="Brenda Bowman"/>
    <x v="1"/>
    <s v="United States"/>
    <s v="Vineland"/>
    <x v="30"/>
    <n v="8360"/>
    <x v="3"/>
    <s v="FUR-CH-10003968"/>
    <x v="0"/>
    <x v="1"/>
    <s v="Novimex Turbo Task Chair"/>
    <n v="212.94"/>
    <n v="3"/>
    <n v="0"/>
    <n v="25.552800000000001"/>
  </r>
  <r>
    <n v="5034"/>
    <x v="2491"/>
    <x v="0"/>
    <x v="482"/>
    <d v="2014-01-03T00:00:00"/>
    <s v="Standard Class"/>
    <s v="BB-11545"/>
    <s v="Brenda Bowman"/>
    <x v="1"/>
    <s v="United States"/>
    <s v="Vineland"/>
    <x v="30"/>
    <n v="8360"/>
    <x v="3"/>
    <s v="OFF-AP-10002765"/>
    <x v="1"/>
    <x v="9"/>
    <s v="Fellowes Advanced Computer Series Surge Protectors"/>
    <n v="26.49"/>
    <n v="1"/>
    <n v="0"/>
    <n v="7.4172000000000002"/>
  </r>
  <r>
    <n v="5035"/>
    <x v="2492"/>
    <x v="1"/>
    <x v="101"/>
    <d v="2012-08-13T00:00:00"/>
    <s v="Second Class"/>
    <s v="HR-14770"/>
    <s v="Hallie Redmond"/>
    <x v="2"/>
    <s v="United States"/>
    <s v="Milwaukee"/>
    <x v="6"/>
    <n v="53209"/>
    <x v="2"/>
    <s v="FUR-BO-10004690"/>
    <x v="0"/>
    <x v="0"/>
    <s v="O'Sullivan Cherrywood Estates Traditional Barrister Bookcase"/>
    <n v="687.4"/>
    <n v="5"/>
    <n v="0"/>
    <n v="48.118000000000002"/>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5"/>
  </r>
  <r>
    <n v="5037"/>
    <x v="2493"/>
    <x v="2"/>
    <x v="322"/>
    <d v="2011-04-12T00:00:00"/>
    <s v="Standard Class"/>
    <s v="SC-20260"/>
    <s v="Scott Cohen"/>
    <x v="1"/>
    <s v="United States"/>
    <s v="Seattle"/>
    <x v="4"/>
    <n v="98115"/>
    <x v="1"/>
    <s v="TEC-AC-10003441"/>
    <x v="2"/>
    <x v="11"/>
    <s v="Kingston Digital DataTraveler 32GB USB 2.0"/>
    <n v="33.9"/>
    <n v="2"/>
    <n v="0"/>
    <n v="2.0339999999999998"/>
  </r>
  <r>
    <n v="5038"/>
    <x v="2494"/>
    <x v="3"/>
    <x v="701"/>
    <d v="2014-11-22T00:00:00"/>
    <s v="Second Class"/>
    <s v="EG-13900"/>
    <s v="Emily Grady"/>
    <x v="0"/>
    <s v="United States"/>
    <s v="Naperville"/>
    <x v="10"/>
    <n v="60540"/>
    <x v="2"/>
    <s v="TEC-AC-10003610"/>
    <x v="2"/>
    <x v="11"/>
    <s v="Logitech Illuminated - Keyboard"/>
    <n v="239.96"/>
    <n v="5"/>
    <n v="0.2"/>
    <n v="83.98600000000000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x v="2495"/>
    <x v="1"/>
    <x v="655"/>
    <d v="2012-07-12T00:00:00"/>
    <s v="First Class"/>
    <s v="TS-21370"/>
    <s v="Todd Sumrall"/>
    <x v="1"/>
    <s v="United States"/>
    <s v="Wilmington"/>
    <x v="13"/>
    <n v="19805"/>
    <x v="3"/>
    <s v="TEC-PH-10001817"/>
    <x v="2"/>
    <x v="7"/>
    <s v="Wilson Electronics DB Pro Signal Booster"/>
    <n v="716"/>
    <n v="2"/>
    <n v="0"/>
    <n v="193.32"/>
  </r>
  <r>
    <n v="5041"/>
    <x v="2495"/>
    <x v="1"/>
    <x v="655"/>
    <d v="2012-07-12T00:00:00"/>
    <s v="First Class"/>
    <s v="TS-21370"/>
    <s v="Todd Sumrall"/>
    <x v="1"/>
    <s v="United States"/>
    <s v="Wilmington"/>
    <x v="13"/>
    <n v="19805"/>
    <x v="3"/>
    <s v="OFF-BI-10004492"/>
    <x v="1"/>
    <x v="8"/>
    <s v="Tuf-Vin Binders"/>
    <n v="221.06"/>
    <n v="7"/>
    <n v="0"/>
    <n v="103.8982"/>
  </r>
  <r>
    <n v="5042"/>
    <x v="2496"/>
    <x v="0"/>
    <x v="338"/>
    <d v="2013-11-14T00:00:00"/>
    <s v="Second Class"/>
    <s v="AI-10855"/>
    <s v="Arianne Irving"/>
    <x v="0"/>
    <s v="United States"/>
    <s v="Los Angeles"/>
    <x v="1"/>
    <n v="90036"/>
    <x v="1"/>
    <s v="OFF-PA-10002421"/>
    <x v="1"/>
    <x v="10"/>
    <s v="Embossed Ink Jet Note Cards"/>
    <n v="67.709999999999994"/>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99"/>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8000000000001"/>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02"/>
    <n v="3"/>
    <n v="0.2"/>
    <n v="1.8144"/>
  </r>
  <r>
    <n v="5048"/>
    <x v="2496"/>
    <x v="0"/>
    <x v="338"/>
    <d v="2013-11-14T00:00:00"/>
    <s v="Second Class"/>
    <s v="AI-10855"/>
    <s v="Arianne Irving"/>
    <x v="0"/>
    <s v="United States"/>
    <s v="Los Angeles"/>
    <x v="1"/>
    <n v="90036"/>
    <x v="1"/>
    <s v="OFF-AR-10001227"/>
    <x v="1"/>
    <x v="6"/>
    <s v="Newell 338"/>
    <n v="14.7"/>
    <n v="5"/>
    <n v="0"/>
    <n v="3.9689999999999999"/>
  </r>
  <r>
    <n v="5049"/>
    <x v="2497"/>
    <x v="2"/>
    <x v="691"/>
    <d v="2011-04-04T00:00:00"/>
    <s v="Standard Class"/>
    <s v="DD-13570"/>
    <s v="Dorothy Dickinson"/>
    <x v="0"/>
    <s v="United States"/>
    <s v="Chicago"/>
    <x v="10"/>
    <n v="60610"/>
    <x v="2"/>
    <s v="OFF-BI-10002071"/>
    <x v="1"/>
    <x v="8"/>
    <s v="Fellowes Black Plastic Comb Bindings"/>
    <n v="8.1340000000000003"/>
    <n v="7"/>
    <n v="0.8"/>
    <n v="-13.8278"/>
  </r>
  <r>
    <n v="5050"/>
    <x v="2497"/>
    <x v="2"/>
    <x v="691"/>
    <d v="2011-04-04T00:00:00"/>
    <s v="Standard Class"/>
    <s v="DD-13570"/>
    <s v="Dorothy Dickinson"/>
    <x v="0"/>
    <s v="United States"/>
    <s v="Chicago"/>
    <x v="10"/>
    <n v="60610"/>
    <x v="2"/>
    <s v="TEC-AC-10004901"/>
    <x v="2"/>
    <x v="11"/>
    <s v="Kensington SlimBlade Notebook Wireless Mouse with Nano Receiver"/>
    <n v="79.983999999999995"/>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x v="2499"/>
    <x v="1"/>
    <x v="209"/>
    <d v="2012-11-11T00:00:00"/>
    <s v="Standard Class"/>
    <s v="KB-16240"/>
    <s v="Karen Bern"/>
    <x v="1"/>
    <s v="United States"/>
    <s v="Philadelphia"/>
    <x v="9"/>
    <n v="19140"/>
    <x v="3"/>
    <s v="OFF-EN-10000483"/>
    <x v="1"/>
    <x v="12"/>
    <s v="White Envelopes, White Envelopes with Clear Poly Window"/>
    <n v="24.4"/>
    <n v="2"/>
    <n v="0.2"/>
    <n v="7.93"/>
  </r>
  <r>
    <n v="5053"/>
    <x v="2500"/>
    <x v="3"/>
    <x v="240"/>
    <d v="2014-05-20T00:00:00"/>
    <s v="Same Day"/>
    <s v="JC-15775"/>
    <s v="John Castell"/>
    <x v="0"/>
    <s v="United States"/>
    <s v="Atlanta"/>
    <x v="32"/>
    <n v="30318"/>
    <x v="0"/>
    <s v="OFF-PA-10003129"/>
    <x v="1"/>
    <x v="10"/>
    <s v="Tops White Computer Printout Paper"/>
    <n v="195.64"/>
    <n v="4"/>
    <n v="0"/>
    <n v="91.950800000000001"/>
  </r>
  <r>
    <n v="5054"/>
    <x v="2501"/>
    <x v="1"/>
    <x v="928"/>
    <d v="2012-01-08T00:00:00"/>
    <s v="Second Class"/>
    <s v="AH-10465"/>
    <s v="Amy Hunt"/>
    <x v="0"/>
    <s v="United States"/>
    <s v="Dallas"/>
    <x v="5"/>
    <n v="75217"/>
    <x v="2"/>
    <s v="TEC-AC-10003198"/>
    <x v="2"/>
    <x v="11"/>
    <s v="Enermax Acrylux Wireless Keyboard"/>
    <n v="398.4"/>
    <n v="5"/>
    <n v="0.2"/>
    <n v="84.66"/>
  </r>
  <r>
    <n v="5055"/>
    <x v="2501"/>
    <x v="1"/>
    <x v="928"/>
    <d v="2012-01-08T00:00:00"/>
    <s v="Second Class"/>
    <s v="AH-10465"/>
    <s v="Amy Hunt"/>
    <x v="0"/>
    <s v="United States"/>
    <s v="Dallas"/>
    <x v="5"/>
    <n v="75217"/>
    <x v="2"/>
    <s v="OFF-AR-10001246"/>
    <x v="1"/>
    <x v="6"/>
    <s v="Newell 317"/>
    <n v="7.056"/>
    <n v="3"/>
    <n v="0.2"/>
    <n v="0.79379999999999995"/>
  </r>
  <r>
    <n v="5056"/>
    <x v="2501"/>
    <x v="1"/>
    <x v="928"/>
    <d v="2012-01-08T00:00:00"/>
    <s v="Second Class"/>
    <s v="AH-10465"/>
    <s v="Amy Hunt"/>
    <x v="0"/>
    <s v="United States"/>
    <s v="Dallas"/>
    <x v="5"/>
    <n v="75217"/>
    <x v="2"/>
    <s v="FUR-BO-10003272"/>
    <x v="0"/>
    <x v="0"/>
    <s v="O'Sullivan Living Dimensions 5-Shelf Bookcases"/>
    <n v="1352.3976"/>
    <n v="9"/>
    <n v="0.32"/>
    <n v="-437.54039999999998"/>
  </r>
  <r>
    <n v="5057"/>
    <x v="2502"/>
    <x v="1"/>
    <x v="1014"/>
    <d v="2012-09-11T00:00:00"/>
    <s v="First Class"/>
    <s v="NM-18520"/>
    <s v="Neoma Murray"/>
    <x v="0"/>
    <s v="United States"/>
    <s v="Moreno Valley"/>
    <x v="1"/>
    <n v="92553"/>
    <x v="1"/>
    <s v="OFF-PA-10002606"/>
    <x v="1"/>
    <x v="10"/>
    <s v="Xerox 1928"/>
    <n v="26.4"/>
    <n v="5"/>
    <n v="0"/>
    <n v="11.88"/>
  </r>
  <r>
    <n v="5058"/>
    <x v="2502"/>
    <x v="1"/>
    <x v="1014"/>
    <d v="2012-09-11T00:00:00"/>
    <s v="First Class"/>
    <s v="NM-18520"/>
    <s v="Neoma Murray"/>
    <x v="0"/>
    <s v="United States"/>
    <s v="Moreno Valley"/>
    <x v="1"/>
    <n v="92553"/>
    <x v="1"/>
    <s v="OFF-ST-10002486"/>
    <x v="1"/>
    <x v="4"/>
    <s v="Eldon Shelf Savers Cubes and Bins"/>
    <n v="41.88"/>
    <n v="6"/>
    <n v="0"/>
    <n v="0.83759999999999801"/>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98"/>
  </r>
  <r>
    <n v="5060"/>
    <x v="2504"/>
    <x v="0"/>
    <x v="5"/>
    <d v="2013-12-08T00:00:00"/>
    <s v="Second Class"/>
    <s v="TP-21130"/>
    <s v="Theone Pippenger"/>
    <x v="0"/>
    <s v="United States"/>
    <s v="Georgetown"/>
    <x v="0"/>
    <n v="40324"/>
    <x v="0"/>
    <s v="TEC-PH-10000560"/>
    <x v="2"/>
    <x v="7"/>
    <s v="Samsung Galaxy S III - 16GB - pebble blue (T-Mobile)"/>
    <n v="699.98"/>
    <n v="2"/>
    <n v="0"/>
    <n v="195.99440000000001"/>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399999999996"/>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7"/>
    <n v="3"/>
    <n v="0"/>
    <n v="105.83159999999999"/>
  </r>
  <r>
    <n v="5064"/>
    <x v="2505"/>
    <x v="1"/>
    <x v="412"/>
    <d v="2012-05-12T00:00:00"/>
    <s v="Standard Class"/>
    <s v="DL-12925"/>
    <s v="Daniel Lacy"/>
    <x v="0"/>
    <s v="United States"/>
    <s v="Minneapolis"/>
    <x v="11"/>
    <n v="55407"/>
    <x v="2"/>
    <s v="FUR-FU-10000723"/>
    <x v="0"/>
    <x v="5"/>
    <s v="Deflect-o EconoMat Studded, No Bevel Mat for Low Pile Carpeting"/>
    <n v="123.96"/>
    <n v="3"/>
    <n v="0"/>
    <n v="11.1564"/>
  </r>
  <r>
    <n v="5065"/>
    <x v="2506"/>
    <x v="3"/>
    <x v="585"/>
    <d v="2014-09-25T00:00:00"/>
    <s v="First Class"/>
    <s v="CA-12265"/>
    <s v="Christina Anderson"/>
    <x v="0"/>
    <s v="United States"/>
    <s v="Wilmington"/>
    <x v="13"/>
    <n v="19805"/>
    <x v="3"/>
    <s v="TEC-PH-10004977"/>
    <x v="2"/>
    <x v="7"/>
    <s v="GE 30524EE4"/>
    <n v="391.98"/>
    <n v="2"/>
    <n v="0"/>
    <n v="113.6742"/>
  </r>
  <r>
    <n v="5066"/>
    <x v="2507"/>
    <x v="3"/>
    <x v="329"/>
    <d v="2014-12-08T00:00:00"/>
    <s v="Standard Class"/>
    <s v="SC-20380"/>
    <s v="Shahid Collister"/>
    <x v="0"/>
    <s v="United States"/>
    <s v="Burlington"/>
    <x v="3"/>
    <n v="27217"/>
    <x v="0"/>
    <s v="TEC-AC-10002001"/>
    <x v="2"/>
    <x v="11"/>
    <s v="Logitech Wireless Gaming Headset G930"/>
    <n v="383.976"/>
    <n v="3"/>
    <n v="0.2"/>
    <n v="81.594899999999996"/>
  </r>
  <r>
    <n v="5067"/>
    <x v="2507"/>
    <x v="3"/>
    <x v="329"/>
    <d v="2014-12-08T00:00:00"/>
    <s v="Standard Class"/>
    <s v="SC-20380"/>
    <s v="Shahid Collister"/>
    <x v="0"/>
    <s v="United States"/>
    <s v="Burlington"/>
    <x v="3"/>
    <n v="27217"/>
    <x v="0"/>
    <s v="FUR-TA-10001889"/>
    <x v="0"/>
    <x v="3"/>
    <s v="Bush Advantage Collection Racetrack Conference Table"/>
    <n v="1781.682"/>
    <n v="7"/>
    <n v="0.4"/>
    <n v="-653.28340000000003"/>
  </r>
  <r>
    <n v="5068"/>
    <x v="2508"/>
    <x v="3"/>
    <x v="787"/>
    <d v="2014-01-20T00:00:00"/>
    <s v="Standard Class"/>
    <s v="TT-21460"/>
    <s v="Tonja Turnell"/>
    <x v="2"/>
    <s v="United States"/>
    <s v="Los Angeles"/>
    <x v="1"/>
    <n v="90008"/>
    <x v="1"/>
    <s v="OFF-AR-10003504"/>
    <x v="1"/>
    <x v="6"/>
    <s v="Newell 347"/>
    <n v="21.4"/>
    <n v="5"/>
    <n v="0"/>
    <n v="6.2060000000000004"/>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97"/>
  </r>
  <r>
    <n v="5071"/>
    <x v="2509"/>
    <x v="2"/>
    <x v="233"/>
    <d v="2011-08-12T00:00:00"/>
    <s v="Standard Class"/>
    <s v="MA-17560"/>
    <s v="Matt Abelman"/>
    <x v="2"/>
    <s v="United States"/>
    <s v="Trenton"/>
    <x v="12"/>
    <n v="48183"/>
    <x v="2"/>
    <s v="OFF-EN-10002500"/>
    <x v="1"/>
    <x v="12"/>
    <s v="Globe Weis Peel &amp; Seel First Class Envelopes"/>
    <n v="38.340000000000003"/>
    <n v="3"/>
    <n v="0"/>
    <n v="17.253"/>
  </r>
  <r>
    <n v="5072"/>
    <x v="2509"/>
    <x v="2"/>
    <x v="233"/>
    <d v="2011-08-12T00:00:00"/>
    <s v="Standard Class"/>
    <s v="MA-17560"/>
    <s v="Matt Abelman"/>
    <x v="2"/>
    <s v="United States"/>
    <s v="Trenton"/>
    <x v="12"/>
    <n v="48183"/>
    <x v="2"/>
    <s v="FUR-FU-10002088"/>
    <x v="0"/>
    <x v="5"/>
    <s v="Nu-Dell Float Frame 11 x 14 1/2"/>
    <n v="53.88"/>
    <n v="6"/>
    <n v="0"/>
    <n v="22.6296"/>
  </r>
  <r>
    <n v="5073"/>
    <x v="2509"/>
    <x v="2"/>
    <x v="233"/>
    <d v="2011-08-12T00:00:00"/>
    <s v="Standard Class"/>
    <s v="MA-17560"/>
    <s v="Matt Abelman"/>
    <x v="2"/>
    <s v="United States"/>
    <s v="Trenton"/>
    <x v="12"/>
    <n v="48183"/>
    <x v="2"/>
    <s v="TEC-PH-10001128"/>
    <x v="2"/>
    <x v="7"/>
    <s v="Motorola Droid Maxx"/>
    <n v="299.98"/>
    <n v="2"/>
    <n v="0"/>
    <n v="83.994399999999999"/>
  </r>
  <r>
    <n v="5074"/>
    <x v="2510"/>
    <x v="1"/>
    <x v="599"/>
    <d v="2012-11-05T00:00:00"/>
    <s v="Same Day"/>
    <s v="JM-16195"/>
    <s v="Justin MacKendrick"/>
    <x v="0"/>
    <s v="United States"/>
    <s v="San Francisco"/>
    <x v="1"/>
    <n v="94109"/>
    <x v="1"/>
    <s v="OFF-ST-10000649"/>
    <x v="1"/>
    <x v="4"/>
    <s v="Hanging Personal Folder File"/>
    <n v="62.8"/>
    <n v="4"/>
    <n v="0"/>
    <n v="15.7"/>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1"/>
    <n v="5"/>
    <n v="0.3"/>
    <n v="-95.67"/>
  </r>
  <r>
    <n v="5077"/>
    <x v="2512"/>
    <x v="2"/>
    <x v="1017"/>
    <d v="2011-04-22T00:00:00"/>
    <s v="Second Class"/>
    <s v="SV-20365"/>
    <s v="Seth Vernon"/>
    <x v="0"/>
    <s v="United States"/>
    <s v="Houston"/>
    <x v="5"/>
    <n v="77070"/>
    <x v="2"/>
    <s v="OFF-ST-10004634"/>
    <x v="1"/>
    <x v="4"/>
    <s v="Personal Folder Holder, Ebony"/>
    <n v="44.84"/>
    <n v="5"/>
    <n v="0.2"/>
    <n v="5.6050000000000004"/>
  </r>
  <r>
    <n v="5078"/>
    <x v="2512"/>
    <x v="2"/>
    <x v="1017"/>
    <d v="2011-04-22T00:00:00"/>
    <s v="Second Class"/>
    <s v="SV-20365"/>
    <s v="Seth Vernon"/>
    <x v="0"/>
    <s v="United States"/>
    <s v="Houston"/>
    <x v="5"/>
    <n v="77070"/>
    <x v="2"/>
    <s v="FUR-TA-10004442"/>
    <x v="0"/>
    <x v="3"/>
    <s v="Riverside Furniture Stanwyck Manor Table Series"/>
    <n v="401.59"/>
    <n v="2"/>
    <n v="0.3"/>
    <n v="-131.95099999999999"/>
  </r>
  <r>
    <n v="5079"/>
    <x v="2513"/>
    <x v="3"/>
    <x v="343"/>
    <d v="2014-11-18T00:00:00"/>
    <s v="Standard Class"/>
    <s v="CG-12040"/>
    <s v="Catherine Glotzbach"/>
    <x v="2"/>
    <s v="United States"/>
    <s v="Milwaukee"/>
    <x v="6"/>
    <n v="53209"/>
    <x v="2"/>
    <s v="OFF-BI-10002949"/>
    <x v="1"/>
    <x v="8"/>
    <s v="Prestige Round Ring Binders"/>
    <n v="18.239999999999998"/>
    <n v="3"/>
    <n v="0"/>
    <n v="8.5728000000000009"/>
  </r>
  <r>
    <n v="5080"/>
    <x v="2514"/>
    <x v="3"/>
    <x v="920"/>
    <d v="2014-11-30T00:00:00"/>
    <s v="Standard Class"/>
    <s v="BD-11500"/>
    <s v="Bradley Drucker"/>
    <x v="0"/>
    <s v="United States"/>
    <s v="San Francisco"/>
    <x v="1"/>
    <n v="94122"/>
    <x v="1"/>
    <s v="FUR-BO-10002213"/>
    <x v="0"/>
    <x v="0"/>
    <s v="Sauder Forest Hills Library, Woodland Oak Finish"/>
    <n v="359.49900000000002"/>
    <n v="3"/>
    <n v="0.15"/>
    <n v="-29.605799999999999"/>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1"/>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3999999999994"/>
  </r>
  <r>
    <n v="5084"/>
    <x v="2516"/>
    <x v="0"/>
    <x v="162"/>
    <d v="2013-09-13T00:00:00"/>
    <s v="Standard Class"/>
    <s v="JM-15580"/>
    <s v="Jill Matthias"/>
    <x v="0"/>
    <s v="United States"/>
    <s v="Monroe"/>
    <x v="3"/>
    <n v="28110"/>
    <x v="0"/>
    <s v="OFF-PA-10000501"/>
    <x v="1"/>
    <x v="10"/>
    <s v="Petty Cash Envelope"/>
    <n v="64.703999999999994"/>
    <n v="3"/>
    <n v="0.2"/>
    <n v="23.455200000000001"/>
  </r>
  <r>
    <n v="5085"/>
    <x v="2517"/>
    <x v="0"/>
    <x v="112"/>
    <d v="2013-06-10T00:00:00"/>
    <s v="Second Class"/>
    <s v="SC-20230"/>
    <s v="Scot Coram"/>
    <x v="1"/>
    <s v="United States"/>
    <s v="Lowell"/>
    <x v="31"/>
    <n v="1852"/>
    <x v="3"/>
    <s v="OFF-PA-10003656"/>
    <x v="1"/>
    <x v="10"/>
    <s v="Xerox 1935"/>
    <n v="105.52"/>
    <n v="4"/>
    <n v="0"/>
    <n v="48.539200000000001"/>
  </r>
  <r>
    <n v="5086"/>
    <x v="2518"/>
    <x v="1"/>
    <x v="974"/>
    <d v="2012-06-23T00:00:00"/>
    <s v="Standard Class"/>
    <s v="ME-17320"/>
    <s v="Maria Etezadi"/>
    <x v="2"/>
    <s v="United States"/>
    <s v="Dallas"/>
    <x v="5"/>
    <n v="75081"/>
    <x v="2"/>
    <s v="OFF-BI-10001107"/>
    <x v="1"/>
    <x v="8"/>
    <s v="GBC White Gloss Covers, Plain Front"/>
    <n v="5.7919999999999998"/>
    <n v="2"/>
    <n v="0.8"/>
    <n v="-9.5568000000000008"/>
  </r>
  <r>
    <n v="5087"/>
    <x v="2519"/>
    <x v="1"/>
    <x v="616"/>
    <d v="2012-03-09T00:00:00"/>
    <s v="Standard Class"/>
    <s v="KN-16390"/>
    <s v="Katherine Nockton"/>
    <x v="1"/>
    <s v="United States"/>
    <s v="Philadelphia"/>
    <x v="9"/>
    <n v="19120"/>
    <x v="3"/>
    <s v="TEC-PH-10000562"/>
    <x v="2"/>
    <x v="7"/>
    <s v="Samsung Convoy 3"/>
    <n v="466.15800000000002"/>
    <n v="7"/>
    <n v="0.4"/>
    <n v="-93.2316"/>
  </r>
  <r>
    <n v="5088"/>
    <x v="2519"/>
    <x v="1"/>
    <x v="616"/>
    <d v="2012-03-09T00:00:00"/>
    <s v="Standard Class"/>
    <s v="KN-16390"/>
    <s v="Katherine Nockton"/>
    <x v="1"/>
    <s v="United States"/>
    <s v="Philadelphia"/>
    <x v="9"/>
    <n v="19120"/>
    <x v="3"/>
    <s v="TEC-AC-10001101"/>
    <x v="2"/>
    <x v="11"/>
    <s v="Sony 16GB Class 10 Micro SDHC R40 Memory Card"/>
    <n v="10.311999999999999"/>
    <n v="1"/>
    <n v="0.2"/>
    <n v="-1.2889999999999999"/>
  </r>
  <r>
    <n v="5089"/>
    <x v="2519"/>
    <x v="1"/>
    <x v="616"/>
    <d v="2012-03-09T00:00:00"/>
    <s v="Standard Class"/>
    <s v="KN-16390"/>
    <s v="Katherine Nockton"/>
    <x v="1"/>
    <s v="United States"/>
    <s v="Philadelphia"/>
    <x v="9"/>
    <n v="19120"/>
    <x v="3"/>
    <s v="OFF-BI-10003529"/>
    <x v="1"/>
    <x v="8"/>
    <s v="Avery Round Ring Poly Binders"/>
    <n v="2.556"/>
    <n v="3"/>
    <n v="0.7"/>
    <n v="-1.7891999999999999"/>
  </r>
  <r>
    <n v="5090"/>
    <x v="2520"/>
    <x v="3"/>
    <x v="1018"/>
    <d v="2014-08-08T00:00:00"/>
    <s v="First Class"/>
    <s v="HM-14860"/>
    <s v="Harry Marie"/>
    <x v="1"/>
    <s v="United States"/>
    <s v="Loveland"/>
    <x v="22"/>
    <n v="80538"/>
    <x v="1"/>
    <s v="OFF-PA-10001752"/>
    <x v="1"/>
    <x v="10"/>
    <s v="Hammermill CopyPlus Copy Paper (20Lb. and 84 Bright)"/>
    <n v="7.968"/>
    <n v="2"/>
    <n v="0.2"/>
    <n v="2.8883999999999999"/>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5"/>
    <n v="3"/>
    <n v="0"/>
    <n v="13.891500000000001"/>
  </r>
  <r>
    <n v="5094"/>
    <x v="2523"/>
    <x v="2"/>
    <x v="776"/>
    <d v="2011-12-10T00:00:00"/>
    <s v="Standard Class"/>
    <s v="BK-11260"/>
    <s v="Berenike Kampe"/>
    <x v="0"/>
    <s v="United States"/>
    <s v="Chicago"/>
    <x v="10"/>
    <n v="60610"/>
    <x v="2"/>
    <s v="OFF-AP-10004036"/>
    <x v="1"/>
    <x v="9"/>
    <s v="Bionaire 99.97% HEPA Air Cleaner"/>
    <n v="14.016"/>
    <n v="4"/>
    <n v="0.8"/>
    <n v="-31.536000000000001"/>
  </r>
  <r>
    <n v="5095"/>
    <x v="2523"/>
    <x v="2"/>
    <x v="776"/>
    <d v="2011-12-10T00:00:00"/>
    <s v="Standard Class"/>
    <s v="BK-11260"/>
    <s v="Berenike Kampe"/>
    <x v="0"/>
    <s v="United States"/>
    <s v="Chicago"/>
    <x v="10"/>
    <n v="60610"/>
    <x v="2"/>
    <s v="FUR-TA-10004086"/>
    <x v="0"/>
    <x v="3"/>
    <s v="KI Adjustable-Height Table"/>
    <n v="214.95"/>
    <n v="5"/>
    <n v="0.5"/>
    <n v="-120.372"/>
  </r>
  <r>
    <n v="5096"/>
    <x v="2523"/>
    <x v="2"/>
    <x v="776"/>
    <d v="2011-12-10T00:00:00"/>
    <s v="Standard Class"/>
    <s v="BK-11260"/>
    <s v="Berenike Kampe"/>
    <x v="0"/>
    <s v="United States"/>
    <s v="Chicago"/>
    <x v="10"/>
    <n v="60610"/>
    <x v="2"/>
    <s v="TEC-PH-10000307"/>
    <x v="2"/>
    <x v="7"/>
    <s v="Shocksock Galaxy S4 Armband"/>
    <n v="35.04"/>
    <n v="4"/>
    <n v="0.2"/>
    <n v="-7.008"/>
  </r>
  <r>
    <n v="5097"/>
    <x v="2523"/>
    <x v="2"/>
    <x v="776"/>
    <d v="2011-12-10T00:00:00"/>
    <s v="Standard Class"/>
    <s v="BK-11260"/>
    <s v="Berenike Kampe"/>
    <x v="0"/>
    <s v="United States"/>
    <s v="Chicago"/>
    <x v="10"/>
    <n v="60610"/>
    <x v="2"/>
    <s v="FUR-FU-10002088"/>
    <x v="0"/>
    <x v="5"/>
    <s v="Nu-Dell Float Frame 11 x 14 1/2"/>
    <n v="10.776"/>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96"/>
    <n v="2"/>
    <n v="0.8"/>
    <n v="-8.0500000000000007"/>
  </r>
  <r>
    <n v="5099"/>
    <x v="2523"/>
    <x v="2"/>
    <x v="776"/>
    <d v="2011-12-10T00:00:00"/>
    <s v="Standard Class"/>
    <s v="BK-11260"/>
    <s v="Berenike Kampe"/>
    <x v="0"/>
    <s v="United States"/>
    <s v="Chicago"/>
    <x v="10"/>
    <n v="60610"/>
    <x v="2"/>
    <s v="OFF-ST-10002485"/>
    <x v="1"/>
    <x v="4"/>
    <s v="Rogers Deluxe File Chest"/>
    <n v="35.167999999999999"/>
    <n v="2"/>
    <n v="0.2"/>
    <n v="-8.3523999999999994"/>
  </r>
  <r>
    <n v="5100"/>
    <x v="2524"/>
    <x v="1"/>
    <x v="976"/>
    <d v="2012-08-12T00:00:00"/>
    <s v="Standard Class"/>
    <s v="PN-18775"/>
    <s v="Parhena Norris"/>
    <x v="2"/>
    <s v="United States"/>
    <s v="Bakersfield"/>
    <x v="1"/>
    <n v="93309"/>
    <x v="1"/>
    <s v="OFF-BI-10002194"/>
    <x v="1"/>
    <x v="8"/>
    <s v="Cardinal Hold-It CD Pocket"/>
    <n v="19.152000000000001"/>
    <n v="3"/>
    <n v="0.2"/>
    <n v="6.4638"/>
  </r>
  <r>
    <n v="5101"/>
    <x v="2525"/>
    <x v="2"/>
    <x v="461"/>
    <d v="2011-03-17T00:00:00"/>
    <s v="Same Day"/>
    <s v="AZ-10750"/>
    <s v="Annie Zypern"/>
    <x v="0"/>
    <s v="United States"/>
    <s v="Dallas"/>
    <x v="5"/>
    <n v="75217"/>
    <x v="2"/>
    <s v="OFF-AR-10003732"/>
    <x v="1"/>
    <x v="6"/>
    <s v="Newell 333"/>
    <n v="4.4480000000000004"/>
    <n v="2"/>
    <n v="0.2"/>
    <n v="0.33360000000000001"/>
  </r>
  <r>
    <n v="5102"/>
    <x v="2525"/>
    <x v="2"/>
    <x v="461"/>
    <d v="2011-03-17T00:00:00"/>
    <s v="Same Day"/>
    <s v="AZ-10750"/>
    <s v="Annie Zypern"/>
    <x v="0"/>
    <s v="United States"/>
    <s v="Dallas"/>
    <x v="5"/>
    <n v="75217"/>
    <x v="2"/>
    <s v="OFF-PA-10002195"/>
    <x v="1"/>
    <x v="10"/>
    <s v="Xerox 1966"/>
    <n v="5.1840000000000002"/>
    <n v="1"/>
    <n v="0.2"/>
    <n v="1.8792"/>
  </r>
  <r>
    <n v="5103"/>
    <x v="2525"/>
    <x v="2"/>
    <x v="461"/>
    <d v="2011-03-17T00:00:00"/>
    <s v="Same Day"/>
    <s v="AZ-10750"/>
    <s v="Annie Zypern"/>
    <x v="0"/>
    <s v="United States"/>
    <s v="Dallas"/>
    <x v="5"/>
    <n v="75217"/>
    <x v="2"/>
    <s v="OFF-PA-10002365"/>
    <x v="1"/>
    <x v="10"/>
    <s v="Xerox 1967"/>
    <n v="15.552"/>
    <n v="3"/>
    <n v="0.2"/>
    <n v="5.4432"/>
  </r>
  <r>
    <n v="5104"/>
    <x v="2526"/>
    <x v="1"/>
    <x v="514"/>
    <d v="2012-03-30T00:00:00"/>
    <s v="Second Class"/>
    <s v="GM-14500"/>
    <s v="Gene McClure"/>
    <x v="0"/>
    <s v="United States"/>
    <s v="Philadelphia"/>
    <x v="9"/>
    <n v="19140"/>
    <x v="3"/>
    <s v="OFF-PA-10001950"/>
    <x v="1"/>
    <x v="10"/>
    <s v="Southworth 25% Cotton Antique Laid Paper &amp; Envelopes"/>
    <n v="40.031999999999996"/>
    <n v="6"/>
    <n v="0.2"/>
    <n v="12.51"/>
  </r>
  <r>
    <n v="5105"/>
    <x v="2526"/>
    <x v="1"/>
    <x v="514"/>
    <d v="2012-03-30T00:00:00"/>
    <s v="Second Class"/>
    <s v="GM-14500"/>
    <s v="Gene McClure"/>
    <x v="0"/>
    <s v="United States"/>
    <s v="Philadelphia"/>
    <x v="9"/>
    <n v="19140"/>
    <x v="3"/>
    <s v="TEC-AC-10004633"/>
    <x v="2"/>
    <x v="11"/>
    <s v="Verbatim 25 GB 6x Blu-ray Single Layer Recordable Disc, 3/Pack"/>
    <n v="16.776"/>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8000000000002"/>
    <n v="9"/>
    <n v="0.2"/>
    <n v="5.2560000000000002"/>
  </r>
  <r>
    <n v="5109"/>
    <x v="2529"/>
    <x v="3"/>
    <x v="1016"/>
    <d v="2014-04-27T00:00:00"/>
    <s v="First Class"/>
    <s v="PN-18775"/>
    <s v="Parhena Norris"/>
    <x v="2"/>
    <s v="United States"/>
    <s v="Nashville"/>
    <x v="18"/>
    <n v="37211"/>
    <x v="0"/>
    <s v="OFF-AR-10001958"/>
    <x v="1"/>
    <x v="6"/>
    <s v="Stanley Bostitch Contemporary Electric Pencil Sharpeners"/>
    <n v="67.92"/>
    <n v="5"/>
    <n v="0.2"/>
    <n v="6.7919999999999998"/>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5999999999999"/>
  </r>
  <r>
    <n v="5112"/>
    <x v="2530"/>
    <x v="2"/>
    <x v="638"/>
    <d v="2011-10-22T00:00:00"/>
    <s v="Standard Class"/>
    <s v="EH-13765"/>
    <s v="Edward Hooks"/>
    <x v="1"/>
    <s v="United States"/>
    <s v="Philadelphia"/>
    <x v="9"/>
    <n v="19134"/>
    <x v="3"/>
    <s v="OFF-PA-10003016"/>
    <x v="1"/>
    <x v="10"/>
    <s v="Adams &quot;While You Were Out&quot; Message Pads"/>
    <n v="10.048"/>
    <n v="4"/>
    <n v="0.2"/>
    <n v="3.14"/>
  </r>
  <r>
    <n v="5113"/>
    <x v="2531"/>
    <x v="1"/>
    <x v="50"/>
    <d v="2012-11-13T00:00:00"/>
    <s v="Same Day"/>
    <s v="HA-14905"/>
    <s v="Helen Abelman"/>
    <x v="0"/>
    <s v="United States"/>
    <s v="Chicago"/>
    <x v="10"/>
    <n v="60610"/>
    <x v="2"/>
    <s v="FUR-FU-10001025"/>
    <x v="0"/>
    <x v="5"/>
    <s v="Eldon Imàge Series Desk Accessories, Clear"/>
    <n v="17.495999999999999"/>
    <n v="9"/>
    <n v="0.6"/>
    <n v="-7.4358000000000004"/>
  </r>
  <r>
    <n v="5114"/>
    <x v="2532"/>
    <x v="0"/>
    <x v="1011"/>
    <d v="2013-02-02T00:00:00"/>
    <s v="Second Class"/>
    <s v="AB-10150"/>
    <s v="Aimee Bixby"/>
    <x v="0"/>
    <s v="United States"/>
    <s v="Dallas"/>
    <x v="5"/>
    <n v="75220"/>
    <x v="2"/>
    <s v="OFF-PA-10003936"/>
    <x v="1"/>
    <x v="10"/>
    <s v="Xerox 1994"/>
    <n v="15.552"/>
    <n v="3"/>
    <n v="0.2"/>
    <n v="5.4432"/>
  </r>
  <r>
    <n v="5115"/>
    <x v="2533"/>
    <x v="0"/>
    <x v="1019"/>
    <d v="2013-11-23T00:00:00"/>
    <s v="Standard Class"/>
    <s v="MS-17365"/>
    <s v="Maribeth Schnelling"/>
    <x v="0"/>
    <s v="United States"/>
    <s v="Carlsbad"/>
    <x v="27"/>
    <n v="88220"/>
    <x v="1"/>
    <s v="OFF-BI-10004140"/>
    <x v="1"/>
    <x v="8"/>
    <s v="Avery Non-Stick Binders"/>
    <n v="10.776"/>
    <n v="3"/>
    <n v="0.2"/>
    <n v="3.3675000000000002"/>
  </r>
  <r>
    <n v="5116"/>
    <x v="2534"/>
    <x v="3"/>
    <x v="800"/>
    <d v="2014-07-30T00:00:00"/>
    <s v="Standard Class"/>
    <s v="DD-13570"/>
    <s v="Dorothy Dickinson"/>
    <x v="0"/>
    <s v="United States"/>
    <s v="Philadelphia"/>
    <x v="9"/>
    <n v="19134"/>
    <x v="3"/>
    <s v="OFF-LA-10004178"/>
    <x v="1"/>
    <x v="2"/>
    <s v="Avery 491"/>
    <n v="3.3039999999999998"/>
    <n v="1"/>
    <n v="0.2"/>
    <n v="1.0738000000000001"/>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800000000002"/>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5999999999997"/>
    <n v="9"/>
    <n v="0.2"/>
    <n v="28.657800000000002"/>
  </r>
  <r>
    <n v="5121"/>
    <x v="2537"/>
    <x v="2"/>
    <x v="527"/>
    <d v="2011-04-08T00:00:00"/>
    <s v="Standard Class"/>
    <s v="KB-16585"/>
    <s v="Ken Black"/>
    <x v="1"/>
    <s v="United States"/>
    <s v="Lafayette"/>
    <x v="28"/>
    <n v="70506"/>
    <x v="0"/>
    <s v="OFF-ST-10004180"/>
    <x v="1"/>
    <x v="4"/>
    <s v="Safco Commercial Shelving"/>
    <n v="232.55"/>
    <n v="5"/>
    <n v="0"/>
    <n v="9.3019999999999907"/>
  </r>
  <r>
    <n v="5122"/>
    <x v="2537"/>
    <x v="2"/>
    <x v="527"/>
    <d v="2011-04-08T00:00:00"/>
    <s v="Standard Class"/>
    <s v="KB-16585"/>
    <s v="Ken Black"/>
    <x v="1"/>
    <s v="United States"/>
    <s v="Lafayette"/>
    <x v="28"/>
    <n v="70506"/>
    <x v="0"/>
    <s v="TEC-AC-10002926"/>
    <x v="2"/>
    <x v="11"/>
    <s v="Logitech Wireless Marathon Mouse M705"/>
    <n v="99.98"/>
    <n v="2"/>
    <n v="0"/>
    <n v="42.991399999999999"/>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3999999999996"/>
  </r>
  <r>
    <n v="5125"/>
    <x v="2538"/>
    <x v="2"/>
    <x v="80"/>
    <d v="2011-09-14T00:00:00"/>
    <s v="Same Day"/>
    <s v="DM-13015"/>
    <s v="Darrin Martin"/>
    <x v="0"/>
    <s v="United States"/>
    <s v="New York City"/>
    <x v="15"/>
    <n v="10009"/>
    <x v="3"/>
    <s v="FUR-TA-10001039"/>
    <x v="0"/>
    <x v="3"/>
    <s v="KI Adjustable-Height Table"/>
    <n v="464.29199999999997"/>
    <n v="9"/>
    <n v="0.4"/>
    <n v="-108.3348"/>
  </r>
  <r>
    <n v="5126"/>
    <x v="2538"/>
    <x v="2"/>
    <x v="80"/>
    <d v="2011-09-14T00:00:00"/>
    <s v="Same Day"/>
    <s v="DM-13015"/>
    <s v="Darrin Martin"/>
    <x v="0"/>
    <s v="United States"/>
    <s v="New York City"/>
    <x v="15"/>
    <n v="10009"/>
    <x v="3"/>
    <s v="OFF-EN-10001099"/>
    <x v="1"/>
    <x v="12"/>
    <s v="Staples"/>
    <n v="68.459999999999994"/>
    <n v="7"/>
    <n v="0"/>
    <n v="31.491599999999998"/>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9"/>
  </r>
  <r>
    <n v="5129"/>
    <x v="2538"/>
    <x v="2"/>
    <x v="80"/>
    <d v="2011-09-14T00:00:00"/>
    <s v="Same Day"/>
    <s v="DM-13015"/>
    <s v="Darrin Martin"/>
    <x v="0"/>
    <s v="United States"/>
    <s v="New York City"/>
    <x v="15"/>
    <n v="10009"/>
    <x v="3"/>
    <s v="TEC-PH-10001536"/>
    <x v="2"/>
    <x v="7"/>
    <s v="Spigen Samsung Galaxy S5 Case Wallet"/>
    <n v="16.989999999999998"/>
    <n v="1"/>
    <n v="0"/>
    <n v="4.4173999999999998"/>
  </r>
  <r>
    <n v="5130"/>
    <x v="2538"/>
    <x v="2"/>
    <x v="80"/>
    <d v="2011-09-14T00:00:00"/>
    <s v="Same Day"/>
    <s v="DM-13015"/>
    <s v="Darrin Martin"/>
    <x v="0"/>
    <s v="United States"/>
    <s v="New York City"/>
    <x v="15"/>
    <n v="10009"/>
    <x v="3"/>
    <s v="TEC-PH-10000526"/>
    <x v="2"/>
    <x v="7"/>
    <s v="Vtech CS6719"/>
    <n v="287.97000000000003"/>
    <n v="3"/>
    <n v="0"/>
    <n v="80.631600000000006"/>
  </r>
  <r>
    <n v="5131"/>
    <x v="2538"/>
    <x v="2"/>
    <x v="80"/>
    <d v="2011-09-14T00:00:00"/>
    <s v="Same Day"/>
    <s v="DM-13015"/>
    <s v="Darrin Martin"/>
    <x v="0"/>
    <s v="United States"/>
    <s v="New York City"/>
    <x v="15"/>
    <n v="10009"/>
    <x v="3"/>
    <s v="OFF-PA-10000213"/>
    <x v="1"/>
    <x v="10"/>
    <s v="Xerox 198"/>
    <n v="44.82"/>
    <n v="9"/>
    <n v="0"/>
    <n v="21.065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
    <n v="3"/>
    <n v="0.2"/>
    <n v="37.791600000000003"/>
  </r>
  <r>
    <n v="5134"/>
    <x v="2541"/>
    <x v="3"/>
    <x v="20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x v="2541"/>
    <x v="3"/>
    <x v="200"/>
    <d v="2014-12-01T00:00:00"/>
    <s v="Standard Class"/>
    <s v="FG-14260"/>
    <s v="Frank Gastineau"/>
    <x v="2"/>
    <s v="United States"/>
    <s v="New York City"/>
    <x v="15"/>
    <n v="10009"/>
    <x v="3"/>
    <s v="OFF-BI-10003364"/>
    <x v="1"/>
    <x v="8"/>
    <s v="Binding Machine Supplies"/>
    <n v="93.343999999999994"/>
    <n v="4"/>
    <n v="0.2"/>
    <n v="32.670400000000001"/>
  </r>
  <r>
    <n v="5136"/>
    <x v="2542"/>
    <x v="0"/>
    <x v="248"/>
    <d v="2013-10-29T00:00:00"/>
    <s v="Standard Class"/>
    <s v="AB-10255"/>
    <s v="Alejandro Ballentine"/>
    <x v="2"/>
    <s v="United States"/>
    <s v="Seattle"/>
    <x v="4"/>
    <n v="98103"/>
    <x v="1"/>
    <s v="OFF-FA-10002983"/>
    <x v="1"/>
    <x v="13"/>
    <s v="Advantus SlideClip Paper Clips"/>
    <n v="17.05"/>
    <n v="5"/>
    <n v="0"/>
    <n v="8.1839999999999993"/>
  </r>
  <r>
    <n v="5137"/>
    <x v="2543"/>
    <x v="1"/>
    <x v="639"/>
    <d v="2012-12-19T00:00:00"/>
    <s v="Standard Class"/>
    <s v="RD-19480"/>
    <s v="Rick Duston"/>
    <x v="0"/>
    <s v="United States"/>
    <s v="San Diego"/>
    <x v="1"/>
    <n v="92105"/>
    <x v="1"/>
    <s v="OFF-BI-10002432"/>
    <x v="1"/>
    <x v="8"/>
    <s v="Wilson Jones Standard D-Ring Binders"/>
    <n v="8.0960000000000001"/>
    <n v="2"/>
    <n v="0.2"/>
    <n v="2.7324000000000002"/>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600000000001"/>
  </r>
  <r>
    <n v="5143"/>
    <x v="2547"/>
    <x v="0"/>
    <x v="178"/>
    <d v="2013-04-06T00:00:00"/>
    <s v="Standard Class"/>
    <s v="FP-14320"/>
    <s v="Frank Preis"/>
    <x v="0"/>
    <s v="United States"/>
    <s v="New York City"/>
    <x v="15"/>
    <n v="10009"/>
    <x v="3"/>
    <s v="OFF-SU-10000946"/>
    <x v="1"/>
    <x v="14"/>
    <s v="Staples"/>
    <n v="63.84"/>
    <n v="8"/>
    <n v="0"/>
    <n v="18.5136"/>
  </r>
  <r>
    <n v="5144"/>
    <x v="2547"/>
    <x v="0"/>
    <x v="178"/>
    <d v="2013-04-06T00:00:00"/>
    <s v="Standard Class"/>
    <s v="FP-14320"/>
    <s v="Frank Preis"/>
    <x v="0"/>
    <s v="United States"/>
    <s v="New York City"/>
    <x v="15"/>
    <n v="10009"/>
    <x v="3"/>
    <s v="OFF-BI-10004140"/>
    <x v="1"/>
    <x v="8"/>
    <s v="Avery Non-Stick Binders"/>
    <n v="3.5920000000000001"/>
    <n v="1"/>
    <n v="0.2"/>
    <n v="1.1225000000000001"/>
  </r>
  <r>
    <n v="5145"/>
    <x v="2548"/>
    <x v="3"/>
    <x v="62"/>
    <d v="2014-02-08T00:00:00"/>
    <s v="Standard Class"/>
    <s v="JL-15835"/>
    <s v="John Lee"/>
    <x v="0"/>
    <s v="United States"/>
    <s v="Los Angeles"/>
    <x v="1"/>
    <n v="90045"/>
    <x v="1"/>
    <s v="FUR-FU-10003039"/>
    <x v="0"/>
    <x v="5"/>
    <s v="Howard Miller 11-1/2&quot; Diameter Grantwood Wall Clock"/>
    <n v="86.26"/>
    <n v="2"/>
    <n v="0"/>
    <n v="29.328399999999998"/>
  </r>
  <r>
    <n v="5146"/>
    <x v="2548"/>
    <x v="3"/>
    <x v="62"/>
    <d v="2014-02-08T00:00:00"/>
    <s v="Standard Class"/>
    <s v="JL-15835"/>
    <s v="John Lee"/>
    <x v="0"/>
    <s v="United States"/>
    <s v="Los Angeles"/>
    <x v="1"/>
    <n v="90045"/>
    <x v="1"/>
    <s v="OFF-ST-10000464"/>
    <x v="1"/>
    <x v="4"/>
    <s v="Multi-Use Personal File Cart and Caster Set, Three Stacking Bins"/>
    <n v="139.04"/>
    <n v="4"/>
    <n v="0"/>
    <n v="38.931199999999997"/>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4000000000001"/>
  </r>
  <r>
    <n v="5149"/>
    <x v="2549"/>
    <x v="3"/>
    <x v="165"/>
    <d v="2015-01-01T00:00:00"/>
    <s v="Standard Class"/>
    <s v="JL-15175"/>
    <s v="James Lanier"/>
    <x v="2"/>
    <s v="United States"/>
    <s v="Chandler"/>
    <x v="16"/>
    <n v="85224"/>
    <x v="1"/>
    <s v="FUR-CH-10001394"/>
    <x v="0"/>
    <x v="1"/>
    <s v="Global Leather Executive Chair"/>
    <n v="842.37599999999998"/>
    <n v="3"/>
    <n v="0.2"/>
    <n v="105.297"/>
  </r>
  <r>
    <n v="5150"/>
    <x v="2550"/>
    <x v="2"/>
    <x v="261"/>
    <d v="2011-06-21T00:00:00"/>
    <s v="Same Day"/>
    <s v="JG-15160"/>
    <s v="James Galang"/>
    <x v="0"/>
    <s v="United States"/>
    <s v="Long Beach"/>
    <x v="15"/>
    <n v="11561"/>
    <x v="3"/>
    <s v="TEC-PH-10001578"/>
    <x v="2"/>
    <x v="7"/>
    <s v="Polycom SoundStation2 EX Conference phone"/>
    <n v="1214.8499999999999"/>
    <n v="3"/>
    <n v="0"/>
    <n v="352.30650000000003"/>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
    <n v="5"/>
    <n v="0"/>
    <n v="10.374000000000001"/>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4"/>
  </r>
  <r>
    <n v="5154"/>
    <x v="2553"/>
    <x v="2"/>
    <x v="479"/>
    <d v="2011-07-06T00:00:00"/>
    <s v="Standard Class"/>
    <s v="CS-11860"/>
    <s v="Cari Schnelling"/>
    <x v="0"/>
    <s v="United States"/>
    <s v="New York City"/>
    <x v="15"/>
    <n v="10011"/>
    <x v="3"/>
    <s v="OFF-AR-10001026"/>
    <x v="1"/>
    <x v="6"/>
    <s v="Sanford Uni-Blazer View Highlighters, Chisel Tip, Yellow"/>
    <n v="6.6"/>
    <n v="3"/>
    <n v="0"/>
    <n v="2.9039999999999999"/>
  </r>
  <r>
    <n v="5155"/>
    <x v="2554"/>
    <x v="1"/>
    <x v="976"/>
    <d v="2012-08-08T00:00:00"/>
    <s v="First Class"/>
    <s v="KW-16570"/>
    <s v="Kelly Williams"/>
    <x v="0"/>
    <s v="United States"/>
    <s v="Kirkwood"/>
    <x v="25"/>
    <n v="63122"/>
    <x v="2"/>
    <s v="OFF-BI-10002215"/>
    <x v="1"/>
    <x v="8"/>
    <s v="Wilson Jones Hanging View Binder, White, 1&quot;"/>
    <n v="28.4"/>
    <n v="4"/>
    <n v="0"/>
    <n v="13.064"/>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39999999999"/>
    <n v="2"/>
    <n v="0.2"/>
    <n v="125.19799999999999"/>
  </r>
  <r>
    <n v="5158"/>
    <x v="2555"/>
    <x v="3"/>
    <x v="160"/>
    <d v="2014-07-05T00:00:00"/>
    <s v="Second Class"/>
    <s v="GH-14410"/>
    <s v="Gary Hansen"/>
    <x v="2"/>
    <s v="United States"/>
    <s v="Chicago"/>
    <x v="10"/>
    <n v="60653"/>
    <x v="2"/>
    <s v="FUR-CH-10000229"/>
    <x v="0"/>
    <x v="1"/>
    <s v="Global Enterprise Series Seating High-Back Swivel/Tilt Chairs"/>
    <n v="569.05799999999999"/>
    <n v="3"/>
    <n v="0.3"/>
    <n v="-178.8468"/>
  </r>
  <r>
    <n v="5159"/>
    <x v="2555"/>
    <x v="3"/>
    <x v="160"/>
    <d v="2014-07-05T00:00:00"/>
    <s v="Second Class"/>
    <s v="GH-14410"/>
    <s v="Gary Hansen"/>
    <x v="2"/>
    <s v="United States"/>
    <s v="Chicago"/>
    <x v="10"/>
    <n v="60653"/>
    <x v="2"/>
    <s v="FUR-FU-10003799"/>
    <x v="0"/>
    <x v="5"/>
    <s v="Seth Thomas 13 1/2&quot; Wall Clock"/>
    <n v="14.224"/>
    <n v="2"/>
    <n v="0.6"/>
    <n v="-10.3124"/>
  </r>
  <r>
    <n v="5160"/>
    <x v="2556"/>
    <x v="1"/>
    <x v="662"/>
    <d v="2012-10-30T00:00:00"/>
    <s v="Second Class"/>
    <s v="AG-10495"/>
    <s v="Andrew Gjertsen"/>
    <x v="1"/>
    <s v="United States"/>
    <s v="Peoria"/>
    <x v="16"/>
    <n v="85345"/>
    <x v="1"/>
    <s v="TEC-PH-10001700"/>
    <x v="2"/>
    <x v="7"/>
    <s v="Panasonic KX-TG6844B Expandable Digital Cordless Telephone"/>
    <n v="105.584"/>
    <n v="2"/>
    <n v="0.2"/>
    <n v="9.2386000000000106"/>
  </r>
  <r>
    <n v="5161"/>
    <x v="2556"/>
    <x v="1"/>
    <x v="662"/>
    <d v="2012-10-30T00:00:00"/>
    <s v="Second Class"/>
    <s v="AG-10495"/>
    <s v="Andrew Gjertsen"/>
    <x v="1"/>
    <s v="United States"/>
    <s v="Peoria"/>
    <x v="16"/>
    <n v="85345"/>
    <x v="1"/>
    <s v="TEC-PH-10001527"/>
    <x v="2"/>
    <x v="7"/>
    <s v="Plantronics MX500i Earset"/>
    <n v="68.72"/>
    <n v="2"/>
    <n v="0.2"/>
    <n v="-14.603"/>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600000000002"/>
  </r>
  <r>
    <n v="5164"/>
    <x v="2559"/>
    <x v="1"/>
    <x v="380"/>
    <d v="2012-07-11T00:00:00"/>
    <s v="Standard Class"/>
    <s v="SJ-20215"/>
    <s v="Sarah Jordon"/>
    <x v="0"/>
    <s v="United States"/>
    <s v="Pasadena"/>
    <x v="1"/>
    <n v="91104"/>
    <x v="1"/>
    <s v="FUR-CH-10003968"/>
    <x v="0"/>
    <x v="1"/>
    <s v="Novimex Turbo Task Chair"/>
    <n v="170.352"/>
    <n v="3"/>
    <n v="0.2"/>
    <n v="-17.0352"/>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96"/>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4000000000005"/>
    <n v="3"/>
    <n v="0"/>
    <n v="112.788"/>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9"/>
  </r>
  <r>
    <n v="5171"/>
    <x v="2561"/>
    <x v="0"/>
    <x v="1022"/>
    <d v="2013-05-30T00:00:00"/>
    <s v="Second Class"/>
    <s v="LA-16780"/>
    <s v="Laura Armstrong"/>
    <x v="1"/>
    <s v="United States"/>
    <s v="Detroit"/>
    <x v="12"/>
    <n v="48205"/>
    <x v="2"/>
    <s v="FUR-CH-10002024"/>
    <x v="0"/>
    <x v="1"/>
    <s v="HON 5400 Series Task Chairs for Big and Tall"/>
    <n v="3504.9"/>
    <n v="5"/>
    <n v="0"/>
    <n v="700.98"/>
  </r>
  <r>
    <n v="5172"/>
    <x v="2561"/>
    <x v="0"/>
    <x v="1022"/>
    <d v="2013-05-30T00:00:00"/>
    <s v="Second Class"/>
    <s v="LA-16780"/>
    <s v="Laura Armstrong"/>
    <x v="1"/>
    <s v="United States"/>
    <s v="Detroit"/>
    <x v="12"/>
    <n v="48205"/>
    <x v="2"/>
    <s v="OFF-PA-10001790"/>
    <x v="1"/>
    <x v="10"/>
    <s v="Xerox 1910"/>
    <n v="144.12"/>
    <n v="3"/>
    <n v="0"/>
    <n v="69.177599999999998"/>
  </r>
  <r>
    <n v="5173"/>
    <x v="2561"/>
    <x v="0"/>
    <x v="1022"/>
    <d v="2013-05-30T00:00:00"/>
    <s v="Second Class"/>
    <s v="LA-16780"/>
    <s v="Laura Armstrong"/>
    <x v="1"/>
    <s v="United States"/>
    <s v="Detroit"/>
    <x v="12"/>
    <n v="48205"/>
    <x v="2"/>
    <s v="OFF-PA-10000994"/>
    <x v="1"/>
    <x v="10"/>
    <s v="Xerox 1915"/>
    <n v="314.55"/>
    <n v="3"/>
    <n v="0"/>
    <n v="150.98400000000001"/>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20000000000001"/>
    <n v="2"/>
    <n v="0.8"/>
    <n v="-3.5224000000000002"/>
  </r>
  <r>
    <n v="5176"/>
    <x v="2563"/>
    <x v="3"/>
    <x v="15"/>
    <d v="2014-10-25T00:00:00"/>
    <s v="Standard Class"/>
    <s v="CA-12265"/>
    <s v="Christina Anderson"/>
    <x v="0"/>
    <s v="United States"/>
    <s v="Waco"/>
    <x v="5"/>
    <n v="76706"/>
    <x v="2"/>
    <s v="FUR-BO-10004360"/>
    <x v="0"/>
    <x v="0"/>
    <s v="Rush Hierlooms Collection Rich Wood Bookcases"/>
    <n v="328.39920000000001"/>
    <n v="3"/>
    <n v="0.32"/>
    <n v="-91.758600000000001"/>
  </r>
  <r>
    <n v="5177"/>
    <x v="2564"/>
    <x v="0"/>
    <x v="732"/>
    <d v="2013-11-09T00:00:00"/>
    <s v="First Class"/>
    <s v="JH-15985"/>
    <s v="Joseph Holt"/>
    <x v="0"/>
    <s v="United States"/>
    <s v="San Francisco"/>
    <x v="1"/>
    <n v="94109"/>
    <x v="1"/>
    <s v="OFF-BI-10002082"/>
    <x v="1"/>
    <x v="8"/>
    <s v="GBC Twin Loop Wire Binding Elements"/>
    <n v="53.247999999999998"/>
    <n v="2"/>
    <n v="0.2"/>
    <n v="19.968"/>
  </r>
  <r>
    <n v="5178"/>
    <x v="2565"/>
    <x v="0"/>
    <x v="482"/>
    <d v="2013-12-31T00:00:00"/>
    <s v="Standard Class"/>
    <s v="AJ-10795"/>
    <s v="Anthony Johnson"/>
    <x v="1"/>
    <s v="United States"/>
    <s v="New York City"/>
    <x v="15"/>
    <n v="10024"/>
    <x v="3"/>
    <s v="OFF-BI-10004967"/>
    <x v="1"/>
    <x v="8"/>
    <s v="Round Ring Binders"/>
    <n v="4.992"/>
    <n v="3"/>
    <n v="0.2"/>
    <n v="1.6848000000000001"/>
  </r>
  <r>
    <n v="5179"/>
    <x v="2566"/>
    <x v="1"/>
    <x v="657"/>
    <d v="2012-04-19T00:00:00"/>
    <s v="Standard Class"/>
    <s v="BT-11395"/>
    <s v="Bill Tyler"/>
    <x v="1"/>
    <s v="United States"/>
    <s v="Los Angeles"/>
    <x v="1"/>
    <n v="90036"/>
    <x v="1"/>
    <s v="FUR-FU-10004973"/>
    <x v="0"/>
    <x v="5"/>
    <s v="Flat Face Poster Frame"/>
    <n v="37.68"/>
    <n v="2"/>
    <n v="0"/>
    <n v="15.8256"/>
  </r>
  <r>
    <n v="5180"/>
    <x v="2566"/>
    <x v="1"/>
    <x v="657"/>
    <d v="2012-04-19T00:00:00"/>
    <s v="Standard Class"/>
    <s v="BT-11395"/>
    <s v="Bill Tyler"/>
    <x v="1"/>
    <s v="United States"/>
    <s v="Los Angeles"/>
    <x v="1"/>
    <n v="90036"/>
    <x v="1"/>
    <s v="TEC-PH-10003645"/>
    <x v="2"/>
    <x v="7"/>
    <s v="Aastra 57i VoIP phone"/>
    <n v="258.57600000000002"/>
    <n v="2"/>
    <n v="0.2"/>
    <n v="19.3932"/>
  </r>
  <r>
    <n v="5181"/>
    <x v="2566"/>
    <x v="1"/>
    <x v="657"/>
    <d v="2012-04-19T00:00:00"/>
    <s v="Standard Class"/>
    <s v="BT-11395"/>
    <s v="Bill Tyler"/>
    <x v="1"/>
    <s v="United States"/>
    <s v="Los Angeles"/>
    <x v="1"/>
    <n v="90036"/>
    <x v="1"/>
    <s v="OFF-AP-10004980"/>
    <x v="1"/>
    <x v="9"/>
    <s v="3M Replacement Filter for Office Air Cleaner for 20' x 33' Room"/>
    <n v="75.84"/>
    <n v="2"/>
    <n v="0"/>
    <n v="29.5776"/>
  </r>
  <r>
    <n v="5182"/>
    <x v="2567"/>
    <x v="3"/>
    <x v="510"/>
    <d v="2014-09-16T00:00:00"/>
    <s v="First Class"/>
    <s v="DJ-13510"/>
    <s v="Don Jones"/>
    <x v="1"/>
    <s v="United States"/>
    <s v="Woonsocket"/>
    <x v="34"/>
    <n v="2895"/>
    <x v="3"/>
    <s v="OFF-PA-10003797"/>
    <x v="1"/>
    <x v="10"/>
    <s v="Xerox 209"/>
    <n v="45.36"/>
    <n v="7"/>
    <n v="0"/>
    <n v="21.7728"/>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599999999998"/>
  </r>
  <r>
    <n v="5187"/>
    <x v="2570"/>
    <x v="1"/>
    <x v="154"/>
    <d v="2012-12-03T00:00:00"/>
    <s v="Standard Class"/>
    <s v="EH-14125"/>
    <s v="Eugene Hildebrand"/>
    <x v="2"/>
    <s v="United States"/>
    <s v="Philadelphia"/>
    <x v="9"/>
    <n v="19140"/>
    <x v="3"/>
    <s v="TEC-PH-10002789"/>
    <x v="2"/>
    <x v="7"/>
    <s v="LG Exalt"/>
    <n v="748.75199999999995"/>
    <n v="8"/>
    <n v="0.4"/>
    <n v="-162.2296"/>
  </r>
  <r>
    <n v="5188"/>
    <x v="2571"/>
    <x v="1"/>
    <x v="1023"/>
    <d v="2012-09-18T00:00:00"/>
    <s v="Standard Class"/>
    <s v="ZC-21910"/>
    <s v="Zuschuss Carroll"/>
    <x v="0"/>
    <s v="United States"/>
    <s v="Columbus"/>
    <x v="14"/>
    <n v="47201"/>
    <x v="2"/>
    <s v="TEC-AC-10001314"/>
    <x v="2"/>
    <x v="11"/>
    <s v="Case Logic 2.4GHz Wireless Keyboard"/>
    <n v="199.96"/>
    <n v="4"/>
    <n v="0"/>
    <n v="15.9968"/>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39999999999996"/>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6"/>
    <n v="5"/>
    <n v="0"/>
    <n v="43.735999999999997"/>
  </r>
  <r>
    <n v="5194"/>
    <x v="2574"/>
    <x v="2"/>
    <x v="683"/>
    <d v="2011-12-01T00:00:00"/>
    <s v="Second Class"/>
    <s v="CS-12250"/>
    <s v="Chris Selesnick"/>
    <x v="1"/>
    <s v="United States"/>
    <s v="Columbia"/>
    <x v="20"/>
    <n v="29203"/>
    <x v="0"/>
    <s v="OFF-PA-10001363"/>
    <x v="1"/>
    <x v="10"/>
    <s v="Xerox 1933"/>
    <n v="85.96"/>
    <n v="7"/>
    <n v="0"/>
    <n v="40.401200000000003"/>
  </r>
  <r>
    <n v="5195"/>
    <x v="2574"/>
    <x v="2"/>
    <x v="683"/>
    <d v="2011-12-01T00:00:00"/>
    <s v="Second Class"/>
    <s v="CS-12250"/>
    <s v="Chris Selesnick"/>
    <x v="1"/>
    <s v="United States"/>
    <s v="Columbia"/>
    <x v="20"/>
    <n v="29203"/>
    <x v="0"/>
    <s v="OFF-AR-10004757"/>
    <x v="1"/>
    <x v="6"/>
    <s v="Crayola Colored Pencils"/>
    <n v="13.12"/>
    <n v="4"/>
    <n v="0"/>
    <n v="4.3296000000000001"/>
  </r>
  <r>
    <n v="5196"/>
    <x v="2574"/>
    <x v="2"/>
    <x v="683"/>
    <d v="2011-12-01T00:00:00"/>
    <s v="Second Class"/>
    <s v="CS-12250"/>
    <s v="Chris Selesnick"/>
    <x v="1"/>
    <s v="United States"/>
    <s v="Columbia"/>
    <x v="20"/>
    <n v="29203"/>
    <x v="0"/>
    <s v="OFF-BI-10000309"/>
    <x v="1"/>
    <x v="8"/>
    <s v="GBC Twin Loop Wire Binding Elements, 9/16&quot; Spine, Black"/>
    <n v="45.66"/>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x v="2576"/>
    <x v="0"/>
    <x v="840"/>
    <d v="2013-03-09T00:00:00"/>
    <s v="Standard Class"/>
    <s v="AA-10315"/>
    <s v="Alex Avila"/>
    <x v="0"/>
    <s v="United States"/>
    <s v="Round Rock"/>
    <x v="5"/>
    <n v="78664"/>
    <x v="2"/>
    <s v="OFF-SU-10000151"/>
    <x v="1"/>
    <x v="14"/>
    <s v="High Speed Automatic Electric Letter Opener"/>
    <n v="3930.0720000000001"/>
    <n v="3"/>
    <n v="0.2"/>
    <n v="-786.01440000000002"/>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
    <n v="3"/>
    <n v="0.2"/>
    <n v="32.398200000000003"/>
  </r>
  <r>
    <n v="5202"/>
    <x v="2576"/>
    <x v="0"/>
    <x v="840"/>
    <d v="2013-03-09T00:00:00"/>
    <s v="Standard Class"/>
    <s v="AA-10315"/>
    <s v="Alex Avila"/>
    <x v="0"/>
    <s v="United States"/>
    <s v="Round Rock"/>
    <x v="5"/>
    <n v="78664"/>
    <x v="2"/>
    <s v="TEC-AC-10002857"/>
    <x v="2"/>
    <x v="11"/>
    <s v="Verbatim 25 GB 6x Blu-ray Single Layer Recordable Disc, 1/Pack"/>
    <n v="41.72"/>
    <n v="7"/>
    <n v="0.2"/>
    <n v="5.7365000000000004"/>
  </r>
  <r>
    <n v="5203"/>
    <x v="2577"/>
    <x v="1"/>
    <x v="762"/>
    <d v="2012-08-19T00:00:00"/>
    <s v="Standard Class"/>
    <s v="RE-19450"/>
    <s v="Richard Eichhorn"/>
    <x v="0"/>
    <s v="United States"/>
    <s v="Oakland"/>
    <x v="1"/>
    <n v="94601"/>
    <x v="1"/>
    <s v="FUR-FU-10004018"/>
    <x v="0"/>
    <x v="5"/>
    <s v="Tensor Computer Mounted Lamp"/>
    <n v="104.23"/>
    <n v="7"/>
    <n v="0"/>
    <n v="28.142099999999999"/>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8000000000001"/>
  </r>
  <r>
    <n v="5206"/>
    <x v="2578"/>
    <x v="1"/>
    <x v="811"/>
    <d v="2012-09-18T00:00:00"/>
    <s v="Standard Class"/>
    <s v="TM-21010"/>
    <s v="Tamara Manning"/>
    <x v="0"/>
    <s v="United States"/>
    <s v="Auburn"/>
    <x v="15"/>
    <n v="13021"/>
    <x v="3"/>
    <s v="OFF-ST-10001713"/>
    <x v="1"/>
    <x v="4"/>
    <s v="Gould Plastics 9-Pocket Panel Bin, 18-3/8w x 5-1/4d x 20-1/2h, Black"/>
    <n v="105.98"/>
    <n v="2"/>
    <n v="0"/>
    <n v="4.2392000000000003"/>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
    <n v="5"/>
    <n v="0"/>
    <n v="14.16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
  </r>
  <r>
    <n v="5212"/>
    <x v="2580"/>
    <x v="1"/>
    <x v="793"/>
    <d v="2012-05-16T00:00:00"/>
    <s v="Second Class"/>
    <s v="AZ-10750"/>
    <s v="Annie Zypern"/>
    <x v="0"/>
    <s v="United States"/>
    <s v="New York City"/>
    <x v="15"/>
    <n v="10024"/>
    <x v="3"/>
    <s v="OFF-ST-10004258"/>
    <x v="1"/>
    <x v="4"/>
    <s v="Portable Personal File Box"/>
    <n v="36.630000000000003"/>
    <n v="3"/>
    <n v="0"/>
    <n v="9.8901000000000003"/>
  </r>
  <r>
    <n v="5213"/>
    <x v="2581"/>
    <x v="0"/>
    <x v="182"/>
    <d v="2013-09-27T00:00:00"/>
    <s v="Same Day"/>
    <s v="CM-12445"/>
    <s v="Chuck Magee"/>
    <x v="0"/>
    <s v="United States"/>
    <s v="Redlands"/>
    <x v="1"/>
    <n v="92374"/>
    <x v="1"/>
    <s v="OFF-ST-10004507"/>
    <x v="1"/>
    <x v="4"/>
    <s v="Advantus Rolling Storage Box"/>
    <n v="51.45"/>
    <n v="3"/>
    <n v="0"/>
    <n v="13.891500000000001"/>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
  </r>
  <r>
    <n v="5216"/>
    <x v="2581"/>
    <x v="0"/>
    <x v="182"/>
    <d v="2013-09-27T00:00:00"/>
    <s v="Same Day"/>
    <s v="CM-12445"/>
    <s v="Chuck Magee"/>
    <x v="0"/>
    <s v="United States"/>
    <s v="Redlands"/>
    <x v="1"/>
    <n v="92374"/>
    <x v="1"/>
    <s v="OFF-PA-10001667"/>
    <x v="1"/>
    <x v="10"/>
    <s v="Great White Multi-Use Recycled Paper (20Lb. and 84 Bright)"/>
    <n v="29.9"/>
    <n v="5"/>
    <n v="0"/>
    <n v="13.455"/>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400000000003"/>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80000000001"/>
  </r>
  <r>
    <n v="5223"/>
    <x v="2587"/>
    <x v="3"/>
    <x v="796"/>
    <d v="2014-05-23T00:00:00"/>
    <s v="Second Class"/>
    <s v="PP-18955"/>
    <s v="Paul Prost"/>
    <x v="2"/>
    <s v="United States"/>
    <s v="Springfield"/>
    <x v="25"/>
    <n v="65807"/>
    <x v="2"/>
    <s v="TEC-PH-10003555"/>
    <x v="2"/>
    <x v="7"/>
    <s v="Motorola HK250 Universal Bluetooth Headset"/>
    <n v="114.95"/>
    <n v="5"/>
    <n v="0"/>
    <n v="2.2990000000000101"/>
  </r>
  <r>
    <n v="5224"/>
    <x v="2587"/>
    <x v="3"/>
    <x v="796"/>
    <d v="2014-05-23T00:00:00"/>
    <s v="Second Class"/>
    <s v="PP-18955"/>
    <s v="Paul Prost"/>
    <x v="2"/>
    <s v="United States"/>
    <s v="Springfield"/>
    <x v="25"/>
    <n v="65807"/>
    <x v="2"/>
    <s v="OFF-BI-10001267"/>
    <x v="1"/>
    <x v="8"/>
    <s v="Universal Recycled Hanging Pressboard Report Binders, Letter Size"/>
    <n v="43.19"/>
    <n v="7"/>
    <n v="0"/>
    <n v="20.731200000000001"/>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x v="2589"/>
    <x v="0"/>
    <x v="1028"/>
    <d v="2013-06-27T00:00:00"/>
    <s v="Standard Class"/>
    <s v="AS-10090"/>
    <s v="Adam Shillingsburg"/>
    <x v="0"/>
    <s v="United States"/>
    <s v="New York City"/>
    <x v="15"/>
    <n v="10011"/>
    <x v="3"/>
    <s v="FUR-BO-10003272"/>
    <x v="0"/>
    <x v="0"/>
    <s v="O'Sullivan Living Dimensions 5-Shelf Bookcases"/>
    <n v="353.56799999999998"/>
    <n v="2"/>
    <n v="0.2"/>
    <n v="-44.195999999999998"/>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1"/>
    <n v="2"/>
    <n v="0.2"/>
    <n v="5.1184000000000003"/>
  </r>
  <r>
    <n v="5231"/>
    <x v="2591"/>
    <x v="3"/>
    <x v="498"/>
    <d v="2014-03-23T00:00:00"/>
    <s v="Second Class"/>
    <s v="SA-20830"/>
    <s v="Sue Ann Reed"/>
    <x v="0"/>
    <s v="United States"/>
    <s v="Fresno"/>
    <x v="1"/>
    <n v="93727"/>
    <x v="1"/>
    <s v="FUR-TA-10001095"/>
    <x v="0"/>
    <x v="3"/>
    <s v="Chromcraft Round Conference Tables"/>
    <n v="697.16"/>
    <n v="5"/>
    <n v="0.2"/>
    <n v="8.7144999999999904"/>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5999999999999"/>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798"/>
  </r>
  <r>
    <n v="5236"/>
    <x v="2594"/>
    <x v="0"/>
    <x v="258"/>
    <d v="2013-11-23T00:00:00"/>
    <s v="First Class"/>
    <s v="TT-21265"/>
    <s v="Tim Taslimi"/>
    <x v="1"/>
    <s v="United States"/>
    <s v="Indianapolis"/>
    <x v="14"/>
    <n v="46203"/>
    <x v="2"/>
    <s v="OFF-AP-10001947"/>
    <x v="1"/>
    <x v="9"/>
    <s v="Acco 6 Outlet Guardian Premium Plus Surge Suppressor"/>
    <n v="54.96"/>
    <n v="3"/>
    <n v="0"/>
    <n v="15.9384"/>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1"/>
  </r>
  <r>
    <n v="5240"/>
    <x v="2596"/>
    <x v="0"/>
    <x v="108"/>
    <d v="2013-09-18T00:00:00"/>
    <s v="Standard Class"/>
    <s v="EB-14110"/>
    <s v="Eugene Barchas"/>
    <x v="0"/>
    <s v="United States"/>
    <s v="San Jose"/>
    <x v="1"/>
    <n v="95123"/>
    <x v="1"/>
    <s v="OFF-ST-10004186"/>
    <x v="1"/>
    <x v="4"/>
    <s v="Stur-D-Stor Shelving, Vertical 5-Shelf: 72&quot;H x 36&quot;W x 18 1/2&quot;D"/>
    <n v="332.94"/>
    <n v="3"/>
    <n v="0"/>
    <n v="6.6588000000000003"/>
  </r>
  <r>
    <n v="5241"/>
    <x v="2596"/>
    <x v="0"/>
    <x v="108"/>
    <d v="2013-09-18T00:00:00"/>
    <s v="Standard Class"/>
    <s v="EB-14110"/>
    <s v="Eugene Barchas"/>
    <x v="0"/>
    <s v="United States"/>
    <s v="San Jose"/>
    <x v="1"/>
    <n v="95123"/>
    <x v="1"/>
    <s v="OFF-BI-10001658"/>
    <x v="1"/>
    <x v="8"/>
    <s v="GBC Standard Therm-A-Bind Covers"/>
    <n v="39.872"/>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80000000000001"/>
    <n v="3"/>
    <n v="0.8"/>
    <n v="-5.6406000000000001"/>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
    <n v="2"/>
    <n v="0.2"/>
    <n v="15.3522"/>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599999999998"/>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8000000000001"/>
    <n v="8"/>
    <n v="0.8"/>
    <n v="-52.958399999999997"/>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2000000000002"/>
  </r>
  <r>
    <n v="5251"/>
    <x v="2604"/>
    <x v="0"/>
    <x v="939"/>
    <d v="2013-12-19T00:00:00"/>
    <s v="Standard Class"/>
    <s v="EC-14050"/>
    <s v="Erin Creighton"/>
    <x v="0"/>
    <s v="United States"/>
    <s v="Columbus"/>
    <x v="32"/>
    <n v="31907"/>
    <x v="0"/>
    <s v="TEC-AC-10001314"/>
    <x v="2"/>
    <x v="11"/>
    <s v="Case Logic 2.4GHz Wireless Keyboard"/>
    <n v="249.95"/>
    <n v="5"/>
    <n v="0"/>
    <n v="19.995999999999999"/>
  </r>
  <r>
    <n v="5252"/>
    <x v="2604"/>
    <x v="0"/>
    <x v="939"/>
    <d v="2013-12-19T00:00:00"/>
    <s v="Standard Class"/>
    <s v="EC-14050"/>
    <s v="Erin Creighton"/>
    <x v="0"/>
    <s v="United States"/>
    <s v="Columbus"/>
    <x v="32"/>
    <n v="31907"/>
    <x v="0"/>
    <s v="OFF-PA-10004438"/>
    <x v="1"/>
    <x v="10"/>
    <s v="Xerox 1907"/>
    <n v="49.12"/>
    <n v="4"/>
    <n v="0"/>
    <n v="23.086400000000001"/>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900000000001"/>
  </r>
  <r>
    <n v="5254"/>
    <x v="2606"/>
    <x v="2"/>
    <x v="1009"/>
    <d v="2011-03-11T00:00:00"/>
    <s v="Second Class"/>
    <s v="NP-18685"/>
    <s v="Nora Pelletier"/>
    <x v="2"/>
    <s v="United States"/>
    <s v="Des Moines"/>
    <x v="4"/>
    <n v="98198"/>
    <x v="1"/>
    <s v="OFF-BI-10004224"/>
    <x v="1"/>
    <x v="8"/>
    <s v="Catalog Binders with Expanding Posts"/>
    <n v="107.648"/>
    <n v="2"/>
    <n v="0.2"/>
    <n v="33.64"/>
  </r>
  <r>
    <n v="5255"/>
    <x v="2607"/>
    <x v="1"/>
    <x v="616"/>
    <d v="2012-03-07T00:00:00"/>
    <s v="Second Class"/>
    <s v="AH-10195"/>
    <s v="Alan Haines"/>
    <x v="1"/>
    <s v="United States"/>
    <s v="Bethlehem"/>
    <x v="9"/>
    <n v="18018"/>
    <x v="3"/>
    <s v="FUR-CH-10002647"/>
    <x v="0"/>
    <x v="1"/>
    <s v="Situations Contoured Folding Chairs, 4/Set"/>
    <n v="99.372"/>
    <n v="2"/>
    <n v="0.3"/>
    <n v="-7.0979999999999901"/>
  </r>
  <r>
    <n v="5256"/>
    <x v="2607"/>
    <x v="1"/>
    <x v="616"/>
    <d v="2012-03-07T00:00:00"/>
    <s v="Second Class"/>
    <s v="AH-10195"/>
    <s v="Alan Haines"/>
    <x v="1"/>
    <s v="United States"/>
    <s v="Bethlehem"/>
    <x v="9"/>
    <n v="18018"/>
    <x v="3"/>
    <s v="FUR-FU-10003247"/>
    <x v="0"/>
    <x v="5"/>
    <s v="36X48 HARDFLOOR CHAIRMAT"/>
    <n v="33.567999999999998"/>
    <n v="2"/>
    <n v="0.2"/>
    <n v="-5.4547999999999996"/>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4"/>
  </r>
  <r>
    <n v="5260"/>
    <x v="2611"/>
    <x v="3"/>
    <x v="179"/>
    <d v="2014-10-27T00:00:00"/>
    <s v="Standard Class"/>
    <s v="MA-17560"/>
    <s v="Matt Abelman"/>
    <x v="2"/>
    <s v="United States"/>
    <s v="Philadelphia"/>
    <x v="9"/>
    <n v="19120"/>
    <x v="3"/>
    <s v="OFF-PA-10000176"/>
    <x v="1"/>
    <x v="10"/>
    <s v="Xerox 1887"/>
    <n v="45.527999999999999"/>
    <n v="3"/>
    <n v="0.2"/>
    <n v="15.934799999999999"/>
  </r>
  <r>
    <n v="5261"/>
    <x v="2612"/>
    <x v="2"/>
    <x v="557"/>
    <d v="2011-09-10T00:00:00"/>
    <s v="First Class"/>
    <s v="SZ-20035"/>
    <s v="Sam Zeldin"/>
    <x v="2"/>
    <s v="United States"/>
    <s v="Houston"/>
    <x v="5"/>
    <n v="77036"/>
    <x v="2"/>
    <s v="TEC-PH-10000675"/>
    <x v="2"/>
    <x v="7"/>
    <s v="Panasonic KX TS3282B Corded phone"/>
    <n v="196.77600000000001"/>
    <n v="3"/>
    <n v="0.2"/>
    <n v="14.7582"/>
  </r>
  <r>
    <n v="5262"/>
    <x v="2612"/>
    <x v="2"/>
    <x v="557"/>
    <d v="2011-09-10T00:00:00"/>
    <s v="First Class"/>
    <s v="SZ-20035"/>
    <s v="Sam Zeldin"/>
    <x v="2"/>
    <s v="United States"/>
    <s v="Houston"/>
    <x v="5"/>
    <n v="77036"/>
    <x v="2"/>
    <s v="OFF-BI-10000050"/>
    <x v="1"/>
    <x v="8"/>
    <s v="Angle-D Binders with Locking Rings, Label Holders"/>
    <n v="2.92"/>
    <n v="2"/>
    <n v="0.8"/>
    <n v="-4.8179999999999996"/>
  </r>
  <r>
    <n v="5263"/>
    <x v="2612"/>
    <x v="2"/>
    <x v="557"/>
    <d v="2011-09-10T00:00:00"/>
    <s v="First Class"/>
    <s v="SZ-20035"/>
    <s v="Sam Zeldin"/>
    <x v="2"/>
    <s v="United States"/>
    <s v="Houston"/>
    <x v="5"/>
    <n v="77036"/>
    <x v="2"/>
    <s v="FUR-TA-10004154"/>
    <x v="0"/>
    <x v="3"/>
    <s v="Riverside Furniture Oval Coffee Table, Oval End Table, End Table with Drawer"/>
    <n v="200.79499999999999"/>
    <n v="1"/>
    <n v="0.3"/>
    <n v="-22.948"/>
  </r>
  <r>
    <n v="5264"/>
    <x v="2612"/>
    <x v="2"/>
    <x v="557"/>
    <d v="2011-09-10T00:00:00"/>
    <s v="First Class"/>
    <s v="SZ-20035"/>
    <s v="Sam Zeldin"/>
    <x v="2"/>
    <s v="United States"/>
    <s v="Houston"/>
    <x v="5"/>
    <n v="77036"/>
    <x v="2"/>
    <s v="TEC-AC-10002718"/>
    <x v="2"/>
    <x v="11"/>
    <s v="Belkin Standard 104 key USB Keyboard"/>
    <n v="46.688000000000002"/>
    <n v="4"/>
    <n v="0.2"/>
    <n v="-2.9180000000000001"/>
  </r>
  <r>
    <n v="5265"/>
    <x v="2612"/>
    <x v="2"/>
    <x v="557"/>
    <d v="2011-09-10T00:00:00"/>
    <s v="First Class"/>
    <s v="SZ-20035"/>
    <s v="Sam Zeldin"/>
    <x v="2"/>
    <s v="United States"/>
    <s v="Houston"/>
    <x v="5"/>
    <n v="77036"/>
    <x v="2"/>
    <s v="OFF-AR-10003179"/>
    <x v="1"/>
    <x v="6"/>
    <s v="Dixon Ticonderoga Core-Lock Colored Pencils"/>
    <n v="21.864000000000001"/>
    <n v="3"/>
    <n v="0.2"/>
    <n v="3.5529000000000002"/>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9"/>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6"/>
    <n v="5"/>
    <n v="0"/>
    <n v="113.848"/>
  </r>
  <r>
    <n v="5272"/>
    <x v="2616"/>
    <x v="3"/>
    <x v="1034"/>
    <d v="2014-01-17T00:00:00"/>
    <s v="Same Day"/>
    <s v="JO-15145"/>
    <s v="Jack O'Briant"/>
    <x v="1"/>
    <s v="United States"/>
    <s v="Los Angeles"/>
    <x v="1"/>
    <n v="90008"/>
    <x v="1"/>
    <s v="FUR-FU-10001487"/>
    <x v="0"/>
    <x v="5"/>
    <s v="Eldon Expressions Wood and Plastic Desk Accessories, Cherry Wood"/>
    <n v="27.92"/>
    <n v="4"/>
    <n v="0"/>
    <n v="8.096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1"/>
  </r>
  <r>
    <n v="5274"/>
    <x v="2617"/>
    <x v="0"/>
    <x v="491"/>
    <d v="2013-11-30T00:00:00"/>
    <s v="First Class"/>
    <s v="PA-19060"/>
    <s v="Pete Armstrong"/>
    <x v="2"/>
    <s v="United States"/>
    <s v="Miami"/>
    <x v="2"/>
    <n v="33142"/>
    <x v="0"/>
    <s v="OFF-BI-10000145"/>
    <x v="1"/>
    <x v="8"/>
    <s v="Zipper Ring Binder Pockets"/>
    <n v="3.7440000000000002"/>
    <n v="4"/>
    <n v="0.7"/>
    <n v="-2.6208"/>
  </r>
  <r>
    <n v="5275"/>
    <x v="2618"/>
    <x v="1"/>
    <x v="209"/>
    <d v="2012-11-09T00:00:00"/>
    <s v="Second Class"/>
    <s v="SV-20785"/>
    <s v="Stewart Visinsky"/>
    <x v="0"/>
    <s v="United States"/>
    <s v="Burlington"/>
    <x v="42"/>
    <s v="05408"/>
    <x v="3"/>
    <s v="FUR-CH-10000595"/>
    <x v="0"/>
    <x v="1"/>
    <s v="Safco Contoured Stacking Chairs"/>
    <n v="715.2"/>
    <n v="3"/>
    <n v="0"/>
    <n v="178.8"/>
  </r>
  <r>
    <n v="5276"/>
    <x v="2619"/>
    <x v="3"/>
    <x v="817"/>
    <d v="2014-12-21T00:00:00"/>
    <s v="Standard Class"/>
    <s v="KL-16555"/>
    <s v="Kelly Lampkin"/>
    <x v="1"/>
    <s v="United States"/>
    <s v="Fayetteville"/>
    <x v="36"/>
    <n v="72701"/>
    <x v="0"/>
    <s v="TEC-AC-10004469"/>
    <x v="2"/>
    <x v="11"/>
    <s v="Microsoft Sculpt Comfort Mouse"/>
    <n v="159.80000000000001"/>
    <n v="4"/>
    <n v="0"/>
    <n v="70.311999999999998"/>
  </r>
  <r>
    <n v="5277"/>
    <x v="2619"/>
    <x v="3"/>
    <x v="817"/>
    <d v="2014-12-21T00:00:00"/>
    <s v="Standard Class"/>
    <s v="KL-16555"/>
    <s v="Kelly Lampkin"/>
    <x v="1"/>
    <s v="United States"/>
    <s v="Fayetteville"/>
    <x v="36"/>
    <n v="72701"/>
    <x v="0"/>
    <s v="TEC-AC-10003038"/>
    <x v="2"/>
    <x v="11"/>
    <s v="Kingston Digital DataTraveler 16GB USB 2.0"/>
    <n v="44.75"/>
    <n v="5"/>
    <n v="0"/>
    <n v="8.5024999999999906"/>
  </r>
  <r>
    <n v="5278"/>
    <x v="2620"/>
    <x v="2"/>
    <x v="103"/>
    <d v="2011-09-17T00:00:00"/>
    <s v="Standard Class"/>
    <s v="BC-11125"/>
    <s v="Becky Castell"/>
    <x v="2"/>
    <s v="United States"/>
    <s v="Odessa"/>
    <x v="5"/>
    <n v="79762"/>
    <x v="2"/>
    <s v="FUR-CH-10004698"/>
    <x v="0"/>
    <x v="1"/>
    <s v="Padded Folding Chairs, Black, 4/Carton"/>
    <n v="340.11599999999999"/>
    <n v="6"/>
    <n v="0.3"/>
    <n v="-9.7175999999999796"/>
  </r>
  <r>
    <n v="5279"/>
    <x v="2621"/>
    <x v="2"/>
    <x v="1035"/>
    <d v="2011-12-13T00:00:00"/>
    <s v="Standard Class"/>
    <s v="PO-18850"/>
    <s v="Patrick O'Brill"/>
    <x v="0"/>
    <s v="United States"/>
    <s v="Virginia Beach"/>
    <x v="17"/>
    <n v="23464"/>
    <x v="0"/>
    <s v="OFF-PA-10003641"/>
    <x v="1"/>
    <x v="10"/>
    <s v="Xerox 1909"/>
    <n v="105.52"/>
    <n v="4"/>
    <n v="0"/>
    <n v="48.539200000000001"/>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40000000000003"/>
    <n v="3"/>
    <n v="0"/>
    <n v="17.314800000000002"/>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
    <n v="3"/>
    <n v="0"/>
    <n v="22.2"/>
  </r>
  <r>
    <n v="5286"/>
    <x v="2626"/>
    <x v="3"/>
    <x v="1024"/>
    <d v="2014-05-07T00:00:00"/>
    <s v="First Class"/>
    <s v="LH-17020"/>
    <s v="Lisa Hazard"/>
    <x v="0"/>
    <s v="United States"/>
    <s v="Louisville"/>
    <x v="22"/>
    <n v="80027"/>
    <x v="1"/>
    <s v="OFF-EN-10002600"/>
    <x v="1"/>
    <x v="12"/>
    <s v="Redi-Strip #10 Envelopes, 4 1/8 x 9 1/2"/>
    <n v="21.24"/>
    <n v="9"/>
    <n v="0.2"/>
    <n v="7.4340000000000002"/>
  </r>
  <r>
    <n v="5287"/>
    <x v="2626"/>
    <x v="3"/>
    <x v="1024"/>
    <d v="2014-05-07T00:00:00"/>
    <s v="First Class"/>
    <s v="LH-17020"/>
    <s v="Lisa Hazard"/>
    <x v="0"/>
    <s v="United States"/>
    <s v="Louisville"/>
    <x v="22"/>
    <n v="80027"/>
    <x v="1"/>
    <s v="OFF-BI-10003274"/>
    <x v="1"/>
    <x v="8"/>
    <s v="Avery Durable Slant Ring Binders, No Labels"/>
    <n v="9.5519999999999996"/>
    <n v="8"/>
    <n v="0.7"/>
    <n v="-7.3231999999999999"/>
  </r>
  <r>
    <n v="5288"/>
    <x v="2626"/>
    <x v="3"/>
    <x v="1024"/>
    <d v="2014-05-07T00:00:00"/>
    <s v="First Class"/>
    <s v="LH-17020"/>
    <s v="Lisa Hazard"/>
    <x v="0"/>
    <s v="United States"/>
    <s v="Louisville"/>
    <x v="22"/>
    <n v="80027"/>
    <x v="1"/>
    <s v="FUR-BO-10004467"/>
    <x v="0"/>
    <x v="0"/>
    <s v="Bestar Classic Bookcase"/>
    <n v="89.991"/>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7"/>
    <n v="5"/>
    <n v="0.3"/>
    <n v="-13.8100000000001"/>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800000000001"/>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
  </r>
  <r>
    <n v="5295"/>
    <x v="2631"/>
    <x v="3"/>
    <x v="733"/>
    <d v="2014-08-20T00:00:00"/>
    <s v="Standard Class"/>
    <s v="BO-11350"/>
    <s v="Bill Overfelt"/>
    <x v="1"/>
    <s v="United States"/>
    <s v="Roseville"/>
    <x v="11"/>
    <n v="55113"/>
    <x v="2"/>
    <s v="OFF-LA-10000305"/>
    <x v="1"/>
    <x v="2"/>
    <s v="Avery 495"/>
    <n v="50.4"/>
    <n v="8"/>
    <n v="0"/>
    <n v="23.184000000000001"/>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2999999999998"/>
  </r>
  <r>
    <n v="5298"/>
    <x v="2633"/>
    <x v="3"/>
    <x v="944"/>
    <d v="2014-08-01T00:00:00"/>
    <s v="Standard Class"/>
    <s v="TM-21490"/>
    <s v="Tony Molinari"/>
    <x v="0"/>
    <s v="United States"/>
    <s v="Yonkers"/>
    <x v="15"/>
    <n v="10701"/>
    <x v="3"/>
    <s v="TEC-PH-10002660"/>
    <x v="2"/>
    <x v="7"/>
    <s v="Nortel Networks T7316 E Nt8 B27"/>
    <n v="543.91999999999996"/>
    <n v="8"/>
    <n v="0"/>
    <n v="135.97999999999999"/>
  </r>
  <r>
    <n v="5299"/>
    <x v="2634"/>
    <x v="0"/>
    <x v="713"/>
    <d v="2013-09-27T00:00:00"/>
    <s v="First Class"/>
    <s v="DV-13045"/>
    <s v="Darrin Van Huff"/>
    <x v="1"/>
    <s v="United States"/>
    <s v="San Diego"/>
    <x v="1"/>
    <n v="92037"/>
    <x v="1"/>
    <s v="OFF-EN-10001509"/>
    <x v="1"/>
    <x v="12"/>
    <s v="Poly String Tie Envelopes"/>
    <n v="4.08"/>
    <n v="2"/>
    <n v="0"/>
    <n v="1.9176"/>
  </r>
  <r>
    <n v="5300"/>
    <x v="2634"/>
    <x v="0"/>
    <x v="713"/>
    <d v="2013-09-27T00:00:00"/>
    <s v="First Class"/>
    <s v="DV-13045"/>
    <s v="Darrin Van Huff"/>
    <x v="1"/>
    <s v="United States"/>
    <s v="San Diego"/>
    <x v="1"/>
    <n v="92037"/>
    <x v="1"/>
    <s v="OFF-LA-10003148"/>
    <x v="1"/>
    <x v="2"/>
    <s v="Avery 51"/>
    <n v="18.899999999999999"/>
    <n v="3"/>
    <n v="0"/>
    <n v="8.6940000000000008"/>
  </r>
  <r>
    <n v="5301"/>
    <x v="2635"/>
    <x v="0"/>
    <x v="198"/>
    <d v="2013-06-04T00:00:00"/>
    <s v="Standard Class"/>
    <s v="AH-10690"/>
    <s v="Anna Häberlin"/>
    <x v="1"/>
    <s v="United States"/>
    <s v="Springfield"/>
    <x v="17"/>
    <n v="22153"/>
    <x v="0"/>
    <s v="FUR-TA-10002645"/>
    <x v="0"/>
    <x v="3"/>
    <s v="Hon Rectangular Conference Tables"/>
    <n v="2275.5"/>
    <n v="10"/>
    <n v="0"/>
    <n v="386.83499999999998"/>
  </r>
  <r>
    <n v="5302"/>
    <x v="2635"/>
    <x v="0"/>
    <x v="198"/>
    <d v="2013-06-04T00:00:00"/>
    <s v="Standard Class"/>
    <s v="AH-10690"/>
    <s v="Anna Häberlin"/>
    <x v="1"/>
    <s v="United States"/>
    <s v="Springfield"/>
    <x v="17"/>
    <n v="22153"/>
    <x v="0"/>
    <s v="TEC-AC-10003033"/>
    <x v="2"/>
    <x v="11"/>
    <s v="Plantronics CS510 - Over-the-Head monaural Wireless Headset System"/>
    <n v="1979.7"/>
    <n v="6"/>
    <n v="0"/>
    <n v="653.30100000000004"/>
  </r>
  <r>
    <n v="5303"/>
    <x v="2635"/>
    <x v="0"/>
    <x v="198"/>
    <d v="2013-06-04T00:00:00"/>
    <s v="Standard Class"/>
    <s v="AH-10690"/>
    <s v="Anna Häberlin"/>
    <x v="1"/>
    <s v="United States"/>
    <s v="Springfield"/>
    <x v="17"/>
    <n v="22153"/>
    <x v="0"/>
    <s v="OFF-LA-10001297"/>
    <x v="1"/>
    <x v="2"/>
    <s v="Avery 473"/>
    <n v="62.1"/>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01"/>
  </r>
  <r>
    <n v="5305"/>
    <x v="2637"/>
    <x v="2"/>
    <x v="158"/>
    <d v="2011-09-23T00:00:00"/>
    <s v="First Class"/>
    <s v="JS-15940"/>
    <s v="Joni Sundaresam"/>
    <x v="2"/>
    <s v="United States"/>
    <s v="Garland"/>
    <x v="5"/>
    <n v="75043"/>
    <x v="2"/>
    <s v="FUR-FU-10001546"/>
    <x v="0"/>
    <x v="5"/>
    <s v="Dana Swing-Arm Lamps"/>
    <n v="8.5440000000000005"/>
    <n v="2"/>
    <n v="0.6"/>
    <n v="-7.476"/>
  </r>
  <r>
    <n v="5306"/>
    <x v="2638"/>
    <x v="0"/>
    <x v="823"/>
    <d v="2013-02-26T00:00:00"/>
    <s v="Standard Class"/>
    <s v="BV-11245"/>
    <s v="Benjamin Venier"/>
    <x v="1"/>
    <s v="United States"/>
    <s v="Oceanside"/>
    <x v="15"/>
    <n v="11572"/>
    <x v="3"/>
    <s v="FUR-FU-10000629"/>
    <x v="0"/>
    <x v="5"/>
    <s v="9-3/4 Diameter Round Wall Clock"/>
    <n v="68.95"/>
    <n v="5"/>
    <n v="0"/>
    <n v="28.959"/>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900000000007"/>
  </r>
  <r>
    <n v="5308"/>
    <x v="2638"/>
    <x v="0"/>
    <x v="823"/>
    <d v="2013-02-26T00:00:00"/>
    <s v="Standard Class"/>
    <s v="BV-11245"/>
    <s v="Benjamin Venier"/>
    <x v="1"/>
    <s v="United States"/>
    <s v="Oceanside"/>
    <x v="15"/>
    <n v="11572"/>
    <x v="3"/>
    <s v="TEC-PH-10002583"/>
    <x v="2"/>
    <x v="7"/>
    <s v="iOttie HLCRIO102 Car Mount"/>
    <n v="39.979999999999997"/>
    <n v="2"/>
    <n v="0"/>
    <n v="1.9990000000000001"/>
  </r>
  <r>
    <n v="5309"/>
    <x v="2639"/>
    <x v="3"/>
    <x v="123"/>
    <d v="2014-11-22T00:00:00"/>
    <s v="First Class"/>
    <s v="NC-18415"/>
    <s v="Nathan Cano"/>
    <x v="0"/>
    <s v="United States"/>
    <s v="Houston"/>
    <x v="5"/>
    <n v="77095"/>
    <x v="2"/>
    <s v="FUR-CH-10003774"/>
    <x v="0"/>
    <x v="1"/>
    <s v="Global Wood Trimmed Manager's Task Chair, Khaki"/>
    <n v="191.05799999999999"/>
    <n v="3"/>
    <n v="0.3"/>
    <n v="-46.399799999999999"/>
  </r>
  <r>
    <n v="5310"/>
    <x v="2639"/>
    <x v="3"/>
    <x v="123"/>
    <d v="2014-11-22T00:00:00"/>
    <s v="First Class"/>
    <s v="NC-18415"/>
    <s v="Nathan Cano"/>
    <x v="0"/>
    <s v="United States"/>
    <s v="Houston"/>
    <x v="5"/>
    <n v="77095"/>
    <x v="2"/>
    <s v="OFF-AR-10003876"/>
    <x v="1"/>
    <x v="6"/>
    <s v="Avery Hi-Liter GlideStik Fluorescent Highlighter, Yellow Ink"/>
    <n v="13.04"/>
    <n v="5"/>
    <n v="0.2"/>
    <n v="3.9119999999999999"/>
  </r>
  <r>
    <n v="5311"/>
    <x v="2639"/>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7999999999998"/>
    <n v="2"/>
    <n v="0.2"/>
    <n v="3.5059999999999998"/>
  </r>
  <r>
    <n v="5314"/>
    <x v="2641"/>
    <x v="3"/>
    <x v="504"/>
    <d v="2014-05-06T00:00:00"/>
    <s v="Standard Class"/>
    <s v="DJ-13510"/>
    <s v="Don Jones"/>
    <x v="1"/>
    <s v="United States"/>
    <s v="San Francisco"/>
    <x v="1"/>
    <n v="94110"/>
    <x v="1"/>
    <s v="FUR-FU-10000222"/>
    <x v="0"/>
    <x v="5"/>
    <s v="Seth Thomas 16&quot; Steel Case Clock"/>
    <n v="64.959999999999994"/>
    <n v="2"/>
    <n v="0"/>
    <n v="21.436800000000002"/>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01"/>
  </r>
  <r>
    <n v="5317"/>
    <x v="2643"/>
    <x v="3"/>
    <x v="280"/>
    <d v="2014-10-06T00:00:00"/>
    <s v="First Class"/>
    <s v="Dp-13240"/>
    <s v="Dean percer"/>
    <x v="2"/>
    <s v="United States"/>
    <s v="Knoxville"/>
    <x v="18"/>
    <n v="37918"/>
    <x v="0"/>
    <s v="FUR-FU-10002364"/>
    <x v="0"/>
    <x v="5"/>
    <s v="Eldon Expressions Wood Desk Accessories, Oak"/>
    <n v="11.808"/>
    <n v="2"/>
    <n v="0.2"/>
    <n v="1.3284"/>
  </r>
  <r>
    <n v="5318"/>
    <x v="2643"/>
    <x v="3"/>
    <x v="280"/>
    <d v="2014-10-06T00:00:00"/>
    <s v="First Class"/>
    <s v="Dp-13240"/>
    <s v="Dean percer"/>
    <x v="2"/>
    <s v="United States"/>
    <s v="Knoxville"/>
    <x v="18"/>
    <n v="37918"/>
    <x v="0"/>
    <s v="FUR-FU-10004864"/>
    <x v="0"/>
    <x v="5"/>
    <s v="Eldon 500 Class Desk Accessories"/>
    <n v="9.6560000000000006"/>
    <n v="1"/>
    <n v="0.2"/>
    <n v="1.5690999999999999"/>
  </r>
  <r>
    <n v="5319"/>
    <x v="2643"/>
    <x v="3"/>
    <x v="280"/>
    <d v="2014-10-06T00:00:00"/>
    <s v="First Class"/>
    <s v="Dp-13240"/>
    <s v="Dean percer"/>
    <x v="2"/>
    <s v="United States"/>
    <s v="Knoxville"/>
    <x v="18"/>
    <n v="37918"/>
    <x v="0"/>
    <s v="OFF-PA-10003172"/>
    <x v="1"/>
    <x v="10"/>
    <s v="Xerox 1996"/>
    <n v="20.736000000000001"/>
    <n v="4"/>
    <n v="0.2"/>
    <n v="7.2576000000000001"/>
  </r>
  <r>
    <n v="5320"/>
    <x v="2643"/>
    <x v="3"/>
    <x v="280"/>
    <d v="2014-10-06T00:00:00"/>
    <s v="First Class"/>
    <s v="Dp-13240"/>
    <s v="Dean percer"/>
    <x v="2"/>
    <s v="United States"/>
    <s v="Knoxville"/>
    <x v="18"/>
    <n v="37918"/>
    <x v="0"/>
    <s v="OFF-BI-10000977"/>
    <x v="1"/>
    <x v="8"/>
    <s v="Ibico Plastic Spiral Binding Combs"/>
    <n v="27.36"/>
    <n v="3"/>
    <n v="0.7"/>
    <n v="-21.888000000000002"/>
  </r>
  <r>
    <n v="5321"/>
    <x v="2643"/>
    <x v="3"/>
    <x v="280"/>
    <d v="2014-10-06T00:00:00"/>
    <s v="First Class"/>
    <s v="Dp-13240"/>
    <s v="Dean percer"/>
    <x v="2"/>
    <s v="United States"/>
    <s v="Knoxville"/>
    <x v="18"/>
    <n v="37918"/>
    <x v="0"/>
    <s v="FUR-TA-10000198"/>
    <x v="0"/>
    <x v="3"/>
    <s v="Chromcraft Bull-Nose Wood Oval Conference Tables &amp; Bases"/>
    <n v="2314.116"/>
    <n v="7"/>
    <n v="0.4"/>
    <n v="-1002.7836"/>
  </r>
  <r>
    <n v="5322"/>
    <x v="2643"/>
    <x v="3"/>
    <x v="280"/>
    <d v="2014-10-06T00:00:00"/>
    <s v="First Class"/>
    <s v="Dp-13240"/>
    <s v="Dean percer"/>
    <x v="2"/>
    <s v="United States"/>
    <s v="Knoxville"/>
    <x v="18"/>
    <n v="37918"/>
    <x v="0"/>
    <s v="OFF-BI-10003984"/>
    <x v="1"/>
    <x v="8"/>
    <s v="Lock-Up Easel 'Spel-Binder'"/>
    <n v="34.235999999999997"/>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4"/>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40000000000001"/>
  </r>
  <r>
    <n v="5330"/>
    <x v="2649"/>
    <x v="0"/>
    <x v="591"/>
    <d v="2013-12-29T00:00:00"/>
    <s v="Second Class"/>
    <s v="BD-11620"/>
    <s v="Brian DeCherney"/>
    <x v="0"/>
    <s v="United States"/>
    <s v="New York City"/>
    <x v="15"/>
    <n v="10035"/>
    <x v="3"/>
    <s v="OFF-BI-10001524"/>
    <x v="1"/>
    <x v="8"/>
    <s v="GBC Premium Transparent Covers with Diagonal Lined Pattern"/>
    <n v="33.567999999999998"/>
    <n v="2"/>
    <n v="0.2"/>
    <n v="11.748799999999999"/>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
    <n v="5"/>
    <n v="0.2"/>
    <n v="20.452500000000001"/>
  </r>
  <r>
    <n v="5333"/>
    <x v="2650"/>
    <x v="0"/>
    <x v="913"/>
    <d v="2013-09-09T00:00:00"/>
    <s v="Standard Class"/>
    <s v="CV-12295"/>
    <s v="Christina VanderZanden"/>
    <x v="0"/>
    <s v="United States"/>
    <s v="New York City"/>
    <x v="15"/>
    <n v="10011"/>
    <x v="3"/>
    <s v="OFF-SU-10002503"/>
    <x v="1"/>
    <x v="14"/>
    <s v="Acme Preferred Stainless Steel Scissors"/>
    <n v="22.72"/>
    <n v="4"/>
    <n v="0"/>
    <n v="6.5888"/>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8"/>
  </r>
  <r>
    <n v="5337"/>
    <x v="2652"/>
    <x v="1"/>
    <x v="1031"/>
    <d v="2012-05-25T00:00:00"/>
    <s v="Standard Class"/>
    <s v="ME-18010"/>
    <s v="Michelle Ellison"/>
    <x v="1"/>
    <s v="United States"/>
    <s v="Seattle"/>
    <x v="4"/>
    <n v="98105"/>
    <x v="1"/>
    <s v="OFF-BI-10001636"/>
    <x v="1"/>
    <x v="8"/>
    <s v="Ibico Plastic and Wire Spiral Binding Combs"/>
    <n v="26.975999999999999"/>
    <n v="4"/>
    <n v="0.2"/>
    <n v="8.7672000000000008"/>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5"/>
    <n v="5"/>
    <n v="0"/>
    <n v="4.8910000000000098"/>
  </r>
  <r>
    <n v="5340"/>
    <x v="2654"/>
    <x v="1"/>
    <x v="529"/>
    <d v="2012-11-14T00:00:00"/>
    <s v="Second Class"/>
    <s v="DV-13465"/>
    <s v="Dianna Vittorini"/>
    <x v="0"/>
    <s v="United States"/>
    <s v="Oceanside"/>
    <x v="15"/>
    <n v="11572"/>
    <x v="3"/>
    <s v="OFF-EN-10001509"/>
    <x v="1"/>
    <x v="12"/>
    <s v="Poly String Tie Envelopes"/>
    <n v="12.24"/>
    <n v="6"/>
    <n v="0"/>
    <n v="5.7527999999999997"/>
  </r>
  <r>
    <n v="5341"/>
    <x v="2654"/>
    <x v="1"/>
    <x v="529"/>
    <d v="2012-11-14T00:00:00"/>
    <s v="Second Class"/>
    <s v="DV-13465"/>
    <s v="Dianna Vittorini"/>
    <x v="0"/>
    <s v="United States"/>
    <s v="Oceanside"/>
    <x v="15"/>
    <n v="11572"/>
    <x v="3"/>
    <s v="TEC-AC-10002018"/>
    <x v="2"/>
    <x v="11"/>
    <s v="AmazonBasics 3-Button USB Wired Mouse"/>
    <n v="13.98"/>
    <n v="2"/>
    <n v="0"/>
    <n v="6.01140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7"/>
  </r>
  <r>
    <n v="5343"/>
    <x v="2655"/>
    <x v="2"/>
    <x v="871"/>
    <d v="2011-11-27T00:00:00"/>
    <s v="Standard Class"/>
    <s v="JK-15325"/>
    <s v="Jason Klamczynski"/>
    <x v="1"/>
    <s v="United States"/>
    <s v="Dallas"/>
    <x v="5"/>
    <n v="75220"/>
    <x v="2"/>
    <s v="OFF-EN-10001509"/>
    <x v="1"/>
    <x v="12"/>
    <s v="Poly String Tie Envelopes"/>
    <n v="1.6319999999999999"/>
    <n v="1"/>
    <n v="0.2"/>
    <n v="0.55079999999999996"/>
  </r>
  <r>
    <n v="5344"/>
    <x v="2655"/>
    <x v="2"/>
    <x v="871"/>
    <d v="2011-11-27T00:00:00"/>
    <s v="Standard Class"/>
    <s v="JK-15325"/>
    <s v="Jason Klamczynski"/>
    <x v="1"/>
    <s v="United States"/>
    <s v="Dallas"/>
    <x v="5"/>
    <n v="75220"/>
    <x v="2"/>
    <s v="TEC-PH-10004922"/>
    <x v="2"/>
    <x v="7"/>
    <s v="RCA Visys Integrated PBX 8-Line Router"/>
    <n v="267.95999999999998"/>
    <n v="5"/>
    <n v="0.2"/>
    <n v="16.747499999999999"/>
  </r>
  <r>
    <n v="5345"/>
    <x v="2656"/>
    <x v="1"/>
    <x v="2"/>
    <d v="2012-10-13T00:00:00"/>
    <s v="Second Class"/>
    <s v="SH-20395"/>
    <s v="Shahid Hopkins"/>
    <x v="0"/>
    <s v="United States"/>
    <s v="Rochester"/>
    <x v="15"/>
    <n v="14609"/>
    <x v="3"/>
    <s v="TEC-AC-10002550"/>
    <x v="2"/>
    <x v="11"/>
    <s v="Memorex 25GB 6X Branded Blu-Ray Recordable Disc, 30/Pack"/>
    <n v="31.95"/>
    <n v="1"/>
    <n v="0"/>
    <n v="2.2364999999999999"/>
  </r>
  <r>
    <n v="5346"/>
    <x v="2657"/>
    <x v="3"/>
    <x v="708"/>
    <d v="2014-03-24T00:00:00"/>
    <s v="Second Class"/>
    <s v="SC-20725"/>
    <s v="Steven Cartwright"/>
    <x v="0"/>
    <s v="United States"/>
    <s v="Los Angeles"/>
    <x v="1"/>
    <n v="90045"/>
    <x v="1"/>
    <s v="OFF-ST-10003208"/>
    <x v="1"/>
    <x v="4"/>
    <s v="Adjustable Depth Letter/Legal Cart"/>
    <n v="725.84"/>
    <n v="4"/>
    <n v="0"/>
    <n v="210.49359999999999"/>
  </r>
  <r>
    <n v="5347"/>
    <x v="2657"/>
    <x v="3"/>
    <x v="708"/>
    <d v="2014-03-24T00:00:00"/>
    <s v="Second Class"/>
    <s v="SC-20725"/>
    <s v="Steven Cartwright"/>
    <x v="0"/>
    <s v="United States"/>
    <s v="Los Angeles"/>
    <x v="1"/>
    <n v="90045"/>
    <x v="1"/>
    <s v="OFF-BI-10003981"/>
    <x v="1"/>
    <x v="8"/>
    <s v="Avery Durable Plastic 1&quot; Binders"/>
    <n v="10.896000000000001"/>
    <n v="3"/>
    <n v="0.2"/>
    <n v="3.9498000000000002"/>
  </r>
  <r>
    <n v="5348"/>
    <x v="2657"/>
    <x v="3"/>
    <x v="708"/>
    <d v="2014-03-24T00:00:00"/>
    <s v="Second Class"/>
    <s v="SC-20725"/>
    <s v="Steven Cartwright"/>
    <x v="0"/>
    <s v="United States"/>
    <s v="Los Angeles"/>
    <x v="1"/>
    <n v="90045"/>
    <x v="1"/>
    <s v="OFF-BI-10001031"/>
    <x v="1"/>
    <x v="8"/>
    <s v="Pressboard Data Binders by Wilson Jones"/>
    <n v="8.5440000000000005"/>
    <n v="2"/>
    <n v="0.2"/>
    <n v="2.8835999999999999"/>
  </r>
  <r>
    <n v="5349"/>
    <x v="2658"/>
    <x v="1"/>
    <x v="1038"/>
    <d v="2012-01-10T00:00:00"/>
    <s v="Standard Class"/>
    <s v="CS-12250"/>
    <s v="Chris Selesnick"/>
    <x v="1"/>
    <s v="United States"/>
    <s v="Woodbury"/>
    <x v="11"/>
    <n v="55125"/>
    <x v="2"/>
    <s v="OFF-BI-10003676"/>
    <x v="1"/>
    <x v="8"/>
    <s v="GBC Standard Recycled Report Covers, Clear Plastic Sheets"/>
    <n v="32.340000000000003"/>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
    <n v="5"/>
    <n v="0"/>
    <n v="19.95"/>
  </r>
  <r>
    <n v="5351"/>
    <x v="2659"/>
    <x v="3"/>
    <x v="34"/>
    <d v="2014-12-17T00:00:00"/>
    <s v="Standard Class"/>
    <s v="LH-16900"/>
    <s v="Lena Hernandez"/>
    <x v="0"/>
    <s v="United States"/>
    <s v="Park Ridge"/>
    <x v="10"/>
    <n v="60068"/>
    <x v="2"/>
    <s v="OFF-PA-10001019"/>
    <x v="1"/>
    <x v="10"/>
    <s v="Xerox 1884"/>
    <n v="143.85599999999999"/>
    <n v="9"/>
    <n v="0.2"/>
    <n v="48.551400000000001"/>
  </r>
  <r>
    <n v="5352"/>
    <x v="2660"/>
    <x v="0"/>
    <x v="47"/>
    <d v="2013-09-13T00:00:00"/>
    <s v="Standard Class"/>
    <s v="YC-21895"/>
    <s v="Yoseph Carroll"/>
    <x v="1"/>
    <s v="United States"/>
    <s v="Dallas"/>
    <x v="5"/>
    <n v="75217"/>
    <x v="2"/>
    <s v="OFF-PA-10004665"/>
    <x v="1"/>
    <x v="10"/>
    <s v="Advantus Motivational Note Cards"/>
    <n v="41.92"/>
    <n v="4"/>
    <n v="0.2"/>
    <n v="15.196"/>
  </r>
  <r>
    <n v="5353"/>
    <x v="2660"/>
    <x v="0"/>
    <x v="47"/>
    <d v="2013-09-13T00:00:00"/>
    <s v="Standard Class"/>
    <s v="YC-21895"/>
    <s v="Yoseph Carroll"/>
    <x v="1"/>
    <s v="United States"/>
    <s v="Dallas"/>
    <x v="5"/>
    <n v="75217"/>
    <x v="2"/>
    <s v="TEC-PH-10002447"/>
    <x v="2"/>
    <x v="7"/>
    <s v="AT&amp;T CL83451 4-Handset Telephone"/>
    <n v="329.584"/>
    <n v="2"/>
    <n v="0.2"/>
    <n v="37.078200000000002"/>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9"/>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
    <n v="5"/>
    <n v="0.2"/>
    <n v="9.5340000000000007"/>
  </r>
  <r>
    <n v="5358"/>
    <x v="2664"/>
    <x v="2"/>
    <x v="79"/>
    <d v="2011-08-11T00:00:00"/>
    <s v="Standard Class"/>
    <s v="SS-20590"/>
    <s v="Sonia Sunley"/>
    <x v="0"/>
    <s v="United States"/>
    <s v="San Francisco"/>
    <x v="1"/>
    <n v="94122"/>
    <x v="1"/>
    <s v="TEC-AC-10004510"/>
    <x v="2"/>
    <x v="11"/>
    <s v="Logitech Desktop MK120 Mouse and keyboard Combo"/>
    <n v="16.36"/>
    <n v="1"/>
    <n v="0"/>
    <n v="1.6359999999999999"/>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
  </r>
  <r>
    <n v="5361"/>
    <x v="2665"/>
    <x v="3"/>
    <x v="349"/>
    <d v="2014-04-19T00:00:00"/>
    <s v="Standard Class"/>
    <s v="DW-13585"/>
    <s v="Dorothy Wardle"/>
    <x v="1"/>
    <s v="United States"/>
    <s v="Fayetteville"/>
    <x v="3"/>
    <n v="28314"/>
    <x v="0"/>
    <s v="FUR-BO-10003433"/>
    <x v="0"/>
    <x v="0"/>
    <s v="Sauder Cornerstone Collection Library"/>
    <n v="198.27199999999999"/>
    <n v="8"/>
    <n v="0.2"/>
    <n v="-32.219200000000001"/>
  </r>
  <r>
    <n v="5362"/>
    <x v="2666"/>
    <x v="3"/>
    <x v="255"/>
    <d v="2014-06-11T00:00:00"/>
    <s v="First Class"/>
    <s v="NC-18625"/>
    <s v="Noah Childs"/>
    <x v="1"/>
    <s v="United States"/>
    <s v="Dallas"/>
    <x v="5"/>
    <n v="75217"/>
    <x v="2"/>
    <s v="OFF-ST-10001496"/>
    <x v="1"/>
    <x v="4"/>
    <s v="Standard Rollaway File with Lock"/>
    <n v="720.76"/>
    <n v="5"/>
    <n v="0.2"/>
    <n v="54.057000000000002"/>
  </r>
  <r>
    <n v="5363"/>
    <x v="2667"/>
    <x v="0"/>
    <x v="723"/>
    <d v="2014-01-03T00:00:00"/>
    <s v="Standard Class"/>
    <s v="CD-11920"/>
    <s v="Carlos Daly"/>
    <x v="0"/>
    <s v="United States"/>
    <s v="Wichita"/>
    <x v="41"/>
    <n v="67212"/>
    <x v="2"/>
    <s v="FUR-FU-10000672"/>
    <x v="0"/>
    <x v="5"/>
    <s v="Executive Impressions 10&quot; Spectator Wall Clock"/>
    <n v="70.56"/>
    <n v="6"/>
    <n v="0"/>
    <n v="23.990400000000001"/>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3999999999997"/>
  </r>
  <r>
    <n v="5366"/>
    <x v="2669"/>
    <x v="0"/>
    <x v="73"/>
    <d v="2013-11-25T00:00:00"/>
    <s v="Standard Class"/>
    <s v="EH-13990"/>
    <s v="Erica Hackney"/>
    <x v="0"/>
    <s v="United States"/>
    <s v="Houston"/>
    <x v="5"/>
    <n v="77041"/>
    <x v="2"/>
    <s v="TEC-PH-10004539"/>
    <x v="2"/>
    <x v="7"/>
    <s v="Wireless Extenders zBoost YX545 SOHO Signal Booster"/>
    <n v="151.19200000000001"/>
    <n v="1"/>
    <n v="0.2"/>
    <n v="13.2293"/>
  </r>
  <r>
    <n v="5367"/>
    <x v="2670"/>
    <x v="3"/>
    <x v="193"/>
    <d v="2014-06-16T00:00:00"/>
    <s v="Standard Class"/>
    <s v="BD-11320"/>
    <s v="Bill Donatelli"/>
    <x v="0"/>
    <s v="United States"/>
    <s v="Seattle"/>
    <x v="4"/>
    <n v="98103"/>
    <x v="1"/>
    <s v="TEC-PH-10002923"/>
    <x v="2"/>
    <x v="7"/>
    <s v="Logitech B530 USB Headset - headset - Full size, Binaural"/>
    <n v="88.775999999999996"/>
    <n v="3"/>
    <n v="0.2"/>
    <n v="7.767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5"/>
  </r>
  <r>
    <n v="5370"/>
    <x v="2671"/>
    <x v="3"/>
    <x v="18"/>
    <d v="2014-09-14T00:00:00"/>
    <s v="First Class"/>
    <s v="KH-16630"/>
    <s v="Ken Heidel"/>
    <x v="1"/>
    <s v="United States"/>
    <s v="Akron"/>
    <x v="24"/>
    <n v="44312"/>
    <x v="3"/>
    <s v="OFF-PA-10003302"/>
    <x v="1"/>
    <x v="10"/>
    <s v="Xerox 1906"/>
    <n v="85.055999999999997"/>
    <n v="3"/>
    <n v="0.2"/>
    <n v="28.706399999999999"/>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
    <n v="3"/>
    <n v="0.2"/>
    <n v="5.4432"/>
  </r>
  <r>
    <n v="5374"/>
    <x v="2673"/>
    <x v="1"/>
    <x v="1040"/>
    <d v="2012-10-30T00:00:00"/>
    <s v="Standard Class"/>
    <s v="AG-10495"/>
    <s v="Andrew Gjertsen"/>
    <x v="1"/>
    <s v="United States"/>
    <s v="Houston"/>
    <x v="5"/>
    <n v="77041"/>
    <x v="2"/>
    <s v="FUR-TA-10002607"/>
    <x v="0"/>
    <x v="3"/>
    <s v="KI Conference Tables"/>
    <n v="347.36099999999999"/>
    <n v="7"/>
    <n v="0.3"/>
    <n v="-69.472200000000001"/>
  </r>
  <r>
    <n v="5375"/>
    <x v="2673"/>
    <x v="1"/>
    <x v="1040"/>
    <d v="2012-10-30T00:00:00"/>
    <s v="Standard Class"/>
    <s v="AG-10495"/>
    <s v="Andrew Gjertsen"/>
    <x v="1"/>
    <s v="United States"/>
    <s v="Houston"/>
    <x v="5"/>
    <n v="77041"/>
    <x v="2"/>
    <s v="OFF-PA-10001166"/>
    <x v="1"/>
    <x v="10"/>
    <s v="Xerox 2"/>
    <n v="10.368"/>
    <n v="2"/>
    <n v="0.2"/>
    <n v="3.6288"/>
  </r>
  <r>
    <n v="5376"/>
    <x v="2674"/>
    <x v="3"/>
    <x v="837"/>
    <d v="2014-06-01T00:00:00"/>
    <s v="Standard Class"/>
    <s v="RP-19855"/>
    <s v="Roy Phan"/>
    <x v="1"/>
    <s v="United States"/>
    <s v="Seattle"/>
    <x v="4"/>
    <n v="98103"/>
    <x v="1"/>
    <s v="TEC-AC-10004510"/>
    <x v="2"/>
    <x v="11"/>
    <s v="Logitech Desktop MK120 Mouse and keyboard Combo"/>
    <n v="98.16"/>
    <n v="6"/>
    <n v="0"/>
    <n v="9.8160000000000007"/>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7"/>
  </r>
  <r>
    <n v="5379"/>
    <x v="2675"/>
    <x v="2"/>
    <x v="29"/>
    <d v="2011-12-07T00:00:00"/>
    <s v="First Class"/>
    <s v="NB-18655"/>
    <s v="Nona Balk"/>
    <x v="1"/>
    <s v="United States"/>
    <s v="Philadelphia"/>
    <x v="9"/>
    <n v="19134"/>
    <x v="3"/>
    <s v="OFF-ST-10001469"/>
    <x v="1"/>
    <x v="4"/>
    <s v="Fellowes Bankers Box Recycled Super Stor/Drawer"/>
    <n v="172.73599999999999"/>
    <n v="4"/>
    <n v="0.2"/>
    <n v="-30.2288"/>
  </r>
  <r>
    <n v="5380"/>
    <x v="2676"/>
    <x v="0"/>
    <x v="1041"/>
    <d v="2013-08-19T00:00:00"/>
    <s v="Standard Class"/>
    <s v="JM-15580"/>
    <s v="Jill Matthias"/>
    <x v="0"/>
    <s v="United States"/>
    <s v="Los Angeles"/>
    <x v="1"/>
    <n v="90045"/>
    <x v="1"/>
    <s v="OFF-PA-10000551"/>
    <x v="1"/>
    <x v="10"/>
    <s v="Array Memo Cubes"/>
    <n v="15.54"/>
    <n v="3"/>
    <n v="0"/>
    <n v="7.6146000000000003"/>
  </r>
  <r>
    <n v="5381"/>
    <x v="2676"/>
    <x v="0"/>
    <x v="1041"/>
    <d v="2013-08-19T00:00:00"/>
    <s v="Standard Class"/>
    <s v="JM-15580"/>
    <s v="Jill Matthias"/>
    <x v="0"/>
    <s v="United States"/>
    <s v="Los Angeles"/>
    <x v="1"/>
    <n v="90045"/>
    <x v="1"/>
    <s v="TEC-MA-10000423"/>
    <x v="2"/>
    <x v="15"/>
    <s v="Texas Instruments TI-34 Scientific Calculator"/>
    <n v="105.55200000000001"/>
    <n v="6"/>
    <n v="0.2"/>
    <n v="35.623800000000003"/>
  </r>
  <r>
    <n v="5382"/>
    <x v="2677"/>
    <x v="0"/>
    <x v="64"/>
    <d v="2013-09-08T00:00:00"/>
    <s v="Second Class"/>
    <s v="DM-13525"/>
    <s v="Don Miller"/>
    <x v="1"/>
    <s v="United States"/>
    <s v="Houston"/>
    <x v="5"/>
    <n v="77070"/>
    <x v="2"/>
    <s v="OFF-PA-10001870"/>
    <x v="1"/>
    <x v="10"/>
    <s v="Xerox 202"/>
    <n v="25.92"/>
    <n v="5"/>
    <n v="0.2"/>
    <n v="9.0719999999999992"/>
  </r>
  <r>
    <n v="5383"/>
    <x v="2677"/>
    <x v="0"/>
    <x v="64"/>
    <d v="2013-09-08T00:00:00"/>
    <s v="Second Class"/>
    <s v="DM-13525"/>
    <s v="Don Miller"/>
    <x v="1"/>
    <s v="United States"/>
    <s v="Houston"/>
    <x v="5"/>
    <n v="77070"/>
    <x v="2"/>
    <s v="OFF-FA-10001843"/>
    <x v="1"/>
    <x v="13"/>
    <s v="Staples"/>
    <n v="15.808"/>
    <n v="8"/>
    <n v="0.2"/>
    <n v="5.3352000000000004"/>
  </r>
  <r>
    <n v="5384"/>
    <x v="2677"/>
    <x v="0"/>
    <x v="64"/>
    <d v="2013-09-08T00:00:00"/>
    <s v="Second Class"/>
    <s v="DM-13525"/>
    <s v="Don Miller"/>
    <x v="1"/>
    <s v="United States"/>
    <s v="Houston"/>
    <x v="5"/>
    <n v="77070"/>
    <x v="2"/>
    <s v="OFF-PA-10002036"/>
    <x v="1"/>
    <x v="10"/>
    <s v="Xerox 1930"/>
    <n v="10.368"/>
    <n v="2"/>
    <n v="0.2"/>
    <n v="3.7584"/>
  </r>
  <r>
    <n v="5385"/>
    <x v="2678"/>
    <x v="3"/>
    <x v="335"/>
    <d v="2014-07-04T00:00:00"/>
    <s v="Standard Class"/>
    <s v="CC-12220"/>
    <s v="Chris Cortes"/>
    <x v="0"/>
    <s v="United States"/>
    <s v="Philadelphia"/>
    <x v="9"/>
    <n v="19143"/>
    <x v="3"/>
    <s v="TEC-PH-10001760"/>
    <x v="2"/>
    <x v="7"/>
    <s v="Bose SoundLink Bluetooth Speaker"/>
    <n v="358.2"/>
    <n v="3"/>
    <n v="0.4"/>
    <n v="41.79"/>
  </r>
  <r>
    <n v="5386"/>
    <x v="2678"/>
    <x v="3"/>
    <x v="335"/>
    <d v="2014-07-04T00:00:00"/>
    <s v="Standard Class"/>
    <s v="CC-12220"/>
    <s v="Chris Cortes"/>
    <x v="0"/>
    <s v="United States"/>
    <s v="Philadelphia"/>
    <x v="9"/>
    <n v="19143"/>
    <x v="3"/>
    <s v="TEC-PH-10000673"/>
    <x v="2"/>
    <x v="7"/>
    <s v="Plantronics Voyager Pro HD - Bluetooth Headset"/>
    <n v="545.91600000000005"/>
    <n v="14"/>
    <n v="0.4"/>
    <n v="72.788799999999995"/>
  </r>
  <r>
    <n v="5387"/>
    <x v="2679"/>
    <x v="3"/>
    <x v="846"/>
    <d v="2014-03-18T00:00:00"/>
    <s v="Standard Class"/>
    <s v="GA-14725"/>
    <s v="Guy Armstrong"/>
    <x v="0"/>
    <s v="United States"/>
    <s v="Rogers"/>
    <x v="36"/>
    <n v="72756"/>
    <x v="0"/>
    <s v="OFF-BI-10000829"/>
    <x v="1"/>
    <x v="8"/>
    <s v="Avery Non-Stick Binders"/>
    <n v="40.409999999999997"/>
    <n v="9"/>
    <n v="0"/>
    <n v="18.5886"/>
  </r>
  <r>
    <n v="5388"/>
    <x v="2680"/>
    <x v="3"/>
    <x v="1042"/>
    <d v="2014-02-22T00:00:00"/>
    <s v="Second Class"/>
    <s v="CV-12805"/>
    <s v="Cynthia Voltz"/>
    <x v="1"/>
    <s v="United States"/>
    <s v="Los Angeles"/>
    <x v="1"/>
    <n v="90045"/>
    <x v="1"/>
    <s v="TEC-PH-10001924"/>
    <x v="2"/>
    <x v="7"/>
    <s v="iHome FM Clock Radio with Lightning Dock"/>
    <n v="167.976"/>
    <n v="3"/>
    <n v="0.2"/>
    <n v="10.4985"/>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
    <n v="3"/>
    <n v="0.2"/>
    <n v="9.5526"/>
  </r>
  <r>
    <n v="5392"/>
    <x v="2682"/>
    <x v="2"/>
    <x v="84"/>
    <d v="2011-11-25T00:00:00"/>
    <s v="Standard Class"/>
    <s v="GR-14560"/>
    <s v="Georgia Rosenberg"/>
    <x v="1"/>
    <s v="United States"/>
    <s v="Wilmington"/>
    <x v="13"/>
    <n v="19805"/>
    <x v="3"/>
    <s v="OFF-LA-10002787"/>
    <x v="1"/>
    <x v="2"/>
    <s v="Avery 480"/>
    <n v="22.5"/>
    <n v="6"/>
    <n v="0"/>
    <n v="10.8"/>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800000000001"/>
    <n v="6"/>
    <n v="0"/>
    <n v="235.95240000000001"/>
  </r>
  <r>
    <n v="5396"/>
    <x v="2683"/>
    <x v="2"/>
    <x v="728"/>
    <d v="2011-11-21T00:00:00"/>
    <s v="Second Class"/>
    <s v="JG-15805"/>
    <s v="John Grady"/>
    <x v="1"/>
    <s v="United States"/>
    <s v="Provo"/>
    <x v="7"/>
    <n v="84604"/>
    <x v="1"/>
    <s v="OFF-PA-10003016"/>
    <x v="1"/>
    <x v="10"/>
    <s v="Adams &quot;While You Were Out&quot; Message Pads"/>
    <n v="21.98"/>
    <n v="7"/>
    <n v="0"/>
    <n v="9.891"/>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1"/>
  </r>
  <r>
    <n v="5399"/>
    <x v="2686"/>
    <x v="0"/>
    <x v="720"/>
    <d v="2013-10-03T00:00:00"/>
    <s v="Standard Class"/>
    <s v="BM-11650"/>
    <s v="Brian Moss"/>
    <x v="1"/>
    <s v="United States"/>
    <s v="Lancaster"/>
    <x v="24"/>
    <n v="43130"/>
    <x v="3"/>
    <s v="OFF-BI-10002764"/>
    <x v="1"/>
    <x v="8"/>
    <s v="Recycled Pressboard Report Cover with Reinforced Top Hinge"/>
    <n v="2.907"/>
    <n v="3"/>
    <n v="0.7"/>
    <n v="-2.0348999999999999"/>
  </r>
  <r>
    <n v="5400"/>
    <x v="2687"/>
    <x v="0"/>
    <x v="526"/>
    <d v="2013-04-15T00:00:00"/>
    <s v="Standard Class"/>
    <s v="HF-14995"/>
    <s v="Herbert Flentye"/>
    <x v="0"/>
    <s v="United States"/>
    <s v="Los Angeles"/>
    <x v="1"/>
    <n v="90004"/>
    <x v="1"/>
    <s v="FUR-BO-10001798"/>
    <x v="0"/>
    <x v="0"/>
    <s v="Bush Somerset Collection Bookcase"/>
    <n v="556.66499999999996"/>
    <n v="5"/>
    <n v="0.15"/>
    <n v="6.5490000000000199"/>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40000000000002"/>
    <n v="1"/>
    <n v="0.2"/>
    <n v="1.3104"/>
  </r>
  <r>
    <n v="5405"/>
    <x v="2690"/>
    <x v="0"/>
    <x v="712"/>
    <d v="2013-02-26T00:00:00"/>
    <s v="Standard Class"/>
    <s v="TZ-21580"/>
    <s v="Tracy Zic"/>
    <x v="0"/>
    <s v="United States"/>
    <s v="Los Angeles"/>
    <x v="1"/>
    <n v="90045"/>
    <x v="1"/>
    <s v="TEC-PH-10002398"/>
    <x v="2"/>
    <x v="7"/>
    <s v="AT&amp;T 1070 Corded Phone"/>
    <n v="445.96"/>
    <n v="5"/>
    <n v="0.2"/>
    <n v="55.744999999999997"/>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5"/>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3999999999999"/>
    <n v="1"/>
    <n v="0.2"/>
    <n v="8.4090000000000007"/>
  </r>
  <r>
    <n v="5410"/>
    <x v="2691"/>
    <x v="3"/>
    <x v="166"/>
    <d v="2014-12-15T00:00:00"/>
    <s v="Standard Class"/>
    <s v="DM-13345"/>
    <s v="Denise Monton"/>
    <x v="1"/>
    <s v="United States"/>
    <s v="San Francisco"/>
    <x v="1"/>
    <n v="94109"/>
    <x v="1"/>
    <s v="OFF-BI-10001670"/>
    <x v="1"/>
    <x v="8"/>
    <s v="Vinyl Sectional Post Binders"/>
    <n v="90.4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
    <n v="7"/>
    <n v="0.2"/>
    <n v="3.528"/>
  </r>
  <r>
    <n v="5413"/>
    <x v="2692"/>
    <x v="3"/>
    <x v="65"/>
    <d v="2014-09-23T00:00:00"/>
    <s v="Standard Class"/>
    <s v="TS-21505"/>
    <s v="Tony Sayre"/>
    <x v="0"/>
    <s v="United States"/>
    <s v="Clovis"/>
    <x v="27"/>
    <n v="88101"/>
    <x v="1"/>
    <s v="TEC-AC-10004992"/>
    <x v="2"/>
    <x v="11"/>
    <s v="Kingston Digital DataTraveler 64GB USB 2.0"/>
    <n v="101.34"/>
    <n v="3"/>
    <n v="0"/>
    <n v="8.10719999999999"/>
  </r>
  <r>
    <n v="5414"/>
    <x v="2693"/>
    <x v="0"/>
    <x v="108"/>
    <d v="2013-09-15T00:00:00"/>
    <s v="First Class"/>
    <s v="TB-21625"/>
    <s v="Trudy Brown"/>
    <x v="0"/>
    <s v="United States"/>
    <s v="Wichita"/>
    <x v="41"/>
    <n v="67212"/>
    <x v="2"/>
    <s v="TEC-PH-10003171"/>
    <x v="2"/>
    <x v="7"/>
    <s v="Plantronics Encore H101 Dual Earpieces Headset"/>
    <n v="224.75"/>
    <n v="5"/>
    <n v="0"/>
    <n v="62.93"/>
  </r>
  <r>
    <n v="5415"/>
    <x v="2694"/>
    <x v="3"/>
    <x v="397"/>
    <d v="2014-09-29T00:00:00"/>
    <s v="Standard Class"/>
    <s v="LC-16870"/>
    <s v="Lena Cacioppo"/>
    <x v="0"/>
    <s v="United States"/>
    <s v="Chicago"/>
    <x v="10"/>
    <n v="60653"/>
    <x v="2"/>
    <s v="OFF-AP-10000390"/>
    <x v="1"/>
    <x v="9"/>
    <s v="Euro Pro Shark Stick Mini Vacuum"/>
    <n v="73.176000000000002"/>
    <n v="6"/>
    <n v="0.8"/>
    <n v="-197.5752"/>
  </r>
  <r>
    <n v="5416"/>
    <x v="2694"/>
    <x v="3"/>
    <x v="397"/>
    <d v="2014-09-29T00:00:00"/>
    <s v="Standard Class"/>
    <s v="LC-16870"/>
    <s v="Lena Cacioppo"/>
    <x v="0"/>
    <s v="United States"/>
    <s v="Chicago"/>
    <x v="10"/>
    <n v="60653"/>
    <x v="2"/>
    <s v="OFF-PA-10004888"/>
    <x v="1"/>
    <x v="10"/>
    <s v="Xerox 217"/>
    <n v="20.736000000000001"/>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7999999999997"/>
    <n v="7"/>
    <n v="0.2"/>
    <n v="12.700799999999999"/>
  </r>
  <r>
    <n v="5420"/>
    <x v="2696"/>
    <x v="1"/>
    <x v="924"/>
    <d v="2012-10-26T00:00:00"/>
    <s v="First Class"/>
    <s v="JE-15715"/>
    <s v="Joe Elijah"/>
    <x v="0"/>
    <s v="United States"/>
    <s v="Houston"/>
    <x v="5"/>
    <n v="77041"/>
    <x v="2"/>
    <s v="TEC-PH-10002103"/>
    <x v="2"/>
    <x v="7"/>
    <s v="Jabra SPEAK 410"/>
    <n v="150.38399999999999"/>
    <n v="2"/>
    <n v="0.2"/>
    <n v="15.038399999999999"/>
  </r>
  <r>
    <n v="5421"/>
    <x v="2697"/>
    <x v="0"/>
    <x v="1044"/>
    <d v="2013-04-03T00:00:00"/>
    <s v="Second Class"/>
    <s v="CS-11950"/>
    <s v="Carlos Soltero"/>
    <x v="0"/>
    <s v="United States"/>
    <s v="Philadelphia"/>
    <x v="9"/>
    <n v="19134"/>
    <x v="3"/>
    <s v="TEC-PH-10002789"/>
    <x v="2"/>
    <x v="7"/>
    <s v="LG Exalt"/>
    <n v="280.78199999999998"/>
    <n v="3"/>
    <n v="0.4"/>
    <n v="-60.836100000000002"/>
  </r>
  <r>
    <n v="5422"/>
    <x v="2697"/>
    <x v="0"/>
    <x v="1044"/>
    <d v="2013-04-03T00:00:00"/>
    <s v="Second Class"/>
    <s v="CS-11950"/>
    <s v="Carlos Soltero"/>
    <x v="0"/>
    <s v="United States"/>
    <s v="Philadelphia"/>
    <x v="9"/>
    <n v="19134"/>
    <x v="3"/>
    <s v="TEC-AC-10003289"/>
    <x v="2"/>
    <x v="11"/>
    <s v="Anker Ultra-Slim Mini Bluetooth 3.0 Wireless Keyboard"/>
    <n v="31.984000000000002"/>
    <n v="2"/>
    <n v="0.2"/>
    <n v="1.1994"/>
  </r>
  <r>
    <n v="5423"/>
    <x v="2698"/>
    <x v="0"/>
    <x v="723"/>
    <d v="2014-01-03T00:00:00"/>
    <s v="Standard Class"/>
    <s v="PF-19225"/>
    <s v="Phillip Flathmann"/>
    <x v="0"/>
    <s v="United States"/>
    <s v="Los Angeles"/>
    <x v="1"/>
    <n v="90045"/>
    <x v="1"/>
    <s v="OFF-BI-10000138"/>
    <x v="1"/>
    <x v="8"/>
    <s v="Acco Translucent Poly Ring Binders"/>
    <n v="11.231999999999999"/>
    <n v="3"/>
    <n v="0.2"/>
    <n v="3.9312"/>
  </r>
  <r>
    <n v="5424"/>
    <x v="2699"/>
    <x v="3"/>
    <x v="132"/>
    <d v="2014-11-06T00:00:00"/>
    <s v="Second Class"/>
    <s v="PJ-18835"/>
    <s v="Patrick Jones"/>
    <x v="1"/>
    <s v="United States"/>
    <s v="Richmond"/>
    <x v="0"/>
    <n v="40475"/>
    <x v="0"/>
    <s v="OFF-PA-10001215"/>
    <x v="1"/>
    <x v="10"/>
    <s v="Xerox 1963"/>
    <n v="26.4"/>
    <n v="5"/>
    <n v="0"/>
    <n v="11.88"/>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9"/>
    <n v="6"/>
    <n v="0"/>
    <n v="51.473999999999997"/>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x v="2703"/>
    <x v="0"/>
    <x v="476"/>
    <d v="2013-09-05T00:00:00"/>
    <s v="First Class"/>
    <s v="SZ-20035"/>
    <s v="Sam Zeldin"/>
    <x v="2"/>
    <s v="United States"/>
    <s v="San Francisco"/>
    <x v="1"/>
    <n v="94122"/>
    <x v="1"/>
    <s v="OFF-ST-10003455"/>
    <x v="1"/>
    <x v="4"/>
    <s v="Tenex File Box, Personal Filing Tote with Lid, Black"/>
    <n v="46.53"/>
    <n v="3"/>
    <n v="0"/>
    <n v="12.097799999999999"/>
  </r>
  <r>
    <n v="5430"/>
    <x v="2704"/>
    <x v="2"/>
    <x v="742"/>
    <d v="2011-09-07T00:00:00"/>
    <s v="First Class"/>
    <s v="PR-18880"/>
    <s v="Patrick Ryan"/>
    <x v="0"/>
    <s v="United States"/>
    <s v="Saint Petersburg"/>
    <x v="2"/>
    <n v="33710"/>
    <x v="0"/>
    <s v="FUR-FU-10001967"/>
    <x v="0"/>
    <x v="5"/>
    <s v="Telescoping Adjustable Floor Lamp"/>
    <n v="31.984000000000002"/>
    <n v="2"/>
    <n v="0.2"/>
    <n v="1.9990000000000001"/>
  </r>
  <r>
    <n v="5431"/>
    <x v="2705"/>
    <x v="3"/>
    <x v="208"/>
    <d v="2014-10-26T00:00:00"/>
    <s v="Standard Class"/>
    <s v="FC-14245"/>
    <s v="Frank Carlisle"/>
    <x v="2"/>
    <s v="United States"/>
    <s v="Lakewood"/>
    <x v="24"/>
    <n v="44107"/>
    <x v="3"/>
    <s v="OFF-AP-10000938"/>
    <x v="1"/>
    <x v="9"/>
    <s v="Avanti 1.7 Cu. Ft. Refrigerator"/>
    <n v="161.56800000000001"/>
    <n v="2"/>
    <n v="0.2"/>
    <n v="16.1568"/>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8000000000003"/>
  </r>
  <r>
    <n v="5434"/>
    <x v="2706"/>
    <x v="3"/>
    <x v="1016"/>
    <d v="2014-04-30T00:00:00"/>
    <s v="Standard Class"/>
    <s v="LH-16750"/>
    <s v="Larry Hughes"/>
    <x v="0"/>
    <s v="United States"/>
    <s v="Chandler"/>
    <x v="16"/>
    <n v="85224"/>
    <x v="1"/>
    <s v="OFF-AR-10000246"/>
    <x v="1"/>
    <x v="6"/>
    <s v="Newell 318"/>
    <n v="8.8960000000000008"/>
    <n v="4"/>
    <n v="0.2"/>
    <n v="0.66720000000000002"/>
  </r>
  <r>
    <n v="5435"/>
    <x v="2707"/>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x v="2707"/>
    <x v="1"/>
    <x v="324"/>
    <d v="2012-10-24T00:00:00"/>
    <s v="Standard Class"/>
    <s v="RM-19675"/>
    <s v="Robert Marley"/>
    <x v="2"/>
    <s v="United States"/>
    <s v="Los Angeles"/>
    <x v="1"/>
    <n v="90008"/>
    <x v="1"/>
    <s v="TEC-AC-10000892"/>
    <x v="2"/>
    <x v="11"/>
    <s v="NETGEAR N750 Dual Band Wi-Fi Gigabit Router"/>
    <n v="270"/>
    <n v="3"/>
    <n v="0"/>
    <n v="97.2"/>
  </r>
  <r>
    <n v="5437"/>
    <x v="2708"/>
    <x v="2"/>
    <x v="260"/>
    <d v="2011-07-08T00:00:00"/>
    <s v="First Class"/>
    <s v="DM-13525"/>
    <s v="Don Miller"/>
    <x v="1"/>
    <s v="United States"/>
    <s v="Palm Coast"/>
    <x v="2"/>
    <n v="32137"/>
    <x v="0"/>
    <s v="FUR-FU-10001591"/>
    <x v="0"/>
    <x v="5"/>
    <s v="Advantus Panel Wall Certificate Holder - 8.5x11"/>
    <n v="19.52"/>
    <n v="2"/>
    <n v="0.2"/>
    <n v="5.3680000000000003"/>
  </r>
  <r>
    <n v="5438"/>
    <x v="2708"/>
    <x v="2"/>
    <x v="260"/>
    <d v="2011-07-08T00:00:00"/>
    <s v="First Class"/>
    <s v="DM-13525"/>
    <s v="Don Miller"/>
    <x v="1"/>
    <s v="United States"/>
    <s v="Palm Coast"/>
    <x v="2"/>
    <n v="32137"/>
    <x v="0"/>
    <s v="OFF-BI-10001787"/>
    <x v="1"/>
    <x v="8"/>
    <s v="Wilson Jones Four-Pocket Poly Binders"/>
    <n v="9.81"/>
    <n v="5"/>
    <n v="0.7"/>
    <n v="-6.867"/>
  </r>
  <r>
    <n v="5439"/>
    <x v="2708"/>
    <x v="2"/>
    <x v="260"/>
    <d v="2011-07-08T00:00:00"/>
    <s v="First Class"/>
    <s v="DM-13525"/>
    <s v="Don Miller"/>
    <x v="1"/>
    <s v="United States"/>
    <s v="Palm Coast"/>
    <x v="2"/>
    <n v="32137"/>
    <x v="0"/>
    <s v="FUR-FU-10003192"/>
    <x v="0"/>
    <x v="5"/>
    <s v="Luxo Adjustable Task Clamp Lamp"/>
    <n v="213.21600000000001"/>
    <n v="3"/>
    <n v="0.2"/>
    <n v="15.991199999999999"/>
  </r>
  <r>
    <n v="5440"/>
    <x v="2709"/>
    <x v="0"/>
    <x v="958"/>
    <d v="2013-04-10T00:00:00"/>
    <s v="Standard Class"/>
    <s v="EH-14185"/>
    <s v="Evan Henry"/>
    <x v="0"/>
    <s v="United States"/>
    <s v="New York City"/>
    <x v="15"/>
    <n v="10035"/>
    <x v="3"/>
    <s v="OFF-BI-10004600"/>
    <x v="1"/>
    <x v="8"/>
    <s v="Ibico Ibimaster 300 Manual Binding System"/>
    <n v="588.78399999999999"/>
    <n v="2"/>
    <n v="0.2"/>
    <n v="183.995"/>
  </r>
  <r>
    <n v="5441"/>
    <x v="2710"/>
    <x v="3"/>
    <x v="38"/>
    <d v="2014-11-19T00:00:00"/>
    <s v="Second Class"/>
    <s v="TC-21295"/>
    <s v="Toby Carlisle"/>
    <x v="0"/>
    <s v="United States"/>
    <s v="Jupiter"/>
    <x v="2"/>
    <n v="33458"/>
    <x v="0"/>
    <s v="OFF-AR-10002335"/>
    <x v="1"/>
    <x v="6"/>
    <s v="DIXON Oriole Pencils"/>
    <n v="2.0640000000000001"/>
    <n v="1"/>
    <n v="0.2"/>
    <n v="0.15479999999999999"/>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5999999999999"/>
    <n v="13"/>
    <n v="0.2"/>
    <n v="21.024899999999999"/>
  </r>
  <r>
    <n v="5445"/>
    <x v="2712"/>
    <x v="1"/>
    <x v="786"/>
    <d v="2012-04-23T00:00:00"/>
    <s v="Standard Class"/>
    <s v="JM-15535"/>
    <s v="Jessica Myrick"/>
    <x v="0"/>
    <s v="United States"/>
    <s v="New York City"/>
    <x v="15"/>
    <n v="10035"/>
    <x v="3"/>
    <s v="OFF-AR-10000614"/>
    <x v="1"/>
    <x v="6"/>
    <s v="Barrel Sharpener"/>
    <n v="10.71"/>
    <n v="3"/>
    <n v="0"/>
    <n v="2.7846000000000002"/>
  </r>
  <r>
    <n v="5446"/>
    <x v="2713"/>
    <x v="0"/>
    <x v="197"/>
    <d v="2013-07-30T00:00:00"/>
    <s v="Standard Class"/>
    <s v="BE-11335"/>
    <s v="Bill Eplett"/>
    <x v="2"/>
    <s v="United States"/>
    <s v="Houston"/>
    <x v="5"/>
    <n v="77041"/>
    <x v="2"/>
    <s v="OFF-EN-10003040"/>
    <x v="1"/>
    <x v="12"/>
    <s v="Quality Park Security Envelopes"/>
    <n v="20.936"/>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
    <n v="5"/>
    <n v="0"/>
    <n v="87.482500000000002"/>
  </r>
  <r>
    <n v="5449"/>
    <x v="2715"/>
    <x v="2"/>
    <x v="171"/>
    <d v="2011-09-19T00:00:00"/>
    <s v="Standard Class"/>
    <s v="TA-21385"/>
    <s v="Tom Ashbrook"/>
    <x v="2"/>
    <s v="United States"/>
    <s v="Olathe"/>
    <x v="41"/>
    <n v="66062"/>
    <x v="2"/>
    <s v="OFF-SU-10000157"/>
    <x v="1"/>
    <x v="14"/>
    <s v="Compact Automatic Electric Letter Opener"/>
    <n v="357.93"/>
    <n v="3"/>
    <n v="0"/>
    <n v="7.1586000000000096"/>
  </r>
  <r>
    <n v="5450"/>
    <x v="2715"/>
    <x v="2"/>
    <x v="171"/>
    <d v="2011-09-19T00:00:00"/>
    <s v="Standard Class"/>
    <s v="TA-21385"/>
    <s v="Tom Ashbrook"/>
    <x v="2"/>
    <s v="United States"/>
    <s v="Olathe"/>
    <x v="41"/>
    <n v="66062"/>
    <x v="2"/>
    <s v="TEC-AC-10001542"/>
    <x v="2"/>
    <x v="11"/>
    <s v="SanDisk Cruzer 16 GB USB Flash Drive"/>
    <n v="57.4"/>
    <n v="5"/>
    <n v="0"/>
    <n v="10.906000000000001"/>
  </r>
  <r>
    <n v="5451"/>
    <x v="2715"/>
    <x v="2"/>
    <x v="171"/>
    <d v="2011-09-19T00:00:00"/>
    <s v="Standard Class"/>
    <s v="TA-21385"/>
    <s v="Tom Ashbrook"/>
    <x v="2"/>
    <s v="United States"/>
    <s v="Olathe"/>
    <x v="41"/>
    <n v="66062"/>
    <x v="2"/>
    <s v="OFF-BI-10004519"/>
    <x v="1"/>
    <x v="8"/>
    <s v="GBC DocuBind P100 Manual Binding Machine"/>
    <n v="331.96"/>
    <n v="2"/>
    <n v="0"/>
    <n v="149.38200000000001"/>
  </r>
  <r>
    <n v="5452"/>
    <x v="2715"/>
    <x v="2"/>
    <x v="171"/>
    <d v="2011-09-19T00:00:00"/>
    <s v="Standard Class"/>
    <s v="TA-21385"/>
    <s v="Tom Ashbrook"/>
    <x v="2"/>
    <s v="United States"/>
    <s v="Olathe"/>
    <x v="41"/>
    <n v="66062"/>
    <x v="2"/>
    <s v="FUR-FU-10003464"/>
    <x v="0"/>
    <x v="5"/>
    <s v="Seth Thomas 8 1/2&quot; Cubicle Clock"/>
    <n v="40.56"/>
    <n v="2"/>
    <n v="0"/>
    <n v="12.979200000000001"/>
  </r>
  <r>
    <n v="5453"/>
    <x v="2716"/>
    <x v="0"/>
    <x v="405"/>
    <d v="2013-07-30T00:00:00"/>
    <s v="Standard Class"/>
    <s v="KN-16705"/>
    <s v="Kristina Nunn"/>
    <x v="2"/>
    <s v="United States"/>
    <s v="Sparks"/>
    <x v="33"/>
    <n v="89431"/>
    <x v="1"/>
    <s v="OFF-SU-10004261"/>
    <x v="1"/>
    <x v="14"/>
    <s v="Fiskars 8&quot; Scissors, 2/Pack"/>
    <n v="86.2"/>
    <n v="5"/>
    <n v="0"/>
    <n v="24.998000000000001"/>
  </r>
  <r>
    <n v="5454"/>
    <x v="2717"/>
    <x v="3"/>
    <x v="240"/>
    <d v="2014-05-24T00:00:00"/>
    <s v="Standard Class"/>
    <s v="PJ-18835"/>
    <s v="Patrick Jones"/>
    <x v="1"/>
    <s v="United States"/>
    <s v="Rockford"/>
    <x v="10"/>
    <n v="61107"/>
    <x v="2"/>
    <s v="OFF-PA-10004733"/>
    <x v="1"/>
    <x v="10"/>
    <s v="Things To Do Today Spiral Book"/>
    <n v="38.015999999999998"/>
    <n v="6"/>
    <n v="0.2"/>
    <n v="13.780799999999999"/>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79999999999999"/>
    <n v="2"/>
    <n v="0.2"/>
    <n v="0.77039999999999897"/>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8"/>
  </r>
  <r>
    <n v="5459"/>
    <x v="2720"/>
    <x v="3"/>
    <x v="507"/>
    <d v="2014-09-07T00:00:00"/>
    <s v="Second Class"/>
    <s v="PK-19075"/>
    <s v="Pete Kriz"/>
    <x v="0"/>
    <s v="United States"/>
    <s v="San Francisco"/>
    <x v="1"/>
    <n v="94122"/>
    <x v="1"/>
    <s v="OFF-BI-10004022"/>
    <x v="1"/>
    <x v="8"/>
    <s v="Acco Suede Grain Vinyl Round Ring Binder"/>
    <n v="13.343999999999999"/>
    <n v="6"/>
    <n v="0.2"/>
    <n v="4.3368000000000002"/>
  </r>
  <r>
    <n v="5460"/>
    <x v="2720"/>
    <x v="3"/>
    <x v="507"/>
    <d v="2014-09-07T00:00:00"/>
    <s v="Second Class"/>
    <s v="PK-19075"/>
    <s v="Pete Kriz"/>
    <x v="0"/>
    <s v="United States"/>
    <s v="San Francisco"/>
    <x v="1"/>
    <n v="94122"/>
    <x v="1"/>
    <s v="FUR-TA-10001771"/>
    <x v="0"/>
    <x v="3"/>
    <s v="Bush Cubix Conference Tables, Fully Assembled"/>
    <n v="1478.2719999999999"/>
    <n v="8"/>
    <n v="0.2"/>
    <n v="92.392000000000095"/>
  </r>
  <r>
    <n v="5461"/>
    <x v="2721"/>
    <x v="2"/>
    <x v="90"/>
    <d v="2011-03-25T00:00:00"/>
    <s v="Standard Class"/>
    <s v="TS-21205"/>
    <s v="Thomas Seio"/>
    <x v="1"/>
    <s v="United States"/>
    <s v="Asheville"/>
    <x v="3"/>
    <n v="28806"/>
    <x v="0"/>
    <s v="OFF-ST-10002301"/>
    <x v="1"/>
    <x v="4"/>
    <s v="Tennsco Commercial Shelving"/>
    <n v="16.271999999999998"/>
    <n v="1"/>
    <n v="0.2"/>
    <n v="-3.8645999999999998"/>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
    <n v="5"/>
    <n v="0.7"/>
    <n v="-320.59699999999998"/>
  </r>
  <r>
    <n v="5467"/>
    <x v="2724"/>
    <x v="2"/>
    <x v="1047"/>
    <d v="2011-02-20T00:00:00"/>
    <s v="Second Class"/>
    <s v="ST-20530"/>
    <s v="Shui Tom"/>
    <x v="0"/>
    <s v="United States"/>
    <s v="Houston"/>
    <x v="5"/>
    <n v="77095"/>
    <x v="2"/>
    <s v="OFF-PA-10000466"/>
    <x v="1"/>
    <x v="10"/>
    <s v="Memo Book, 100 Message Capacity, 5 3/8” x 11”"/>
    <n v="16.175999999999998"/>
    <n v="3"/>
    <n v="0.2"/>
    <n v="6.0659999999999998"/>
  </r>
  <r>
    <n v="5468"/>
    <x v="2725"/>
    <x v="0"/>
    <x v="632"/>
    <d v="2013-06-15T00:00:00"/>
    <s v="Standard Class"/>
    <s v="DB-13210"/>
    <s v="Dean Braden"/>
    <x v="0"/>
    <s v="United States"/>
    <s v="San Francisco"/>
    <x v="1"/>
    <n v="94109"/>
    <x v="1"/>
    <s v="FUR-CH-10002774"/>
    <x v="0"/>
    <x v="1"/>
    <s v="Global Deluxe Stacking Chair, Gray"/>
    <n v="122.352"/>
    <n v="3"/>
    <n v="0.2"/>
    <n v="13.7646"/>
  </r>
  <r>
    <n v="5469"/>
    <x v="2726"/>
    <x v="2"/>
    <x v="467"/>
    <d v="2011-09-27T00:00:00"/>
    <s v="First Class"/>
    <s v="KF-16285"/>
    <s v="Karen Ferguson"/>
    <x v="2"/>
    <s v="United States"/>
    <s v="San Diego"/>
    <x v="1"/>
    <n v="92105"/>
    <x v="1"/>
    <s v="FUR-CH-10000454"/>
    <x v="0"/>
    <x v="1"/>
    <s v="Hon Deluxe Fabric Upholstered Stacking Chairs, Rounded Back"/>
    <n v="585.55200000000002"/>
    <n v="3"/>
    <n v="0.2"/>
    <n v="73.194000000000003"/>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
    <n v="5"/>
    <n v="0.2"/>
    <n v="9.2940000000000005"/>
  </r>
  <r>
    <n v="5472"/>
    <x v="2728"/>
    <x v="3"/>
    <x v="484"/>
    <d v="2014-12-24T00:00:00"/>
    <s v="Standard Class"/>
    <s v="TS-21505"/>
    <s v="Tony Sayre"/>
    <x v="0"/>
    <s v="United States"/>
    <s v="Parker"/>
    <x v="22"/>
    <n v="80134"/>
    <x v="1"/>
    <s v="FUR-FU-10000320"/>
    <x v="0"/>
    <x v="5"/>
    <s v="OIC Stacking Trays"/>
    <n v="13.36"/>
    <n v="5"/>
    <n v="0.2"/>
    <n v="4.008"/>
  </r>
  <r>
    <n v="5473"/>
    <x v="2728"/>
    <x v="3"/>
    <x v="484"/>
    <d v="2014-12-24T00:00:00"/>
    <s v="Standard Class"/>
    <s v="TS-21505"/>
    <s v="Tony Sayre"/>
    <x v="0"/>
    <s v="United States"/>
    <s v="Parker"/>
    <x v="22"/>
    <n v="80134"/>
    <x v="1"/>
    <s v="OFF-ST-10002554"/>
    <x v="1"/>
    <x v="4"/>
    <s v="Tennsco Industrial Shelving"/>
    <n v="78.256"/>
    <n v="2"/>
    <n v="0.2"/>
    <n v="-17.607600000000001"/>
  </r>
  <r>
    <n v="5474"/>
    <x v="2728"/>
    <x v="3"/>
    <x v="484"/>
    <d v="2014-12-24T00:00:00"/>
    <s v="Standard Class"/>
    <s v="TS-21505"/>
    <s v="Tony Sayre"/>
    <x v="0"/>
    <s v="United States"/>
    <s v="Parker"/>
    <x v="22"/>
    <n v="80134"/>
    <x v="1"/>
    <s v="FUR-BO-10000468"/>
    <x v="0"/>
    <x v="0"/>
    <s v="O'Sullivan 2-Shelf Heavy-Duty Bookcases"/>
    <n v="102.018"/>
    <n v="7"/>
    <n v="0.7"/>
    <n v="-183.63239999999999"/>
  </r>
  <r>
    <n v="5475"/>
    <x v="2729"/>
    <x v="3"/>
    <x v="377"/>
    <d v="2014-12-27T00:00:00"/>
    <s v="Same Day"/>
    <s v="YC-21895"/>
    <s v="Yoseph Carroll"/>
    <x v="1"/>
    <s v="United States"/>
    <s v="Fremont"/>
    <x v="8"/>
    <n v="68025"/>
    <x v="2"/>
    <s v="OFF-ST-10004459"/>
    <x v="1"/>
    <x v="4"/>
    <s v="Tennsco Single-Tier Lockers"/>
    <n v="750.68"/>
    <n v="2"/>
    <n v="0"/>
    <n v="37.533999999999999"/>
  </r>
  <r>
    <n v="5476"/>
    <x v="2730"/>
    <x v="3"/>
    <x v="140"/>
    <d v="2014-06-19T00:00:00"/>
    <s v="First Class"/>
    <s v="Dp-13240"/>
    <s v="Dean percer"/>
    <x v="2"/>
    <s v="United States"/>
    <s v="Maple Grove"/>
    <x v="11"/>
    <n v="55369"/>
    <x v="2"/>
    <s v="OFF-LA-10002312"/>
    <x v="1"/>
    <x v="2"/>
    <s v="Avery 490"/>
    <n v="44.4"/>
    <n v="3"/>
    <n v="0"/>
    <n v="22.2"/>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5999999999995"/>
  </r>
  <r>
    <n v="5479"/>
    <x v="2731"/>
    <x v="0"/>
    <x v="73"/>
    <d v="2013-11-25T00:00:00"/>
    <s v="Standard Class"/>
    <s v="SJ-20500"/>
    <s v="Shirley Jackson"/>
    <x v="0"/>
    <s v="United States"/>
    <s v="Newark"/>
    <x v="13"/>
    <n v="19711"/>
    <x v="3"/>
    <s v="OFF-BI-10002133"/>
    <x v="1"/>
    <x v="8"/>
    <s v="Wilson Jones Elliptical Ring 3 1/2&quot; Capacity Binders, 800 sheets"/>
    <n v="128.4"/>
    <n v="3"/>
    <n v="0"/>
    <n v="62.915999999999997"/>
  </r>
  <r>
    <n v="5480"/>
    <x v="2732"/>
    <x v="2"/>
    <x v="691"/>
    <d v="2011-04-04T00:00:00"/>
    <s v="Standard Class"/>
    <s v="KB-16240"/>
    <s v="Karen Bern"/>
    <x v="1"/>
    <s v="United States"/>
    <s v="Miami"/>
    <x v="2"/>
    <n v="33180"/>
    <x v="0"/>
    <s v="OFF-BI-10001097"/>
    <x v="1"/>
    <x v="8"/>
    <s v="Avery Hole Reinforcements"/>
    <n v="1.869"/>
    <n v="1"/>
    <n v="0.7"/>
    <n v="-1.3083"/>
  </r>
  <r>
    <n v="5481"/>
    <x v="2733"/>
    <x v="3"/>
    <x v="1048"/>
    <d v="2014-10-15T00:00:00"/>
    <s v="Standard Class"/>
    <s v="CS-12250"/>
    <s v="Chris Selesnick"/>
    <x v="1"/>
    <s v="United States"/>
    <s v="San Diego"/>
    <x v="1"/>
    <n v="92105"/>
    <x v="1"/>
    <s v="TEC-PH-10001336"/>
    <x v="2"/>
    <x v="7"/>
    <s v="Digium D40 VoIP phone"/>
    <n v="103.19199999999999"/>
    <n v="1"/>
    <n v="0.2"/>
    <n v="11.6091"/>
  </r>
  <r>
    <n v="5482"/>
    <x v="2733"/>
    <x v="3"/>
    <x v="1048"/>
    <d v="2014-10-15T00:00:00"/>
    <s v="Standard Class"/>
    <s v="CS-12250"/>
    <s v="Chris Selesnick"/>
    <x v="1"/>
    <s v="United States"/>
    <s v="San Diego"/>
    <x v="1"/>
    <n v="92105"/>
    <x v="1"/>
    <s v="TEC-AC-10002305"/>
    <x v="2"/>
    <x v="11"/>
    <s v="KeyTronic E03601U1 - Keyboard - Beige"/>
    <n v="36"/>
    <n v="2"/>
    <n v="0"/>
    <n v="6.48"/>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7"/>
  </r>
  <r>
    <n v="5485"/>
    <x v="2734"/>
    <x v="3"/>
    <x v="289"/>
    <d v="2014-02-05T00:00:00"/>
    <s v="Standard Class"/>
    <s v="EB-13870"/>
    <s v="Emily Burns"/>
    <x v="0"/>
    <s v="United States"/>
    <s v="Miami"/>
    <x v="2"/>
    <n v="33142"/>
    <x v="0"/>
    <s v="FUR-CH-10002044"/>
    <x v="0"/>
    <x v="1"/>
    <s v="Office Star - Contemporary Task Swivel chair with 2-way adjustable arms, Plum"/>
    <n v="419.13600000000002"/>
    <n v="4"/>
    <n v="0.2"/>
    <n v="-68.1096"/>
  </r>
  <r>
    <n v="5486"/>
    <x v="2735"/>
    <x v="2"/>
    <x v="432"/>
    <d v="2011-12-17T00:00:00"/>
    <s v="Standard Class"/>
    <s v="PB-19150"/>
    <s v="Philip Brown"/>
    <x v="0"/>
    <s v="United States"/>
    <s v="Miami"/>
    <x v="2"/>
    <n v="33178"/>
    <x v="0"/>
    <s v="OFF-EN-10001099"/>
    <x v="1"/>
    <x v="12"/>
    <s v="Staples"/>
    <n v="23.472000000000001"/>
    <n v="3"/>
    <n v="0.2"/>
    <n v="7.6284000000000001"/>
  </r>
  <r>
    <n v="5487"/>
    <x v="2736"/>
    <x v="1"/>
    <x v="1040"/>
    <d v="2012-10-29T00:00:00"/>
    <s v="Standard Class"/>
    <s v="MT-18070"/>
    <s v="Michelle Tran"/>
    <x v="2"/>
    <s v="United States"/>
    <s v="San Antonio"/>
    <x v="5"/>
    <n v="78207"/>
    <x v="2"/>
    <s v="OFF-BI-10004140"/>
    <x v="1"/>
    <x v="8"/>
    <s v="Avery Non-Stick Binders"/>
    <n v="3.5920000000000001"/>
    <n v="4"/>
    <n v="0.8"/>
    <n v="-6.2859999999999996"/>
  </r>
  <r>
    <n v="5488"/>
    <x v="2737"/>
    <x v="3"/>
    <x v="719"/>
    <d v="2014-04-05T00:00:00"/>
    <s v="Second Class"/>
    <s v="BF-11020"/>
    <s v="Barry Französisch"/>
    <x v="1"/>
    <s v="United States"/>
    <s v="Jacksonville"/>
    <x v="2"/>
    <n v="32216"/>
    <x v="0"/>
    <s v="TEC-PH-10004897"/>
    <x v="2"/>
    <x v="7"/>
    <s v="Mediabridge Sport Armband iPhone 5s"/>
    <n v="23.975999999999999"/>
    <n v="3"/>
    <n v="0.2"/>
    <n v="-5.69430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
  </r>
  <r>
    <n v="5491"/>
    <x v="2737"/>
    <x v="3"/>
    <x v="719"/>
    <d v="2014-04-05T00:00:00"/>
    <s v="Second Class"/>
    <s v="BF-11020"/>
    <s v="Barry Französisch"/>
    <x v="1"/>
    <s v="United States"/>
    <s v="Jacksonville"/>
    <x v="2"/>
    <n v="32216"/>
    <x v="0"/>
    <s v="FUR-CH-10003774"/>
    <x v="0"/>
    <x v="1"/>
    <s v="Global Wood Trimmed Manager's Task Chair, Khaki"/>
    <n v="218.352"/>
    <n v="3"/>
    <n v="0.2"/>
    <n v="-19.105799999999999"/>
  </r>
  <r>
    <n v="5492"/>
    <x v="2738"/>
    <x v="3"/>
    <x v="795"/>
    <d v="2014-01-28T00:00:00"/>
    <s v="First Class"/>
    <s v="CG-12520"/>
    <s v="Claire Gute"/>
    <x v="0"/>
    <s v="United States"/>
    <s v="Houston"/>
    <x v="5"/>
    <n v="77070"/>
    <x v="2"/>
    <s v="OFF-ST-10000615"/>
    <x v="1"/>
    <x v="4"/>
    <s v="SimpliFile Personal File, Black Granite, 15w x 6-15/16d x 11-1/4h"/>
    <n v="18.16"/>
    <n v="2"/>
    <n v="0.2"/>
    <n v="1.8160000000000001"/>
  </r>
  <r>
    <n v="5493"/>
    <x v="2739"/>
    <x v="2"/>
    <x v="683"/>
    <d v="2011-11-28T00:00:00"/>
    <s v="Same Day"/>
    <s v="DH-13675"/>
    <s v="Duane Huffman"/>
    <x v="2"/>
    <s v="United States"/>
    <s v="San Francisco"/>
    <x v="1"/>
    <n v="94122"/>
    <x v="1"/>
    <s v="OFF-SU-10001225"/>
    <x v="1"/>
    <x v="14"/>
    <s v="Staples"/>
    <n v="7.36"/>
    <n v="2"/>
    <n v="0"/>
    <n v="0.1472"/>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804"/>
  </r>
  <r>
    <n v="5496"/>
    <x v="2740"/>
    <x v="1"/>
    <x v="406"/>
    <d v="2012-09-08T00:00:00"/>
    <s v="Standard Class"/>
    <s v="SC-20440"/>
    <s v="Shaun Chance"/>
    <x v="1"/>
    <s v="United States"/>
    <s v="Philadelphia"/>
    <x v="9"/>
    <n v="19140"/>
    <x v="3"/>
    <s v="OFF-BI-10001249"/>
    <x v="1"/>
    <x v="8"/>
    <s v="Avery Heavy-Duty EZD View Binder with Locking Rings"/>
    <n v="7.6559999999999997"/>
    <n v="4"/>
    <n v="0.7"/>
    <n v="-6.1247999999999996"/>
  </r>
  <r>
    <n v="5497"/>
    <x v="2741"/>
    <x v="3"/>
    <x v="492"/>
    <d v="2014-06-17T00:00:00"/>
    <s v="Standard Class"/>
    <s v="HG-15025"/>
    <s v="Hunter Glantz"/>
    <x v="0"/>
    <s v="United States"/>
    <s v="Marion"/>
    <x v="24"/>
    <n v="43302"/>
    <x v="3"/>
    <s v="TEC-AC-10004469"/>
    <x v="2"/>
    <x v="11"/>
    <s v="Microsoft Sculpt Comfort Mouse"/>
    <n v="63.92"/>
    <n v="2"/>
    <n v="0.2"/>
    <n v="19.175999999999998"/>
  </r>
  <r>
    <n v="5498"/>
    <x v="2742"/>
    <x v="3"/>
    <x v="663"/>
    <d v="2014-07-19T00:00:00"/>
    <s v="Second Class"/>
    <s v="MM-18055"/>
    <s v="Michelle Moray"/>
    <x v="0"/>
    <s v="United States"/>
    <s v="New York City"/>
    <x v="15"/>
    <n v="10024"/>
    <x v="3"/>
    <s v="OFF-AR-10001177"/>
    <x v="1"/>
    <x v="6"/>
    <s v="Newell 349"/>
    <n v="6.56"/>
    <n v="2"/>
    <n v="0"/>
    <n v="1.9024000000000001"/>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3999999999996"/>
  </r>
  <r>
    <n v="5503"/>
    <x v="2743"/>
    <x v="3"/>
    <x v="808"/>
    <d v="2014-11-07T00:00:00"/>
    <s v="Standard Class"/>
    <s v="TH-21115"/>
    <s v="Thea Hudgings"/>
    <x v="1"/>
    <s v="United States"/>
    <s v="Philadelphia"/>
    <x v="9"/>
    <n v="19140"/>
    <x v="3"/>
    <s v="FUR-FU-10001847"/>
    <x v="0"/>
    <x v="5"/>
    <s v="Eldon Image Series Black Desk Accessories"/>
    <n v="3.3119999999999998"/>
    <n v="1"/>
    <n v="0.2"/>
    <n v="0.66239999999999999"/>
  </r>
  <r>
    <n v="5504"/>
    <x v="2743"/>
    <x v="3"/>
    <x v="808"/>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x v="2743"/>
    <x v="3"/>
    <x v="808"/>
    <d v="2014-11-07T00:00:00"/>
    <s v="Standard Class"/>
    <s v="TH-21115"/>
    <s v="Thea Hudgings"/>
    <x v="1"/>
    <s v="United States"/>
    <s v="Philadelphia"/>
    <x v="9"/>
    <n v="19140"/>
    <x v="3"/>
    <s v="OFF-EN-10003845"/>
    <x v="1"/>
    <x v="12"/>
    <s v="Colored Envelopes"/>
    <n v="8.8559999999999999"/>
    <n v="3"/>
    <n v="0.2"/>
    <n v="2.8782000000000001"/>
  </r>
  <r>
    <n v="5506"/>
    <x v="2743"/>
    <x v="3"/>
    <x v="808"/>
    <d v="2014-11-07T00:00:00"/>
    <s v="Standard Class"/>
    <s v="TH-21115"/>
    <s v="Thea Hudgings"/>
    <x v="1"/>
    <s v="United States"/>
    <s v="Philadelphia"/>
    <x v="9"/>
    <n v="19140"/>
    <x v="3"/>
    <s v="TEC-PH-10001817"/>
    <x v="2"/>
    <x v="7"/>
    <s v="Wilson Electronics DB Pro Signal Booster"/>
    <n v="859.2"/>
    <n v="4"/>
    <n v="0.4"/>
    <n v="-186.16"/>
  </r>
  <r>
    <n v="5507"/>
    <x v="2744"/>
    <x v="0"/>
    <x v="750"/>
    <d v="2013-10-09T00:00:00"/>
    <s v="Same Day"/>
    <s v="JE-15745"/>
    <s v="Joel Eaton"/>
    <x v="0"/>
    <s v="United States"/>
    <s v="Los Angeles"/>
    <x v="1"/>
    <n v="90036"/>
    <x v="1"/>
    <s v="OFF-PA-10000167"/>
    <x v="1"/>
    <x v="10"/>
    <s v="Xerox 1925"/>
    <n v="61.96"/>
    <n v="2"/>
    <n v="0"/>
    <n v="27.882000000000001"/>
  </r>
  <r>
    <n v="5508"/>
    <x v="2745"/>
    <x v="0"/>
    <x v="143"/>
    <d v="2013-04-15T00:00:00"/>
    <s v="Standard Class"/>
    <s v="PG-18820"/>
    <s v="Patrick Gardner"/>
    <x v="0"/>
    <s v="United States"/>
    <s v="Smyrna"/>
    <x v="32"/>
    <n v="30080"/>
    <x v="0"/>
    <s v="OFF-EN-10002973"/>
    <x v="1"/>
    <x v="12"/>
    <s v="Ampad #10 Peel &amp; Seel Holiday Envelopes"/>
    <n v="17.920000000000002"/>
    <n v="4"/>
    <n v="0"/>
    <n v="8.6015999999999995"/>
  </r>
  <r>
    <n v="5509"/>
    <x v="2746"/>
    <x v="1"/>
    <x v="1049"/>
    <d v="2012-10-12T00:00:00"/>
    <s v="Standard Class"/>
    <s v="MB-17305"/>
    <s v="Maria Bertelson"/>
    <x v="0"/>
    <s v="United States"/>
    <s v="San Francisco"/>
    <x v="1"/>
    <n v="94122"/>
    <x v="1"/>
    <s v="FUR-FU-10001588"/>
    <x v="0"/>
    <x v="5"/>
    <s v="Deflect-o SuperTray Unbreakable Stackable Tray, Letter, Black"/>
    <n v="145.9"/>
    <n v="5"/>
    <n v="0"/>
    <n v="62.737000000000002"/>
  </r>
  <r>
    <n v="5510"/>
    <x v="2747"/>
    <x v="3"/>
    <x v="356"/>
    <d v="2014-05-21T00:00:00"/>
    <s v="Standard Class"/>
    <s v="JD-16015"/>
    <s v="Joy Daniels"/>
    <x v="0"/>
    <s v="United States"/>
    <s v="Chicago"/>
    <x v="10"/>
    <n v="60653"/>
    <x v="2"/>
    <s v="OFF-PA-10001736"/>
    <x v="1"/>
    <x v="10"/>
    <s v="Xerox 1880"/>
    <n v="56.704000000000001"/>
    <n v="2"/>
    <n v="0.2"/>
    <n v="19.137599999999999"/>
  </r>
  <r>
    <n v="5511"/>
    <x v="2747"/>
    <x v="3"/>
    <x v="356"/>
    <d v="2014-05-21T00:00:00"/>
    <s v="Standard Class"/>
    <s v="JD-16015"/>
    <s v="Joy Daniels"/>
    <x v="0"/>
    <s v="United States"/>
    <s v="Chicago"/>
    <x v="10"/>
    <n v="60653"/>
    <x v="2"/>
    <s v="TEC-PH-10002185"/>
    <x v="2"/>
    <x v="7"/>
    <s v="QVS USB Car Charger 2-Port 2.1Amp for iPod/iPhone/iPad/iPad 2/iPad 3"/>
    <n v="11.12"/>
    <n v="2"/>
    <n v="0.2"/>
    <n v="3.4750000000000001"/>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x v="2748"/>
    <x v="2"/>
    <x v="1050"/>
    <d v="2011-03-02T00:00:00"/>
    <s v="Standard Class"/>
    <s v="JH-15430"/>
    <s v="Jennifer Halladay"/>
    <x v="0"/>
    <s v="United States"/>
    <s v="Medford"/>
    <x v="21"/>
    <n v="97504"/>
    <x v="1"/>
    <s v="OFF-PA-10000069"/>
    <x v="1"/>
    <x v="10"/>
    <s v="TOPS 4 x 6 Fluorescent Color Memo Sheets, 500 Sheets per Pack"/>
    <n v="22.776"/>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7"/>
    <n v="3"/>
    <n v="0"/>
    <n v="2.3996999999999802"/>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
    <n v="3"/>
    <n v="0"/>
    <n v="3.8654999999999999"/>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6"/>
    <n v="10"/>
    <n v="0.3"/>
    <n v="-10.284000000000001"/>
  </r>
  <r>
    <n v="5519"/>
    <x v="2751"/>
    <x v="3"/>
    <x v="769"/>
    <d v="2014-12-10T00:00:00"/>
    <s v="Standard Class"/>
    <s v="MS-17980"/>
    <s v="Michael Stewart"/>
    <x v="1"/>
    <s v="United States"/>
    <s v="Philadelphia"/>
    <x v="9"/>
    <n v="19134"/>
    <x v="3"/>
    <s v="FUR-FU-10004093"/>
    <x v="0"/>
    <x v="5"/>
    <s v="Hand-Finished Solid Wood Document Frame"/>
    <n v="54.768000000000001"/>
    <n v="2"/>
    <n v="0.2"/>
    <n v="6.8460000000000001"/>
  </r>
  <r>
    <n v="5520"/>
    <x v="2751"/>
    <x v="3"/>
    <x v="769"/>
    <d v="2014-12-10T00:00:00"/>
    <s v="Standard Class"/>
    <s v="MS-17980"/>
    <s v="Michael Stewart"/>
    <x v="1"/>
    <s v="United States"/>
    <s v="Philadelphia"/>
    <x v="9"/>
    <n v="19134"/>
    <x v="3"/>
    <s v="OFF-AR-10000716"/>
    <x v="1"/>
    <x v="6"/>
    <s v="DIXON Ticonderoga Erasable Checking Pencils"/>
    <n v="13.391999999999999"/>
    <n v="3"/>
    <n v="0.2"/>
    <n v="3.1806000000000001"/>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98"/>
  </r>
  <r>
    <n v="5523"/>
    <x v="2752"/>
    <x v="0"/>
    <x v="410"/>
    <d v="2013-06-08T00:00:00"/>
    <s v="First Class"/>
    <s v="CK-12205"/>
    <s v="Chloris Kastensmidt"/>
    <x v="0"/>
    <s v="United States"/>
    <s v="Santa Clara"/>
    <x v="1"/>
    <n v="95051"/>
    <x v="1"/>
    <s v="OFF-BI-10000829"/>
    <x v="1"/>
    <x v="8"/>
    <s v="Avery Non-Stick Binders"/>
    <n v="21.552"/>
    <n v="6"/>
    <n v="0.2"/>
    <n v="7.0044000000000004"/>
  </r>
  <r>
    <n v="5524"/>
    <x v="2752"/>
    <x v="0"/>
    <x v="410"/>
    <d v="2013-06-08T00:00:00"/>
    <s v="First Class"/>
    <s v="CK-12205"/>
    <s v="Chloris Kastensmidt"/>
    <x v="0"/>
    <s v="United States"/>
    <s v="Santa Clara"/>
    <x v="1"/>
    <n v="95051"/>
    <x v="1"/>
    <s v="OFF-AP-10004859"/>
    <x v="1"/>
    <x v="9"/>
    <s v="Acco 6 Outlet Guardian Premium Surge Suppressor"/>
    <n v="58.24"/>
    <n v="4"/>
    <n v="0"/>
    <n v="15.7248"/>
  </r>
  <r>
    <n v="5525"/>
    <x v="2753"/>
    <x v="0"/>
    <x v="107"/>
    <d v="2013-12-13T00:00:00"/>
    <s v="First Class"/>
    <s v="SJ-20125"/>
    <s v="Sanjit Jacobs"/>
    <x v="2"/>
    <s v="United States"/>
    <s v="Long Beach"/>
    <x v="1"/>
    <n v="90805"/>
    <x v="1"/>
    <s v="OFF-PA-10000575"/>
    <x v="1"/>
    <x v="10"/>
    <s v="Wirebound Message Books, Four 2 3/4 x 5 White Forms per Page"/>
    <n v="80.28"/>
    <n v="12"/>
    <n v="0"/>
    <n v="36.928800000000003"/>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200000000002"/>
  </r>
  <r>
    <n v="5529"/>
    <x v="2757"/>
    <x v="1"/>
    <x v="1052"/>
    <d v="2012-04-04T00:00:00"/>
    <s v="Standard Class"/>
    <s v="SC-20260"/>
    <s v="Scott Cohen"/>
    <x v="1"/>
    <s v="United States"/>
    <s v="Jacksonville"/>
    <x v="2"/>
    <n v="32216"/>
    <x v="0"/>
    <s v="TEC-PH-10000011"/>
    <x v="2"/>
    <x v="7"/>
    <s v="PureGear Roll-On Screen Protector"/>
    <n v="79.959999999999994"/>
    <n v="5"/>
    <n v="0.2"/>
    <n v="27.986000000000001"/>
  </r>
  <r>
    <n v="5530"/>
    <x v="2758"/>
    <x v="3"/>
    <x v="634"/>
    <d v="2014-08-12T00:00:00"/>
    <s v="Standard Class"/>
    <s v="TB-21355"/>
    <s v="Todd Boyes"/>
    <x v="1"/>
    <s v="United States"/>
    <s v="Cedar Hill"/>
    <x v="5"/>
    <n v="75104"/>
    <x v="2"/>
    <s v="OFF-PA-10004381"/>
    <x v="1"/>
    <x v="10"/>
    <s v="14-7/8 x 11 Blue Bar Computer Printout Paper"/>
    <n v="115.29600000000001"/>
    <n v="3"/>
    <n v="0.2"/>
    <n v="40.3536"/>
  </r>
  <r>
    <n v="5531"/>
    <x v="2759"/>
    <x v="3"/>
    <x v="574"/>
    <d v="2014-12-07T00:00:00"/>
    <s v="Standard Class"/>
    <s v="JK-16090"/>
    <s v="Juliana Krohn"/>
    <x v="0"/>
    <s v="United States"/>
    <s v="Omaha"/>
    <x v="8"/>
    <n v="68104"/>
    <x v="2"/>
    <s v="TEC-PH-10001795"/>
    <x v="2"/>
    <x v="7"/>
    <s v="ClearOne CHATAttach 160 - speaker phone"/>
    <n v="2479.96"/>
    <n v="4"/>
    <n v="0"/>
    <n v="743.98800000000006"/>
  </r>
  <r>
    <n v="5532"/>
    <x v="2760"/>
    <x v="0"/>
    <x v="112"/>
    <d v="2013-06-08T00:00:00"/>
    <s v="First Class"/>
    <s v="CK-12595"/>
    <s v="Clytie Kelty"/>
    <x v="0"/>
    <s v="United States"/>
    <s v="Little Rock"/>
    <x v="36"/>
    <n v="72209"/>
    <x v="0"/>
    <s v="TEC-AC-10001109"/>
    <x v="2"/>
    <x v="11"/>
    <s v="Logitech Trackman Marble Mouse"/>
    <n v="179.94"/>
    <n v="6"/>
    <n v="0"/>
    <n v="75.574799999999996"/>
  </r>
  <r>
    <n v="5533"/>
    <x v="2760"/>
    <x v="0"/>
    <x v="112"/>
    <d v="2013-06-08T00:00:00"/>
    <s v="First Class"/>
    <s v="CK-12595"/>
    <s v="Clytie Kelty"/>
    <x v="0"/>
    <s v="United States"/>
    <s v="Little Rock"/>
    <x v="36"/>
    <n v="72209"/>
    <x v="0"/>
    <s v="TEC-AC-10003038"/>
    <x v="2"/>
    <x v="11"/>
    <s v="Kingston Digital DataTraveler 16GB USB 2.0"/>
    <n v="26.85"/>
    <n v="3"/>
    <n v="0"/>
    <n v="5.10149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800000000001"/>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6000000000004"/>
  </r>
  <r>
    <n v="5538"/>
    <x v="2760"/>
    <x v="0"/>
    <x v="112"/>
    <d v="2013-06-08T00:00:00"/>
    <s v="First Class"/>
    <s v="CK-12595"/>
    <s v="Clytie Kelty"/>
    <x v="0"/>
    <s v="United States"/>
    <s v="Little Rock"/>
    <x v="36"/>
    <n v="72209"/>
    <x v="0"/>
    <s v="OFF-PA-10001534"/>
    <x v="1"/>
    <x v="10"/>
    <s v="Xerox 230"/>
    <n v="12.96"/>
    <n v="2"/>
    <n v="0"/>
    <n v="6.2207999999999997"/>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20000000000001"/>
    <n v="2"/>
    <n v="0.8"/>
    <n v="-2.6267999999999998"/>
  </r>
  <r>
    <n v="5542"/>
    <x v="2762"/>
    <x v="3"/>
    <x v="1053"/>
    <d v="2014-05-27T00:00:00"/>
    <s v="Standard Class"/>
    <s v="LE-16810"/>
    <s v="Laurel Elliston"/>
    <x v="0"/>
    <s v="United States"/>
    <s v="Chicago"/>
    <x v="10"/>
    <n v="60653"/>
    <x v="2"/>
    <s v="OFF-SU-10000381"/>
    <x v="1"/>
    <x v="14"/>
    <s v="Acme Forged Steel Scissors with Black Enamel Handles"/>
    <n v="22.344000000000001"/>
    <n v="3"/>
    <n v="0.2"/>
    <n v="2.5137"/>
  </r>
  <r>
    <n v="5543"/>
    <x v="2763"/>
    <x v="0"/>
    <x v="1054"/>
    <d v="2013-12-26T00:00:00"/>
    <s v="Standard Class"/>
    <s v="ES-14080"/>
    <s v="Erin Smith"/>
    <x v="1"/>
    <s v="United States"/>
    <s v="Tucson"/>
    <x v="16"/>
    <n v="85705"/>
    <x v="1"/>
    <s v="FUR-TA-10001086"/>
    <x v="0"/>
    <x v="3"/>
    <s v="SAFCO PlanMaster Boards, 60w x 37-1/2d, White Melamine"/>
    <n v="455.97"/>
    <n v="6"/>
    <n v="0.5"/>
    <n v="-218.8656"/>
  </r>
  <r>
    <n v="5544"/>
    <x v="2763"/>
    <x v="0"/>
    <x v="1054"/>
    <d v="2013-12-26T00:00:00"/>
    <s v="Standard Class"/>
    <s v="ES-14080"/>
    <s v="Erin Smith"/>
    <x v="1"/>
    <s v="United States"/>
    <s v="Tucson"/>
    <x v="16"/>
    <n v="85705"/>
    <x v="1"/>
    <s v="OFF-BI-10000174"/>
    <x v="1"/>
    <x v="8"/>
    <s v="Wilson Jones Clip &amp; Carry Folder Binder Tool for Ring Binders, Clear"/>
    <n v="10.44"/>
    <n v="6"/>
    <n v="0.7"/>
    <n v="-7.6559999999999997"/>
  </r>
  <r>
    <n v="5545"/>
    <x v="2763"/>
    <x v="0"/>
    <x v="1054"/>
    <d v="2013-12-26T00:00:00"/>
    <s v="Standard Class"/>
    <s v="ES-14080"/>
    <s v="Erin Smith"/>
    <x v="1"/>
    <s v="United States"/>
    <s v="Tucson"/>
    <x v="16"/>
    <n v="85705"/>
    <x v="1"/>
    <s v="OFF-BI-10002103"/>
    <x v="1"/>
    <x v="8"/>
    <s v="Cardinal Slant-D Ring Binder, Heavy Gauge Vinyl"/>
    <n v="5.2140000000000004"/>
    <n v="2"/>
    <n v="0.7"/>
    <n v="-4.1711999999999998"/>
  </r>
  <r>
    <n v="5546"/>
    <x v="2764"/>
    <x v="3"/>
    <x v="585"/>
    <d v="2014-09-27T00:00:00"/>
    <s v="Standard Class"/>
    <s v="MG-17890"/>
    <s v="Michael Granlund"/>
    <x v="2"/>
    <s v="United States"/>
    <s v="Concord"/>
    <x v="38"/>
    <n v="3301"/>
    <x v="3"/>
    <s v="OFF-ST-10001590"/>
    <x v="1"/>
    <x v="4"/>
    <s v="Tenex Personal Project File with Scoop Front Design, Black"/>
    <n v="67.400000000000006"/>
    <n v="5"/>
    <n v="0"/>
    <n v="17.524000000000001"/>
  </r>
  <r>
    <n v="5547"/>
    <x v="2765"/>
    <x v="3"/>
    <x v="210"/>
    <d v="2014-09-09T00:00:00"/>
    <s v="First Class"/>
    <s v="JM-16195"/>
    <s v="Justin MacKendrick"/>
    <x v="0"/>
    <s v="United States"/>
    <s v="Draper"/>
    <x v="7"/>
    <n v="84020"/>
    <x v="1"/>
    <s v="FUR-FU-10002396"/>
    <x v="0"/>
    <x v="5"/>
    <s v="DAX Copper Panel Document Frame, 5 x 7 Size"/>
    <n v="25.16"/>
    <n v="2"/>
    <n v="0"/>
    <n v="10.5672"/>
  </r>
  <r>
    <n v="5548"/>
    <x v="2765"/>
    <x v="3"/>
    <x v="210"/>
    <d v="2014-09-09T00:00:00"/>
    <s v="First Class"/>
    <s v="JM-16195"/>
    <s v="Justin MacKendrick"/>
    <x v="0"/>
    <s v="United States"/>
    <s v="Draper"/>
    <x v="7"/>
    <n v="84020"/>
    <x v="1"/>
    <s v="TEC-PH-10002807"/>
    <x v="2"/>
    <x v="7"/>
    <s v="Motorla HX550 Universal Bluetooth Headset"/>
    <n v="126.56"/>
    <n v="4"/>
    <n v="0.2"/>
    <n v="47.46"/>
  </r>
  <r>
    <n v="5549"/>
    <x v="2766"/>
    <x v="2"/>
    <x v="683"/>
    <d v="2011-12-01T00:00:00"/>
    <s v="First Class"/>
    <s v="SG-20470"/>
    <s v="Sheri Gordon"/>
    <x v="0"/>
    <s v="United States"/>
    <s v="San Francisco"/>
    <x v="1"/>
    <n v="94109"/>
    <x v="1"/>
    <s v="OFF-AP-10004859"/>
    <x v="1"/>
    <x v="9"/>
    <s v="Acco 6 Outlet Guardian Premium Surge Suppressor"/>
    <n v="43.68"/>
    <n v="3"/>
    <n v="0"/>
    <n v="11.7936"/>
  </r>
  <r>
    <n v="5550"/>
    <x v="2766"/>
    <x v="2"/>
    <x v="683"/>
    <d v="2011-12-01T00:00:00"/>
    <s v="First Class"/>
    <s v="SG-20470"/>
    <s v="Sheri Gordon"/>
    <x v="0"/>
    <s v="United States"/>
    <s v="San Francisco"/>
    <x v="1"/>
    <n v="94109"/>
    <x v="1"/>
    <s v="TEC-AC-10003447"/>
    <x v="2"/>
    <x v="11"/>
    <s v="Micropad Numeric Keypads"/>
    <n v="139.93"/>
    <n v="7"/>
    <n v="0"/>
    <n v="34.982500000000002"/>
  </r>
  <r>
    <n v="5551"/>
    <x v="2767"/>
    <x v="2"/>
    <x v="607"/>
    <d v="2011-11-16T00:00:00"/>
    <s v="Standard Class"/>
    <s v="DB-12970"/>
    <s v="Darren Budd"/>
    <x v="1"/>
    <s v="United States"/>
    <s v="Houston"/>
    <x v="5"/>
    <n v="77036"/>
    <x v="2"/>
    <s v="OFF-AR-10003183"/>
    <x v="1"/>
    <x v="6"/>
    <s v="Avery Fluorescent Highlighter Four-Color Set"/>
    <n v="2.6720000000000002"/>
    <n v="1"/>
    <n v="0.2"/>
    <n v="0.33400000000000002"/>
  </r>
  <r>
    <n v="5552"/>
    <x v="2767"/>
    <x v="2"/>
    <x v="607"/>
    <d v="2011-11-16T00:00:00"/>
    <s v="Standard Class"/>
    <s v="DB-12970"/>
    <s v="Darren Budd"/>
    <x v="1"/>
    <s v="United States"/>
    <s v="Houston"/>
    <x v="5"/>
    <n v="77036"/>
    <x v="2"/>
    <s v="OFF-SU-10000432"/>
    <x v="1"/>
    <x v="14"/>
    <s v="Acco Side-Punched Conventional Columnar Pads"/>
    <n v="16.655999999999999"/>
    <n v="6"/>
    <n v="0.2"/>
    <n v="-3.1230000000000002"/>
  </r>
  <r>
    <n v="5553"/>
    <x v="2767"/>
    <x v="2"/>
    <x v="607"/>
    <d v="2011-11-16T00:00:00"/>
    <s v="Standard Class"/>
    <s v="DB-12970"/>
    <s v="Darren Budd"/>
    <x v="1"/>
    <s v="United States"/>
    <s v="Houston"/>
    <x v="5"/>
    <n v="77036"/>
    <x v="2"/>
    <s v="TEC-AC-10003832"/>
    <x v="2"/>
    <x v="11"/>
    <s v="Imation 16GB Mini TravelDrive USB 2.0 Flash Drive"/>
    <n v="79.512"/>
    <n v="3"/>
    <n v="0.2"/>
    <n v="20.8719"/>
  </r>
  <r>
    <n v="5554"/>
    <x v="2767"/>
    <x v="2"/>
    <x v="607"/>
    <d v="2011-11-16T00:00:00"/>
    <s v="Standard Class"/>
    <s v="DB-12970"/>
    <s v="Darren Budd"/>
    <x v="1"/>
    <s v="United States"/>
    <s v="Houston"/>
    <x v="5"/>
    <n v="77036"/>
    <x v="2"/>
    <s v="OFF-PA-10004100"/>
    <x v="1"/>
    <x v="10"/>
    <s v="Xerox 216"/>
    <n v="36.287999999999997"/>
    <n v="7"/>
    <n v="0.2"/>
    <n v="12.700799999999999"/>
  </r>
  <r>
    <n v="5555"/>
    <x v="2767"/>
    <x v="2"/>
    <x v="607"/>
    <d v="2011-11-16T00:00:00"/>
    <s v="Standard Class"/>
    <s v="DB-12970"/>
    <s v="Darren Budd"/>
    <x v="1"/>
    <s v="United States"/>
    <s v="Houston"/>
    <x v="5"/>
    <n v="77036"/>
    <x v="2"/>
    <s v="FUR-BO-10004467"/>
    <x v="0"/>
    <x v="0"/>
    <s v="Bestar Classic Bookcase"/>
    <n v="67.993200000000002"/>
    <n v="1"/>
    <n v="0.32"/>
    <n v="-12.998699999999999"/>
  </r>
  <r>
    <n v="5556"/>
    <x v="2768"/>
    <x v="3"/>
    <x v="280"/>
    <d v="2014-10-07T00:00:00"/>
    <s v="Second Class"/>
    <s v="JW-15220"/>
    <s v="Jane Waco"/>
    <x v="1"/>
    <s v="United States"/>
    <s v="Montgomery"/>
    <x v="19"/>
    <n v="36116"/>
    <x v="0"/>
    <s v="FUR-FU-10002963"/>
    <x v="0"/>
    <x v="5"/>
    <s v="Master Caster Door Stop, Gray"/>
    <n v="10.16"/>
    <n v="2"/>
    <n v="0"/>
    <n v="3.4544000000000001"/>
  </r>
  <r>
    <n v="5557"/>
    <x v="2769"/>
    <x v="1"/>
    <x v="639"/>
    <d v="2012-12-18T00:00:00"/>
    <s v="Standard Class"/>
    <s v="KD-16495"/>
    <s v="Keith Dawkins"/>
    <x v="1"/>
    <s v="United States"/>
    <s v="Jackson"/>
    <x v="35"/>
    <n v="39212"/>
    <x v="0"/>
    <s v="FUR-FU-10003829"/>
    <x v="0"/>
    <x v="5"/>
    <s v="Stackable Trays"/>
    <n v="6.16"/>
    <n v="2"/>
    <n v="0"/>
    <n v="1.9712000000000001"/>
  </r>
  <r>
    <n v="5558"/>
    <x v="2769"/>
    <x v="1"/>
    <x v="639"/>
    <d v="2012-12-18T00:00:00"/>
    <s v="Standard Class"/>
    <s v="KD-16495"/>
    <s v="Keith Dawkins"/>
    <x v="1"/>
    <s v="United States"/>
    <s v="Jackson"/>
    <x v="35"/>
    <n v="39212"/>
    <x v="0"/>
    <s v="OFF-AR-10003582"/>
    <x v="1"/>
    <x v="6"/>
    <s v="Boston Electric Pencil Sharpener, Model 1818, Charcoal Black"/>
    <n v="56.3"/>
    <n v="2"/>
    <n v="0"/>
    <n v="15.763999999999999"/>
  </r>
  <r>
    <n v="5559"/>
    <x v="2770"/>
    <x v="1"/>
    <x v="401"/>
    <d v="2012-12-10T00:00:00"/>
    <s v="Standard Class"/>
    <s v="IL-15100"/>
    <s v="Ivan Liston"/>
    <x v="0"/>
    <s v="United States"/>
    <s v="North Las Vegas"/>
    <x v="33"/>
    <n v="89031"/>
    <x v="1"/>
    <s v="OFF-PA-10000048"/>
    <x v="1"/>
    <x v="10"/>
    <s v="Xerox 20"/>
    <n v="6.48"/>
    <n v="1"/>
    <n v="0"/>
    <n v="3.1103999999999998"/>
  </r>
  <r>
    <n v="5560"/>
    <x v="2770"/>
    <x v="1"/>
    <x v="401"/>
    <d v="2012-12-10T00:00:00"/>
    <s v="Standard Class"/>
    <s v="IL-15100"/>
    <s v="Ivan Liston"/>
    <x v="0"/>
    <s v="United States"/>
    <s v="North Las Vegas"/>
    <x v="33"/>
    <n v="89031"/>
    <x v="1"/>
    <s v="OFF-ST-10000078"/>
    <x v="1"/>
    <x v="4"/>
    <s v="Tennsco 6- and 18-Compartment Lockers"/>
    <n v="1325.85"/>
    <n v="5"/>
    <n v="0"/>
    <n v="238.65299999999999"/>
  </r>
  <r>
    <n v="5561"/>
    <x v="2770"/>
    <x v="1"/>
    <x v="401"/>
    <d v="2012-12-10T00:00:00"/>
    <s v="Standard Class"/>
    <s v="IL-15100"/>
    <s v="Ivan Liston"/>
    <x v="0"/>
    <s v="United States"/>
    <s v="North Las Vegas"/>
    <x v="33"/>
    <n v="89031"/>
    <x v="1"/>
    <s v="OFF-LA-10004853"/>
    <x v="1"/>
    <x v="2"/>
    <s v="Avery 483"/>
    <n v="14.94"/>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
    <n v="4"/>
    <n v="0.2"/>
    <n v="2.1888000000000001"/>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
    <n v="5"/>
    <n v="0.2"/>
    <n v="1.86"/>
  </r>
  <r>
    <n v="5568"/>
    <x v="2772"/>
    <x v="3"/>
    <x v="677"/>
    <d v="2014-03-14T00:00:00"/>
    <s v="Same Day"/>
    <s v="SU-20665"/>
    <s v="Stephanie Ulpright"/>
    <x v="2"/>
    <s v="United States"/>
    <s v="Chicago"/>
    <x v="10"/>
    <n v="60610"/>
    <x v="2"/>
    <s v="FUR-CH-10003606"/>
    <x v="0"/>
    <x v="1"/>
    <s v="SAFCO Folding Chair Trolley"/>
    <n v="89.768000000000001"/>
    <n v="1"/>
    <n v="0.3"/>
    <n v="-2.5648"/>
  </r>
  <r>
    <n v="5569"/>
    <x v="2772"/>
    <x v="3"/>
    <x v="677"/>
    <d v="2014-03-14T00:00:00"/>
    <s v="Same Day"/>
    <s v="SU-20665"/>
    <s v="Stephanie Ulpright"/>
    <x v="2"/>
    <s v="United States"/>
    <s v="Chicago"/>
    <x v="10"/>
    <n v="60610"/>
    <x v="2"/>
    <s v="TEC-CO-10001449"/>
    <x v="2"/>
    <x v="16"/>
    <s v="Hewlett Packard LaserJet 3310 Copier"/>
    <n v="959.98400000000004"/>
    <n v="2"/>
    <n v="0.2"/>
    <n v="335.99439999999998"/>
  </r>
  <r>
    <n v="5570"/>
    <x v="2772"/>
    <x v="3"/>
    <x v="677"/>
    <d v="2014-03-14T00:00:00"/>
    <s v="Same Day"/>
    <s v="SU-20665"/>
    <s v="Stephanie Ulpright"/>
    <x v="2"/>
    <s v="United States"/>
    <s v="Chicago"/>
    <x v="10"/>
    <n v="60610"/>
    <x v="2"/>
    <s v="OFF-PA-10001934"/>
    <x v="1"/>
    <x v="10"/>
    <s v="Xerox 1993"/>
    <n v="15.552"/>
    <n v="3"/>
    <n v="0.2"/>
    <n v="5.6375999999999999"/>
  </r>
  <r>
    <n v="5571"/>
    <x v="2772"/>
    <x v="3"/>
    <x v="677"/>
    <d v="2014-03-14T00:00:00"/>
    <s v="Same Day"/>
    <s v="SU-20665"/>
    <s v="Stephanie Ulpright"/>
    <x v="2"/>
    <s v="United States"/>
    <s v="Chicago"/>
    <x v="10"/>
    <n v="60610"/>
    <x v="2"/>
    <s v="TEC-PH-10001527"/>
    <x v="2"/>
    <x v="7"/>
    <s v="Plantronics MX500i Earset"/>
    <n v="34.36"/>
    <n v="1"/>
    <n v="0.2"/>
    <n v="-7.3014999999999999"/>
  </r>
  <r>
    <n v="5572"/>
    <x v="2773"/>
    <x v="2"/>
    <x v="29"/>
    <d v="2011-12-09T00:00:00"/>
    <s v="Standard Class"/>
    <s v="EA-14035"/>
    <s v="Erin Ashbrook"/>
    <x v="1"/>
    <s v="United States"/>
    <s v="Columbus"/>
    <x v="24"/>
    <n v="43229"/>
    <x v="3"/>
    <s v="OFF-PA-10001033"/>
    <x v="1"/>
    <x v="10"/>
    <s v="Xerox 1893"/>
    <n v="98.376000000000005"/>
    <n v="3"/>
    <n v="0.2"/>
    <n v="35.661299999999997"/>
  </r>
  <r>
    <n v="5573"/>
    <x v="2773"/>
    <x v="2"/>
    <x v="29"/>
    <d v="2011-12-09T00:00:00"/>
    <s v="Standard Class"/>
    <s v="EA-14035"/>
    <s v="Erin Ashbrook"/>
    <x v="1"/>
    <s v="United States"/>
    <s v="Columbus"/>
    <x v="24"/>
    <n v="43229"/>
    <x v="3"/>
    <s v="OFF-BI-10003719"/>
    <x v="1"/>
    <x v="8"/>
    <s v="Large Capacity Hanging Post Binders"/>
    <n v="29.94"/>
    <n v="4"/>
    <n v="0.7"/>
    <n v="-23.952000000000002"/>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99"/>
  </r>
  <r>
    <n v="5575"/>
    <x v="2773"/>
    <x v="2"/>
    <x v="29"/>
    <d v="2011-12-09T00:00:00"/>
    <s v="Standard Class"/>
    <s v="EA-14035"/>
    <s v="Erin Ashbrook"/>
    <x v="1"/>
    <s v="United States"/>
    <s v="Columbus"/>
    <x v="24"/>
    <n v="43229"/>
    <x v="3"/>
    <s v="TEC-PH-10001870"/>
    <x v="2"/>
    <x v="7"/>
    <s v="Lunatik TT5L-002 Taktik Strike Impact Protection System for iPhone 5"/>
    <n v="36.738"/>
    <n v="1"/>
    <n v="0.4"/>
    <n v="-9.1844999999999999"/>
  </r>
  <r>
    <n v="5576"/>
    <x v="2773"/>
    <x v="2"/>
    <x v="29"/>
    <d v="2011-12-09T00:00:00"/>
    <s v="Standard Class"/>
    <s v="EA-14035"/>
    <s v="Erin Ashbrook"/>
    <x v="1"/>
    <s v="United States"/>
    <s v="Columbus"/>
    <x v="24"/>
    <n v="43229"/>
    <x v="3"/>
    <s v="TEC-PH-10001809"/>
    <x v="2"/>
    <x v="7"/>
    <s v="Panasonic KX T7736-B Digital phone"/>
    <n v="179.94"/>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2"/>
    <n v="3"/>
    <n v="0"/>
    <n v="15.8256"/>
  </r>
  <r>
    <n v="5579"/>
    <x v="2775"/>
    <x v="3"/>
    <x v="428"/>
    <d v="2014-09-15T00:00:00"/>
    <s v="Second Class"/>
    <s v="LC-17050"/>
    <s v="Liz Carlisle"/>
    <x v="0"/>
    <s v="United States"/>
    <s v="Los Angeles"/>
    <x v="1"/>
    <n v="90004"/>
    <x v="1"/>
    <s v="OFF-AR-10003829"/>
    <x v="1"/>
    <x v="6"/>
    <s v="Newell 35"/>
    <n v="6.56"/>
    <n v="2"/>
    <n v="0"/>
    <n v="1.9024000000000001"/>
  </r>
  <r>
    <n v="5580"/>
    <x v="2775"/>
    <x v="3"/>
    <x v="428"/>
    <d v="2014-09-15T00:00:00"/>
    <s v="Second Class"/>
    <s v="LC-17050"/>
    <s v="Liz Carlisle"/>
    <x v="0"/>
    <s v="United States"/>
    <s v="Los Angeles"/>
    <x v="1"/>
    <n v="90004"/>
    <x v="1"/>
    <s v="FUR-CH-10003833"/>
    <x v="0"/>
    <x v="1"/>
    <s v="Novimex Fabric Task Chair"/>
    <n v="243.92"/>
    <n v="5"/>
    <n v="0.2"/>
    <n v="-15.244999999999999"/>
  </r>
  <r>
    <n v="5581"/>
    <x v="2775"/>
    <x v="3"/>
    <x v="428"/>
    <d v="2014-09-15T00:00:00"/>
    <s v="Second Class"/>
    <s v="LC-17050"/>
    <s v="Liz Carlisle"/>
    <x v="0"/>
    <s v="United States"/>
    <s v="Los Angeles"/>
    <x v="1"/>
    <n v="90004"/>
    <x v="1"/>
    <s v="OFF-PA-10000143"/>
    <x v="1"/>
    <x v="10"/>
    <s v="Astroparche Fine Business Paper"/>
    <n v="47.52"/>
    <n v="9"/>
    <n v="0"/>
    <n v="22.8096"/>
  </r>
  <r>
    <n v="5582"/>
    <x v="2776"/>
    <x v="3"/>
    <x v="1055"/>
    <d v="2014-10-09T00:00:00"/>
    <s v="Standard Class"/>
    <s v="PS-18970"/>
    <s v="Paul Stevenson"/>
    <x v="2"/>
    <s v="United States"/>
    <s v="Clinton"/>
    <x v="39"/>
    <n v="20735"/>
    <x v="3"/>
    <s v="FUR-FU-10000076"/>
    <x v="0"/>
    <x v="5"/>
    <s v="24-Hour Round Wall Clock"/>
    <n v="19.98"/>
    <n v="1"/>
    <n v="0"/>
    <n v="8.5914000000000001"/>
  </r>
  <r>
    <n v="5583"/>
    <x v="2777"/>
    <x v="0"/>
    <x v="195"/>
    <d v="2013-05-14T00:00:00"/>
    <s v="Standard Class"/>
    <s v="PS-18970"/>
    <s v="Paul Stevenson"/>
    <x v="2"/>
    <s v="United States"/>
    <s v="New York City"/>
    <x v="15"/>
    <n v="10024"/>
    <x v="3"/>
    <s v="OFF-AR-10000462"/>
    <x v="1"/>
    <x v="6"/>
    <s v="Sanford Pocket Accent Highlighters"/>
    <n v="8"/>
    <n v="5"/>
    <n v="0"/>
    <n v="3.44"/>
  </r>
  <r>
    <n v="5584"/>
    <x v="2778"/>
    <x v="2"/>
    <x v="534"/>
    <d v="2011-12-19T00:00:00"/>
    <s v="Second Class"/>
    <s v="JO-15280"/>
    <s v="Jas O'Carroll"/>
    <x v="0"/>
    <s v="United States"/>
    <s v="San Diego"/>
    <x v="1"/>
    <n v="92037"/>
    <x v="1"/>
    <s v="FUR-FU-10003829"/>
    <x v="0"/>
    <x v="5"/>
    <s v="Stackable Trays"/>
    <n v="6.16"/>
    <n v="2"/>
    <n v="0"/>
    <n v="1.9712000000000001"/>
  </r>
  <r>
    <n v="5585"/>
    <x v="2779"/>
    <x v="3"/>
    <x v="329"/>
    <d v="2014-12-05T00:00:00"/>
    <s v="Standard Class"/>
    <s v="VP-21730"/>
    <s v="Victor Preis"/>
    <x v="2"/>
    <s v="United States"/>
    <s v="New York City"/>
    <x v="15"/>
    <n v="10011"/>
    <x v="3"/>
    <s v="OFF-ST-10002182"/>
    <x v="1"/>
    <x v="4"/>
    <s v="Iris 3-Drawer Stacking Bin, Black"/>
    <n v="83.56"/>
    <n v="4"/>
    <n v="0"/>
    <n v="1.6712"/>
  </r>
  <r>
    <n v="5586"/>
    <x v="2779"/>
    <x v="3"/>
    <x v="329"/>
    <d v="2014-12-05T00:00:00"/>
    <s v="Standard Class"/>
    <s v="VP-21730"/>
    <s v="Victor Preis"/>
    <x v="2"/>
    <s v="United States"/>
    <s v="New York City"/>
    <x v="15"/>
    <n v="10011"/>
    <x v="3"/>
    <s v="TEC-PH-10001468"/>
    <x v="2"/>
    <x v="7"/>
    <s v="Panasonic Business Telephones KX-T7736"/>
    <n v="546.05999999999995"/>
    <n v="3"/>
    <n v="0"/>
    <n v="163.81800000000001"/>
  </r>
  <r>
    <n v="5587"/>
    <x v="2779"/>
    <x v="3"/>
    <x v="329"/>
    <d v="2014-12-05T00:00:00"/>
    <s v="Standard Class"/>
    <s v="VP-21730"/>
    <s v="Victor Preis"/>
    <x v="2"/>
    <s v="United States"/>
    <s v="New York City"/>
    <x v="15"/>
    <n v="10011"/>
    <x v="3"/>
    <s v="OFF-ST-10001809"/>
    <x v="1"/>
    <x v="4"/>
    <s v="Fellowes Officeware Wire Shelving"/>
    <n v="269.49"/>
    <n v="3"/>
    <n v="0"/>
    <n v="5.3897999999999904"/>
  </r>
  <r>
    <n v="5588"/>
    <x v="2780"/>
    <x v="1"/>
    <x v="531"/>
    <d v="2012-03-20T00:00:00"/>
    <s v="First Class"/>
    <s v="GA-14725"/>
    <s v="Guy Armstrong"/>
    <x v="0"/>
    <s v="United States"/>
    <s v="Lancaster"/>
    <x v="1"/>
    <n v="93534"/>
    <x v="1"/>
    <s v="OFF-FA-10001561"/>
    <x v="1"/>
    <x v="13"/>
    <s v="Stockwell Push Pins"/>
    <n v="10.9"/>
    <n v="5"/>
    <n v="0"/>
    <n v="3.597"/>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x v="2782"/>
    <x v="0"/>
    <x v="16"/>
    <d v="2013-12-12T00:00:00"/>
    <s v="Second Class"/>
    <s v="DB-13615"/>
    <s v="Doug Bickford"/>
    <x v="0"/>
    <s v="United States"/>
    <s v="San Francisco"/>
    <x v="1"/>
    <n v="94110"/>
    <x v="1"/>
    <s v="OFF-ST-10003816"/>
    <x v="1"/>
    <x v="4"/>
    <s v="Fellowes High-Stak Drawer Files"/>
    <n v="352.38"/>
    <n v="2"/>
    <n v="0"/>
    <n v="81.047399999999996"/>
  </r>
  <r>
    <n v="5592"/>
    <x v="2783"/>
    <x v="2"/>
    <x v="303"/>
    <d v="2011-10-18T00:00:00"/>
    <s v="Second Class"/>
    <s v="ML-17395"/>
    <s v="Marina Lichtenstein"/>
    <x v="1"/>
    <s v="United States"/>
    <s v="Lakewood"/>
    <x v="30"/>
    <n v="8701"/>
    <x v="3"/>
    <s v="FUR-CH-10002880"/>
    <x v="0"/>
    <x v="1"/>
    <s v="Global High-Back Leather Tilter, Burgundy"/>
    <n v="245.98"/>
    <n v="2"/>
    <n v="0"/>
    <n v="27.0578"/>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2999999999997"/>
    <n v="7"/>
    <n v="0.7"/>
    <n v="-45.933300000000003"/>
  </r>
  <r>
    <n v="5595"/>
    <x v="2785"/>
    <x v="3"/>
    <x v="241"/>
    <d v="2014-09-25T00:00:00"/>
    <s v="Same Day"/>
    <s v="BP-11095"/>
    <s v="Bart Pistole"/>
    <x v="1"/>
    <s v="United States"/>
    <s v="Lawrence"/>
    <x v="31"/>
    <n v="1841"/>
    <x v="3"/>
    <s v="TEC-PH-10000984"/>
    <x v="2"/>
    <x v="7"/>
    <s v="Panasonic KX-TG9471B"/>
    <n v="391.98"/>
    <n v="2"/>
    <n v="0"/>
    <n v="109.7544"/>
  </r>
  <r>
    <n v="5596"/>
    <x v="2785"/>
    <x v="3"/>
    <x v="241"/>
    <d v="2014-09-25T00:00:00"/>
    <s v="Same Day"/>
    <s v="BP-11095"/>
    <s v="Bart Pistole"/>
    <x v="1"/>
    <s v="United States"/>
    <s v="Lawrence"/>
    <x v="31"/>
    <n v="1841"/>
    <x v="3"/>
    <s v="TEC-PH-10001944"/>
    <x v="2"/>
    <x v="7"/>
    <s v="Wi-Ex zBoost YX540 Cellular Phone Signal Booster"/>
    <n v="437.85"/>
    <n v="3"/>
    <n v="0"/>
    <n v="131.35499999999999"/>
  </r>
  <r>
    <n v="5597"/>
    <x v="2786"/>
    <x v="1"/>
    <x v="12"/>
    <d v="2012-09-29T00:00:00"/>
    <s v="Standard Class"/>
    <s v="SB-20185"/>
    <s v="Sarah Brown"/>
    <x v="0"/>
    <s v="United States"/>
    <s v="Concord"/>
    <x v="38"/>
    <n v="3301"/>
    <x v="3"/>
    <s v="OFF-BI-10002735"/>
    <x v="1"/>
    <x v="8"/>
    <s v="GBC Prestige Therm-A-Bind Covers"/>
    <n v="68.62"/>
    <n v="2"/>
    <n v="0"/>
    <n v="32.251399999999997"/>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1"/>
    <n v="3"/>
    <n v="0"/>
    <n v="2.7846000000000002"/>
  </r>
  <r>
    <n v="5600"/>
    <x v="2788"/>
    <x v="2"/>
    <x v="462"/>
    <d v="2011-10-03T00:00:00"/>
    <s v="Same Day"/>
    <s v="DO-13435"/>
    <s v="Denny Ordway"/>
    <x v="0"/>
    <s v="United States"/>
    <s v="Columbus"/>
    <x v="24"/>
    <n v="43229"/>
    <x v="3"/>
    <s v="OFF-AR-10004010"/>
    <x v="1"/>
    <x v="6"/>
    <s v="Hunt Boston Vacuum Mount KS Pencil Sharpener"/>
    <n v="55.984000000000002"/>
    <n v="2"/>
    <n v="0.2"/>
    <n v="4.1988000000000003"/>
  </r>
  <r>
    <n v="5601"/>
    <x v="2788"/>
    <x v="2"/>
    <x v="462"/>
    <d v="2011-10-03T00:00:00"/>
    <s v="Same Day"/>
    <s v="DO-13435"/>
    <s v="Denny Ordway"/>
    <x v="0"/>
    <s v="United States"/>
    <s v="Columbus"/>
    <x v="24"/>
    <n v="43229"/>
    <x v="3"/>
    <s v="OFF-EN-10004030"/>
    <x v="1"/>
    <x v="12"/>
    <s v="Convenience Packs of Business Envelopes"/>
    <n v="14.48"/>
    <n v="5"/>
    <n v="0.2"/>
    <n v="4.8869999999999996"/>
  </r>
  <r>
    <n v="5602"/>
    <x v="2788"/>
    <x v="2"/>
    <x v="462"/>
    <d v="2011-10-03T00:00:00"/>
    <s v="Same Day"/>
    <s v="DO-13435"/>
    <s v="Denny Ordway"/>
    <x v="0"/>
    <s v="United States"/>
    <s v="Columbus"/>
    <x v="24"/>
    <n v="43229"/>
    <x v="3"/>
    <s v="TEC-AC-10003023"/>
    <x v="2"/>
    <x v="11"/>
    <s v="Logitech G105 Gaming Keyboard"/>
    <n v="142.488"/>
    <n v="3"/>
    <n v="0.2"/>
    <n v="-3.5621999999999998"/>
  </r>
  <r>
    <n v="5603"/>
    <x v="2789"/>
    <x v="0"/>
    <x v="278"/>
    <d v="2013-08-30T00:00:00"/>
    <s v="Second Class"/>
    <s v="TB-21355"/>
    <s v="Todd Boyes"/>
    <x v="1"/>
    <s v="United States"/>
    <s v="Houston"/>
    <x v="5"/>
    <n v="77041"/>
    <x v="2"/>
    <s v="OFF-ST-10003572"/>
    <x v="1"/>
    <x v="4"/>
    <s v="Portfile Personal File Boxes"/>
    <n v="14.16"/>
    <n v="1"/>
    <n v="0.2"/>
    <n v="1.0620000000000001"/>
  </r>
  <r>
    <n v="5604"/>
    <x v="2789"/>
    <x v="0"/>
    <x v="278"/>
    <d v="2013-08-30T00:00:00"/>
    <s v="Second Class"/>
    <s v="TB-21355"/>
    <s v="Todd Boyes"/>
    <x v="1"/>
    <s v="United States"/>
    <s v="Houston"/>
    <x v="5"/>
    <n v="77041"/>
    <x v="2"/>
    <s v="OFF-PA-10004353"/>
    <x v="1"/>
    <x v="10"/>
    <s v="Southworth 25% Cotton Premium Laser Paper and Envelopes"/>
    <n v="79.92"/>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2"/>
  </r>
  <r>
    <n v="5606"/>
    <x v="2791"/>
    <x v="0"/>
    <x v="873"/>
    <d v="2013-09-26T00:00:00"/>
    <s v="Standard Class"/>
    <s v="FM-14215"/>
    <s v="Filia McAdams"/>
    <x v="1"/>
    <s v="United States"/>
    <s v="Greensboro"/>
    <x v="3"/>
    <n v="27405"/>
    <x v="0"/>
    <s v="FUR-FU-10001546"/>
    <x v="0"/>
    <x v="5"/>
    <s v="Dana Swing-Arm Lamps"/>
    <n v="17.088000000000001"/>
    <n v="2"/>
    <n v="0.2"/>
    <n v="1.0680000000000001"/>
  </r>
  <r>
    <n v="5607"/>
    <x v="2791"/>
    <x v="0"/>
    <x v="873"/>
    <d v="2013-09-26T00:00:00"/>
    <s v="Standard Class"/>
    <s v="FM-14215"/>
    <s v="Filia McAdams"/>
    <x v="1"/>
    <s v="United States"/>
    <s v="Greensboro"/>
    <x v="3"/>
    <n v="27405"/>
    <x v="0"/>
    <s v="FUR-CH-10002880"/>
    <x v="0"/>
    <x v="1"/>
    <s v="Global High-Back Leather Tilter, Burgundy"/>
    <n v="98.391999999999996"/>
    <n v="1"/>
    <n v="0.2"/>
    <n v="-11.069100000000001"/>
  </r>
  <r>
    <n v="5608"/>
    <x v="2792"/>
    <x v="3"/>
    <x v="613"/>
    <d v="2014-04-01T00:00:00"/>
    <s v="Standard Class"/>
    <s v="JL-15835"/>
    <s v="John Lee"/>
    <x v="0"/>
    <s v="United States"/>
    <s v="New York City"/>
    <x v="15"/>
    <n v="10024"/>
    <x v="3"/>
    <s v="OFF-AR-10001547"/>
    <x v="1"/>
    <x v="6"/>
    <s v="Newell 311"/>
    <n v="11.05"/>
    <n v="5"/>
    <n v="0"/>
    <n v="2.9834999999999998"/>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7"/>
  </r>
  <r>
    <n v="5611"/>
    <x v="2795"/>
    <x v="1"/>
    <x v="348"/>
    <d v="2012-10-07T00:00:00"/>
    <s v="First Class"/>
    <s v="MB-17305"/>
    <s v="Maria Bertelson"/>
    <x v="0"/>
    <s v="United States"/>
    <s v="Cincinnati"/>
    <x v="24"/>
    <n v="45231"/>
    <x v="3"/>
    <s v="TEC-AC-10002323"/>
    <x v="2"/>
    <x v="11"/>
    <s v="SanDisk Ultra 32 GB MicroSDHC Class 10 Memory Card"/>
    <n v="53.04"/>
    <n v="3"/>
    <n v="0.2"/>
    <n v="-4.641"/>
  </r>
  <r>
    <n v="5612"/>
    <x v="2796"/>
    <x v="3"/>
    <x v="238"/>
    <d v="2014-08-23T00:00:00"/>
    <s v="Standard Class"/>
    <s v="HW-14935"/>
    <s v="Helen Wasserman"/>
    <x v="1"/>
    <s v="United States"/>
    <s v="Seattle"/>
    <x v="4"/>
    <n v="98105"/>
    <x v="1"/>
    <s v="TEC-AC-10002049"/>
    <x v="2"/>
    <x v="11"/>
    <s v="Plantronics Savi W720 Multi-Device Wireless Headset System"/>
    <n v="843.9"/>
    <n v="2"/>
    <n v="0"/>
    <n v="371.31599999999997"/>
  </r>
  <r>
    <n v="5613"/>
    <x v="2796"/>
    <x v="3"/>
    <x v="238"/>
    <d v="2014-08-23T00:00:00"/>
    <s v="Standard Class"/>
    <s v="HW-14935"/>
    <s v="Helen Wasserman"/>
    <x v="1"/>
    <s v="United States"/>
    <s v="Seattle"/>
    <x v="4"/>
    <n v="98105"/>
    <x v="1"/>
    <s v="TEC-AC-10002253"/>
    <x v="2"/>
    <x v="11"/>
    <s v="Imation Bio 8GB USB Flash Drive Imation Corp"/>
    <n v="1496.16"/>
    <n v="9"/>
    <n v="0"/>
    <n v="224.42400000000001"/>
  </r>
  <r>
    <n v="5614"/>
    <x v="2797"/>
    <x v="0"/>
    <x v="1056"/>
    <d v="2013-02-07T00:00:00"/>
    <s v="Standard Class"/>
    <s v="AB-10105"/>
    <s v="Adrian Barton"/>
    <x v="0"/>
    <s v="United States"/>
    <s v="New York City"/>
    <x v="15"/>
    <n v="10011"/>
    <x v="3"/>
    <s v="OFF-ST-10003994"/>
    <x v="1"/>
    <x v="4"/>
    <s v="Belkin 19&quot; Center-Weighted Shelf, Gray"/>
    <n v="117.96"/>
    <n v="2"/>
    <n v="0"/>
    <n v="5.8979999999999997"/>
  </r>
  <r>
    <n v="5615"/>
    <x v="2798"/>
    <x v="0"/>
    <x v="828"/>
    <d v="2013-08-28T00:00:00"/>
    <s v="Standard Class"/>
    <s v="JP-15460"/>
    <s v="Jennifer Patt"/>
    <x v="1"/>
    <s v="United States"/>
    <s v="New York City"/>
    <x v="15"/>
    <n v="10035"/>
    <x v="3"/>
    <s v="OFF-AR-10002399"/>
    <x v="1"/>
    <x v="6"/>
    <s v="Dixon Prang Watercolor Pencils, 10-Color Set with Brush"/>
    <n v="21.3"/>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2"/>
  </r>
  <r>
    <n v="5617"/>
    <x v="2798"/>
    <x v="0"/>
    <x v="828"/>
    <d v="2013-08-28T00:00:00"/>
    <s v="Standard Class"/>
    <s v="JP-15460"/>
    <s v="Jennifer Patt"/>
    <x v="1"/>
    <s v="United States"/>
    <s v="New York City"/>
    <x v="15"/>
    <n v="10035"/>
    <x v="3"/>
    <s v="OFF-AR-10001954"/>
    <x v="1"/>
    <x v="6"/>
    <s v="Newell 331"/>
    <n v="29.34"/>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03"/>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6000000000001"/>
  </r>
  <r>
    <n v="5622"/>
    <x v="2801"/>
    <x v="0"/>
    <x v="477"/>
    <d v="2013-10-01T00:00:00"/>
    <s v="Standard Class"/>
    <s v="SC-20695"/>
    <s v="Steve Chapman"/>
    <x v="1"/>
    <s v="United States"/>
    <s v="La Crosse"/>
    <x v="6"/>
    <n v="54601"/>
    <x v="2"/>
    <s v="FUR-CH-10004218"/>
    <x v="0"/>
    <x v="1"/>
    <s v="Global Fabric Manager's Chair, Dark Gray"/>
    <n v="201.96"/>
    <n v="2"/>
    <n v="0"/>
    <n v="50.49"/>
  </r>
  <r>
    <n v="5623"/>
    <x v="2801"/>
    <x v="0"/>
    <x v="477"/>
    <d v="2013-10-01T00:00:00"/>
    <s v="Standard Class"/>
    <s v="SC-20695"/>
    <s v="Steve Chapman"/>
    <x v="1"/>
    <s v="United States"/>
    <s v="La Crosse"/>
    <x v="6"/>
    <n v="54601"/>
    <x v="2"/>
    <s v="FUR-FU-10000755"/>
    <x v="0"/>
    <x v="5"/>
    <s v="Eldon Expressions Mahogany Wood Desk Collection"/>
    <n v="68.64"/>
    <n v="11"/>
    <n v="0"/>
    <n v="17.16"/>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800000000001"/>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99"/>
  </r>
  <r>
    <n v="5628"/>
    <x v="2804"/>
    <x v="3"/>
    <x v="335"/>
    <d v="2014-07-02T00:00:00"/>
    <s v="Standard Class"/>
    <s v="DR-12880"/>
    <s v="Dan Reichenbach"/>
    <x v="1"/>
    <s v="United States"/>
    <s v="Miami"/>
    <x v="2"/>
    <n v="33180"/>
    <x v="0"/>
    <s v="OFF-LA-10004689"/>
    <x v="1"/>
    <x v="2"/>
    <s v="Avery 512"/>
    <n v="13.872"/>
    <n v="6"/>
    <n v="0.2"/>
    <n v="4.6818"/>
  </r>
  <r>
    <n v="5629"/>
    <x v="2804"/>
    <x v="3"/>
    <x v="335"/>
    <d v="2014-07-02T00:00:00"/>
    <s v="Standard Class"/>
    <s v="DR-12880"/>
    <s v="Dan Reichenbach"/>
    <x v="1"/>
    <s v="United States"/>
    <s v="Miami"/>
    <x v="2"/>
    <n v="33180"/>
    <x v="0"/>
    <s v="FUR-CH-10001545"/>
    <x v="0"/>
    <x v="1"/>
    <s v="Hon Comfortask Task/Swivel Chairs"/>
    <n v="273.55200000000002"/>
    <n v="3"/>
    <n v="0.2"/>
    <n v="-13.6776"/>
  </r>
  <r>
    <n v="5630"/>
    <x v="2805"/>
    <x v="0"/>
    <x v="1036"/>
    <d v="2013-08-24T00:00:00"/>
    <s v="Second Class"/>
    <s v="RB-19465"/>
    <s v="Rick Bensley"/>
    <x v="2"/>
    <s v="United States"/>
    <s v="Philadelphia"/>
    <x v="9"/>
    <n v="19143"/>
    <x v="3"/>
    <s v="FUR-TA-10002530"/>
    <x v="0"/>
    <x v="3"/>
    <s v="Iceberg OfficeWorks 42&quot; Round Tables"/>
    <n v="815.29200000000003"/>
    <n v="9"/>
    <n v="0.4"/>
    <n v="-339.70499999999998"/>
  </r>
  <r>
    <n v="5631"/>
    <x v="2806"/>
    <x v="2"/>
    <x v="1058"/>
    <d v="2011-02-16T00:00:00"/>
    <s v="Standard Class"/>
    <s v="NF-18385"/>
    <s v="Natalie Fritzler"/>
    <x v="0"/>
    <s v="United States"/>
    <s v="Chesapeake"/>
    <x v="17"/>
    <n v="23320"/>
    <x v="0"/>
    <s v="TEC-AC-10001432"/>
    <x v="2"/>
    <x v="11"/>
    <s v="Enermax Aurora Lite Keyboard"/>
    <n v="234.45"/>
    <n v="3"/>
    <n v="0"/>
    <n v="103.158"/>
  </r>
  <r>
    <n v="5632"/>
    <x v="2806"/>
    <x v="2"/>
    <x v="1058"/>
    <d v="2011-02-16T00:00:00"/>
    <s v="Standard Class"/>
    <s v="NF-18385"/>
    <s v="Natalie Fritzler"/>
    <x v="0"/>
    <s v="United States"/>
    <s v="Chesapeake"/>
    <x v="17"/>
    <n v="23320"/>
    <x v="0"/>
    <s v="FUR-TA-10003715"/>
    <x v="0"/>
    <x v="3"/>
    <s v="Hon 2111 Invitation Series Corner Table"/>
    <n v="1256.22"/>
    <n v="6"/>
    <n v="0"/>
    <n v="75.373199999999898"/>
  </r>
  <r>
    <n v="5633"/>
    <x v="2806"/>
    <x v="2"/>
    <x v="1058"/>
    <d v="2011-02-16T00:00:00"/>
    <s v="Standard Class"/>
    <s v="NF-18385"/>
    <s v="Natalie Fritzler"/>
    <x v="0"/>
    <s v="United States"/>
    <s v="Chesapeake"/>
    <x v="17"/>
    <n v="23320"/>
    <x v="0"/>
    <s v="OFF-BI-10003291"/>
    <x v="1"/>
    <x v="8"/>
    <s v="Wilson Jones Leather-Like Binders with DublLock Round Rings"/>
    <n v="17.46"/>
    <n v="2"/>
    <n v="0"/>
    <n v="8.2062000000000008"/>
  </r>
  <r>
    <n v="5634"/>
    <x v="2807"/>
    <x v="0"/>
    <x v="713"/>
    <d v="2013-09-29T00:00:00"/>
    <s v="Second Class"/>
    <s v="CR-12580"/>
    <s v="Clay Rozendal"/>
    <x v="2"/>
    <s v="United States"/>
    <s v="New York City"/>
    <x v="15"/>
    <n v="10009"/>
    <x v="3"/>
    <s v="OFF-BI-10004187"/>
    <x v="1"/>
    <x v="8"/>
    <s v="Staples"/>
    <n v="10.528"/>
    <n v="7"/>
    <n v="0.2"/>
    <n v="3.6848000000000001"/>
  </r>
  <r>
    <n v="5635"/>
    <x v="2808"/>
    <x v="1"/>
    <x v="901"/>
    <d v="2012-12-06T00:00:00"/>
    <s v="First Class"/>
    <s v="SU-20665"/>
    <s v="Stephanie Ulpright"/>
    <x v="2"/>
    <s v="United States"/>
    <s v="Ann Arbor"/>
    <x v="12"/>
    <n v="48104"/>
    <x v="2"/>
    <s v="OFF-BI-10000666"/>
    <x v="1"/>
    <x v="8"/>
    <s v="Surelock Post Binders"/>
    <n v="152.80000000000001"/>
    <n v="5"/>
    <n v="0"/>
    <n v="76.400000000000006"/>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7000000000003"/>
    <n v="3"/>
    <n v="0"/>
    <n v="85.491"/>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8"/>
  </r>
  <r>
    <n v="5640"/>
    <x v="2811"/>
    <x v="2"/>
    <x v="1059"/>
    <d v="2011-12-27T00:00:00"/>
    <s v="Standard Class"/>
    <s v="GM-14440"/>
    <s v="Gary McGarr"/>
    <x v="0"/>
    <s v="United States"/>
    <s v="San Diego"/>
    <x v="1"/>
    <n v="92024"/>
    <x v="1"/>
    <s v="FUR-CH-10000595"/>
    <x v="0"/>
    <x v="1"/>
    <s v="Safco Contoured Stacking Chairs"/>
    <n v="572.16"/>
    <n v="3"/>
    <n v="0.2"/>
    <n v="35.76"/>
  </r>
  <r>
    <n v="5641"/>
    <x v="2812"/>
    <x v="2"/>
    <x v="865"/>
    <d v="2011-09-28T00:00:00"/>
    <s v="Standard Class"/>
    <s v="JK-15640"/>
    <s v="Jim Kriz"/>
    <x v="2"/>
    <s v="United States"/>
    <s v="Lakewood"/>
    <x v="24"/>
    <n v="44107"/>
    <x v="3"/>
    <s v="OFF-PA-10003063"/>
    <x v="1"/>
    <x v="10"/>
    <s v="EcoTones Memo Sheets"/>
    <n v="28.8"/>
    <n v="9"/>
    <n v="0.2"/>
    <n v="10.08"/>
  </r>
  <r>
    <n v="5642"/>
    <x v="2813"/>
    <x v="3"/>
    <x v="459"/>
    <d v="2014-04-06T00:00:00"/>
    <s v="First Class"/>
    <s v="AT-10435"/>
    <s v="Alyssa Tate"/>
    <x v="2"/>
    <s v="United States"/>
    <s v="Meriden"/>
    <x v="29"/>
    <n v="6450"/>
    <x v="3"/>
    <s v="OFF-AR-10000246"/>
    <x v="1"/>
    <x v="6"/>
    <s v="Newell 318"/>
    <n v="11.12"/>
    <n v="4"/>
    <n v="0"/>
    <n v="2.8912"/>
  </r>
  <r>
    <n v="5643"/>
    <x v="2814"/>
    <x v="0"/>
    <x v="178"/>
    <d v="2013-04-06T00:00:00"/>
    <s v="Second Class"/>
    <s v="DB-12910"/>
    <s v="Daniel Byrd"/>
    <x v="2"/>
    <s v="United States"/>
    <s v="Columbus"/>
    <x v="32"/>
    <n v="31907"/>
    <x v="0"/>
    <s v="FUR-FU-10003274"/>
    <x v="0"/>
    <x v="5"/>
    <s v="Regeneration Desk Collection"/>
    <n v="7.04"/>
    <n v="4"/>
    <n v="0"/>
    <n v="3.0975999999999999"/>
  </r>
  <r>
    <n v="5644"/>
    <x v="2815"/>
    <x v="1"/>
    <x v="1060"/>
    <d v="2012-05-20T00:00:00"/>
    <s v="Second Class"/>
    <s v="AH-10690"/>
    <s v="Anna Häberlin"/>
    <x v="1"/>
    <s v="United States"/>
    <s v="Roswell"/>
    <x v="32"/>
    <n v="30076"/>
    <x v="0"/>
    <s v="OFF-EN-10004147"/>
    <x v="1"/>
    <x v="12"/>
    <s v="Wausau Papers Astrobrights Colored Envelopes"/>
    <n v="17.940000000000001"/>
    <n v="3"/>
    <n v="0"/>
    <n v="8.7905999999999995"/>
  </r>
  <r>
    <n v="5645"/>
    <x v="2816"/>
    <x v="3"/>
    <x v="721"/>
    <d v="2014-03-27T00:00:00"/>
    <s v="First Class"/>
    <s v="SJ-20125"/>
    <s v="Sanjit Jacobs"/>
    <x v="2"/>
    <s v="United States"/>
    <s v="Seattle"/>
    <x v="4"/>
    <n v="98105"/>
    <x v="1"/>
    <s v="OFF-BI-10002103"/>
    <x v="1"/>
    <x v="8"/>
    <s v="Cardinal Slant-D Ring Binder, Heavy Gauge Vinyl"/>
    <n v="34.76"/>
    <n v="5"/>
    <n v="0.2"/>
    <n v="11.297000000000001"/>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
    <n v="5"/>
    <n v="0"/>
    <n v="15.552"/>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500000000001"/>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79999999999995"/>
  </r>
  <r>
    <n v="5655"/>
    <x v="2823"/>
    <x v="0"/>
    <x v="122"/>
    <d v="2013-12-22T00:00:00"/>
    <s v="First Class"/>
    <s v="AH-10120"/>
    <s v="Adrian Hane"/>
    <x v="2"/>
    <s v="United States"/>
    <s v="Salem"/>
    <x v="21"/>
    <n v="97301"/>
    <x v="1"/>
    <s v="OFF-BI-10001670"/>
    <x v="1"/>
    <x v="8"/>
    <s v="Vinyl Sectional Post Binders"/>
    <n v="45.24"/>
    <n v="4"/>
    <n v="0.7"/>
    <n v="-30.16"/>
  </r>
  <r>
    <n v="5656"/>
    <x v="2823"/>
    <x v="0"/>
    <x v="122"/>
    <d v="2013-12-22T00:00:00"/>
    <s v="First Class"/>
    <s v="AH-10120"/>
    <s v="Adrian Hane"/>
    <x v="2"/>
    <s v="United States"/>
    <s v="Salem"/>
    <x v="21"/>
    <n v="97301"/>
    <x v="1"/>
    <s v="OFF-AR-10004078"/>
    <x v="1"/>
    <x v="6"/>
    <s v="Newell 312"/>
    <n v="18.687999999999999"/>
    <n v="4"/>
    <n v="0.2"/>
    <n v="2.3359999999999999"/>
  </r>
  <r>
    <n v="5657"/>
    <x v="2823"/>
    <x v="0"/>
    <x v="122"/>
    <d v="2013-12-22T00:00:00"/>
    <s v="First Class"/>
    <s v="AH-10120"/>
    <s v="Adrian Hane"/>
    <x v="2"/>
    <s v="United States"/>
    <s v="Salem"/>
    <x v="21"/>
    <n v="97301"/>
    <x v="1"/>
    <s v="OFF-PA-10003036"/>
    <x v="1"/>
    <x v="10"/>
    <s v="Black Print Carbonless 8 1/2&quot; x 8 1/4&quot; Rapid Memo Book"/>
    <n v="11.648"/>
    <n v="2"/>
    <n v="0.2"/>
    <n v="3.7856000000000001"/>
  </r>
  <r>
    <n v="5658"/>
    <x v="2823"/>
    <x v="0"/>
    <x v="122"/>
    <d v="2013-12-22T00:00:00"/>
    <s v="First Class"/>
    <s v="AH-10120"/>
    <s v="Adrian Hane"/>
    <x v="2"/>
    <s v="United States"/>
    <s v="Salem"/>
    <x v="21"/>
    <n v="97301"/>
    <x v="1"/>
    <s v="TEC-AC-10000991"/>
    <x v="2"/>
    <x v="11"/>
    <s v="Sony Micro Vault Click 8 GB USB 2.0 Flash Drive"/>
    <n v="112.776"/>
    <n v="3"/>
    <n v="0.2"/>
    <n v="-8.4581999999999997"/>
  </r>
  <r>
    <n v="5659"/>
    <x v="2823"/>
    <x v="0"/>
    <x v="122"/>
    <d v="2013-12-22T00:00:00"/>
    <s v="First Class"/>
    <s v="AH-10120"/>
    <s v="Adrian Hane"/>
    <x v="2"/>
    <s v="United States"/>
    <s v="Salem"/>
    <x v="21"/>
    <n v="97301"/>
    <x v="1"/>
    <s v="FUR-TA-10002530"/>
    <x v="0"/>
    <x v="3"/>
    <s v="Iceberg OfficeWorks 42&quot; Round Tables"/>
    <n v="377.45"/>
    <n v="5"/>
    <n v="0.5"/>
    <n v="-264.21499999999997"/>
  </r>
  <r>
    <n v="5660"/>
    <x v="2823"/>
    <x v="0"/>
    <x v="122"/>
    <d v="2013-12-22T00:00:00"/>
    <s v="First Class"/>
    <s v="AH-10120"/>
    <s v="Adrian Hane"/>
    <x v="2"/>
    <s v="United States"/>
    <s v="Salem"/>
    <x v="21"/>
    <n v="97301"/>
    <x v="1"/>
    <s v="OFF-LA-10000407"/>
    <x v="1"/>
    <x v="2"/>
    <s v="Avery White Multi-Purpose Labels"/>
    <n v="15.936"/>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96"/>
  </r>
  <r>
    <n v="5663"/>
    <x v="2824"/>
    <x v="0"/>
    <x v="446"/>
    <d v="2013-10-02T00:00:00"/>
    <s v="Standard Class"/>
    <s v="CL-12700"/>
    <s v="Craig Leslie"/>
    <x v="2"/>
    <s v="United States"/>
    <s v="Aurora"/>
    <x v="22"/>
    <n v="80013"/>
    <x v="1"/>
    <s v="OFF-ST-10001370"/>
    <x v="1"/>
    <x v="4"/>
    <s v="Sensible Storage WireTech Storage Systems"/>
    <n v="511.05599999999998"/>
    <n v="9"/>
    <n v="0.2"/>
    <n v="-95.823000000000107"/>
  </r>
  <r>
    <n v="5664"/>
    <x v="2825"/>
    <x v="0"/>
    <x v="658"/>
    <d v="2013-07-22T00:00:00"/>
    <s v="Same Day"/>
    <s v="JG-15310"/>
    <s v="Jason Gross"/>
    <x v="1"/>
    <s v="United States"/>
    <s v="Newark"/>
    <x v="24"/>
    <n v="43055"/>
    <x v="3"/>
    <s v="OFF-AR-10000914"/>
    <x v="1"/>
    <x v="6"/>
    <s v="Boston 16765 Mini Stand Up Battery Pencil Sharpener"/>
    <n v="18.655999999999999"/>
    <n v="2"/>
    <n v="0.2"/>
    <n v="1.3992"/>
  </r>
  <r>
    <n v="5665"/>
    <x v="2825"/>
    <x v="0"/>
    <x v="658"/>
    <d v="2013-07-22T00:00:00"/>
    <s v="Same Day"/>
    <s v="JG-15310"/>
    <s v="Jason Gross"/>
    <x v="1"/>
    <s v="United States"/>
    <s v="Newark"/>
    <x v="24"/>
    <n v="43055"/>
    <x v="3"/>
    <s v="OFF-BI-10001116"/>
    <x v="1"/>
    <x v="8"/>
    <s v="Wilson Jones 1&quot; Hanging DublLock Ring Binders"/>
    <n v="11.087999999999999"/>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01"/>
  </r>
  <r>
    <n v="5667"/>
    <x v="2825"/>
    <x v="0"/>
    <x v="658"/>
    <d v="2013-07-22T00:00:00"/>
    <s v="Same Day"/>
    <s v="JG-15310"/>
    <s v="Jason Gross"/>
    <x v="1"/>
    <s v="United States"/>
    <s v="Newark"/>
    <x v="24"/>
    <n v="43055"/>
    <x v="3"/>
    <s v="OFF-ST-10004340"/>
    <x v="1"/>
    <x v="4"/>
    <s v="Fellowes Mobile File Cart, Black"/>
    <n v="99.488"/>
    <n v="2"/>
    <n v="0.2"/>
    <n v="8.7052000000000103"/>
  </r>
  <r>
    <n v="5668"/>
    <x v="2826"/>
    <x v="0"/>
    <x v="725"/>
    <d v="2013-06-16T00:00:00"/>
    <s v="Standard Class"/>
    <s v="SE-20110"/>
    <s v="Sanjit Engle"/>
    <x v="0"/>
    <s v="United States"/>
    <s v="Seattle"/>
    <x v="4"/>
    <n v="98103"/>
    <x v="1"/>
    <s v="OFF-LA-10004093"/>
    <x v="1"/>
    <x v="2"/>
    <s v="Avery 486"/>
    <n v="14.62"/>
    <n v="2"/>
    <n v="0"/>
    <n v="6.8714000000000004"/>
  </r>
  <r>
    <n v="5669"/>
    <x v="2826"/>
    <x v="0"/>
    <x v="725"/>
    <d v="2013-06-16T00:00:00"/>
    <s v="Standard Class"/>
    <s v="SE-20110"/>
    <s v="Sanjit Engle"/>
    <x v="0"/>
    <s v="United States"/>
    <s v="Seattle"/>
    <x v="4"/>
    <n v="98103"/>
    <x v="1"/>
    <s v="OFF-BI-10004728"/>
    <x v="1"/>
    <x v="8"/>
    <s v="Wilson Jones Turn Tabs Binder Tool for Ring Binders"/>
    <n v="53.984000000000002"/>
    <n v="14"/>
    <n v="0.2"/>
    <n v="17.544799999999999"/>
  </r>
  <r>
    <n v="5670"/>
    <x v="2826"/>
    <x v="0"/>
    <x v="725"/>
    <d v="2013-06-16T00:00:00"/>
    <s v="Standard Class"/>
    <s v="SE-20110"/>
    <s v="Sanjit Engle"/>
    <x v="0"/>
    <s v="United States"/>
    <s v="Seattle"/>
    <x v="4"/>
    <n v="98103"/>
    <x v="1"/>
    <s v="TEC-AC-10003095"/>
    <x v="2"/>
    <x v="11"/>
    <s v="Logitech G35 7.1-Channel Surround Sound Headset"/>
    <n v="389.97"/>
    <n v="3"/>
    <n v="0"/>
    <n v="132.5898"/>
  </r>
  <r>
    <n v="5671"/>
    <x v="2827"/>
    <x v="1"/>
    <x v="988"/>
    <d v="2012-06-11T00:00:00"/>
    <s v="Second Class"/>
    <s v="TG-21640"/>
    <s v="Trudy Glocke"/>
    <x v="0"/>
    <s v="United States"/>
    <s v="Pocatello"/>
    <x v="45"/>
    <n v="83201"/>
    <x v="1"/>
    <s v="FUR-FU-10003192"/>
    <x v="0"/>
    <x v="5"/>
    <s v="Luxo Adjustable Task Clamp Lamp"/>
    <n v="355.36"/>
    <n v="4"/>
    <n v="0"/>
    <n v="92.393600000000006"/>
  </r>
  <r>
    <n v="5672"/>
    <x v="2827"/>
    <x v="1"/>
    <x v="988"/>
    <d v="2012-06-11T00:00:00"/>
    <s v="Second Class"/>
    <s v="TG-21640"/>
    <s v="Trudy Glocke"/>
    <x v="0"/>
    <s v="United States"/>
    <s v="Pocatello"/>
    <x v="45"/>
    <n v="83201"/>
    <x v="1"/>
    <s v="TEC-PH-10004522"/>
    <x v="2"/>
    <x v="7"/>
    <s v="Dexim XPower Skin Super-Thin Power Case for iPhone 5 - Black"/>
    <n v="140.376"/>
    <n v="3"/>
    <n v="0.2"/>
    <n v="8.7735000000000092"/>
  </r>
  <r>
    <n v="5673"/>
    <x v="2828"/>
    <x v="3"/>
    <x v="855"/>
    <d v="2014-11-04T00:00:00"/>
    <s v="Standard Class"/>
    <s v="SH-19975"/>
    <s v="Sally Hughsby"/>
    <x v="1"/>
    <s v="United States"/>
    <s v="Dallas"/>
    <x v="5"/>
    <n v="75081"/>
    <x v="2"/>
    <s v="OFF-EN-10003068"/>
    <x v="1"/>
    <x v="12"/>
    <s v="#6 3/4 Gummed Flap White Envelopes"/>
    <n v="15.84"/>
    <n v="2"/>
    <n v="0.2"/>
    <n v="5.5439999999999996"/>
  </r>
  <r>
    <n v="5674"/>
    <x v="2828"/>
    <x v="3"/>
    <x v="855"/>
    <d v="2014-11-04T00:00:00"/>
    <s v="Standard Class"/>
    <s v="SH-19975"/>
    <s v="Sally Hughsby"/>
    <x v="1"/>
    <s v="United States"/>
    <s v="Dallas"/>
    <x v="5"/>
    <n v="75081"/>
    <x v="2"/>
    <s v="OFF-PA-10001204"/>
    <x v="1"/>
    <x v="10"/>
    <s v="Xerox 1972"/>
    <n v="8.4480000000000004"/>
    <n v="2"/>
    <n v="0.2"/>
    <n v="2.64"/>
  </r>
  <r>
    <n v="5675"/>
    <x v="2829"/>
    <x v="0"/>
    <x v="115"/>
    <d v="2013-01-27T00:00:00"/>
    <s v="Standard Class"/>
    <s v="MC-17275"/>
    <s v="Marc Crier"/>
    <x v="0"/>
    <s v="United States"/>
    <s v="Seattle"/>
    <x v="4"/>
    <n v="98105"/>
    <x v="1"/>
    <s v="OFF-PA-10003953"/>
    <x v="1"/>
    <x v="10"/>
    <s v="Xerox 218"/>
    <n v="12.96"/>
    <n v="2"/>
    <n v="0"/>
    <n v="6.2207999999999997"/>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x v="2830"/>
    <x v="2"/>
    <x v="1061"/>
    <d v="2011-06-02T00:00:00"/>
    <s v="Standard Class"/>
    <s v="PJ-18835"/>
    <s v="Patrick Jones"/>
    <x v="1"/>
    <s v="United States"/>
    <s v="Seattle"/>
    <x v="4"/>
    <n v="98115"/>
    <x v="1"/>
    <s v="TEC-AC-10004877"/>
    <x v="2"/>
    <x v="11"/>
    <s v="Imation 30456 USB Flash Drive 8GB"/>
    <n v="27.6"/>
    <n v="4"/>
    <n v="0"/>
    <n v="2.2080000000000002"/>
  </r>
  <r>
    <n v="5678"/>
    <x v="2831"/>
    <x v="2"/>
    <x v="282"/>
    <d v="2012-01-05T00:00:00"/>
    <s v="Standard Class"/>
    <s v="ZC-21910"/>
    <s v="Zuschuss Carroll"/>
    <x v="0"/>
    <s v="United States"/>
    <s v="Chicago"/>
    <x v="10"/>
    <n v="60610"/>
    <x v="2"/>
    <s v="FUR-FU-10000193"/>
    <x v="0"/>
    <x v="5"/>
    <s v="Tenex Chairmats For Use with Hard Floors"/>
    <n v="38.975999999999999"/>
    <n v="3"/>
    <n v="0.6"/>
    <n v="-50.668799999999997"/>
  </r>
  <r>
    <n v="5679"/>
    <x v="2832"/>
    <x v="0"/>
    <x v="1062"/>
    <d v="2013-08-04T00:00:00"/>
    <s v="Standard Class"/>
    <s v="SC-20680"/>
    <s v="Steve Carroll"/>
    <x v="2"/>
    <s v="United States"/>
    <s v="Holland"/>
    <x v="12"/>
    <n v="49423"/>
    <x v="2"/>
    <s v="OFF-FA-10000735"/>
    <x v="1"/>
    <x v="13"/>
    <s v="Staples"/>
    <n v="20.440000000000001"/>
    <n v="7"/>
    <n v="0"/>
    <n v="9.1980000000000004"/>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8000000000001"/>
  </r>
  <r>
    <n v="5682"/>
    <x v="2833"/>
    <x v="0"/>
    <x v="446"/>
    <d v="2013-10-01T00:00:00"/>
    <s v="Standard Class"/>
    <s v="BP-11230"/>
    <s v="Benjamin Patterson"/>
    <x v="0"/>
    <s v="United States"/>
    <s v="Broken Arrow"/>
    <x v="26"/>
    <n v="74012"/>
    <x v="2"/>
    <s v="OFF-PA-10001569"/>
    <x v="1"/>
    <x v="10"/>
    <s v="Xerox 232"/>
    <n v="6.48"/>
    <n v="1"/>
    <n v="0"/>
    <n v="3.1103999999999998"/>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39999999997"/>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6"/>
  </r>
  <r>
    <n v="5687"/>
    <x v="2836"/>
    <x v="2"/>
    <x v="1064"/>
    <d v="2011-07-28T00:00:00"/>
    <s v="Same Day"/>
    <s v="CK-12205"/>
    <s v="Chloris Kastensmidt"/>
    <x v="0"/>
    <s v="United States"/>
    <s v="Apopka"/>
    <x v="2"/>
    <n v="32712"/>
    <x v="0"/>
    <s v="OFF-FA-10000621"/>
    <x v="1"/>
    <x v="13"/>
    <s v="OIC Colored Binder Clips, Assorted Sizes"/>
    <n v="14.32"/>
    <n v="5"/>
    <n v="0.2"/>
    <n v="5.1909999999999998"/>
  </r>
  <r>
    <n v="5688"/>
    <x v="2836"/>
    <x v="2"/>
    <x v="1064"/>
    <d v="2011-07-28T00:00:00"/>
    <s v="Same Day"/>
    <s v="CK-12205"/>
    <s v="Chloris Kastensmidt"/>
    <x v="0"/>
    <s v="United States"/>
    <s v="Apopka"/>
    <x v="2"/>
    <n v="32712"/>
    <x v="0"/>
    <s v="FUR-FU-10003623"/>
    <x v="0"/>
    <x v="5"/>
    <s v="DataProducts Ampli Magnifier Task Lamp, Black,"/>
    <n v="129.88800000000001"/>
    <n v="6"/>
    <n v="0.2"/>
    <n v="12.988799999999999"/>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4000000000004"/>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5000000000001"/>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
    <n v="5"/>
    <n v="0"/>
    <n v="12.672000000000001"/>
  </r>
  <r>
    <n v="5695"/>
    <x v="2838"/>
    <x v="1"/>
    <x v="895"/>
    <d v="2012-12-16T00:00:00"/>
    <s v="Standard Class"/>
    <s v="KM-16225"/>
    <s v="Kalyca Meade"/>
    <x v="1"/>
    <s v="United States"/>
    <s v="Baltimore"/>
    <x v="39"/>
    <n v="21215"/>
    <x v="3"/>
    <s v="FUR-CH-10000785"/>
    <x v="0"/>
    <x v="1"/>
    <s v="Global Ergonomic Managers Chair"/>
    <n v="542.94000000000005"/>
    <n v="3"/>
    <n v="0"/>
    <n v="141.1644"/>
  </r>
  <r>
    <n v="5696"/>
    <x v="2839"/>
    <x v="0"/>
    <x v="465"/>
    <d v="2013-05-08T00:00:00"/>
    <s v="Second Class"/>
    <s v="AH-10465"/>
    <s v="Amy Hunt"/>
    <x v="0"/>
    <s v="United States"/>
    <s v="San Francisco"/>
    <x v="1"/>
    <n v="94109"/>
    <x v="1"/>
    <s v="FUR-TA-10001676"/>
    <x v="0"/>
    <x v="3"/>
    <s v="Hon 61000 Series Interactive Training Tables"/>
    <n v="71.087999999999994"/>
    <n v="2"/>
    <n v="0.2"/>
    <n v="-1.7771999999999999"/>
  </r>
  <r>
    <n v="5697"/>
    <x v="2840"/>
    <x v="3"/>
    <x v="336"/>
    <d v="2014-10-19T00:00:00"/>
    <s v="Standard Class"/>
    <s v="AG-10765"/>
    <s v="Anthony Garverick"/>
    <x v="2"/>
    <s v="United States"/>
    <s v="Chicago"/>
    <x v="10"/>
    <n v="60623"/>
    <x v="2"/>
    <s v="OFF-BI-10000309"/>
    <x v="1"/>
    <x v="8"/>
    <s v="GBC Twin Loop Wire Binding Elements, 9/16&quot; Spine, Black"/>
    <n v="27.396000000000001"/>
    <n v="9"/>
    <n v="0.8"/>
    <n v="-42.463799999999999"/>
  </r>
  <r>
    <n v="5698"/>
    <x v="2840"/>
    <x v="3"/>
    <x v="336"/>
    <d v="2014-10-19T00:00:00"/>
    <s v="Standard Class"/>
    <s v="AG-10765"/>
    <s v="Anthony Garverick"/>
    <x v="2"/>
    <s v="United States"/>
    <s v="Chicago"/>
    <x v="10"/>
    <n v="60623"/>
    <x v="2"/>
    <s v="OFF-BI-10004224"/>
    <x v="1"/>
    <x v="8"/>
    <s v="Catalog Binders with Expanding Posts"/>
    <n v="13.456"/>
    <n v="1"/>
    <n v="0.8"/>
    <n v="-23.547999999999998"/>
  </r>
  <r>
    <n v="5699"/>
    <x v="2841"/>
    <x v="0"/>
    <x v="732"/>
    <d v="2013-11-06T00:00:00"/>
    <s v="Same Day"/>
    <s v="EB-14170"/>
    <s v="Evan Bailliet"/>
    <x v="0"/>
    <s v="United States"/>
    <s v="Laredo"/>
    <x v="5"/>
    <n v="78041"/>
    <x v="2"/>
    <s v="OFF-LA-10002312"/>
    <x v="1"/>
    <x v="2"/>
    <s v="Avery 490"/>
    <n v="11.84"/>
    <n v="1"/>
    <n v="0.2"/>
    <n v="4.4400000000000004"/>
  </r>
  <r>
    <n v="5700"/>
    <x v="2842"/>
    <x v="3"/>
    <x v="132"/>
    <d v="2014-11-09T00:00:00"/>
    <s v="Standard Class"/>
    <s v="PG-18895"/>
    <s v="Paul Gonzalez"/>
    <x v="0"/>
    <s v="United States"/>
    <s v="San Francisco"/>
    <x v="1"/>
    <n v="94109"/>
    <x v="1"/>
    <s v="OFF-PA-10003022"/>
    <x v="1"/>
    <x v="10"/>
    <s v="Xerox 1992"/>
    <n v="35.880000000000003"/>
    <n v="6"/>
    <n v="0"/>
    <n v="17.581199999999999"/>
  </r>
  <r>
    <n v="5701"/>
    <x v="2843"/>
    <x v="0"/>
    <x v="390"/>
    <d v="2013-11-27T00:00:00"/>
    <s v="First Class"/>
    <s v="CA-12055"/>
    <s v="Cathy Armstrong"/>
    <x v="2"/>
    <s v="United States"/>
    <s v="Cleveland"/>
    <x v="24"/>
    <n v="44105"/>
    <x v="3"/>
    <s v="OFF-EN-10001532"/>
    <x v="1"/>
    <x v="12"/>
    <s v="Brown Kraft Recycled Envelopes"/>
    <n v="40.752000000000002"/>
    <n v="3"/>
    <n v="0.2"/>
    <n v="15.282"/>
  </r>
  <r>
    <n v="5702"/>
    <x v="2843"/>
    <x v="0"/>
    <x v="390"/>
    <d v="2013-11-27T00:00:00"/>
    <s v="First Class"/>
    <s v="CA-12055"/>
    <s v="Cathy Armstrong"/>
    <x v="2"/>
    <s v="United States"/>
    <s v="Cleveland"/>
    <x v="24"/>
    <n v="44105"/>
    <x v="3"/>
    <s v="TEC-AC-10004855"/>
    <x v="2"/>
    <x v="11"/>
    <s v="V7 USB Numeric Keypad"/>
    <n v="139.96"/>
    <n v="5"/>
    <n v="0.2"/>
    <n v="-22.743500000000001"/>
  </r>
  <r>
    <n v="5703"/>
    <x v="2844"/>
    <x v="2"/>
    <x v="637"/>
    <d v="2011-12-21T00:00:00"/>
    <s v="Standard Class"/>
    <s v="SS-20875"/>
    <s v="Sung Shariari"/>
    <x v="0"/>
    <s v="United States"/>
    <s v="Marion"/>
    <x v="24"/>
    <n v="43302"/>
    <x v="3"/>
    <s v="OFF-AR-10003829"/>
    <x v="1"/>
    <x v="6"/>
    <s v="Newell 35"/>
    <n v="2.6240000000000001"/>
    <n v="1"/>
    <n v="0.2"/>
    <n v="0.29520000000000002"/>
  </r>
  <r>
    <n v="5704"/>
    <x v="2844"/>
    <x v="2"/>
    <x v="637"/>
    <d v="2011-12-21T00:00:00"/>
    <s v="Standard Class"/>
    <s v="SS-20875"/>
    <s v="Sung Shariari"/>
    <x v="0"/>
    <s v="United States"/>
    <s v="Marion"/>
    <x v="24"/>
    <n v="43302"/>
    <x v="3"/>
    <s v="FUR-TA-10002645"/>
    <x v="0"/>
    <x v="3"/>
    <s v="Hon Rectangular Conference Tables"/>
    <n v="136.53"/>
    <n v="1"/>
    <n v="0.4"/>
    <n v="-52.336500000000001"/>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500000000003"/>
  </r>
  <r>
    <n v="5706"/>
    <x v="2845"/>
    <x v="2"/>
    <x v="935"/>
    <d v="2011-11-08T00:00:00"/>
    <s v="Standard Class"/>
    <s v="RP-19390"/>
    <s v="Resi Pölking"/>
    <x v="0"/>
    <s v="United States"/>
    <s v="Fairfield"/>
    <x v="29"/>
    <n v="6824"/>
    <x v="3"/>
    <s v="OFF-SU-10002522"/>
    <x v="1"/>
    <x v="14"/>
    <s v="Acme Kleen Earth Office Shears"/>
    <n v="11.64"/>
    <n v="3"/>
    <n v="0"/>
    <n v="3.3755999999999999"/>
  </r>
  <r>
    <n v="5707"/>
    <x v="2846"/>
    <x v="3"/>
    <x v="585"/>
    <d v="2014-09-26T00:00:00"/>
    <s v="Second Class"/>
    <s v="SC-20440"/>
    <s v="Shaun Chance"/>
    <x v="1"/>
    <s v="United States"/>
    <s v="New York City"/>
    <x v="15"/>
    <n v="10009"/>
    <x v="3"/>
    <s v="OFF-BI-10004828"/>
    <x v="1"/>
    <x v="8"/>
    <s v="GBC Poly Designer Binding Covers"/>
    <n v="40.176000000000002"/>
    <n v="3"/>
    <n v="0.2"/>
    <n v="14.563800000000001"/>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96"/>
  </r>
  <r>
    <n v="5710"/>
    <x v="2847"/>
    <x v="1"/>
    <x v="412"/>
    <d v="2012-05-15T00:00:00"/>
    <s v="Standard Class"/>
    <s v="NW-18400"/>
    <s v="Natalie Webber"/>
    <x v="0"/>
    <s v="United States"/>
    <s v="New York City"/>
    <x v="15"/>
    <n v="10024"/>
    <x v="3"/>
    <s v="FUR-CH-10002647"/>
    <x v="0"/>
    <x v="1"/>
    <s v="Situations Contoured Folding Chairs, 4/Set"/>
    <n v="127.764"/>
    <n v="2"/>
    <n v="0.1"/>
    <n v="21.294"/>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1"/>
  </r>
  <r>
    <n v="5714"/>
    <x v="2849"/>
    <x v="2"/>
    <x v="72"/>
    <d v="2011-03-05T00:00:00"/>
    <s v="Standard Class"/>
    <s v="HR-14770"/>
    <s v="Hallie Redmond"/>
    <x v="2"/>
    <s v="United States"/>
    <s v="New York City"/>
    <x v="15"/>
    <n v="10035"/>
    <x v="3"/>
    <s v="TEC-PH-10003655"/>
    <x v="2"/>
    <x v="7"/>
    <s v="Sannysis Cute Owl Design Soft Skin Case Cover for Samsung Galaxy S4"/>
    <n v="5.94"/>
    <n v="3"/>
    <n v="0"/>
    <n v="1.6037999999999999"/>
  </r>
  <r>
    <n v="5715"/>
    <x v="2850"/>
    <x v="3"/>
    <x v="145"/>
    <d v="2014-09-30T00:00:00"/>
    <s v="Standard Class"/>
    <s v="AG-10900"/>
    <s v="Arthur Gainer"/>
    <x v="0"/>
    <s v="United States"/>
    <s v="Richmond"/>
    <x v="17"/>
    <n v="23223"/>
    <x v="0"/>
    <s v="OFF-ST-10001476"/>
    <x v="1"/>
    <x v="4"/>
    <s v="Steel Personal Filing/Posting Tote"/>
    <n v="177.55"/>
    <n v="5"/>
    <n v="0"/>
    <n v="47.938499999999998"/>
  </r>
  <r>
    <n v="5716"/>
    <x v="2851"/>
    <x v="1"/>
    <x v="330"/>
    <d v="2012-10-12T00:00:00"/>
    <s v="Second Class"/>
    <s v="BM-11650"/>
    <s v="Brian Moss"/>
    <x v="1"/>
    <s v="United States"/>
    <s v="Ann Arbor"/>
    <x v="12"/>
    <n v="48104"/>
    <x v="2"/>
    <s v="TEC-AC-10002049"/>
    <x v="2"/>
    <x v="11"/>
    <s v="Logitech G19 Programmable Gaming Keyboard"/>
    <n v="619.95000000000005"/>
    <n v="5"/>
    <n v="0"/>
    <n v="111.59099999999999"/>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x v="2851"/>
    <x v="1"/>
    <x v="330"/>
    <d v="2012-10-12T00:00:00"/>
    <s v="Second Class"/>
    <s v="BM-11650"/>
    <s v="Brian Moss"/>
    <x v="1"/>
    <s v="United States"/>
    <s v="Ann Arbor"/>
    <x v="12"/>
    <n v="48104"/>
    <x v="2"/>
    <s v="OFF-EN-10003286"/>
    <x v="1"/>
    <x v="12"/>
    <s v="Staples"/>
    <n v="57.96"/>
    <n v="7"/>
    <n v="0"/>
    <n v="27.241199999999999"/>
  </r>
  <r>
    <n v="5719"/>
    <x v="2851"/>
    <x v="1"/>
    <x v="330"/>
    <d v="2012-10-12T00:00:00"/>
    <s v="Second Class"/>
    <s v="BM-11650"/>
    <s v="Brian Moss"/>
    <x v="1"/>
    <s v="United States"/>
    <s v="Ann Arbor"/>
    <x v="12"/>
    <n v="48104"/>
    <x v="2"/>
    <s v="OFF-AP-10003971"/>
    <x v="1"/>
    <x v="9"/>
    <s v="Belkin 6 Outlet Metallic Surge Strip"/>
    <n v="29.402999999999999"/>
    <n v="3"/>
    <n v="0.1"/>
    <n v="5.2271999999999998"/>
  </r>
  <r>
    <n v="5720"/>
    <x v="2852"/>
    <x v="3"/>
    <x v="1065"/>
    <d v="2014-04-03T00:00:00"/>
    <s v="Second Class"/>
    <s v="RD-19720"/>
    <s v="Roger Demir"/>
    <x v="0"/>
    <s v="United States"/>
    <s v="Lafayette"/>
    <x v="14"/>
    <n v="47905"/>
    <x v="2"/>
    <s v="OFF-ST-10001031"/>
    <x v="1"/>
    <x v="4"/>
    <s v="Adjustable Personal File Tote"/>
    <n v="81.400000000000006"/>
    <n v="5"/>
    <n v="0"/>
    <n v="21.164000000000001"/>
  </r>
  <r>
    <n v="5721"/>
    <x v="2853"/>
    <x v="1"/>
    <x v="717"/>
    <d v="2012-11-17T00:00:00"/>
    <s v="First Class"/>
    <s v="KB-16585"/>
    <s v="Ken Black"/>
    <x v="1"/>
    <s v="United States"/>
    <s v="Springfield"/>
    <x v="21"/>
    <n v="97477"/>
    <x v="1"/>
    <s v="OFF-FA-10000304"/>
    <x v="1"/>
    <x v="13"/>
    <s v="Advantus Push Pins"/>
    <n v="8.7200000000000006"/>
    <n v="5"/>
    <n v="0.2"/>
    <n v="2.2890000000000001"/>
  </r>
  <r>
    <n v="5722"/>
    <x v="2853"/>
    <x v="1"/>
    <x v="717"/>
    <d v="2012-11-17T00:00:00"/>
    <s v="First Class"/>
    <s v="KB-16585"/>
    <s v="Ken Black"/>
    <x v="1"/>
    <s v="United States"/>
    <s v="Springfield"/>
    <x v="21"/>
    <n v="97477"/>
    <x v="1"/>
    <s v="TEC-AC-10000358"/>
    <x v="2"/>
    <x v="11"/>
    <s v="Imation Secure Drive + Hardware Encrypted USB flash drive - 16 GB"/>
    <n v="91.176000000000002"/>
    <n v="3"/>
    <n v="0.2"/>
    <n v="4.55879999999999"/>
  </r>
  <r>
    <n v="5723"/>
    <x v="2853"/>
    <x v="1"/>
    <x v="717"/>
    <d v="2012-11-17T00:00:00"/>
    <s v="First Class"/>
    <s v="KB-16585"/>
    <s v="Ken Black"/>
    <x v="1"/>
    <s v="United States"/>
    <s v="Springfield"/>
    <x v="21"/>
    <n v="97477"/>
    <x v="1"/>
    <s v="TEC-AC-10002800"/>
    <x v="2"/>
    <x v="11"/>
    <s v="Plantronics Audio 478 Stereo USB Headset"/>
    <n v="159.96799999999999"/>
    <n v="4"/>
    <n v="0.2"/>
    <n v="29.994"/>
  </r>
  <r>
    <n v="5724"/>
    <x v="2854"/>
    <x v="0"/>
    <x v="182"/>
    <d v="2013-10-01T00:00:00"/>
    <s v="Standard Class"/>
    <s v="DW-13585"/>
    <s v="Dorothy Wardle"/>
    <x v="1"/>
    <s v="United States"/>
    <s v="San Francisco"/>
    <x v="1"/>
    <n v="94109"/>
    <x v="1"/>
    <s v="OFF-PA-10004735"/>
    <x v="1"/>
    <x v="10"/>
    <s v="Xerox 1905"/>
    <n v="12.96"/>
    <n v="2"/>
    <n v="0"/>
    <n v="6.2207999999999997"/>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39999999999"/>
  </r>
  <r>
    <n v="5727"/>
    <x v="2857"/>
    <x v="1"/>
    <x v="124"/>
    <d v="2012-05-08T00:00:00"/>
    <s v="Standard Class"/>
    <s v="AH-10690"/>
    <s v="Anna Häberlin"/>
    <x v="1"/>
    <s v="United States"/>
    <s v="Houston"/>
    <x v="5"/>
    <n v="77095"/>
    <x v="2"/>
    <s v="TEC-PH-10002922"/>
    <x v="2"/>
    <x v="7"/>
    <s v="ShoreTel ShorePhone IP 230 VoIP phone"/>
    <n v="946.34400000000005"/>
    <n v="7"/>
    <n v="0.2"/>
    <n v="118.29300000000001"/>
  </r>
  <r>
    <n v="5728"/>
    <x v="2858"/>
    <x v="3"/>
    <x v="166"/>
    <d v="2014-12-14T00:00:00"/>
    <s v="Standard Class"/>
    <s v="JP-15520"/>
    <s v="Jeremy Pistek"/>
    <x v="0"/>
    <s v="United States"/>
    <s v="Madison"/>
    <x v="6"/>
    <n v="53711"/>
    <x v="2"/>
    <s v="TEC-AC-10003023"/>
    <x v="2"/>
    <x v="11"/>
    <s v="Logitech G105 Gaming Keyboard"/>
    <n v="178.11"/>
    <n v="3"/>
    <n v="0"/>
    <n v="32.059800000000003"/>
  </r>
  <r>
    <n v="5729"/>
    <x v="2858"/>
    <x v="3"/>
    <x v="166"/>
    <d v="2014-12-14T00:00:00"/>
    <s v="Standard Class"/>
    <s v="JP-15520"/>
    <s v="Jeremy Pistek"/>
    <x v="0"/>
    <s v="United States"/>
    <s v="Madison"/>
    <x v="6"/>
    <n v="53711"/>
    <x v="2"/>
    <s v="OFF-AP-10003590"/>
    <x v="1"/>
    <x v="9"/>
    <s v="Hoover WindTunnel Plus Canister Vacuum"/>
    <n v="1089.75"/>
    <n v="3"/>
    <n v="0"/>
    <n v="305.13"/>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599999999998"/>
  </r>
  <r>
    <n v="5731"/>
    <x v="2858"/>
    <x v="3"/>
    <x v="166"/>
    <d v="2014-12-14T00:00:00"/>
    <s v="Standard Class"/>
    <s v="JP-15520"/>
    <s v="Jeremy Pistek"/>
    <x v="0"/>
    <s v="United States"/>
    <s v="Madison"/>
    <x v="6"/>
    <n v="53711"/>
    <x v="2"/>
    <s v="FUR-BO-10003159"/>
    <x v="0"/>
    <x v="0"/>
    <s v="Sauder Camden County Collection Libraries, Planked Cherry Finish"/>
    <n v="459.92"/>
    <n v="4"/>
    <n v="0"/>
    <n v="41.392800000000001"/>
  </r>
  <r>
    <n v="5732"/>
    <x v="2858"/>
    <x v="3"/>
    <x v="166"/>
    <d v="2014-12-14T00:00:00"/>
    <s v="Standard Class"/>
    <s v="JP-15520"/>
    <s v="Jeremy Pistek"/>
    <x v="0"/>
    <s v="United States"/>
    <s v="Madison"/>
    <x v="6"/>
    <n v="53711"/>
    <x v="2"/>
    <s v="OFF-PA-10002713"/>
    <x v="1"/>
    <x v="10"/>
    <s v="Adams Phone Message Book, 200 Message Capacity, 8 1/16” x 11”"/>
    <n v="27.52"/>
    <n v="4"/>
    <n v="0"/>
    <n v="12.6592"/>
  </r>
  <r>
    <n v="5733"/>
    <x v="2859"/>
    <x v="3"/>
    <x v="222"/>
    <d v="2014-07-03T00:00:00"/>
    <s v="First Class"/>
    <s v="DR-12880"/>
    <s v="Dan Reichenbach"/>
    <x v="1"/>
    <s v="United States"/>
    <s v="Milford"/>
    <x v="29"/>
    <n v="6460"/>
    <x v="3"/>
    <s v="FUR-BO-10002598"/>
    <x v="0"/>
    <x v="0"/>
    <s v="Hon Metal Bookcases, Putty"/>
    <n v="638.82000000000005"/>
    <n v="9"/>
    <n v="0"/>
    <n v="185.2578"/>
  </r>
  <r>
    <n v="5734"/>
    <x v="2859"/>
    <x v="3"/>
    <x v="222"/>
    <d v="2014-07-03T00:00:00"/>
    <s v="First Class"/>
    <s v="DR-12880"/>
    <s v="Dan Reichenbach"/>
    <x v="1"/>
    <s v="United States"/>
    <s v="Milford"/>
    <x v="29"/>
    <n v="6460"/>
    <x v="3"/>
    <s v="OFF-SU-10002537"/>
    <x v="1"/>
    <x v="14"/>
    <s v="Acme Box Cutter Scissors"/>
    <n v="30.69"/>
    <n v="3"/>
    <n v="0"/>
    <n v="7.9794"/>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93"/>
  </r>
  <r>
    <n v="5736"/>
    <x v="2860"/>
    <x v="2"/>
    <x v="290"/>
    <d v="2011-07-03T00:00:00"/>
    <s v="Standard Class"/>
    <s v="JK-15625"/>
    <s v="Jim Karlsson"/>
    <x v="0"/>
    <s v="United States"/>
    <s v="New York City"/>
    <x v="15"/>
    <n v="10024"/>
    <x v="3"/>
    <s v="OFF-BI-10000174"/>
    <x v="1"/>
    <x v="8"/>
    <s v="Wilson Jones Clip &amp; Carry Folder Binder Tool for Ring Binders, Clear"/>
    <n v="13.92"/>
    <n v="3"/>
    <n v="0.2"/>
    <n v="4.8719999999999999"/>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9"/>
  </r>
  <r>
    <n v="5739"/>
    <x v="2862"/>
    <x v="3"/>
    <x v="413"/>
    <d v="2014-01-07T00:00:00"/>
    <s v="Standard Class"/>
    <s v="BP-11155"/>
    <s v="Becky Pak"/>
    <x v="0"/>
    <s v="United States"/>
    <s v="San Francisco"/>
    <x v="1"/>
    <n v="94109"/>
    <x v="1"/>
    <s v="OFF-BI-10004233"/>
    <x v="1"/>
    <x v="8"/>
    <s v="GBC Pre-Punched Binding Paper, Plastic, White, 8-1/2&quot; x 11&quot;"/>
    <n v="38.375999999999998"/>
    <n v="3"/>
    <n v="0.2"/>
    <n v="13.4316"/>
  </r>
  <r>
    <n v="5740"/>
    <x v="2863"/>
    <x v="3"/>
    <x v="615"/>
    <d v="2014-04-01T00:00:00"/>
    <s v="First Class"/>
    <s v="DH-13075"/>
    <s v="Dave Hallsten"/>
    <x v="1"/>
    <s v="United States"/>
    <s v="Fairfield"/>
    <x v="1"/>
    <n v="94533"/>
    <x v="1"/>
    <s v="OFF-PA-10000232"/>
    <x v="1"/>
    <x v="10"/>
    <s v="Xerox 1975"/>
    <n v="12.96"/>
    <n v="2"/>
    <n v="0"/>
    <n v="6.3503999999999996"/>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8"/>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597"/>
  </r>
  <r>
    <n v="5746"/>
    <x v="2863"/>
    <x v="3"/>
    <x v="615"/>
    <d v="2014-04-01T00:00:00"/>
    <s v="First Class"/>
    <s v="DH-13075"/>
    <s v="Dave Hallsten"/>
    <x v="1"/>
    <s v="United States"/>
    <s v="Fairfield"/>
    <x v="1"/>
    <n v="94533"/>
    <x v="1"/>
    <s v="FUR-FU-10003829"/>
    <x v="0"/>
    <x v="5"/>
    <s v="Stackable Trays"/>
    <n v="21.56"/>
    <n v="7"/>
    <n v="0"/>
    <n v="6.8992000000000004"/>
  </r>
  <r>
    <n v="5747"/>
    <x v="2864"/>
    <x v="0"/>
    <x v="16"/>
    <d v="2013-12-13T00:00:00"/>
    <s v="Standard Class"/>
    <s v="LH-16900"/>
    <s v="Lena Hernandez"/>
    <x v="0"/>
    <s v="United States"/>
    <s v="Greenville"/>
    <x v="3"/>
    <n v="27834"/>
    <x v="0"/>
    <s v="TEC-PH-10002496"/>
    <x v="2"/>
    <x v="7"/>
    <s v="Cisco SPA301"/>
    <n v="249.584"/>
    <n v="2"/>
    <n v="0.2"/>
    <n v="31.198"/>
  </r>
  <r>
    <n v="5748"/>
    <x v="2864"/>
    <x v="0"/>
    <x v="16"/>
    <d v="2013-12-13T00:00:00"/>
    <s v="Standard Class"/>
    <s v="LH-16900"/>
    <s v="Lena Hernandez"/>
    <x v="0"/>
    <s v="United States"/>
    <s v="Greenville"/>
    <x v="3"/>
    <n v="27834"/>
    <x v="0"/>
    <s v="TEC-AC-10002473"/>
    <x v="2"/>
    <x v="11"/>
    <s v="Maxell 4.7GB DVD-R"/>
    <n v="68.111999999999995"/>
    <n v="3"/>
    <n v="0.2"/>
    <n v="17.8794"/>
  </r>
  <r>
    <n v="5749"/>
    <x v="2864"/>
    <x v="0"/>
    <x v="16"/>
    <d v="2013-12-13T00:00:00"/>
    <s v="Standard Class"/>
    <s v="LH-16900"/>
    <s v="Lena Hernandez"/>
    <x v="0"/>
    <s v="United States"/>
    <s v="Greenville"/>
    <x v="3"/>
    <n v="27834"/>
    <x v="0"/>
    <s v="TEC-AC-10004877"/>
    <x v="2"/>
    <x v="11"/>
    <s v="Imation 30456 USB Flash Drive 8GB"/>
    <n v="16.559999999999999"/>
    <n v="3"/>
    <n v="0.2"/>
    <n v="-2.484"/>
  </r>
  <r>
    <n v="5750"/>
    <x v="2865"/>
    <x v="3"/>
    <x v="551"/>
    <d v="2014-11-23T00:00:00"/>
    <s v="Standard Class"/>
    <s v="DK-13090"/>
    <s v="Dave Kipp"/>
    <x v="0"/>
    <s v="United States"/>
    <s v="Long Beach"/>
    <x v="15"/>
    <n v="11561"/>
    <x v="3"/>
    <s v="TEC-PH-10000923"/>
    <x v="2"/>
    <x v="7"/>
    <s v="Belkin SportFit Armband For iPhone 5s/5c, Fuchsia"/>
    <n v="74.95"/>
    <n v="5"/>
    <n v="0"/>
    <n v="36.725499999999997"/>
  </r>
  <r>
    <n v="5751"/>
    <x v="2866"/>
    <x v="2"/>
    <x v="992"/>
    <d v="2011-06-05T00:00:00"/>
    <s v="Standard Class"/>
    <s v="SS-20410"/>
    <s v="Shahid Shariari"/>
    <x v="0"/>
    <s v="United States"/>
    <s v="Buffalo Grove"/>
    <x v="10"/>
    <n v="60089"/>
    <x v="2"/>
    <s v="FUR-TA-10001539"/>
    <x v="0"/>
    <x v="3"/>
    <s v="Chromcraft Rectangular Conference Tables"/>
    <n v="355.45499999999998"/>
    <n v="3"/>
    <n v="0.5"/>
    <n v="-184.8366"/>
  </r>
  <r>
    <n v="5752"/>
    <x v="2867"/>
    <x v="0"/>
    <x v="115"/>
    <d v="2013-01-28T00:00:00"/>
    <s v="Standard Class"/>
    <s v="FP-14320"/>
    <s v="Frank Preis"/>
    <x v="0"/>
    <s v="United States"/>
    <s v="San Diego"/>
    <x v="1"/>
    <n v="92037"/>
    <x v="1"/>
    <s v="OFF-LA-10003498"/>
    <x v="1"/>
    <x v="2"/>
    <s v="Avery 475"/>
    <n v="44.4"/>
    <n v="3"/>
    <n v="0"/>
    <n v="22.2"/>
  </r>
  <r>
    <n v="5753"/>
    <x v="2867"/>
    <x v="0"/>
    <x v="115"/>
    <d v="2013-01-28T00:00:00"/>
    <s v="Standard Class"/>
    <s v="FP-14320"/>
    <s v="Frank Preis"/>
    <x v="0"/>
    <s v="United States"/>
    <s v="San Diego"/>
    <x v="1"/>
    <n v="92037"/>
    <x v="1"/>
    <s v="OFF-LA-10004484"/>
    <x v="1"/>
    <x v="2"/>
    <s v="Avery 476"/>
    <n v="20.65"/>
    <n v="5"/>
    <n v="0"/>
    <n v="9.4990000000000006"/>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6"/>
  </r>
  <r>
    <n v="5756"/>
    <x v="2870"/>
    <x v="2"/>
    <x v="1005"/>
    <d v="2011-10-18T00:00:00"/>
    <s v="Standard Class"/>
    <s v="HG-15025"/>
    <s v="Hunter Glantz"/>
    <x v="0"/>
    <s v="United States"/>
    <s v="Fort Worth"/>
    <x v="5"/>
    <n v="76106"/>
    <x v="2"/>
    <s v="OFF-AP-10004052"/>
    <x v="1"/>
    <x v="9"/>
    <s v="Hoover Replacement Belts For Soft Guard &amp; Commercial Ltweight Upright Vacs, 2/Pk"/>
    <n v="3.16"/>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
  </r>
  <r>
    <n v="5759"/>
    <x v="2872"/>
    <x v="1"/>
    <x v="6"/>
    <d v="2012-11-23T00:00:00"/>
    <s v="First Class"/>
    <s v="BH-11710"/>
    <s v="Brosina Hoffman"/>
    <x v="0"/>
    <s v="United States"/>
    <s v="Hialeah"/>
    <x v="2"/>
    <n v="33012"/>
    <x v="0"/>
    <s v="TEC-MA-10000423"/>
    <x v="2"/>
    <x v="15"/>
    <s v="Texas Instruments TI-34 Scientific Calculator"/>
    <n v="32.984999999999999"/>
    <n v="3"/>
    <n v="0.5"/>
    <n v="-1.9791000000000001"/>
  </r>
  <r>
    <n v="5760"/>
    <x v="2873"/>
    <x v="0"/>
    <x v="945"/>
    <d v="2013-12-31T00:00:00"/>
    <s v="Same Day"/>
    <s v="JP-16135"/>
    <s v="Julie Prescott"/>
    <x v="2"/>
    <s v="United States"/>
    <s v="Los Angeles"/>
    <x v="1"/>
    <n v="90032"/>
    <x v="1"/>
    <s v="OFF-ST-10001526"/>
    <x v="1"/>
    <x v="4"/>
    <s v="Iceberg Mobile Mega Data/Printer Cart"/>
    <n v="481.32"/>
    <n v="4"/>
    <n v="0"/>
    <n v="125.14319999999999"/>
  </r>
  <r>
    <n v="5761"/>
    <x v="2873"/>
    <x v="0"/>
    <x v="945"/>
    <d v="2013-12-31T00:00:00"/>
    <s v="Same Day"/>
    <s v="JP-16135"/>
    <s v="Julie Prescott"/>
    <x v="2"/>
    <s v="United States"/>
    <s v="Los Angeles"/>
    <x v="1"/>
    <n v="90032"/>
    <x v="1"/>
    <s v="OFF-BI-10002194"/>
    <x v="1"/>
    <x v="8"/>
    <s v="Cardinal Hold-It CD Pocket"/>
    <n v="6.3840000000000003"/>
    <n v="1"/>
    <n v="0.2"/>
    <n v="2.1545999999999998"/>
  </r>
  <r>
    <n v="5762"/>
    <x v="2874"/>
    <x v="3"/>
    <x v="801"/>
    <d v="2014-08-16T00:00:00"/>
    <s v="First Class"/>
    <s v="JM-16195"/>
    <s v="Justin MacKendrick"/>
    <x v="0"/>
    <s v="United States"/>
    <s v="Lake Forest"/>
    <x v="1"/>
    <n v="92630"/>
    <x v="1"/>
    <s v="OFF-AP-10000828"/>
    <x v="1"/>
    <x v="9"/>
    <s v="Avanti 4.4 Cu. Ft. Refrigerator"/>
    <n v="542.94000000000005"/>
    <n v="3"/>
    <n v="0"/>
    <n v="152.0232"/>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x v="2876"/>
    <x v="1"/>
    <x v="229"/>
    <d v="2012-09-12T00:00:00"/>
    <s v="Second Class"/>
    <s v="MC-17575"/>
    <s v="Matt Collins"/>
    <x v="0"/>
    <s v="United States"/>
    <s v="Seattle"/>
    <x v="4"/>
    <n v="98103"/>
    <x v="1"/>
    <s v="OFF-ST-10003994"/>
    <x v="1"/>
    <x v="4"/>
    <s v="Belkin 19&quot; Center-Weighted Shelf, Gray"/>
    <n v="353.88"/>
    <n v="6"/>
    <n v="0"/>
    <n v="17.693999999999999"/>
  </r>
  <r>
    <n v="5766"/>
    <x v="2877"/>
    <x v="2"/>
    <x v="1068"/>
    <d v="2011-11-14T00:00:00"/>
    <s v="Standard Class"/>
    <s v="EB-13870"/>
    <s v="Emily Burns"/>
    <x v="0"/>
    <s v="United States"/>
    <s v="Redding"/>
    <x v="1"/>
    <n v="96003"/>
    <x v="1"/>
    <s v="TEC-PH-10004447"/>
    <x v="2"/>
    <x v="7"/>
    <s v="Toshiba IPT2010-SD IP Telephone"/>
    <n v="333.57600000000002"/>
    <n v="3"/>
    <n v="0.2"/>
    <n v="25.0182"/>
  </r>
  <r>
    <n v="5767"/>
    <x v="2878"/>
    <x v="0"/>
    <x v="750"/>
    <d v="2013-10-16T00:00:00"/>
    <s v="Standard Class"/>
    <s v="PM-19135"/>
    <s v="Peter McVee"/>
    <x v="2"/>
    <s v="United States"/>
    <s v="San Antonio"/>
    <x v="5"/>
    <n v="78207"/>
    <x v="2"/>
    <s v="OFF-LA-10004545"/>
    <x v="1"/>
    <x v="2"/>
    <s v="Avery 50"/>
    <n v="60.143999999999998"/>
    <n v="6"/>
    <n v="0.2"/>
    <n v="20.2986"/>
  </r>
  <r>
    <n v="5768"/>
    <x v="2879"/>
    <x v="3"/>
    <x v="565"/>
    <d v="2014-09-13T00:00:00"/>
    <s v="Second Class"/>
    <s v="AR-10345"/>
    <s v="Alex Russell"/>
    <x v="1"/>
    <s v="United States"/>
    <s v="Houston"/>
    <x v="5"/>
    <n v="77070"/>
    <x v="2"/>
    <s v="TEC-AC-10003116"/>
    <x v="2"/>
    <x v="11"/>
    <s v="Memorex Froggy Flash Drive 8 GB"/>
    <n v="85.2"/>
    <n v="6"/>
    <n v="0.2"/>
    <n v="20.234999999999999"/>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80000000001"/>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
    <n v="2"/>
    <n v="0.2"/>
    <n v="2.3967999999999998"/>
  </r>
  <r>
    <n v="5775"/>
    <x v="2884"/>
    <x v="0"/>
    <x v="408"/>
    <d v="2013-04-17T00:00:00"/>
    <s v="Standard Class"/>
    <s v="BP-11290"/>
    <s v="Beth Paige"/>
    <x v="0"/>
    <s v="United States"/>
    <s v="Los Angeles"/>
    <x v="1"/>
    <n v="90036"/>
    <x v="1"/>
    <s v="FUR-CH-10001545"/>
    <x v="0"/>
    <x v="1"/>
    <s v="Hon Comfortask Task/Swivel Chairs"/>
    <n v="638.28800000000001"/>
    <n v="7"/>
    <n v="0.2"/>
    <n v="-31.914400000000001"/>
  </r>
  <r>
    <n v="5776"/>
    <x v="2884"/>
    <x v="0"/>
    <x v="408"/>
    <d v="2013-04-17T00:00:00"/>
    <s v="Standard Class"/>
    <s v="BP-11290"/>
    <s v="Beth Paige"/>
    <x v="0"/>
    <s v="United States"/>
    <s v="Los Angeles"/>
    <x v="1"/>
    <n v="90036"/>
    <x v="1"/>
    <s v="OFF-BI-10004826"/>
    <x v="1"/>
    <x v="8"/>
    <s v="JM Magazine Binder"/>
    <n v="13.208"/>
    <n v="1"/>
    <n v="0.2"/>
    <n v="4.6227999999999998"/>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8000000000003"/>
  </r>
  <r>
    <n v="5779"/>
    <x v="2887"/>
    <x v="2"/>
    <x v="7"/>
    <d v="2011-11-18T00:00:00"/>
    <s v="Standard Class"/>
    <s v="AP-10915"/>
    <s v="Arthur Prichep"/>
    <x v="0"/>
    <s v="United States"/>
    <s v="Los Angeles"/>
    <x v="1"/>
    <n v="90008"/>
    <x v="1"/>
    <s v="OFF-AR-10003156"/>
    <x v="1"/>
    <x v="6"/>
    <s v="50 Colored Long Pencils"/>
    <n v="30.48"/>
    <n v="3"/>
    <n v="0"/>
    <n v="7.9248000000000003"/>
  </r>
  <r>
    <n v="5780"/>
    <x v="2887"/>
    <x v="2"/>
    <x v="7"/>
    <d v="2011-11-18T00:00:00"/>
    <s v="Standard Class"/>
    <s v="AP-10915"/>
    <s v="Arthur Prichep"/>
    <x v="0"/>
    <s v="United States"/>
    <s v="Los Angeles"/>
    <x v="1"/>
    <n v="90008"/>
    <x v="1"/>
    <s v="FUR-CH-10000988"/>
    <x v="0"/>
    <x v="1"/>
    <s v="Hon Olson Stacker Stools"/>
    <n v="112.648"/>
    <n v="1"/>
    <n v="0.2"/>
    <n v="11.264799999999999"/>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8"/>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6"/>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4000000000005"/>
    <n v="7"/>
    <n v="0.2"/>
    <n v="10.7037"/>
  </r>
  <r>
    <n v="5789"/>
    <x v="2891"/>
    <x v="3"/>
    <x v="318"/>
    <d v="2014-04-15T00:00:00"/>
    <s v="Second Class"/>
    <s v="MG-18205"/>
    <s v="Mitch Gastineau"/>
    <x v="1"/>
    <s v="United States"/>
    <s v="Jacksonville"/>
    <x v="2"/>
    <n v="32216"/>
    <x v="0"/>
    <s v="FUR-FU-10003829"/>
    <x v="0"/>
    <x v="5"/>
    <s v="Stackable Trays"/>
    <n v="12.32"/>
    <n v="5"/>
    <n v="0.2"/>
    <n v="1.8480000000000001"/>
  </r>
  <r>
    <n v="5790"/>
    <x v="2891"/>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5"/>
  </r>
  <r>
    <n v="5795"/>
    <x v="2892"/>
    <x v="3"/>
    <x v="365"/>
    <d v="2014-10-03T00:00:00"/>
    <s v="First Class"/>
    <s v="PG-18820"/>
    <s v="Patrick Gardner"/>
    <x v="0"/>
    <s v="United States"/>
    <s v="Bakersfield"/>
    <x v="1"/>
    <n v="93309"/>
    <x v="1"/>
    <s v="OFF-BI-10003364"/>
    <x v="1"/>
    <x v="8"/>
    <s v="Binding Machine Supplies"/>
    <n v="46.671999999999997"/>
    <n v="2"/>
    <n v="0.2"/>
    <n v="16.3352"/>
  </r>
  <r>
    <n v="5796"/>
    <x v="2893"/>
    <x v="2"/>
    <x v="411"/>
    <d v="2011-10-03T00:00:00"/>
    <s v="Second Class"/>
    <s v="LD-17005"/>
    <s v="Lisa DeCherney"/>
    <x v="0"/>
    <s v="United States"/>
    <s v="New York City"/>
    <x v="15"/>
    <n v="10011"/>
    <x v="3"/>
    <s v="OFF-ST-10002615"/>
    <x v="1"/>
    <x v="4"/>
    <s v="Dual Level, Single-Width Filing Carts"/>
    <n v="1395.54"/>
    <n v="9"/>
    <n v="0"/>
    <n v="362.84039999999999"/>
  </r>
  <r>
    <n v="5797"/>
    <x v="2893"/>
    <x v="2"/>
    <x v="411"/>
    <d v="2011-10-03T00:00:00"/>
    <s v="Second Class"/>
    <s v="LD-17005"/>
    <s v="Lisa DeCherney"/>
    <x v="0"/>
    <s v="United States"/>
    <s v="New York City"/>
    <x v="15"/>
    <n v="10011"/>
    <x v="3"/>
    <s v="FUR-FU-10000521"/>
    <x v="0"/>
    <x v="5"/>
    <s v="Seth Thomas 14&quot; Putty-Colored Wall Clock"/>
    <n v="117.36"/>
    <n v="4"/>
    <n v="0"/>
    <n v="36.381599999999999"/>
  </r>
  <r>
    <n v="5798"/>
    <x v="2893"/>
    <x v="2"/>
    <x v="411"/>
    <d v="2011-10-03T00:00:00"/>
    <s v="Second Class"/>
    <s v="LD-17005"/>
    <s v="Lisa DeCherney"/>
    <x v="0"/>
    <s v="United States"/>
    <s v="New York City"/>
    <x v="15"/>
    <n v="10011"/>
    <x v="3"/>
    <s v="OFF-LA-10000121"/>
    <x v="1"/>
    <x v="2"/>
    <s v="Avery 48"/>
    <n v="18.899999999999999"/>
    <n v="3"/>
    <n v="0"/>
    <n v="8.6940000000000008"/>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02"/>
  </r>
  <r>
    <n v="5801"/>
    <x v="2895"/>
    <x v="2"/>
    <x v="384"/>
    <d v="2011-07-14T00:00:00"/>
    <s v="First Class"/>
    <s v="MN-17935"/>
    <s v="Michael Nguyen"/>
    <x v="0"/>
    <s v="United States"/>
    <s v="El Paso"/>
    <x v="5"/>
    <n v="79907"/>
    <x v="2"/>
    <s v="TEC-PH-10000895"/>
    <x v="2"/>
    <x v="7"/>
    <s v="Polycom VVX 310 VoIP phone"/>
    <n v="575.96799999999996"/>
    <n v="4"/>
    <n v="0.2"/>
    <n v="43.197600000000001"/>
  </r>
  <r>
    <n v="5802"/>
    <x v="2895"/>
    <x v="2"/>
    <x v="384"/>
    <d v="2011-07-14T00:00:00"/>
    <s v="First Class"/>
    <s v="MN-17935"/>
    <s v="Michael Nguyen"/>
    <x v="0"/>
    <s v="United States"/>
    <s v="El Paso"/>
    <x v="5"/>
    <n v="79907"/>
    <x v="2"/>
    <s v="OFF-PA-10000552"/>
    <x v="1"/>
    <x v="10"/>
    <s v="Xerox 200"/>
    <n v="10.368"/>
    <n v="2"/>
    <n v="0.2"/>
    <n v="3.6288"/>
  </r>
  <r>
    <n v="5803"/>
    <x v="2896"/>
    <x v="1"/>
    <x v="204"/>
    <d v="2012-03-24T00:00:00"/>
    <s v="First Class"/>
    <s v="RD-19900"/>
    <s v="Ruben Dartt"/>
    <x v="0"/>
    <s v="United States"/>
    <s v="Thousand Oaks"/>
    <x v="1"/>
    <n v="91360"/>
    <x v="1"/>
    <s v="TEC-PH-10000376"/>
    <x v="2"/>
    <x v="7"/>
    <s v="Square Credit Card Reader"/>
    <n v="15.984"/>
    <n v="2"/>
    <n v="0.2"/>
    <n v="1.1988000000000001"/>
  </r>
  <r>
    <n v="5804"/>
    <x v="2897"/>
    <x v="3"/>
    <x v="605"/>
    <d v="2014-05-20T00:00:00"/>
    <s v="Standard Class"/>
    <s v="JP-16135"/>
    <s v="Julie Prescott"/>
    <x v="2"/>
    <s v="United States"/>
    <s v="Springfield"/>
    <x v="24"/>
    <n v="45503"/>
    <x v="3"/>
    <s v="OFF-AR-10003504"/>
    <x v="1"/>
    <x v="6"/>
    <s v="Newell 347"/>
    <n v="10.272"/>
    <n v="3"/>
    <n v="0.2"/>
    <n v="1.155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x v="2898"/>
    <x v="3"/>
    <x v="38"/>
    <d v="2014-11-20T00:00:00"/>
    <s v="Standard Class"/>
    <s v="KE-16420"/>
    <s v="Katrina Edelman"/>
    <x v="1"/>
    <s v="United States"/>
    <s v="Dallas"/>
    <x v="5"/>
    <n v="75220"/>
    <x v="2"/>
    <s v="FUR-BO-10003441"/>
    <x v="0"/>
    <x v="0"/>
    <s v="Bush Westfield Collection Bookcases, Fully Assembled"/>
    <n v="205.9992"/>
    <n v="3"/>
    <n v="0.32"/>
    <n v="-27.264600000000002"/>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99"/>
  </r>
  <r>
    <n v="5809"/>
    <x v="2899"/>
    <x v="0"/>
    <x v="913"/>
    <d v="2013-09-08T00:00:00"/>
    <s v="Second Class"/>
    <s v="DL-13315"/>
    <s v="Delfina Latchford"/>
    <x v="0"/>
    <s v="United States"/>
    <s v="Knoxville"/>
    <x v="18"/>
    <n v="37918"/>
    <x v="0"/>
    <s v="OFF-AR-10002987"/>
    <x v="1"/>
    <x v="6"/>
    <s v="Prismacolor Color Pencil Set"/>
    <n v="31.744"/>
    <n v="2"/>
    <n v="0.2"/>
    <n v="8.3328000000000007"/>
  </r>
  <r>
    <n v="5810"/>
    <x v="2900"/>
    <x v="0"/>
    <x v="1072"/>
    <d v="2013-02-11T00:00:00"/>
    <s v="Standard Class"/>
    <s v="KB-16240"/>
    <s v="Karen Bern"/>
    <x v="1"/>
    <s v="United States"/>
    <s v="Chattanooga"/>
    <x v="18"/>
    <n v="37421"/>
    <x v="0"/>
    <s v="FUR-FU-10000723"/>
    <x v="0"/>
    <x v="5"/>
    <s v="Deflect-o EconoMat Studded, No Bevel Mat for Low Pile Carpeting"/>
    <n v="132.22399999999999"/>
    <n v="4"/>
    <n v="0.2"/>
    <n v="-18.180800000000001"/>
  </r>
  <r>
    <n v="5811"/>
    <x v="2901"/>
    <x v="1"/>
    <x v="204"/>
    <d v="2012-03-26T00:00:00"/>
    <s v="Standard Class"/>
    <s v="JD-16150"/>
    <s v="Justin Deggeller"/>
    <x v="1"/>
    <s v="United States"/>
    <s v="San Diego"/>
    <x v="1"/>
    <n v="92037"/>
    <x v="1"/>
    <s v="OFF-PA-10003127"/>
    <x v="1"/>
    <x v="10"/>
    <s v="Staples"/>
    <n v="105.52"/>
    <n v="4"/>
    <n v="0"/>
    <n v="48.539200000000001"/>
  </r>
  <r>
    <n v="5812"/>
    <x v="2901"/>
    <x v="1"/>
    <x v="204"/>
    <d v="2012-03-26T00:00:00"/>
    <s v="Standard Class"/>
    <s v="JD-16150"/>
    <s v="Justin Deggeller"/>
    <x v="1"/>
    <s v="United States"/>
    <s v="San Diego"/>
    <x v="1"/>
    <n v="92037"/>
    <x v="1"/>
    <s v="FUR-FU-10000747"/>
    <x v="0"/>
    <x v="5"/>
    <s v="Tenex B1-RE Series Chair Mats for Low Pile Carpets"/>
    <n v="91.96"/>
    <n v="2"/>
    <n v="0"/>
    <n v="15.6332"/>
  </r>
  <r>
    <n v="5813"/>
    <x v="2901"/>
    <x v="1"/>
    <x v="204"/>
    <d v="2012-03-26T00:00:00"/>
    <s v="Standard Class"/>
    <s v="JD-16150"/>
    <s v="Justin Deggeller"/>
    <x v="1"/>
    <s v="United States"/>
    <s v="San Diego"/>
    <x v="1"/>
    <n v="92037"/>
    <x v="1"/>
    <s v="TEC-PH-10001795"/>
    <x v="2"/>
    <x v="7"/>
    <s v="ClearOne CHATAttach 160 - speaker phone"/>
    <n v="1487.9760000000001"/>
    <n v="3"/>
    <n v="0.2"/>
    <n v="185.99700000000001"/>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104"/>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9"/>
  </r>
  <r>
    <n v="5819"/>
    <x v="2904"/>
    <x v="2"/>
    <x v="35"/>
    <d v="2011-11-26T00:00:00"/>
    <s v="Same Day"/>
    <s v="LS-17245"/>
    <s v="Lynn Smith"/>
    <x v="0"/>
    <s v="United States"/>
    <s v="Utica"/>
    <x v="15"/>
    <n v="13501"/>
    <x v="3"/>
    <s v="OFF-LA-10001158"/>
    <x v="1"/>
    <x v="2"/>
    <s v="Avery Address/Shipping Labels for Typewriters, 4&quot; x 2&quot;"/>
    <n v="93.15"/>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02"/>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x v="2905"/>
    <x v="3"/>
    <x v="605"/>
    <d v="2014-05-19T00:00:00"/>
    <s v="Standard Class"/>
    <s v="CS-12175"/>
    <s v="Charles Sheldon"/>
    <x v="1"/>
    <s v="United States"/>
    <s v="San Francisco"/>
    <x v="1"/>
    <n v="94122"/>
    <x v="1"/>
    <s v="OFF-BI-10001900"/>
    <x v="1"/>
    <x v="8"/>
    <s v="DXL Angle-View Binders with Locking Rings, Black"/>
    <n v="19.167999999999999"/>
    <n v="4"/>
    <n v="0.2"/>
    <n v="6.4691999999999998"/>
  </r>
  <r>
    <n v="5825"/>
    <x v="2906"/>
    <x v="2"/>
    <x v="1073"/>
    <d v="2011-05-02T00:00:00"/>
    <s v="Same Day"/>
    <s v="AR-10510"/>
    <s v="Andrew Roberts"/>
    <x v="0"/>
    <s v="United States"/>
    <s v="Columbus"/>
    <x v="24"/>
    <n v="43229"/>
    <x v="3"/>
    <s v="OFF-AP-10003971"/>
    <x v="1"/>
    <x v="9"/>
    <s v="Belkin 6 Outlet Metallic Surge Strip"/>
    <n v="26.135999999999999"/>
    <n v="3"/>
    <n v="0.2"/>
    <n v="1.9601999999999999"/>
  </r>
  <r>
    <n v="5826"/>
    <x v="2907"/>
    <x v="3"/>
    <x v="213"/>
    <d v="2014-09-07T00:00:00"/>
    <s v="Second Class"/>
    <s v="KB-16405"/>
    <s v="Katrina Bavinger"/>
    <x v="2"/>
    <s v="United States"/>
    <s v="New York City"/>
    <x v="15"/>
    <n v="10035"/>
    <x v="3"/>
    <s v="OFF-PA-10000418"/>
    <x v="1"/>
    <x v="10"/>
    <s v="Xerox 189"/>
    <n v="419.4"/>
    <n v="4"/>
    <n v="0"/>
    <n v="201.31200000000001"/>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40000000000002"/>
  </r>
  <r>
    <n v="5830"/>
    <x v="2908"/>
    <x v="0"/>
    <x v="275"/>
    <d v="2013-12-08T00:00:00"/>
    <s v="Standard Class"/>
    <s v="MM-17920"/>
    <s v="Michael Moore"/>
    <x v="0"/>
    <s v="United States"/>
    <s v="Richmond"/>
    <x v="14"/>
    <n v="47374"/>
    <x v="2"/>
    <s v="FUR-TA-10004575"/>
    <x v="0"/>
    <x v="3"/>
    <s v="Hon 5100 Series Wood Tables"/>
    <n v="581.96"/>
    <n v="2"/>
    <n v="0"/>
    <n v="104.75279999999999"/>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39999999999"/>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8"/>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898"/>
  </r>
  <r>
    <n v="5838"/>
    <x v="2912"/>
    <x v="3"/>
    <x v="344"/>
    <d v="2014-12-04T00:00:00"/>
    <s v="Standard Class"/>
    <s v="DO-13645"/>
    <s v="Doug O'Connell"/>
    <x v="0"/>
    <s v="United States"/>
    <s v="Los Angeles"/>
    <x v="1"/>
    <n v="90036"/>
    <x v="1"/>
    <s v="TEC-PH-10004100"/>
    <x v="2"/>
    <x v="7"/>
    <s v="Griffin GC17055 Auxiliary Audio Cable"/>
    <n v="57.567999999999998"/>
    <n v="4"/>
    <n v="0.2"/>
    <n v="5.7568000000000001"/>
  </r>
  <r>
    <n v="5839"/>
    <x v="2913"/>
    <x v="1"/>
    <x v="1075"/>
    <d v="2012-04-03T00:00:00"/>
    <s v="Standard Class"/>
    <s v="MV-17485"/>
    <s v="Mark Van Huff"/>
    <x v="0"/>
    <s v="United States"/>
    <s v="Seattle"/>
    <x v="4"/>
    <n v="98115"/>
    <x v="1"/>
    <s v="OFF-ST-10000636"/>
    <x v="1"/>
    <x v="4"/>
    <s v="Rogers Profile Extra Capacity Storage Tub"/>
    <n v="83.7"/>
    <n v="5"/>
    <n v="0"/>
    <n v="3.3479999999999999"/>
  </r>
  <r>
    <n v="5840"/>
    <x v="2914"/>
    <x v="1"/>
    <x v="357"/>
    <d v="2012-09-26T00:00:00"/>
    <s v="Second Class"/>
    <s v="MG-17875"/>
    <s v="Michael Grace"/>
    <x v="2"/>
    <s v="United States"/>
    <s v="Arlington"/>
    <x v="17"/>
    <n v="22204"/>
    <x v="0"/>
    <s v="OFF-PA-10001972"/>
    <x v="1"/>
    <x v="10"/>
    <s v="Xerox 214"/>
    <n v="32.4"/>
    <n v="5"/>
    <n v="0"/>
    <n v="15.552"/>
  </r>
  <r>
    <n v="5841"/>
    <x v="2914"/>
    <x v="1"/>
    <x v="357"/>
    <d v="2012-09-26T00:00:00"/>
    <s v="Second Class"/>
    <s v="MG-17875"/>
    <s v="Michael Grace"/>
    <x v="2"/>
    <s v="United States"/>
    <s v="Arlington"/>
    <x v="17"/>
    <n v="22204"/>
    <x v="0"/>
    <s v="FUR-FU-10002554"/>
    <x v="0"/>
    <x v="5"/>
    <s v="Westinghouse Floor Lamp with Metal Mesh Shade, Black"/>
    <n v="47.98"/>
    <n v="2"/>
    <n v="0"/>
    <n v="11.035399999999999"/>
  </r>
  <r>
    <n v="5842"/>
    <x v="2915"/>
    <x v="1"/>
    <x v="972"/>
    <d v="2012-11-21T00:00:00"/>
    <s v="Standard Class"/>
    <s v="BS-11665"/>
    <s v="Brian Stugart"/>
    <x v="0"/>
    <s v="United States"/>
    <s v="San Diego"/>
    <x v="1"/>
    <n v="92105"/>
    <x v="1"/>
    <s v="TEC-PH-10003174"/>
    <x v="2"/>
    <x v="7"/>
    <s v="RCA ViSYS 25825 Wireless digital phone"/>
    <n v="415.96800000000002"/>
    <n v="4"/>
    <n v="0.2"/>
    <n v="51.996000000000002"/>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x v="2915"/>
    <x v="1"/>
    <x v="972"/>
    <d v="2012-11-21T00:00:00"/>
    <s v="Standard Class"/>
    <s v="BS-11665"/>
    <s v="Brian Stugart"/>
    <x v="0"/>
    <s v="United States"/>
    <s v="San Diego"/>
    <x v="1"/>
    <n v="92105"/>
    <x v="1"/>
    <s v="OFF-ST-10000129"/>
    <x v="1"/>
    <x v="4"/>
    <s v="Fellowes Recycled Storage Drawers"/>
    <n v="777.21"/>
    <n v="7"/>
    <n v="0"/>
    <n v="54.404699999999998"/>
  </r>
  <r>
    <n v="5846"/>
    <x v="2915"/>
    <x v="1"/>
    <x v="972"/>
    <d v="2012-11-21T00:00:00"/>
    <s v="Standard Class"/>
    <s v="BS-11665"/>
    <s v="Brian Stugart"/>
    <x v="0"/>
    <s v="United States"/>
    <s v="San Diego"/>
    <x v="1"/>
    <n v="92105"/>
    <x v="1"/>
    <s v="OFF-PA-10001639"/>
    <x v="1"/>
    <x v="10"/>
    <s v="Xerox 203"/>
    <n v="32.4"/>
    <n v="5"/>
    <n v="0"/>
    <n v="15.552"/>
  </r>
  <r>
    <n v="5847"/>
    <x v="291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799"/>
  </r>
  <r>
    <n v="5848"/>
    <x v="2915"/>
    <x v="1"/>
    <x v="972"/>
    <d v="2012-11-21T00:00:00"/>
    <s v="Standard Class"/>
    <s v="BS-11665"/>
    <s v="Brian Stugart"/>
    <x v="0"/>
    <s v="United States"/>
    <s v="San Diego"/>
    <x v="1"/>
    <n v="92105"/>
    <x v="1"/>
    <s v="FUR-FU-10001591"/>
    <x v="0"/>
    <x v="5"/>
    <s v="Advantus Panel Wall Certificate Holder - 8.5x11"/>
    <n v="36.6"/>
    <n v="3"/>
    <n v="0"/>
    <n v="15.372"/>
  </r>
  <r>
    <n v="5849"/>
    <x v="2916"/>
    <x v="1"/>
    <x v="113"/>
    <d v="2012-11-14T00:00:00"/>
    <s v="Standard Class"/>
    <s v="PO-19180"/>
    <s v="Philisse Overcash"/>
    <x v="2"/>
    <s v="United States"/>
    <s v="Roseville"/>
    <x v="11"/>
    <n v="55113"/>
    <x v="2"/>
    <s v="OFF-AP-10003849"/>
    <x v="1"/>
    <x v="9"/>
    <s v="Hoover Shoulder Vac Commercial Portable Vacuum"/>
    <n v="715.64"/>
    <n v="2"/>
    <n v="0"/>
    <n v="178.91"/>
  </r>
  <r>
    <n v="5850"/>
    <x v="2916"/>
    <x v="1"/>
    <x v="113"/>
    <d v="2012-11-14T00:00:00"/>
    <s v="Standard Class"/>
    <s v="PO-19180"/>
    <s v="Philisse Overcash"/>
    <x v="2"/>
    <s v="United States"/>
    <s v="Roseville"/>
    <x v="11"/>
    <n v="55113"/>
    <x v="2"/>
    <s v="OFF-ST-10000078"/>
    <x v="1"/>
    <x v="4"/>
    <s v="Tennsco 6- and 18-Compartment Lockers"/>
    <n v="795.51"/>
    <n v="3"/>
    <n v="0"/>
    <n v="143.1918"/>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
    <n v="7"/>
    <n v="0.2"/>
    <n v="-1.25580000000001"/>
  </r>
  <r>
    <n v="5856"/>
    <x v="2918"/>
    <x v="1"/>
    <x v="1077"/>
    <d v="2012-08-11T00:00:00"/>
    <s v="Standard Class"/>
    <s v="AH-10690"/>
    <s v="Anna Häberlin"/>
    <x v="1"/>
    <s v="United States"/>
    <s v="Dallas"/>
    <x v="5"/>
    <n v="75220"/>
    <x v="2"/>
    <s v="OFF-SU-10003567"/>
    <x v="1"/>
    <x v="14"/>
    <s v="Stiletto Hand Letter Openers"/>
    <n v="23.04"/>
    <n v="3"/>
    <n v="0.2"/>
    <n v="-4.8959999999999999"/>
  </r>
  <r>
    <n v="5857"/>
    <x v="2918"/>
    <x v="1"/>
    <x v="1077"/>
    <d v="2012-08-11T00:00:00"/>
    <s v="Standard Class"/>
    <s v="AH-10690"/>
    <s v="Anna Häberlin"/>
    <x v="1"/>
    <s v="United States"/>
    <s v="Dallas"/>
    <x v="5"/>
    <n v="75220"/>
    <x v="2"/>
    <s v="OFF-BI-10002982"/>
    <x v="1"/>
    <x v="8"/>
    <s v="Avery Self-Adhesive Photo Pockets for Polaroid Photos"/>
    <n v="1.3620000000000001"/>
    <n v="1"/>
    <n v="0.8"/>
    <n v="-2.1791999999999998"/>
  </r>
  <r>
    <n v="5858"/>
    <x v="2918"/>
    <x v="1"/>
    <x v="1077"/>
    <d v="2012-08-11T00:00:00"/>
    <s v="Standard Class"/>
    <s v="AH-10690"/>
    <s v="Anna Häberlin"/>
    <x v="1"/>
    <s v="United States"/>
    <s v="Dallas"/>
    <x v="5"/>
    <n v="75220"/>
    <x v="2"/>
    <s v="FUR-FU-10002364"/>
    <x v="0"/>
    <x v="5"/>
    <s v="Eldon Expressions Wood Desk Accessories, Oak"/>
    <n v="14.76"/>
    <n v="5"/>
    <n v="0.6"/>
    <n v="-11.439"/>
  </r>
  <r>
    <n v="5859"/>
    <x v="2919"/>
    <x v="3"/>
    <x v="213"/>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x v="2920"/>
    <x v="1"/>
    <x v="549"/>
    <d v="2012-11-08T00:00:00"/>
    <s v="Standard Class"/>
    <s v="MS-17530"/>
    <s v="MaryBeth Skach"/>
    <x v="0"/>
    <s v="United States"/>
    <s v="Conway"/>
    <x v="36"/>
    <n v="72032"/>
    <x v="0"/>
    <s v="FUR-TA-10002530"/>
    <x v="0"/>
    <x v="3"/>
    <s v="Iceberg OfficeWorks 42&quot; Round Tables"/>
    <n v="301.95999999999998"/>
    <n v="2"/>
    <n v="0"/>
    <n v="45.293999999999997"/>
  </r>
  <r>
    <n v="5861"/>
    <x v="2921"/>
    <x v="1"/>
    <x v="1078"/>
    <d v="2012-05-04T00:00:00"/>
    <s v="Second Class"/>
    <s v="JK-15640"/>
    <s v="Jim Kriz"/>
    <x v="2"/>
    <s v="United States"/>
    <s v="Philadelphia"/>
    <x v="9"/>
    <n v="19120"/>
    <x v="3"/>
    <s v="OFF-PA-10001526"/>
    <x v="1"/>
    <x v="10"/>
    <s v="Xerox 1949"/>
    <n v="7.968"/>
    <n v="2"/>
    <n v="0.2"/>
    <n v="2.8883999999999999"/>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099999999999"/>
  </r>
  <r>
    <n v="5868"/>
    <x v="2924"/>
    <x v="0"/>
    <x v="810"/>
    <d v="2013-01-08T00:00:00"/>
    <s v="Standard Class"/>
    <s v="BP-11185"/>
    <s v="Ben Peterman"/>
    <x v="1"/>
    <s v="United States"/>
    <s v="Philadelphia"/>
    <x v="9"/>
    <n v="19143"/>
    <x v="3"/>
    <s v="OFF-AR-10004078"/>
    <x v="1"/>
    <x v="6"/>
    <s v="Newell 312"/>
    <n v="4.6719999999999997"/>
    <n v="1"/>
    <n v="0.2"/>
    <n v="0.58399999999999996"/>
  </r>
  <r>
    <n v="5869"/>
    <x v="2924"/>
    <x v="0"/>
    <x v="810"/>
    <d v="2013-01-08T00:00:00"/>
    <s v="Standard Class"/>
    <s v="BP-11185"/>
    <s v="Ben Peterman"/>
    <x v="1"/>
    <s v="United States"/>
    <s v="Philadelphia"/>
    <x v="9"/>
    <n v="19143"/>
    <x v="3"/>
    <s v="OFF-BI-10002026"/>
    <x v="1"/>
    <x v="8"/>
    <s v="Avery Arch Ring Binders"/>
    <n v="104.58"/>
    <n v="6"/>
    <n v="0.7"/>
    <n v="-80.177999999999997"/>
  </r>
  <r>
    <n v="5870"/>
    <x v="2925"/>
    <x v="0"/>
    <x v="77"/>
    <d v="2013-11-13T00:00:00"/>
    <s v="Standard Class"/>
    <s v="MA-17995"/>
    <s v="Michelle Arnett"/>
    <x v="2"/>
    <s v="United States"/>
    <s v="Cheyenne"/>
    <x v="47"/>
    <n v="82001"/>
    <x v="1"/>
    <s v="FUR-CH-10001215"/>
    <x v="0"/>
    <x v="1"/>
    <s v="Global Troy Executive Leather Low-Back Tilter"/>
    <n v="1603.136"/>
    <n v="4"/>
    <n v="0.2"/>
    <n v="100.196"/>
  </r>
  <r>
    <n v="5871"/>
    <x v="2926"/>
    <x v="0"/>
    <x v="403"/>
    <d v="2013-06-15T00:00:00"/>
    <s v="Same Day"/>
    <s v="EB-13705"/>
    <s v="Ed Braxton"/>
    <x v="1"/>
    <s v="United States"/>
    <s v="Anaheim"/>
    <x v="1"/>
    <n v="92804"/>
    <x v="1"/>
    <s v="FUR-TA-10001771"/>
    <x v="0"/>
    <x v="3"/>
    <s v="Bush Cubix Conference Tables, Fully Assembled"/>
    <n v="1293.4880000000001"/>
    <n v="7"/>
    <n v="0.2"/>
    <n v="80.843000000000103"/>
  </r>
  <r>
    <n v="5872"/>
    <x v="2927"/>
    <x v="0"/>
    <x v="446"/>
    <d v="2013-09-29T00:00:00"/>
    <s v="Standard Class"/>
    <s v="RD-19900"/>
    <s v="Ruben Dartt"/>
    <x v="0"/>
    <s v="United States"/>
    <s v="Bloomington"/>
    <x v="14"/>
    <n v="47401"/>
    <x v="2"/>
    <s v="FUR-FU-10004006"/>
    <x v="0"/>
    <x v="5"/>
    <s v="Deflect-o DuraMat Lighweight, Studded, Beveled Mat for Low Pile Carpeting"/>
    <n v="127.95"/>
    <n v="3"/>
    <n v="0"/>
    <n v="21.7515"/>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399999999999991"/>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6"/>
    <n v="7"/>
    <n v="0"/>
    <n v="219.45140000000001"/>
  </r>
  <r>
    <n v="5878"/>
    <x v="2931"/>
    <x v="2"/>
    <x v="371"/>
    <d v="2011-05-26T00:00:00"/>
    <s v="Standard Class"/>
    <s v="FG-14260"/>
    <s v="Frank Gastineau"/>
    <x v="2"/>
    <s v="United States"/>
    <s v="Lawrence"/>
    <x v="31"/>
    <n v="1841"/>
    <x v="3"/>
    <s v="OFF-PA-10003022"/>
    <x v="1"/>
    <x v="10"/>
    <s v="Xerox 1992"/>
    <n v="17.940000000000001"/>
    <n v="3"/>
    <n v="0"/>
    <n v="8.7905999999999995"/>
  </r>
  <r>
    <n v="5879"/>
    <x v="2931"/>
    <x v="2"/>
    <x v="371"/>
    <d v="2011-05-26T00:00:00"/>
    <s v="Standard Class"/>
    <s v="FG-14260"/>
    <s v="Frank Gastineau"/>
    <x v="2"/>
    <s v="United States"/>
    <s v="Lawrence"/>
    <x v="31"/>
    <n v="1841"/>
    <x v="3"/>
    <s v="OFF-AP-10001293"/>
    <x v="1"/>
    <x v="9"/>
    <s v="Belkin 8 Outlet Surge Protector"/>
    <n v="245.88"/>
    <n v="6"/>
    <n v="0"/>
    <n v="68.846400000000003"/>
  </r>
  <r>
    <n v="5880"/>
    <x v="2932"/>
    <x v="0"/>
    <x v="64"/>
    <d v="2013-09-12T00:00:00"/>
    <s v="Standard Class"/>
    <s v="MV-17485"/>
    <s v="Mark Van Huff"/>
    <x v="0"/>
    <s v="United States"/>
    <s v="New York City"/>
    <x v="15"/>
    <n v="10011"/>
    <x v="3"/>
    <s v="OFF-PA-10001815"/>
    <x v="1"/>
    <x v="10"/>
    <s v="Xerox 1885"/>
    <n v="192.16"/>
    <n v="4"/>
    <n v="0"/>
    <n v="92.236800000000002"/>
  </r>
  <r>
    <n v="5881"/>
    <x v="2933"/>
    <x v="0"/>
    <x v="31"/>
    <d v="2013-09-23T00:00:00"/>
    <s v="Standard Class"/>
    <s v="JW-15220"/>
    <s v="Jane Waco"/>
    <x v="1"/>
    <s v="United States"/>
    <s v="San Diego"/>
    <x v="1"/>
    <n v="92105"/>
    <x v="1"/>
    <s v="FUR-CH-10001215"/>
    <x v="0"/>
    <x v="1"/>
    <s v="Global Troy Executive Leather Low-Back Tilter"/>
    <n v="801.56799999999998"/>
    <n v="2"/>
    <n v="0.2"/>
    <n v="50.097999999999999"/>
  </r>
  <r>
    <n v="5882"/>
    <x v="2933"/>
    <x v="0"/>
    <x v="31"/>
    <d v="2013-09-23T00:00:00"/>
    <s v="Standard Class"/>
    <s v="JW-15220"/>
    <s v="Jane Waco"/>
    <x v="1"/>
    <s v="United States"/>
    <s v="San Diego"/>
    <x v="1"/>
    <n v="92105"/>
    <x v="1"/>
    <s v="OFF-PA-10000100"/>
    <x v="1"/>
    <x v="10"/>
    <s v="Xerox 1945"/>
    <n v="368.91"/>
    <n v="9"/>
    <n v="0"/>
    <n v="180.76589999999999"/>
  </r>
  <r>
    <n v="5883"/>
    <x v="2933"/>
    <x v="0"/>
    <x v="31"/>
    <d v="2013-09-23T00:00:00"/>
    <s v="Standard Class"/>
    <s v="JW-15220"/>
    <s v="Jane Waco"/>
    <x v="1"/>
    <s v="United States"/>
    <s v="San Diego"/>
    <x v="1"/>
    <n v="92105"/>
    <x v="1"/>
    <s v="FUR-CH-10002880"/>
    <x v="0"/>
    <x v="1"/>
    <s v="Global High-Back Leather Tilter, Burgundy"/>
    <n v="885.52800000000002"/>
    <n v="9"/>
    <n v="0.2"/>
    <n v="-99.621900000000096"/>
  </r>
  <r>
    <n v="5884"/>
    <x v="2934"/>
    <x v="0"/>
    <x v="69"/>
    <d v="2013-03-16T00:00:00"/>
    <s v="Second Class"/>
    <s v="EH-13765"/>
    <s v="Edward Hooks"/>
    <x v="1"/>
    <s v="United States"/>
    <s v="San Francisco"/>
    <x v="1"/>
    <n v="94109"/>
    <x v="1"/>
    <s v="FUR-FU-10004712"/>
    <x v="0"/>
    <x v="5"/>
    <s v="Westinghouse Mesh Shade Clip-On Gooseneck Lamp, Black"/>
    <n v="28.28"/>
    <n v="2"/>
    <n v="0"/>
    <n v="7.3528000000000002"/>
  </r>
  <r>
    <n v="5885"/>
    <x v="2934"/>
    <x v="0"/>
    <x v="69"/>
    <d v="2013-03-16T00:00:00"/>
    <s v="Second Class"/>
    <s v="EH-13765"/>
    <s v="Edward Hooks"/>
    <x v="1"/>
    <s v="United States"/>
    <s v="San Francisco"/>
    <x v="1"/>
    <n v="94109"/>
    <x v="1"/>
    <s v="OFF-SU-10000151"/>
    <x v="1"/>
    <x v="14"/>
    <s v="High Speed Automatic Electric Letter Opener"/>
    <n v="4912.59"/>
    <n v="3"/>
    <n v="0"/>
    <n v="196.50360000000001"/>
  </r>
  <r>
    <n v="5886"/>
    <x v="2935"/>
    <x v="2"/>
    <x v="1079"/>
    <d v="2011-10-17T00:00:00"/>
    <s v="Same Day"/>
    <s v="LS-17245"/>
    <s v="Lynn Smith"/>
    <x v="0"/>
    <s v="United States"/>
    <s v="San Francisco"/>
    <x v="1"/>
    <n v="94110"/>
    <x v="1"/>
    <s v="OFF-BI-10000136"/>
    <x v="1"/>
    <x v="8"/>
    <s v="Avery Non-Stick Heavy Duty View Round Locking Ring Binders"/>
    <n v="14.352"/>
    <n v="3"/>
    <n v="0.2"/>
    <n v="5.0232000000000001"/>
  </r>
  <r>
    <n v="5887"/>
    <x v="2935"/>
    <x v="2"/>
    <x v="1079"/>
    <d v="2011-10-17T00:00:00"/>
    <s v="Same Day"/>
    <s v="LS-17245"/>
    <s v="Lynn Smith"/>
    <x v="0"/>
    <s v="United States"/>
    <s v="San Francisco"/>
    <x v="1"/>
    <n v="94110"/>
    <x v="1"/>
    <s v="TEC-AC-10003610"/>
    <x v="2"/>
    <x v="11"/>
    <s v="Logitech Illuminated - Keyboard"/>
    <n v="179.97"/>
    <n v="3"/>
    <n v="0"/>
    <n v="86.385599999999997"/>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2"/>
  </r>
  <r>
    <n v="5891"/>
    <x v="2939"/>
    <x v="0"/>
    <x v="831"/>
    <d v="2013-11-27T00:00:00"/>
    <s v="Standard Class"/>
    <s v="RD-19720"/>
    <s v="Roger Demir"/>
    <x v="0"/>
    <s v="United States"/>
    <s v="Chicago"/>
    <x v="10"/>
    <n v="60610"/>
    <x v="2"/>
    <s v="OFF-PA-10001790"/>
    <x v="1"/>
    <x v="10"/>
    <s v="Xerox 1910"/>
    <n v="38.432000000000002"/>
    <n v="1"/>
    <n v="0.2"/>
    <n v="13.4512"/>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99"/>
  </r>
  <r>
    <n v="5893"/>
    <x v="2939"/>
    <x v="0"/>
    <x v="831"/>
    <d v="2013-11-27T00:00:00"/>
    <s v="Standard Class"/>
    <s v="RD-19720"/>
    <s v="Roger Demir"/>
    <x v="0"/>
    <s v="United States"/>
    <s v="Chicago"/>
    <x v="10"/>
    <n v="60610"/>
    <x v="2"/>
    <s v="TEC-AC-10003657"/>
    <x v="2"/>
    <x v="11"/>
    <s v="Lenovo 17-Key USB Numeric Keypad"/>
    <n v="81.575999999999993"/>
    <n v="3"/>
    <n v="0.2"/>
    <n v="2.0393999999999899"/>
  </r>
  <r>
    <n v="5894"/>
    <x v="2940"/>
    <x v="3"/>
    <x v="18"/>
    <d v="2014-09-15T00:00:00"/>
    <s v="Standard Class"/>
    <s v="SS-20410"/>
    <s v="Shahid Shariari"/>
    <x v="0"/>
    <s v="United States"/>
    <s v="Atlanta"/>
    <x v="32"/>
    <n v="30318"/>
    <x v="0"/>
    <s v="OFF-BI-10004876"/>
    <x v="1"/>
    <x v="8"/>
    <s v="Wilson Jones Suede Grain Vinyl Binders"/>
    <n v="2.78"/>
    <n v="1"/>
    <n v="0"/>
    <n v="1.3622000000000001"/>
  </r>
  <r>
    <n v="5895"/>
    <x v="2941"/>
    <x v="3"/>
    <x v="428"/>
    <d v="2014-09-15T00:00:00"/>
    <s v="Standard Class"/>
    <s v="KD-16495"/>
    <s v="Keith Dawkins"/>
    <x v="1"/>
    <s v="United States"/>
    <s v="Los Angeles"/>
    <x v="1"/>
    <n v="90036"/>
    <x v="1"/>
    <s v="OFF-ST-10003123"/>
    <x v="1"/>
    <x v="4"/>
    <s v="Fellowes Bases and Tops For Staxonsteel/High-Stak Systems"/>
    <n v="99.87"/>
    <n v="3"/>
    <n v="0"/>
    <n v="23.968800000000002"/>
  </r>
  <r>
    <n v="5896"/>
    <x v="2942"/>
    <x v="2"/>
    <x v="301"/>
    <d v="2011-11-08T00:00:00"/>
    <s v="Standard Class"/>
    <s v="PL-18925"/>
    <s v="Paul Lucas"/>
    <x v="2"/>
    <s v="United States"/>
    <s v="Los Angeles"/>
    <x v="1"/>
    <n v="90049"/>
    <x v="1"/>
    <s v="OFF-LA-10003498"/>
    <x v="1"/>
    <x v="2"/>
    <s v="Avery 475"/>
    <n v="44.4"/>
    <n v="3"/>
    <n v="0"/>
    <n v="22.2"/>
  </r>
  <r>
    <n v="5897"/>
    <x v="2942"/>
    <x v="2"/>
    <x v="301"/>
    <d v="2011-11-08T00:00:00"/>
    <s v="Standard Class"/>
    <s v="PL-18925"/>
    <s v="Paul Lucas"/>
    <x v="2"/>
    <s v="United States"/>
    <s v="Los Angeles"/>
    <x v="1"/>
    <n v="90049"/>
    <x v="1"/>
    <s v="OFF-PA-10004947"/>
    <x v="1"/>
    <x v="10"/>
    <s v="Staples"/>
    <n v="21.4"/>
    <n v="5"/>
    <n v="0"/>
    <n v="9.6300000000000008"/>
  </r>
  <r>
    <n v="5898"/>
    <x v="2943"/>
    <x v="0"/>
    <x v="1015"/>
    <d v="2013-04-10T00:00:00"/>
    <s v="Standard Class"/>
    <s v="ZD-21925"/>
    <s v="Zuschuss Donatelli"/>
    <x v="0"/>
    <s v="United States"/>
    <s v="Richmond"/>
    <x v="14"/>
    <n v="47374"/>
    <x v="2"/>
    <s v="FUR-FU-10003799"/>
    <x v="0"/>
    <x v="5"/>
    <s v="Seth Thomas 13 1/2&quot; Wall Clock"/>
    <n v="71.12"/>
    <n v="4"/>
    <n v="0"/>
    <n v="22.0472"/>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6"/>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800000000001"/>
  </r>
  <r>
    <n v="5904"/>
    <x v="2947"/>
    <x v="3"/>
    <x v="44"/>
    <d v="2014-11-07T00:00:00"/>
    <s v="Same Day"/>
    <s v="FM-14290"/>
    <s v="Frank Merwin"/>
    <x v="2"/>
    <s v="United States"/>
    <s v="San Francisco"/>
    <x v="1"/>
    <n v="94122"/>
    <x v="1"/>
    <s v="OFF-PA-10002764"/>
    <x v="1"/>
    <x v="10"/>
    <s v="Staples"/>
    <n v="45.36"/>
    <n v="4"/>
    <n v="0"/>
    <n v="22.226400000000002"/>
  </r>
  <r>
    <n v="5905"/>
    <x v="2947"/>
    <x v="3"/>
    <x v="44"/>
    <d v="2014-11-07T00:00:00"/>
    <s v="Same Day"/>
    <s v="FM-14290"/>
    <s v="Frank Merwin"/>
    <x v="2"/>
    <s v="United States"/>
    <s v="San Francisco"/>
    <x v="1"/>
    <n v="94122"/>
    <x v="1"/>
    <s v="OFF-PA-10000143"/>
    <x v="1"/>
    <x v="10"/>
    <s v="Astroparche Fine Business Paper"/>
    <n v="26.4"/>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9"/>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99"/>
  </r>
  <r>
    <n v="5915"/>
    <x v="2951"/>
    <x v="1"/>
    <x v="14"/>
    <d v="2012-09-23T00:00:00"/>
    <s v="Standard Class"/>
    <s v="PF-19120"/>
    <s v="Peter Fuller"/>
    <x v="0"/>
    <s v="United States"/>
    <s v="New York City"/>
    <x v="15"/>
    <n v="10035"/>
    <x v="3"/>
    <s v="OFF-LA-10002762"/>
    <x v="1"/>
    <x v="2"/>
    <s v="Avery 485"/>
    <n v="87.71"/>
    <n v="7"/>
    <n v="0"/>
    <n v="41.223700000000001"/>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92"/>
  </r>
  <r>
    <n v="5917"/>
    <x v="2951"/>
    <x v="1"/>
    <x v="14"/>
    <d v="2012-09-23T00:00:00"/>
    <s v="Standard Class"/>
    <s v="PF-19120"/>
    <s v="Peter Fuller"/>
    <x v="0"/>
    <s v="United States"/>
    <s v="New York City"/>
    <x v="15"/>
    <n v="10035"/>
    <x v="3"/>
    <s v="OFF-ST-10003058"/>
    <x v="1"/>
    <x v="4"/>
    <s v="Eldon Mobile Mega Data Cart  Mega Stackable  Add-On Trays"/>
    <n v="94.6"/>
    <n v="4"/>
    <n v="0"/>
    <n v="27.434000000000001"/>
  </r>
  <r>
    <n v="5918"/>
    <x v="2951"/>
    <x v="1"/>
    <x v="14"/>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x v="2951"/>
    <x v="1"/>
    <x v="14"/>
    <d v="2012-09-23T00:00:00"/>
    <s v="Standard Class"/>
    <s v="PF-19120"/>
    <s v="Peter Fuller"/>
    <x v="0"/>
    <s v="United States"/>
    <s v="New York City"/>
    <x v="15"/>
    <n v="10035"/>
    <x v="3"/>
    <s v="FUR-BO-10002213"/>
    <x v="0"/>
    <x v="0"/>
    <s v="DMI Eclipse Executive Suite Bookcases"/>
    <n v="2003.92"/>
    <n v="5"/>
    <n v="0.2"/>
    <n v="-25.049000000000099"/>
  </r>
  <r>
    <n v="5920"/>
    <x v="2951"/>
    <x v="1"/>
    <x v="14"/>
    <d v="2012-09-23T00:00:00"/>
    <s v="Standard Class"/>
    <s v="PF-19120"/>
    <s v="Peter Fuller"/>
    <x v="0"/>
    <s v="United States"/>
    <s v="New York City"/>
    <x v="15"/>
    <n v="10035"/>
    <x v="3"/>
    <s v="TEC-PH-10002170"/>
    <x v="2"/>
    <x v="7"/>
    <s v="ClearSounds CSC500 Amplified Spirit Phone Corded phone"/>
    <n v="20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x v="2951"/>
    <x v="1"/>
    <x v="14"/>
    <d v="2012-09-23T00:00:00"/>
    <s v="Standard Class"/>
    <s v="PF-19120"/>
    <s v="Peter Fuller"/>
    <x v="0"/>
    <s v="United States"/>
    <s v="New York City"/>
    <x v="15"/>
    <n v="10035"/>
    <x v="3"/>
    <s v="TEC-PH-10000169"/>
    <x v="2"/>
    <x v="7"/>
    <s v="ARKON Windshield Dashboard Air Vent Car Mount Holder"/>
    <n v="67.8"/>
    <n v="4"/>
    <n v="0"/>
    <n v="1.3559999999999901"/>
  </r>
  <r>
    <n v="5924"/>
    <x v="2952"/>
    <x v="0"/>
    <x v="491"/>
    <d v="2013-12-01T00:00:00"/>
    <s v="Second Class"/>
    <s v="DK-13225"/>
    <s v="Dean Katz"/>
    <x v="1"/>
    <s v="United States"/>
    <s v="New York City"/>
    <x v="15"/>
    <n v="10011"/>
    <x v="3"/>
    <s v="FUR-TA-10002958"/>
    <x v="0"/>
    <x v="3"/>
    <s v="Bevis Oval Conference Table, Walnut"/>
    <n v="313.17599999999999"/>
    <n v="2"/>
    <n v="0.4"/>
    <n v="-120.0508"/>
  </r>
  <r>
    <n v="5925"/>
    <x v="2953"/>
    <x v="3"/>
    <x v="123"/>
    <d v="2014-11-23T00:00:00"/>
    <s v="Second Class"/>
    <s v="RB-19435"/>
    <s v="Richard Bierner"/>
    <x v="0"/>
    <s v="United States"/>
    <s v="Springfield"/>
    <x v="17"/>
    <n v="22153"/>
    <x v="0"/>
    <s v="OFF-AR-10001177"/>
    <x v="1"/>
    <x v="6"/>
    <s v="Newell 349"/>
    <n v="22.96"/>
    <n v="7"/>
    <n v="0"/>
    <n v="6.6584000000000003"/>
  </r>
  <r>
    <n v="5926"/>
    <x v="2954"/>
    <x v="3"/>
    <x v="95"/>
    <d v="2014-06-09T00:00:00"/>
    <s v="Standard Class"/>
    <s v="GD-14590"/>
    <s v="Giulietta Dortch"/>
    <x v="1"/>
    <s v="United States"/>
    <s v="Bellingham"/>
    <x v="4"/>
    <n v="98226"/>
    <x v="1"/>
    <s v="TEC-AC-10004975"/>
    <x v="2"/>
    <x v="11"/>
    <s v="Plantronics Audio 995 Wireless Stereo Headset"/>
    <n v="1099.5"/>
    <n v="10"/>
    <n v="0"/>
    <n v="362.83499999999998"/>
  </r>
  <r>
    <n v="5927"/>
    <x v="2955"/>
    <x v="2"/>
    <x v="918"/>
    <d v="2011-04-12T00:00:00"/>
    <s v="Standard Class"/>
    <s v="RA-19885"/>
    <s v="Ruben Ausman"/>
    <x v="1"/>
    <s v="United States"/>
    <s v="Decatur"/>
    <x v="19"/>
    <n v="35601"/>
    <x v="0"/>
    <s v="FUR-TA-10001086"/>
    <x v="0"/>
    <x v="3"/>
    <s v="SAFCO PlanMaster Boards, 60w x 37-1/2d, White Melamine"/>
    <n v="1215.92"/>
    <n v="8"/>
    <n v="0"/>
    <n v="316.13920000000002"/>
  </r>
  <r>
    <n v="5928"/>
    <x v="2956"/>
    <x v="2"/>
    <x v="856"/>
    <d v="2011-10-15T00:00:00"/>
    <s v="Standard Class"/>
    <s v="DB-13555"/>
    <s v="Dorothy Badders"/>
    <x v="1"/>
    <s v="United States"/>
    <s v="Fayetteville"/>
    <x v="36"/>
    <n v="72701"/>
    <x v="0"/>
    <s v="OFF-LA-10000240"/>
    <x v="1"/>
    <x v="2"/>
    <s v="Self-Adhesive Address Labels for Typewriters by Universal"/>
    <n v="7.31"/>
    <n v="1"/>
    <n v="0"/>
    <n v="3.4357000000000002"/>
  </r>
  <r>
    <n v="5929"/>
    <x v="2956"/>
    <x v="2"/>
    <x v="856"/>
    <d v="2011-10-15T00:00:00"/>
    <s v="Standard Class"/>
    <s v="DB-13555"/>
    <s v="Dorothy Badders"/>
    <x v="1"/>
    <s v="United States"/>
    <s v="Fayetteville"/>
    <x v="36"/>
    <n v="72701"/>
    <x v="0"/>
    <s v="FUR-FU-10002107"/>
    <x v="0"/>
    <x v="5"/>
    <s v="Eldon Pizzaz Desk Accessories"/>
    <n v="8.92"/>
    <n v="4"/>
    <n v="0"/>
    <n v="3.9247999999999998"/>
  </r>
  <r>
    <n v="5930"/>
    <x v="2957"/>
    <x v="3"/>
    <x v="437"/>
    <d v="2014-07-10T00:00:00"/>
    <s v="First Class"/>
    <s v="RL-19615"/>
    <s v="Rob Lucas"/>
    <x v="0"/>
    <s v="United States"/>
    <s v="Philadelphia"/>
    <x v="9"/>
    <n v="19120"/>
    <x v="3"/>
    <s v="FUR-BO-10001519"/>
    <x v="0"/>
    <x v="0"/>
    <s v="O'Sullivan 3-Shelf Heavy-Duty Bookcases"/>
    <n v="87.21"/>
    <n v="3"/>
    <n v="0.5"/>
    <n v="-45.349200000000003"/>
  </r>
  <r>
    <n v="5931"/>
    <x v="2957"/>
    <x v="3"/>
    <x v="437"/>
    <d v="2014-07-10T00:00:00"/>
    <s v="First Class"/>
    <s v="RL-19615"/>
    <s v="Rob Lucas"/>
    <x v="0"/>
    <s v="United States"/>
    <s v="Philadelphia"/>
    <x v="9"/>
    <n v="19120"/>
    <x v="3"/>
    <s v="OFF-PA-10004100"/>
    <x v="1"/>
    <x v="10"/>
    <s v="Xerox 216"/>
    <n v="15.552"/>
    <n v="3"/>
    <n v="0.2"/>
    <n v="5.4432"/>
  </r>
  <r>
    <n v="5932"/>
    <x v="2957"/>
    <x v="3"/>
    <x v="437"/>
    <d v="2014-07-10T00:00:00"/>
    <s v="First Class"/>
    <s v="RL-19615"/>
    <s v="Rob Lucas"/>
    <x v="0"/>
    <s v="United States"/>
    <s v="Philadelphia"/>
    <x v="9"/>
    <n v="19120"/>
    <x v="3"/>
    <s v="TEC-PH-10001363"/>
    <x v="2"/>
    <x v="7"/>
    <s v="Apple iPhone 5S"/>
    <n v="683.98800000000006"/>
    <n v="2"/>
    <n v="0.4"/>
    <n v="-113.998"/>
  </r>
  <r>
    <n v="5933"/>
    <x v="2957"/>
    <x v="3"/>
    <x v="437"/>
    <d v="2014-07-10T00:00:00"/>
    <s v="First Class"/>
    <s v="RL-19615"/>
    <s v="Rob Lucas"/>
    <x v="0"/>
    <s v="United States"/>
    <s v="Philadelphia"/>
    <x v="9"/>
    <n v="19120"/>
    <x v="3"/>
    <s v="OFF-ST-10004835"/>
    <x v="1"/>
    <x v="4"/>
    <s v="Plastic Stacking Crates &amp; Casters"/>
    <n v="13.391999999999999"/>
    <n v="3"/>
    <n v="0.2"/>
    <n v="1.0044"/>
  </r>
  <r>
    <n v="5934"/>
    <x v="2957"/>
    <x v="3"/>
    <x v="437"/>
    <d v="2014-07-10T00:00:00"/>
    <s v="First Class"/>
    <s v="RL-19615"/>
    <s v="Rob Lucas"/>
    <x v="0"/>
    <s v="United States"/>
    <s v="Philadelphia"/>
    <x v="9"/>
    <n v="19120"/>
    <x v="3"/>
    <s v="TEC-AC-10002018"/>
    <x v="2"/>
    <x v="11"/>
    <s v="AmazonBasics 3-Button USB Wired Mouse"/>
    <n v="16.776"/>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07"/>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
    <n v="3"/>
    <n v="0.2"/>
    <n v="19.9665"/>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5999999999999"/>
    <n v="4"/>
    <n v="0.2"/>
    <n v="4.2952000000000004"/>
  </r>
  <r>
    <n v="5941"/>
    <x v="2960"/>
    <x v="3"/>
    <x v="386"/>
    <d v="2014-10-15T00:00:00"/>
    <s v="Second Class"/>
    <s v="RW-19690"/>
    <s v="Robert Waldorf"/>
    <x v="0"/>
    <s v="United States"/>
    <s v="Los Angeles"/>
    <x v="1"/>
    <n v="90049"/>
    <x v="1"/>
    <s v="TEC-AC-10001465"/>
    <x v="2"/>
    <x v="11"/>
    <s v="SanDisk Cruzer 64 GB USB Flash Drive"/>
    <n v="435.84"/>
    <n v="12"/>
    <n v="0"/>
    <n v="130.75200000000001"/>
  </r>
  <r>
    <n v="5942"/>
    <x v="2960"/>
    <x v="3"/>
    <x v="386"/>
    <d v="2014-10-15T00:00:00"/>
    <s v="Second Class"/>
    <s v="RW-19690"/>
    <s v="Robert Waldorf"/>
    <x v="0"/>
    <s v="United States"/>
    <s v="Los Angeles"/>
    <x v="1"/>
    <n v="90049"/>
    <x v="1"/>
    <s v="OFF-AR-10000940"/>
    <x v="1"/>
    <x v="6"/>
    <s v="Newell 343"/>
    <n v="5.88"/>
    <n v="2"/>
    <n v="0"/>
    <n v="1.5875999999999999"/>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
  </r>
  <r>
    <n v="5944"/>
    <x v="2962"/>
    <x v="2"/>
    <x v="55"/>
    <d v="2011-08-29T00:00:00"/>
    <s v="Standard Class"/>
    <s v="JM-15265"/>
    <s v="Janet Molinari"/>
    <x v="1"/>
    <s v="United States"/>
    <s v="Los Angeles"/>
    <x v="1"/>
    <n v="90036"/>
    <x v="1"/>
    <s v="FUR-FU-10000771"/>
    <x v="0"/>
    <x v="5"/>
    <s v="Eldon 200 Class Desk Accessories, Smoke"/>
    <n v="6.28"/>
    <n v="1"/>
    <n v="0"/>
    <n v="2.6375999999999999"/>
  </r>
  <r>
    <n v="5945"/>
    <x v="2962"/>
    <x v="2"/>
    <x v="55"/>
    <d v="2011-08-29T00:00:00"/>
    <s v="Standard Class"/>
    <s v="JM-15265"/>
    <s v="Janet Molinari"/>
    <x v="1"/>
    <s v="United States"/>
    <s v="Los Angeles"/>
    <x v="1"/>
    <n v="90036"/>
    <x v="1"/>
    <s v="TEC-AC-10002399"/>
    <x v="2"/>
    <x v="11"/>
    <s v="SanDisk Cruzer 32 GB USB Flash Drive"/>
    <n v="95.1"/>
    <n v="5"/>
    <n v="0"/>
    <n v="30.431999999999999"/>
  </r>
  <r>
    <n v="5946"/>
    <x v="2962"/>
    <x v="2"/>
    <x v="55"/>
    <d v="2011-08-29T00:00:00"/>
    <s v="Standard Class"/>
    <s v="JM-15265"/>
    <s v="Janet Molinari"/>
    <x v="1"/>
    <s v="United States"/>
    <s v="Los Angeles"/>
    <x v="1"/>
    <n v="90036"/>
    <x v="1"/>
    <s v="OFF-PA-10004983"/>
    <x v="1"/>
    <x v="10"/>
    <s v="Xerox 23"/>
    <n v="25.92"/>
    <n v="4"/>
    <n v="0"/>
    <n v="12.441599999999999"/>
  </r>
  <r>
    <n v="5947"/>
    <x v="2962"/>
    <x v="2"/>
    <x v="55"/>
    <d v="2011-08-29T00:00:00"/>
    <s v="Standard Class"/>
    <s v="JM-15265"/>
    <s v="Janet Molinari"/>
    <x v="1"/>
    <s v="United States"/>
    <s v="Los Angeles"/>
    <x v="1"/>
    <n v="90036"/>
    <x v="1"/>
    <s v="OFF-ST-10004258"/>
    <x v="1"/>
    <x v="4"/>
    <s v="Portable Personal File Box"/>
    <n v="48.84"/>
    <n v="4"/>
    <n v="0"/>
    <n v="13.1868"/>
  </r>
  <r>
    <n v="5948"/>
    <x v="2963"/>
    <x v="1"/>
    <x v="471"/>
    <d v="2012-09-18T00:00:00"/>
    <s v="Second Class"/>
    <s v="BE-11455"/>
    <s v="Brad Eason"/>
    <x v="2"/>
    <s v="United States"/>
    <s v="Des Moines"/>
    <x v="23"/>
    <n v="50315"/>
    <x v="2"/>
    <s v="OFF-BI-10004040"/>
    <x v="1"/>
    <x v="8"/>
    <s v="Wilson Jones Impact Binders"/>
    <n v="25.9"/>
    <n v="5"/>
    <n v="0"/>
    <n v="12.691000000000001"/>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7000000000003"/>
    <n v="3"/>
    <n v="0"/>
    <n v="125.98739999999999"/>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8"/>
  </r>
  <r>
    <n v="5953"/>
    <x v="2965"/>
    <x v="3"/>
    <x v="4"/>
    <d v="2014-04-22T00:00:00"/>
    <s v="Standard Class"/>
    <s v="SD-20485"/>
    <s v="Shirley Daniels"/>
    <x v="2"/>
    <s v="United States"/>
    <s v="Houston"/>
    <x v="5"/>
    <n v="77041"/>
    <x v="2"/>
    <s v="OFF-PA-10001826"/>
    <x v="1"/>
    <x v="10"/>
    <s v="Xerox 207"/>
    <n v="20.736000000000001"/>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
  </r>
  <r>
    <n v="5955"/>
    <x v="2967"/>
    <x v="2"/>
    <x v="7"/>
    <d v="2011-11-15T00:00:00"/>
    <s v="Second Class"/>
    <s v="TS-21430"/>
    <s v="Tom Stivers"/>
    <x v="1"/>
    <s v="United States"/>
    <s v="Reading"/>
    <x v="9"/>
    <n v="19601"/>
    <x v="3"/>
    <s v="FUR-FU-10000409"/>
    <x v="0"/>
    <x v="5"/>
    <s v="GE 4 Foot Flourescent Tube, 40 Watt"/>
    <n v="23.968"/>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199999999998"/>
    <n v="3"/>
    <n v="0.2"/>
    <n v="77.035200000000003"/>
  </r>
  <r>
    <n v="5961"/>
    <x v="2969"/>
    <x v="3"/>
    <x v="839"/>
    <d v="2014-02-15T00:00:00"/>
    <s v="Second Class"/>
    <s v="ML-17395"/>
    <s v="Marina Lichtenstein"/>
    <x v="1"/>
    <s v="United States"/>
    <s v="Los Angeles"/>
    <x v="1"/>
    <n v="90045"/>
    <x v="1"/>
    <s v="FUR-FU-10003142"/>
    <x v="0"/>
    <x v="5"/>
    <s v="Master Big Foot Doorstop, Beige"/>
    <n v="21.12"/>
    <n v="4"/>
    <n v="0"/>
    <n v="6.5472000000000001"/>
  </r>
  <r>
    <n v="5962"/>
    <x v="2970"/>
    <x v="2"/>
    <x v="7"/>
    <d v="2011-11-13T00:00:00"/>
    <s v="Second Class"/>
    <s v="MA-17560"/>
    <s v="Matt Abelman"/>
    <x v="2"/>
    <s v="United States"/>
    <s v="Los Angeles"/>
    <x v="1"/>
    <n v="90004"/>
    <x v="1"/>
    <s v="TEC-PH-10001425"/>
    <x v="2"/>
    <x v="7"/>
    <s v="Mophie Juice Pack Helium for iPhone"/>
    <n v="575.928"/>
    <n v="9"/>
    <n v="0.2"/>
    <n v="57.592799999999997"/>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4000000000003"/>
  </r>
  <r>
    <n v="5965"/>
    <x v="2971"/>
    <x v="3"/>
    <x v="648"/>
    <d v="2014-08-26T00:00:00"/>
    <s v="Standard Class"/>
    <s v="LR-17035"/>
    <s v="Lisa Ryan"/>
    <x v="1"/>
    <s v="United States"/>
    <s v="San Francisco"/>
    <x v="1"/>
    <n v="94109"/>
    <x v="1"/>
    <s v="OFF-SU-10004768"/>
    <x v="1"/>
    <x v="14"/>
    <s v="Acme Kleencut Forged Steel Scissors"/>
    <n v="17.22"/>
    <n v="3"/>
    <n v="0"/>
    <n v="5.1660000000000004"/>
  </r>
  <r>
    <n v="5966"/>
    <x v="2971"/>
    <x v="3"/>
    <x v="648"/>
    <d v="2014-08-26T00:00:00"/>
    <s v="Standard Class"/>
    <s v="LR-17035"/>
    <s v="Lisa Ryan"/>
    <x v="1"/>
    <s v="United States"/>
    <s v="San Francisco"/>
    <x v="1"/>
    <n v="94109"/>
    <x v="1"/>
    <s v="OFF-ST-10000777"/>
    <x v="1"/>
    <x v="4"/>
    <s v="Companion Letter/Legal File, Black"/>
    <n v="226.56"/>
    <n v="6"/>
    <n v="0"/>
    <n v="63.436799999999998"/>
  </r>
  <r>
    <n v="5967"/>
    <x v="2971"/>
    <x v="3"/>
    <x v="648"/>
    <d v="2014-08-26T00:00:00"/>
    <s v="Standard Class"/>
    <s v="LR-17035"/>
    <s v="Lisa Ryan"/>
    <x v="1"/>
    <s v="United States"/>
    <s v="San Francisco"/>
    <x v="1"/>
    <n v="94109"/>
    <x v="1"/>
    <s v="TEC-PH-10003171"/>
    <x v="2"/>
    <x v="7"/>
    <s v="Plantronics Encore H101 Dual Earpieces Headset"/>
    <n v="107.88"/>
    <n v="3"/>
    <n v="0.2"/>
    <n v="10.788"/>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8000000000003"/>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7999999999997"/>
  </r>
  <r>
    <n v="5972"/>
    <x v="2973"/>
    <x v="2"/>
    <x v="836"/>
    <d v="2011-07-22T00:00:00"/>
    <s v="First Class"/>
    <s v="CC-12145"/>
    <s v="Charles Crestani"/>
    <x v="0"/>
    <s v="United States"/>
    <s v="San Diego"/>
    <x v="1"/>
    <n v="92105"/>
    <x v="1"/>
    <s v="FUR-FU-10003577"/>
    <x v="0"/>
    <x v="5"/>
    <s v="Nu-Dell Leatherette Frames"/>
    <n v="43.02"/>
    <n v="3"/>
    <n v="0"/>
    <n v="15.4872"/>
  </r>
  <r>
    <n v="5973"/>
    <x v="2974"/>
    <x v="3"/>
    <x v="695"/>
    <d v="2014-02-12T00:00:00"/>
    <s v="Standard Class"/>
    <s v="BD-11770"/>
    <s v="Bryan Davis"/>
    <x v="0"/>
    <s v="United States"/>
    <s v="New York City"/>
    <x v="15"/>
    <n v="10024"/>
    <x v="3"/>
    <s v="FUR-BO-10001811"/>
    <x v="0"/>
    <x v="0"/>
    <s v="Atlantic Metals Mobile 5-Shelf Bookcases, Custom Colors"/>
    <n v="240.78399999999999"/>
    <n v="1"/>
    <n v="0.2"/>
    <n v="30.097999999999999"/>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8"/>
  </r>
  <r>
    <n v="5975"/>
    <x v="2976"/>
    <x v="0"/>
    <x v="750"/>
    <d v="2013-10-14T00:00:00"/>
    <s v="Standard Class"/>
    <s v="DB-13615"/>
    <s v="Doug Bickford"/>
    <x v="0"/>
    <s v="United States"/>
    <s v="Charlotte"/>
    <x v="3"/>
    <n v="28205"/>
    <x v="0"/>
    <s v="OFF-ST-10000676"/>
    <x v="1"/>
    <x v="4"/>
    <s v="Fellowes Econo/Stor Drawers"/>
    <n v="387.72"/>
    <n v="5"/>
    <n v="0.2"/>
    <n v="-67.850999999999999"/>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
    <n v="5"/>
    <n v="0"/>
    <n v="111.774"/>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799999999997"/>
  </r>
  <r>
    <n v="5982"/>
    <x v="2979"/>
    <x v="2"/>
    <x v="557"/>
    <d v="2011-09-13T00:00:00"/>
    <s v="Standard Class"/>
    <s v="RB-19465"/>
    <s v="Rick Bensley"/>
    <x v="2"/>
    <s v="United States"/>
    <s v="Tulsa"/>
    <x v="26"/>
    <n v="74133"/>
    <x v="2"/>
    <s v="OFF-ST-10003327"/>
    <x v="1"/>
    <x v="4"/>
    <s v="Akro-Mils 12-Gallon Tote"/>
    <n v="19.86"/>
    <n v="2"/>
    <n v="0"/>
    <n v="5.7594000000000003"/>
  </r>
  <r>
    <n v="5983"/>
    <x v="2980"/>
    <x v="0"/>
    <x v="831"/>
    <d v="2013-11-29T00:00:00"/>
    <s v="Standard Class"/>
    <s v="MV-18190"/>
    <s v="Mike Vittorini"/>
    <x v="0"/>
    <s v="United States"/>
    <s v="New York City"/>
    <x v="15"/>
    <n v="10035"/>
    <x v="3"/>
    <s v="OFF-PA-10000232"/>
    <x v="1"/>
    <x v="10"/>
    <s v="Xerox 1975"/>
    <n v="12.96"/>
    <n v="2"/>
    <n v="0"/>
    <n v="6.3503999999999996"/>
  </r>
  <r>
    <n v="5984"/>
    <x v="2981"/>
    <x v="3"/>
    <x v="118"/>
    <d v="2014-09-19T00:00:00"/>
    <s v="Second Class"/>
    <s v="EH-14185"/>
    <s v="Evan Henry"/>
    <x v="0"/>
    <s v="United States"/>
    <s v="Philadelphia"/>
    <x v="9"/>
    <n v="19143"/>
    <x v="3"/>
    <s v="OFF-PA-10003657"/>
    <x v="1"/>
    <x v="10"/>
    <s v="Xerox 1927"/>
    <n v="20.544"/>
    <n v="6"/>
    <n v="0.2"/>
    <n v="6.42"/>
  </r>
  <r>
    <n v="5985"/>
    <x v="2982"/>
    <x v="0"/>
    <x v="1080"/>
    <d v="2013-07-26T00:00:00"/>
    <s v="Standard Class"/>
    <s v="JS-16030"/>
    <s v="Joy Smith"/>
    <x v="0"/>
    <s v="United States"/>
    <s v="Hattiesburg"/>
    <x v="35"/>
    <n v="39401"/>
    <x v="0"/>
    <s v="FUR-FU-10001185"/>
    <x v="0"/>
    <x v="5"/>
    <s v="Advantus Employee of the Month Certificate Frame, 11 x 13-1/2"/>
    <n v="185.5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698"/>
  </r>
  <r>
    <n v="5988"/>
    <x v="2982"/>
    <x v="0"/>
    <x v="1080"/>
    <d v="2013-07-26T00:00:00"/>
    <s v="Standard Class"/>
    <s v="JS-16030"/>
    <s v="Joy Smith"/>
    <x v="0"/>
    <s v="United States"/>
    <s v="Hattiesburg"/>
    <x v="35"/>
    <n v="39401"/>
    <x v="0"/>
    <s v="OFF-PA-10001033"/>
    <x v="1"/>
    <x v="10"/>
    <s v="Xerox 1893"/>
    <n v="245.94"/>
    <n v="6"/>
    <n v="0"/>
    <n v="120.5106"/>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
    <n v="5"/>
    <n v="0"/>
    <n v="126.22499999999999"/>
  </r>
  <r>
    <n v="5991"/>
    <x v="2983"/>
    <x v="3"/>
    <x v="175"/>
    <d v="2014-09-22T00:00:00"/>
    <s v="Standard Class"/>
    <s v="ES-14020"/>
    <s v="Erica Smith"/>
    <x v="0"/>
    <s v="United States"/>
    <s v="Los Angeles"/>
    <x v="1"/>
    <n v="90049"/>
    <x v="1"/>
    <s v="OFF-BI-10004390"/>
    <x v="1"/>
    <x v="8"/>
    <s v="GBC DocuBind 200 Manual Binding Machine"/>
    <n v="2357.4879999999998"/>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099999999997"/>
  </r>
  <r>
    <n v="5993"/>
    <x v="2983"/>
    <x v="3"/>
    <x v="175"/>
    <d v="2014-09-22T00:00:00"/>
    <s v="Standard Class"/>
    <s v="ES-14020"/>
    <s v="Erica Smith"/>
    <x v="0"/>
    <s v="United States"/>
    <s v="Los Angeles"/>
    <x v="1"/>
    <n v="90049"/>
    <x v="1"/>
    <s v="FUR-CH-10003396"/>
    <x v="0"/>
    <x v="1"/>
    <s v="Global Deluxe Steno Chair"/>
    <n v="184.75200000000001"/>
    <n v="3"/>
    <n v="0.2"/>
    <n v="-20.784600000000001"/>
  </r>
  <r>
    <n v="5994"/>
    <x v="2984"/>
    <x v="0"/>
    <x v="25"/>
    <d v="2013-12-12T00:00:00"/>
    <s v="Same Day"/>
    <s v="NS-18640"/>
    <s v="Noel Staavos"/>
    <x v="1"/>
    <s v="United States"/>
    <s v="Columbus"/>
    <x v="24"/>
    <n v="43229"/>
    <x v="3"/>
    <s v="OFF-ST-10001558"/>
    <x v="1"/>
    <x v="4"/>
    <s v="Acco Perma 4000 Stacking Storage Drawers"/>
    <n v="64.959999999999994"/>
    <n v="5"/>
    <n v="0.2"/>
    <n v="-4.0599999999999996"/>
  </r>
  <r>
    <n v="5995"/>
    <x v="2984"/>
    <x v="0"/>
    <x v="25"/>
    <d v="2013-12-12T00:00:00"/>
    <s v="Same Day"/>
    <s v="NS-18640"/>
    <s v="Noel Staavos"/>
    <x v="1"/>
    <s v="United States"/>
    <s v="Columbus"/>
    <x v="24"/>
    <n v="43229"/>
    <x v="3"/>
    <s v="OFF-SU-10004782"/>
    <x v="1"/>
    <x v="14"/>
    <s v="Elite 5&quot; Scissors"/>
    <n v="13.52"/>
    <n v="2"/>
    <n v="0.2"/>
    <n v="1.69"/>
  </r>
  <r>
    <n v="5996"/>
    <x v="2984"/>
    <x v="0"/>
    <x v="25"/>
    <d v="2013-12-12T00:00:00"/>
    <s v="Same Day"/>
    <s v="NS-18640"/>
    <s v="Noel Staavos"/>
    <x v="1"/>
    <s v="United States"/>
    <s v="Columbus"/>
    <x v="24"/>
    <n v="43229"/>
    <x v="3"/>
    <s v="FUR-CH-10003298"/>
    <x v="0"/>
    <x v="1"/>
    <s v="Office Star - Contemporary Task Swivel chair with Loop Arms, Charcoal"/>
    <n v="458.43"/>
    <n v="5"/>
    <n v="0.3"/>
    <n v="-137.529"/>
  </r>
  <r>
    <n v="5997"/>
    <x v="2984"/>
    <x v="0"/>
    <x v="25"/>
    <d v="2013-12-12T00:00:00"/>
    <s v="Same Day"/>
    <s v="NS-18640"/>
    <s v="Noel Staavos"/>
    <x v="1"/>
    <s v="United States"/>
    <s v="Columbus"/>
    <x v="24"/>
    <n v="43229"/>
    <x v="3"/>
    <s v="OFF-AP-10000576"/>
    <x v="1"/>
    <x v="9"/>
    <s v="Belkin 325VA UPS Surge Protector, 6'"/>
    <n v="387.13600000000002"/>
    <n v="4"/>
    <n v="0.2"/>
    <n v="24.196000000000002"/>
  </r>
  <r>
    <n v="5998"/>
    <x v="2984"/>
    <x v="0"/>
    <x v="25"/>
    <d v="2013-12-12T00:00:00"/>
    <s v="Same Day"/>
    <s v="NS-18640"/>
    <s v="Noel Staavos"/>
    <x v="1"/>
    <s v="United States"/>
    <s v="Columbus"/>
    <x v="24"/>
    <n v="43229"/>
    <x v="3"/>
    <s v="FUR-TA-10003008"/>
    <x v="0"/>
    <x v="3"/>
    <s v="Lesro Round Back Collection Coffee Table, End Table"/>
    <n v="328.59"/>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599999999999"/>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
    <n v="3"/>
    <n v="0.2"/>
    <n v="7.6965000000000003"/>
  </r>
  <r>
    <n v="6003"/>
    <x v="2986"/>
    <x v="2"/>
    <x v="736"/>
    <d v="2011-12-17T00:00:00"/>
    <s v="Standard Class"/>
    <s v="RF-19345"/>
    <s v="Randy Ferguson"/>
    <x v="1"/>
    <s v="United States"/>
    <s v="Phoenix"/>
    <x v="16"/>
    <n v="85023"/>
    <x v="1"/>
    <s v="OFF-BI-10002103"/>
    <x v="1"/>
    <x v="8"/>
    <s v="Cardinal Slant-D Ring Binder, Heavy Gauge Vinyl"/>
    <n v="5.2140000000000004"/>
    <n v="2"/>
    <n v="0.7"/>
    <n v="-4.1711999999999998"/>
  </r>
  <r>
    <n v="6004"/>
    <x v="2987"/>
    <x v="3"/>
    <x v="296"/>
    <d v="2014-09-28T00:00:00"/>
    <s v="Standard Class"/>
    <s v="DL-12865"/>
    <s v="Dan Lawera"/>
    <x v="0"/>
    <s v="United States"/>
    <s v="Miami"/>
    <x v="2"/>
    <n v="33142"/>
    <x v="0"/>
    <s v="OFF-BI-10002794"/>
    <x v="1"/>
    <x v="8"/>
    <s v="Avery Trapezoid Ring Binder, 3&quot; Capacity, Black, 1040 sheets"/>
    <n v="12.294"/>
    <n v="1"/>
    <n v="0.7"/>
    <n v="-8.6058000000000003"/>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2000000000003"/>
  </r>
  <r>
    <n v="6007"/>
    <x v="2990"/>
    <x v="3"/>
    <x v="157"/>
    <d v="2014-12-19T00:00:00"/>
    <s v="Standard Class"/>
    <s v="KN-16390"/>
    <s v="Katherine Nockton"/>
    <x v="1"/>
    <s v="United States"/>
    <s v="New Bedford"/>
    <x v="31"/>
    <n v="2740"/>
    <x v="3"/>
    <s v="TEC-PH-10001527"/>
    <x v="2"/>
    <x v="7"/>
    <s v="Plantronics MX500i Earset"/>
    <n v="128.85"/>
    <n v="3"/>
    <n v="0"/>
    <n v="3.8654999999999999"/>
  </r>
  <r>
    <n v="6008"/>
    <x v="2991"/>
    <x v="3"/>
    <x v="719"/>
    <d v="2014-04-04T00:00:00"/>
    <s v="First Class"/>
    <s v="GB-14530"/>
    <s v="George Bell"/>
    <x v="1"/>
    <s v="United States"/>
    <s v="Florence"/>
    <x v="20"/>
    <n v="29501"/>
    <x v="0"/>
    <s v="FUR-FU-10004006"/>
    <x v="0"/>
    <x v="5"/>
    <s v="Deflect-o DuraMat Lighweight, Studded, Beveled Mat for Low Pile Carpeting"/>
    <n v="127.95"/>
    <n v="3"/>
    <n v="0"/>
    <n v="21.7515"/>
  </r>
  <r>
    <n v="6009"/>
    <x v="2992"/>
    <x v="1"/>
    <x v="1081"/>
    <d v="2013-01-03T00:00:00"/>
    <s v="Standard Class"/>
    <s v="CL-12565"/>
    <s v="Clay Ludtke"/>
    <x v="0"/>
    <s v="United States"/>
    <s v="Los Angeles"/>
    <x v="1"/>
    <n v="90049"/>
    <x v="1"/>
    <s v="OFF-PA-10000595"/>
    <x v="1"/>
    <x v="10"/>
    <s v="Xerox 1929"/>
    <n v="68.52"/>
    <n v="3"/>
    <n v="0"/>
    <n v="31.519200000000001"/>
  </r>
  <r>
    <n v="6010"/>
    <x v="2992"/>
    <x v="1"/>
    <x v="1081"/>
    <d v="2013-01-03T00:00:00"/>
    <s v="Standard Class"/>
    <s v="CL-12565"/>
    <s v="Clay Ludtke"/>
    <x v="0"/>
    <s v="United States"/>
    <s v="Los Angeles"/>
    <x v="1"/>
    <n v="90049"/>
    <x v="1"/>
    <s v="OFF-ST-10000798"/>
    <x v="1"/>
    <x v="4"/>
    <s v="2300 Heavy-Duty Transfer File Systems by Perma"/>
    <n v="74.94"/>
    <n v="3"/>
    <n v="0"/>
    <n v="14.2386"/>
  </r>
  <r>
    <n v="6011"/>
    <x v="2992"/>
    <x v="1"/>
    <x v="1081"/>
    <d v="2013-01-03T00:00:00"/>
    <s v="Standard Class"/>
    <s v="CL-12565"/>
    <s v="Clay Ludtke"/>
    <x v="0"/>
    <s v="United States"/>
    <s v="Los Angeles"/>
    <x v="1"/>
    <n v="90049"/>
    <x v="1"/>
    <s v="TEC-MA-10004002"/>
    <x v="2"/>
    <x v="15"/>
    <s v="Zebra GX420t Direct Thermal/Thermal Transfer Printer"/>
    <n v="2548.56"/>
    <n v="6"/>
    <n v="0.2"/>
    <n v="286.7130000000000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20000000000001"/>
  </r>
  <r>
    <n v="6015"/>
    <x v="2993"/>
    <x v="0"/>
    <x v="612"/>
    <d v="2013-03-12T00:00:00"/>
    <s v="First Class"/>
    <s v="KF-16285"/>
    <s v="Karen Ferguson"/>
    <x v="2"/>
    <s v="United States"/>
    <s v="Los Angeles"/>
    <x v="1"/>
    <n v="90008"/>
    <x v="1"/>
    <s v="TEC-PH-10002885"/>
    <x v="2"/>
    <x v="7"/>
    <s v="Apple iPhone 5"/>
    <n v="4158.9120000000003"/>
    <n v="8"/>
    <n v="0.2"/>
    <n v="363.90480000000002"/>
  </r>
  <r>
    <n v="6016"/>
    <x v="2994"/>
    <x v="2"/>
    <x v="322"/>
    <d v="2011-04-12T00:00:00"/>
    <s v="Standard Class"/>
    <s v="AY-10555"/>
    <s v="Andy Yotov"/>
    <x v="1"/>
    <s v="United States"/>
    <s v="Los Angeles"/>
    <x v="1"/>
    <n v="90049"/>
    <x v="1"/>
    <s v="FUR-FU-10000747"/>
    <x v="0"/>
    <x v="5"/>
    <s v="Tenex B1-RE Series Chair Mats for Low Pile Carpets"/>
    <n v="91.96"/>
    <n v="2"/>
    <n v="0"/>
    <n v="15.6332"/>
  </r>
  <r>
    <n v="6017"/>
    <x v="2994"/>
    <x v="2"/>
    <x v="322"/>
    <d v="2011-04-12T00:00:00"/>
    <s v="Standard Class"/>
    <s v="AY-10555"/>
    <s v="Andy Yotov"/>
    <x v="1"/>
    <s v="United States"/>
    <s v="Los Angeles"/>
    <x v="1"/>
    <n v="90049"/>
    <x v="1"/>
    <s v="FUR-FU-10001918"/>
    <x v="0"/>
    <x v="5"/>
    <s v="C-Line Cubicle Keepers Polyproplyene Holder With Velcro Backings"/>
    <n v="33.11"/>
    <n v="7"/>
    <n v="0"/>
    <n v="12.9129"/>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400000000002"/>
  </r>
  <r>
    <n v="6020"/>
    <x v="2995"/>
    <x v="2"/>
    <x v="1082"/>
    <d v="2011-10-10T00:00:00"/>
    <s v="Second Class"/>
    <s v="BD-11635"/>
    <s v="Brian Derr"/>
    <x v="0"/>
    <s v="United States"/>
    <s v="Columbus"/>
    <x v="24"/>
    <n v="43229"/>
    <x v="3"/>
    <s v="OFF-AP-10002892"/>
    <x v="1"/>
    <x v="9"/>
    <s v="Belkin F5C206VTEL 6 Outlet Surge"/>
    <n v="91.92"/>
    <n v="5"/>
    <n v="0.2"/>
    <n v="11.49"/>
  </r>
  <r>
    <n v="6021"/>
    <x v="2996"/>
    <x v="0"/>
    <x v="572"/>
    <d v="2013-08-14T00:00:00"/>
    <s v="Same Day"/>
    <s v="HG-15025"/>
    <s v="Hunter Glantz"/>
    <x v="0"/>
    <s v="United States"/>
    <s v="Kenner"/>
    <x v="28"/>
    <n v="70065"/>
    <x v="0"/>
    <s v="OFF-AP-10002222"/>
    <x v="1"/>
    <x v="9"/>
    <s v="Staples"/>
    <n v="17.34"/>
    <n v="2"/>
    <n v="0"/>
    <n v="4.681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
    <n v="3"/>
    <n v="0.2"/>
    <n v="2.4780000000000002"/>
  </r>
  <r>
    <n v="6024"/>
    <x v="2998"/>
    <x v="3"/>
    <x v="558"/>
    <d v="2014-04-28T00:00:00"/>
    <s v="First Class"/>
    <s v="LS-16945"/>
    <s v="Linda Southworth"/>
    <x v="1"/>
    <s v="United States"/>
    <s v="Providence"/>
    <x v="34"/>
    <n v="2908"/>
    <x v="3"/>
    <s v="TEC-AC-10004855"/>
    <x v="2"/>
    <x v="11"/>
    <s v="V7 USB Numeric Keypad"/>
    <n v="69.98"/>
    <n v="2"/>
    <n v="0"/>
    <n v="4.8986000000000001"/>
  </r>
  <r>
    <n v="6025"/>
    <x v="2999"/>
    <x v="3"/>
    <x v="1043"/>
    <d v="2014-08-27T00:00:00"/>
    <s v="Second Class"/>
    <s v="DM-13015"/>
    <s v="Darrin Martin"/>
    <x v="0"/>
    <s v="United States"/>
    <s v="Lancaster"/>
    <x v="24"/>
    <n v="43130"/>
    <x v="3"/>
    <s v="OFF-AP-10000938"/>
    <x v="1"/>
    <x v="9"/>
    <s v="Avanti 1.7 Cu. Ft. Refrigerator"/>
    <n v="646.27200000000005"/>
    <n v="8"/>
    <n v="0.2"/>
    <n v="64.627200000000002"/>
  </r>
  <r>
    <n v="6026"/>
    <x v="2999"/>
    <x v="3"/>
    <x v="1043"/>
    <d v="2014-08-27T00:00:00"/>
    <s v="Second Class"/>
    <s v="DM-13015"/>
    <s v="Darrin Martin"/>
    <x v="0"/>
    <s v="United States"/>
    <s v="Lancaster"/>
    <x v="24"/>
    <n v="43130"/>
    <x v="3"/>
    <s v="OFF-PA-10002195"/>
    <x v="1"/>
    <x v="10"/>
    <s v="Xerox 1966"/>
    <n v="10.368"/>
    <n v="2"/>
    <n v="0.2"/>
    <n v="3.7584"/>
  </r>
  <r>
    <n v="6027"/>
    <x v="3000"/>
    <x v="3"/>
    <x v="660"/>
    <d v="2014-03-03T00:00:00"/>
    <s v="Standard Class"/>
    <s v="AC-10615"/>
    <s v="Ann Chong"/>
    <x v="1"/>
    <s v="United States"/>
    <s v="Seattle"/>
    <x v="4"/>
    <n v="98115"/>
    <x v="1"/>
    <s v="OFF-FA-10002701"/>
    <x v="1"/>
    <x v="13"/>
    <s v="Alliance Rubber Bands"/>
    <n v="8.4"/>
    <n v="5"/>
    <n v="0"/>
    <n v="0.33600000000000002"/>
  </r>
  <r>
    <n v="6028"/>
    <x v="3000"/>
    <x v="3"/>
    <x v="660"/>
    <d v="2014-03-03T00:00:00"/>
    <s v="Standard Class"/>
    <s v="AC-10615"/>
    <s v="Ann Chong"/>
    <x v="1"/>
    <s v="United States"/>
    <s v="Seattle"/>
    <x v="4"/>
    <n v="98115"/>
    <x v="1"/>
    <s v="TEC-PH-10003589"/>
    <x v="2"/>
    <x v="7"/>
    <s v="invisibleSHIELD by ZAGG Smudge-Free Screen Protector"/>
    <n v="71.959999999999994"/>
    <n v="5"/>
    <n v="0.2"/>
    <n v="25.186"/>
  </r>
  <r>
    <n v="6029"/>
    <x v="3001"/>
    <x v="0"/>
    <x v="258"/>
    <d v="2013-11-22T00:00:00"/>
    <s v="First Class"/>
    <s v="LT-17110"/>
    <s v="Liz Thompson"/>
    <x v="0"/>
    <s v="United States"/>
    <s v="Jacksonville"/>
    <x v="3"/>
    <n v="28540"/>
    <x v="0"/>
    <s v="OFF-AR-10003752"/>
    <x v="1"/>
    <x v="6"/>
    <s v="Deluxe Chalkboard Eraser Cleaner"/>
    <n v="18.48"/>
    <n v="2"/>
    <n v="0.2"/>
    <n v="6.0060000000000002"/>
  </r>
  <r>
    <n v="6030"/>
    <x v="3002"/>
    <x v="0"/>
    <x v="696"/>
    <d v="2013-11-16T00:00:00"/>
    <s v="First Class"/>
    <s v="TB-21250"/>
    <s v="Tim Brockman"/>
    <x v="0"/>
    <s v="United States"/>
    <s v="Los Angeles"/>
    <x v="1"/>
    <n v="90049"/>
    <x v="1"/>
    <s v="OFF-AR-10003829"/>
    <x v="1"/>
    <x v="6"/>
    <s v="Newell 35"/>
    <n v="9.84"/>
    <n v="3"/>
    <n v="0"/>
    <n v="2.8536000000000001"/>
  </r>
  <r>
    <n v="6031"/>
    <x v="3003"/>
    <x v="3"/>
    <x v="91"/>
    <d v="2014-07-07T00:00:00"/>
    <s v="Same Day"/>
    <s v="AH-10585"/>
    <s v="Angele Hood"/>
    <x v="0"/>
    <s v="United States"/>
    <s v="Miami"/>
    <x v="2"/>
    <n v="33142"/>
    <x v="0"/>
    <s v="FUR-CH-10000155"/>
    <x v="0"/>
    <x v="1"/>
    <s v="Global Comet Stacking Armless Chair"/>
    <n v="239.24"/>
    <n v="1"/>
    <n v="0.2"/>
    <n v="23.923999999999999"/>
  </r>
  <r>
    <n v="6032"/>
    <x v="3004"/>
    <x v="0"/>
    <x v="591"/>
    <d v="2014-01-02T00:00:00"/>
    <s v="Standard Class"/>
    <s v="SS-20140"/>
    <s v="Saphhira Shifley"/>
    <x v="1"/>
    <s v="United States"/>
    <s v="Nashua"/>
    <x v="38"/>
    <n v="3060"/>
    <x v="3"/>
    <s v="FUR-FU-10003142"/>
    <x v="0"/>
    <x v="5"/>
    <s v="Master Big Foot Doorstop, Beige"/>
    <n v="21.12"/>
    <n v="4"/>
    <n v="0"/>
    <n v="6.5472000000000001"/>
  </r>
  <r>
    <n v="6033"/>
    <x v="3005"/>
    <x v="3"/>
    <x v="756"/>
    <d v="2014-04-26T00:00:00"/>
    <s v="First Class"/>
    <s v="TD-20995"/>
    <s v="Tamara Dahlen"/>
    <x v="0"/>
    <s v="United States"/>
    <s v="New York City"/>
    <x v="15"/>
    <n v="10011"/>
    <x v="3"/>
    <s v="OFF-SU-10001218"/>
    <x v="1"/>
    <x v="14"/>
    <s v="Fiskars Softgrip Scissors"/>
    <n v="54.9"/>
    <n v="5"/>
    <n v="0"/>
    <n v="15.372"/>
  </r>
  <r>
    <n v="6034"/>
    <x v="3006"/>
    <x v="1"/>
    <x v="639"/>
    <d v="2012-12-18T00:00:00"/>
    <s v="Standard Class"/>
    <s v="PP-18955"/>
    <s v="Paul Prost"/>
    <x v="2"/>
    <s v="United States"/>
    <s v="Los Angeles"/>
    <x v="1"/>
    <n v="90036"/>
    <x v="1"/>
    <s v="FUR-FU-10002963"/>
    <x v="0"/>
    <x v="5"/>
    <s v="Master Caster Door Stop, Gray"/>
    <n v="15.24"/>
    <n v="3"/>
    <n v="0"/>
    <n v="5.1816000000000004"/>
  </r>
  <r>
    <n v="6035"/>
    <x v="3007"/>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x v="3007"/>
    <x v="1"/>
    <x v="1083"/>
    <d v="2012-04-25T00:00:00"/>
    <s v="Standard Class"/>
    <s v="PG-18820"/>
    <s v="Patrick Gardner"/>
    <x v="0"/>
    <s v="United States"/>
    <s v="Carrollton"/>
    <x v="5"/>
    <n v="75007"/>
    <x v="2"/>
    <s v="OFF-BI-10003925"/>
    <x v="1"/>
    <x v="8"/>
    <s v="Fellowes PB300 Plastic Comb Binding Machine"/>
    <n v="310.392"/>
    <n v="4"/>
    <n v="0.8"/>
    <n v="-512.14679999999998"/>
  </r>
  <r>
    <n v="6037"/>
    <x v="3008"/>
    <x v="0"/>
    <x v="913"/>
    <d v="2013-09-09T00:00:00"/>
    <s v="Standard Class"/>
    <s v="AA-10645"/>
    <s v="Anna Andreadi"/>
    <x v="0"/>
    <s v="United States"/>
    <s v="Georgetown"/>
    <x v="0"/>
    <n v="40324"/>
    <x v="0"/>
    <s v="FUR-FU-10003347"/>
    <x v="0"/>
    <x v="5"/>
    <s v="Coloredge Poster Frame"/>
    <n v="42.6"/>
    <n v="3"/>
    <n v="0"/>
    <n v="16.614000000000001"/>
  </r>
  <r>
    <n v="6038"/>
    <x v="3008"/>
    <x v="0"/>
    <x v="913"/>
    <d v="2013-09-09T00:00:00"/>
    <s v="Standard Class"/>
    <s v="AA-10645"/>
    <s v="Anna Andreadi"/>
    <x v="0"/>
    <s v="United States"/>
    <s v="Georgetown"/>
    <x v="0"/>
    <n v="40324"/>
    <x v="0"/>
    <s v="OFF-BI-10000315"/>
    <x v="1"/>
    <x v="8"/>
    <s v="Poly Designer Cover &amp; Back"/>
    <n v="113.94"/>
    <n v="6"/>
    <n v="0"/>
    <n v="54.691200000000002"/>
  </r>
  <r>
    <n v="6039"/>
    <x v="3008"/>
    <x v="0"/>
    <x v="913"/>
    <d v="2013-09-09T00:00:00"/>
    <s v="Standard Class"/>
    <s v="AA-10645"/>
    <s v="Anna Andreadi"/>
    <x v="0"/>
    <s v="United States"/>
    <s v="Georgetown"/>
    <x v="0"/>
    <n v="40324"/>
    <x v="0"/>
    <s v="OFF-ST-10002583"/>
    <x v="1"/>
    <x v="4"/>
    <s v="Fellowes Neat Ideas Storage Cubes"/>
    <n v="129.91999999999999"/>
    <n v="4"/>
    <n v="0"/>
    <n v="5.1967999999999996"/>
  </r>
  <r>
    <n v="6040"/>
    <x v="3008"/>
    <x v="0"/>
    <x v="913"/>
    <d v="2013-09-09T00:00:00"/>
    <s v="Standard Class"/>
    <s v="AA-10645"/>
    <s v="Anna Andreadi"/>
    <x v="0"/>
    <s v="United States"/>
    <s v="Georgetown"/>
    <x v="0"/>
    <n v="40324"/>
    <x v="0"/>
    <s v="OFF-AR-10003469"/>
    <x v="1"/>
    <x v="6"/>
    <s v="Nontoxic Chalk"/>
    <n v="5.28"/>
    <n v="3"/>
    <n v="0"/>
    <n v="2.5344000000000002"/>
  </r>
  <r>
    <n v="6041"/>
    <x v="3009"/>
    <x v="3"/>
    <x v="241"/>
    <d v="2014-09-30T00:00:00"/>
    <s v="Standard Class"/>
    <s v="FA-14230"/>
    <s v="Frank Atkinson"/>
    <x v="1"/>
    <s v="United States"/>
    <s v="Los Angeles"/>
    <x v="1"/>
    <n v="90008"/>
    <x v="1"/>
    <s v="TEC-PH-10001817"/>
    <x v="2"/>
    <x v="7"/>
    <s v="Wilson Electronics DB Pro Signal Booster"/>
    <n v="859.2"/>
    <n v="3"/>
    <n v="0.2"/>
    <n v="75.180000000000106"/>
  </r>
  <r>
    <n v="6042"/>
    <x v="3009"/>
    <x v="3"/>
    <x v="241"/>
    <d v="2014-09-30T00:00:00"/>
    <s v="Standard Class"/>
    <s v="FA-14230"/>
    <s v="Frank Atkinson"/>
    <x v="1"/>
    <s v="United States"/>
    <s v="Los Angeles"/>
    <x v="1"/>
    <n v="90008"/>
    <x v="1"/>
    <s v="TEC-MA-10001031"/>
    <x v="2"/>
    <x v="15"/>
    <s v="Socket Bluetooth Cordless Hand Scanner (CHS)"/>
    <n v="506.28"/>
    <n v="3"/>
    <n v="0.2"/>
    <n v="177.19800000000001"/>
  </r>
  <r>
    <n v="6043"/>
    <x v="3010"/>
    <x v="0"/>
    <x v="1084"/>
    <d v="2013-02-08T00:00:00"/>
    <s v="Standard Class"/>
    <s v="TB-21520"/>
    <s v="Tracy Blumstein"/>
    <x v="0"/>
    <s v="United States"/>
    <s v="Sierra Vista"/>
    <x v="16"/>
    <n v="85635"/>
    <x v="1"/>
    <s v="FUR-FU-10002088"/>
    <x v="0"/>
    <x v="5"/>
    <s v="Nu-Dell Float Frame 11 x 14 1/2"/>
    <n v="14.368"/>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03"/>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x v="3013"/>
    <x v="0"/>
    <x v="632"/>
    <d v="2013-06-17T00:00:00"/>
    <s v="Standard Class"/>
    <s v="BF-11215"/>
    <s v="Benjamin Farhat"/>
    <x v="2"/>
    <s v="United States"/>
    <s v="Minneapolis"/>
    <x v="11"/>
    <n v="55407"/>
    <x v="2"/>
    <s v="FUR-TA-10001771"/>
    <x v="0"/>
    <x v="3"/>
    <s v="Bush Cubix Conference Tables, Fully Assembled"/>
    <n v="692.94"/>
    <n v="3"/>
    <n v="0"/>
    <n v="173.23500000000001"/>
  </r>
  <r>
    <n v="6048"/>
    <x v="3014"/>
    <x v="1"/>
    <x v="209"/>
    <d v="2012-11-11T00:00:00"/>
    <s v="Standard Class"/>
    <s v="CP-12340"/>
    <s v="Christine Phan"/>
    <x v="1"/>
    <s v="United States"/>
    <s v="Miami"/>
    <x v="2"/>
    <n v="33142"/>
    <x v="0"/>
    <s v="OFF-BI-10003305"/>
    <x v="1"/>
    <x v="8"/>
    <s v="Avery Hanging File Binders"/>
    <n v="16.146000000000001"/>
    <n v="9"/>
    <n v="0.7"/>
    <n v="-12.9168"/>
  </r>
  <r>
    <n v="6049"/>
    <x v="3014"/>
    <x v="1"/>
    <x v="209"/>
    <d v="2012-11-11T00:00:00"/>
    <s v="Standard Class"/>
    <s v="CP-12340"/>
    <s v="Christine Phan"/>
    <x v="1"/>
    <s v="United States"/>
    <s v="Miami"/>
    <x v="2"/>
    <n v="33142"/>
    <x v="0"/>
    <s v="OFF-BI-10001359"/>
    <x v="1"/>
    <x v="8"/>
    <s v="GBC DocuBind TL300 Electric Binding System"/>
    <n v="1345.4849999999999"/>
    <n v="5"/>
    <n v="0.7"/>
    <n v="-1031.5385000000001"/>
  </r>
  <r>
    <n v="6050"/>
    <x v="3015"/>
    <x v="0"/>
    <x v="1085"/>
    <d v="2013-06-19T00:00:00"/>
    <s v="First Class"/>
    <s v="LS-17245"/>
    <s v="Lynn Smith"/>
    <x v="0"/>
    <s v="United States"/>
    <s v="Houston"/>
    <x v="5"/>
    <n v="77036"/>
    <x v="2"/>
    <s v="OFF-PA-10000483"/>
    <x v="1"/>
    <x v="10"/>
    <s v="Xerox 19"/>
    <n v="173.488"/>
    <n v="7"/>
    <n v="0.2"/>
    <n v="54.215000000000003"/>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06"/>
  </r>
  <r>
    <n v="6053"/>
    <x v="3017"/>
    <x v="0"/>
    <x v="713"/>
    <d v="2013-09-27T00:00:00"/>
    <s v="Second Class"/>
    <s v="JS-15940"/>
    <s v="Joni Sundaresam"/>
    <x v="2"/>
    <s v="United States"/>
    <s v="Lancaster"/>
    <x v="24"/>
    <n v="43130"/>
    <x v="3"/>
    <s v="OFF-PA-10002586"/>
    <x v="1"/>
    <x v="10"/>
    <s v="Xerox 1970"/>
    <n v="11.95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
  </r>
  <r>
    <n v="6055"/>
    <x v="3017"/>
    <x v="0"/>
    <x v="713"/>
    <d v="2013-09-27T00:00:00"/>
    <s v="Second Class"/>
    <s v="JS-15940"/>
    <s v="Joni Sundaresam"/>
    <x v="2"/>
    <s v="United States"/>
    <s v="Lancaster"/>
    <x v="24"/>
    <n v="43130"/>
    <x v="3"/>
    <s v="OFF-BI-10002071"/>
    <x v="1"/>
    <x v="8"/>
    <s v="Fellowes Black Plastic Comb Bindings"/>
    <n v="12.201000000000001"/>
    <n v="7"/>
    <n v="0.7"/>
    <n v="-9.7607999999999997"/>
  </r>
  <r>
    <n v="6056"/>
    <x v="3018"/>
    <x v="0"/>
    <x v="298"/>
    <d v="2013-08-21T00:00:00"/>
    <s v="First Class"/>
    <s v="NF-18385"/>
    <s v="Natalie Fritzler"/>
    <x v="0"/>
    <s v="United States"/>
    <s v="Edinburg"/>
    <x v="5"/>
    <n v="78539"/>
    <x v="2"/>
    <s v="OFF-BI-10001617"/>
    <x v="1"/>
    <x v="8"/>
    <s v="GBC Wire Binding Combs"/>
    <n v="2.0680000000000001"/>
    <n v="1"/>
    <n v="0.8"/>
    <n v="-3.4121999999999999"/>
  </r>
  <r>
    <n v="6057"/>
    <x v="3018"/>
    <x v="0"/>
    <x v="298"/>
    <d v="2013-08-21T00:00:00"/>
    <s v="First Class"/>
    <s v="NF-18385"/>
    <s v="Natalie Fritzler"/>
    <x v="0"/>
    <s v="United States"/>
    <s v="Edinburg"/>
    <x v="5"/>
    <n v="78539"/>
    <x v="2"/>
    <s v="OFF-PA-10004665"/>
    <x v="1"/>
    <x v="10"/>
    <s v="Advantus Motivational Note Cards"/>
    <n v="83.84"/>
    <n v="8"/>
    <n v="0.2"/>
    <n v="30.391999999999999"/>
  </r>
  <r>
    <n v="6058"/>
    <x v="3019"/>
    <x v="2"/>
    <x v="1086"/>
    <d v="2011-03-08T00:00:00"/>
    <s v="Standard Class"/>
    <s v="KN-16705"/>
    <s v="Kristina Nunn"/>
    <x v="2"/>
    <s v="United States"/>
    <s v="New York City"/>
    <x v="15"/>
    <n v="10009"/>
    <x v="3"/>
    <s v="OFF-EN-10001990"/>
    <x v="1"/>
    <x v="12"/>
    <s v="Staples"/>
    <n v="11.36"/>
    <n v="2"/>
    <n v="0"/>
    <n v="5.3391999999999999"/>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
    <n v="2"/>
    <n v="0.2"/>
    <n v="6.992"/>
  </r>
  <r>
    <n v="6061"/>
    <x v="3021"/>
    <x v="1"/>
    <x v="889"/>
    <d v="2012-04-16T00:00:00"/>
    <s v="Standard Class"/>
    <s v="EH-14125"/>
    <s v="Eugene Hildebrand"/>
    <x v="2"/>
    <s v="United States"/>
    <s v="Rochester"/>
    <x v="15"/>
    <n v="14609"/>
    <x v="3"/>
    <s v="OFF-ST-10001476"/>
    <x v="1"/>
    <x v="4"/>
    <s v="Steel Personal Filing/Posting Tote"/>
    <n v="142.04"/>
    <n v="4"/>
    <n v="0"/>
    <n v="38.3508"/>
  </r>
  <r>
    <n v="6062"/>
    <x v="3021"/>
    <x v="1"/>
    <x v="889"/>
    <d v="2012-04-16T00:00:00"/>
    <s v="Standard Class"/>
    <s v="EH-14125"/>
    <s v="Eugene Hildebrand"/>
    <x v="2"/>
    <s v="United States"/>
    <s v="Rochester"/>
    <x v="15"/>
    <n v="14609"/>
    <x v="3"/>
    <s v="OFF-AR-10002804"/>
    <x v="1"/>
    <x v="6"/>
    <s v="Faber Castell Col-Erase Pencils"/>
    <n v="14.67"/>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50000000001"/>
  </r>
  <r>
    <n v="6064"/>
    <x v="3022"/>
    <x v="1"/>
    <x v="707"/>
    <d v="2012-12-30T00:00:00"/>
    <s v="Second Class"/>
    <s v="RA-19285"/>
    <s v="Ralph Arnett"/>
    <x v="0"/>
    <s v="United States"/>
    <s v="San Diego"/>
    <x v="1"/>
    <n v="92037"/>
    <x v="1"/>
    <s v="OFF-PA-10001307"/>
    <x v="1"/>
    <x v="10"/>
    <s v="Important Message Pads, 50 4-1/4 x 5-1/2 Forms per Pad"/>
    <n v="12.6"/>
    <n v="3"/>
    <n v="0"/>
    <n v="6.1740000000000004"/>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
    <n v="6"/>
    <n v="0.2"/>
    <n v="7.7687999999999997"/>
  </r>
  <r>
    <n v="6067"/>
    <x v="3024"/>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x v="3025"/>
    <x v="3"/>
    <x v="968"/>
    <d v="2014-05-25T00:00:00"/>
    <s v="Standard Class"/>
    <s v="CC-12430"/>
    <s v="Chuck Clark"/>
    <x v="2"/>
    <s v="United States"/>
    <s v="Lakewood"/>
    <x v="1"/>
    <n v="90712"/>
    <x v="1"/>
    <s v="FUR-CH-10000225"/>
    <x v="0"/>
    <x v="1"/>
    <s v="Global Geo Office Task Chair, Gray"/>
    <n v="518.27200000000005"/>
    <n v="8"/>
    <n v="0.2"/>
    <n v="-97.176000000000101"/>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
    <n v="1"/>
    <n v="0.2"/>
    <n v="38.61"/>
  </r>
  <r>
    <n v="6071"/>
    <x v="3026"/>
    <x v="3"/>
    <x v="802"/>
    <d v="2014-08-21T00:00:00"/>
    <s v="Standard Class"/>
    <s v="KD-16495"/>
    <s v="Keith Dawkins"/>
    <x v="1"/>
    <s v="United States"/>
    <s v="Philadelphia"/>
    <x v="9"/>
    <n v="19120"/>
    <x v="3"/>
    <s v="OFF-LA-10004093"/>
    <x v="1"/>
    <x v="2"/>
    <s v="Avery 486"/>
    <n v="17.544"/>
    <n v="3"/>
    <n v="0.2"/>
    <n v="5.9211"/>
  </r>
  <r>
    <n v="6072"/>
    <x v="3027"/>
    <x v="1"/>
    <x v="620"/>
    <d v="2013-01-04T00:00:00"/>
    <s v="Standard Class"/>
    <s v="BG-11035"/>
    <s v="Barry Gonzalez"/>
    <x v="0"/>
    <s v="United States"/>
    <s v="Austin"/>
    <x v="5"/>
    <n v="78745"/>
    <x v="2"/>
    <s v="OFF-ST-10000025"/>
    <x v="1"/>
    <x v="4"/>
    <s v="Fellowes Stor/Drawer Steel Plus Storage Drawers"/>
    <n v="152.68799999999999"/>
    <n v="2"/>
    <n v="0.2"/>
    <n v="-26.720400000000001"/>
  </r>
  <r>
    <n v="6073"/>
    <x v="3027"/>
    <x v="1"/>
    <x v="620"/>
    <d v="2013-01-04T00:00:00"/>
    <s v="Standard Class"/>
    <s v="BG-11035"/>
    <s v="Barry Gonzalez"/>
    <x v="0"/>
    <s v="United States"/>
    <s v="Austin"/>
    <x v="5"/>
    <n v="78745"/>
    <x v="2"/>
    <s v="OFF-FA-10001561"/>
    <x v="1"/>
    <x v="13"/>
    <s v="Stockwell Push Pins"/>
    <n v="3.488"/>
    <n v="2"/>
    <n v="0.2"/>
    <n v="0.56679999999999997"/>
  </r>
  <r>
    <n v="6074"/>
    <x v="3027"/>
    <x v="1"/>
    <x v="620"/>
    <d v="2013-01-04T00:00:00"/>
    <s v="Standard Class"/>
    <s v="BG-11035"/>
    <s v="Barry Gonzalez"/>
    <x v="0"/>
    <s v="United States"/>
    <s v="Austin"/>
    <x v="5"/>
    <n v="78745"/>
    <x v="2"/>
    <s v="OFF-SU-10001225"/>
    <x v="1"/>
    <x v="14"/>
    <s v="Staples"/>
    <n v="5.8879999999999999"/>
    <n v="2"/>
    <n v="0.2"/>
    <n v="-1.3248"/>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199"/>
  </r>
  <r>
    <n v="6077"/>
    <x v="3029"/>
    <x v="0"/>
    <x v="142"/>
    <d v="2013-09-08T00:00:00"/>
    <s v="Standard Class"/>
    <s v="PG-18820"/>
    <s v="Patrick Gardner"/>
    <x v="0"/>
    <s v="United States"/>
    <s v="New York City"/>
    <x v="15"/>
    <n v="10011"/>
    <x v="3"/>
    <s v="TEC-AC-10001432"/>
    <x v="2"/>
    <x v="11"/>
    <s v="Enermax Aurora Lite Keyboard"/>
    <n v="468.9"/>
    <n v="6"/>
    <n v="0"/>
    <n v="206.31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50000000000001"/>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8000000000004"/>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60000000000002"/>
    <n v="6"/>
    <n v="0.8"/>
    <n v="-9.6348000000000003"/>
  </r>
  <r>
    <n v="6084"/>
    <x v="3032"/>
    <x v="0"/>
    <x v="441"/>
    <d v="2013-11-28T00:00:00"/>
    <s v="Standard Class"/>
    <s v="JE-15475"/>
    <s v="Jeremy Ellison"/>
    <x v="0"/>
    <s v="United States"/>
    <s v="Houston"/>
    <x v="5"/>
    <n v="77095"/>
    <x v="2"/>
    <s v="OFF-AR-10003481"/>
    <x v="1"/>
    <x v="6"/>
    <s v="Newell 348"/>
    <n v="23.616"/>
    <n v="9"/>
    <n v="0.2"/>
    <n v="2.6568000000000001"/>
  </r>
  <r>
    <n v="6085"/>
    <x v="3032"/>
    <x v="0"/>
    <x v="441"/>
    <d v="2013-11-28T00:00:00"/>
    <s v="Standard Class"/>
    <s v="JE-15475"/>
    <s v="Jeremy Ellison"/>
    <x v="0"/>
    <s v="United States"/>
    <s v="Houston"/>
    <x v="5"/>
    <n v="77095"/>
    <x v="2"/>
    <s v="TEC-AC-10000387"/>
    <x v="2"/>
    <x v="11"/>
    <s v="KeyTronic KT800P2 - Keyboard - Black"/>
    <n v="24.032"/>
    <n v="2"/>
    <n v="0.2"/>
    <n v="-0.6008"/>
  </r>
  <r>
    <n v="6086"/>
    <x v="3032"/>
    <x v="0"/>
    <x v="441"/>
    <d v="2013-11-28T00:00:00"/>
    <s v="Standard Class"/>
    <s v="JE-15475"/>
    <s v="Jeremy Ellison"/>
    <x v="0"/>
    <s v="United States"/>
    <s v="Houston"/>
    <x v="5"/>
    <n v="77095"/>
    <x v="2"/>
    <s v="OFF-LA-10000262"/>
    <x v="1"/>
    <x v="2"/>
    <s v="Avery 494"/>
    <n v="2.0880000000000001"/>
    <n v="1"/>
    <n v="0.2"/>
    <n v="0.67859999999999998"/>
  </r>
  <r>
    <n v="6087"/>
    <x v="3032"/>
    <x v="0"/>
    <x v="441"/>
    <d v="2013-11-28T00:00:00"/>
    <s v="Standard Class"/>
    <s v="JE-15475"/>
    <s v="Jeremy Ellison"/>
    <x v="0"/>
    <s v="United States"/>
    <s v="Houston"/>
    <x v="5"/>
    <n v="77095"/>
    <x v="2"/>
    <s v="OFF-BI-10003196"/>
    <x v="1"/>
    <x v="8"/>
    <s v="Accohide Poly Flexible Ring Binders"/>
    <n v="4.4880000000000004"/>
    <n v="6"/>
    <n v="0.8"/>
    <n v="-6.7320000000000002"/>
  </r>
  <r>
    <n v="6088"/>
    <x v="3033"/>
    <x v="1"/>
    <x v="639"/>
    <d v="2012-12-18T00:00:00"/>
    <s v="Standard Class"/>
    <s v="EH-13945"/>
    <s v="Eric Hoffmann"/>
    <x v="0"/>
    <s v="United States"/>
    <s v="Costa Mesa"/>
    <x v="1"/>
    <n v="92627"/>
    <x v="1"/>
    <s v="FUR-FU-10004351"/>
    <x v="0"/>
    <x v="5"/>
    <s v="Staples"/>
    <n v="29.22"/>
    <n v="3"/>
    <n v="0"/>
    <n v="12.8568"/>
  </r>
  <r>
    <n v="6089"/>
    <x v="3034"/>
    <x v="1"/>
    <x v="385"/>
    <d v="2012-06-17T00:00:00"/>
    <s v="Standard Class"/>
    <s v="BF-10975"/>
    <s v="Barbara Fisher"/>
    <x v="1"/>
    <s v="United States"/>
    <s v="Roswell"/>
    <x v="32"/>
    <n v="30076"/>
    <x v="0"/>
    <s v="OFF-PA-10001870"/>
    <x v="1"/>
    <x v="10"/>
    <s v="Xerox 202"/>
    <n v="6.48"/>
    <n v="1"/>
    <n v="0"/>
    <n v="3.1103999999999998"/>
  </r>
  <r>
    <n v="6090"/>
    <x v="3035"/>
    <x v="3"/>
    <x v="116"/>
    <d v="2015-01-01T00:00:00"/>
    <s v="Second Class"/>
    <s v="PC-18745"/>
    <s v="Pamela Coakley"/>
    <x v="1"/>
    <s v="United States"/>
    <s v="Loveland"/>
    <x v="22"/>
    <n v="80538"/>
    <x v="1"/>
    <s v="OFF-BI-10002813"/>
    <x v="1"/>
    <x v="8"/>
    <s v="Avery Reinforcements for Hole-Punch Pages"/>
    <n v="1.1879999999999999"/>
    <n v="2"/>
    <n v="0.7"/>
    <n v="-0.99"/>
  </r>
  <r>
    <n v="6091"/>
    <x v="3036"/>
    <x v="3"/>
    <x v="1088"/>
    <d v="2014-09-27T00:00:00"/>
    <s v="Standard Class"/>
    <s v="SV-20365"/>
    <s v="Seth Vernon"/>
    <x v="0"/>
    <s v="United States"/>
    <s v="New York City"/>
    <x v="15"/>
    <n v="10035"/>
    <x v="3"/>
    <s v="FUR-CH-10003846"/>
    <x v="0"/>
    <x v="1"/>
    <s v="Hon Valutask Swivel Chairs"/>
    <n v="272.64600000000002"/>
    <n v="3"/>
    <n v="0.1"/>
    <n v="18.176400000000001"/>
  </r>
  <r>
    <n v="6092"/>
    <x v="3036"/>
    <x v="3"/>
    <x v="1088"/>
    <d v="2014-09-27T00:00:00"/>
    <s v="Standard Class"/>
    <s v="SV-20365"/>
    <s v="Seth Vernon"/>
    <x v="0"/>
    <s v="United States"/>
    <s v="New York City"/>
    <x v="15"/>
    <n v="10035"/>
    <x v="3"/>
    <s v="TEC-AC-10002647"/>
    <x v="2"/>
    <x v="11"/>
    <s v="Logitech Wireless Boombox Speaker - portable - wireless, wired"/>
    <n v="212.8"/>
    <n v="2"/>
    <n v="0"/>
    <n v="95.76"/>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x v="3036"/>
    <x v="3"/>
    <x v="1088"/>
    <d v="2014-09-27T00:00:00"/>
    <s v="Standard Class"/>
    <s v="SV-20365"/>
    <s v="Seth Vernon"/>
    <x v="0"/>
    <s v="United States"/>
    <s v="New York City"/>
    <x v="15"/>
    <n v="10035"/>
    <x v="3"/>
    <s v="TEC-AC-10001465"/>
    <x v="2"/>
    <x v="11"/>
    <s v="SanDisk Cruzer 64 GB USB Flash Drive"/>
    <n v="72.64"/>
    <n v="2"/>
    <n v="0"/>
    <n v="21.792000000000002"/>
  </r>
  <r>
    <n v="6095"/>
    <x v="3036"/>
    <x v="3"/>
    <x v="1088"/>
    <d v="2014-09-27T00:00:00"/>
    <s v="Standard Class"/>
    <s v="SV-20365"/>
    <s v="Seth Vernon"/>
    <x v="0"/>
    <s v="United States"/>
    <s v="New York City"/>
    <x v="15"/>
    <n v="10035"/>
    <x v="3"/>
    <s v="OFF-ST-10000615"/>
    <x v="1"/>
    <x v="4"/>
    <s v="SimpliFile Personal File, Black Granite, 15w x 6-15/16d x 11-1/4h"/>
    <n v="45.4"/>
    <n v="4"/>
    <n v="0"/>
    <n v="12.712"/>
  </r>
  <r>
    <n v="6096"/>
    <x v="3036"/>
    <x v="3"/>
    <x v="1088"/>
    <d v="2014-09-27T00:00:00"/>
    <s v="Standard Class"/>
    <s v="SV-20365"/>
    <s v="Seth Vernon"/>
    <x v="0"/>
    <s v="United States"/>
    <s v="New York City"/>
    <x v="15"/>
    <n v="10035"/>
    <x v="3"/>
    <s v="OFF-PA-10002713"/>
    <x v="1"/>
    <x v="10"/>
    <s v="Adams Phone Message Book, 200 Message Capacity, 8 1/16” x 11”"/>
    <n v="13.76"/>
    <n v="2"/>
    <n v="0"/>
    <n v="6.3296000000000001"/>
  </r>
  <r>
    <n v="6097"/>
    <x v="3036"/>
    <x v="3"/>
    <x v="1088"/>
    <d v="2014-09-27T00:00:00"/>
    <s v="Standard Class"/>
    <s v="SV-20365"/>
    <s v="Seth Vernon"/>
    <x v="0"/>
    <s v="United States"/>
    <s v="New York City"/>
    <x v="15"/>
    <n v="10035"/>
    <x v="3"/>
    <s v="FUR-CH-10003061"/>
    <x v="0"/>
    <x v="1"/>
    <s v="Global Leather Task Chair, Black"/>
    <n v="80.991"/>
    <n v="1"/>
    <n v="0.1"/>
    <n v="8.0990999999999893"/>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x v="3036"/>
    <x v="3"/>
    <x v="1088"/>
    <d v="2014-09-27T00:00:00"/>
    <s v="Standard Class"/>
    <s v="SV-20365"/>
    <s v="Seth Vernon"/>
    <x v="0"/>
    <s v="United States"/>
    <s v="New York City"/>
    <x v="15"/>
    <n v="10035"/>
    <x v="3"/>
    <s v="OFF-FA-10000304"/>
    <x v="1"/>
    <x v="13"/>
    <s v="Advantus Push Pins"/>
    <n v="4.3600000000000003"/>
    <n v="2"/>
    <n v="0"/>
    <n v="1.7876000000000001"/>
  </r>
  <r>
    <n v="6100"/>
    <x v="3036"/>
    <x v="3"/>
    <x v="1088"/>
    <d v="2014-09-27T00:00:00"/>
    <s v="Standard Class"/>
    <s v="SV-20365"/>
    <s v="Seth Vernon"/>
    <x v="0"/>
    <s v="United States"/>
    <s v="New York City"/>
    <x v="15"/>
    <n v="10035"/>
    <x v="3"/>
    <s v="FUR-CH-10004086"/>
    <x v="0"/>
    <x v="1"/>
    <s v="Hon 4070 Series Pagoda Armless Upholstered Stacking Chairs"/>
    <n v="2888.127"/>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2"/>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
    <n v="3"/>
    <n v="0"/>
    <n v="28.3095"/>
  </r>
  <r>
    <n v="6104"/>
    <x v="3036"/>
    <x v="3"/>
    <x v="1088"/>
    <d v="2014-09-27T00:00:00"/>
    <s v="Standard Class"/>
    <s v="SV-20365"/>
    <s v="Seth Vernon"/>
    <x v="0"/>
    <s v="United States"/>
    <s v="New York City"/>
    <x v="15"/>
    <n v="10035"/>
    <x v="3"/>
    <s v="TEC-AC-10001998"/>
    <x v="2"/>
    <x v="11"/>
    <s v="Logitech LS21 Speaker System - PC Multimedia - 2.1-CH - Wired"/>
    <n v="59.97"/>
    <n v="3"/>
    <n v="0"/>
    <n v="20.389800000000001"/>
  </r>
  <r>
    <n v="6105"/>
    <x v="3037"/>
    <x v="3"/>
    <x v="1029"/>
    <d v="2014-08-25T00:00:00"/>
    <s v="First Class"/>
    <s v="Dp-13240"/>
    <s v="Dean percer"/>
    <x v="2"/>
    <s v="United States"/>
    <s v="Philadelphia"/>
    <x v="9"/>
    <n v="19143"/>
    <x v="3"/>
    <s v="FUR-TA-10002356"/>
    <x v="0"/>
    <x v="3"/>
    <s v="Bevis Boat-Shaped Conference Table"/>
    <n v="314.53199999999998"/>
    <n v="2"/>
    <n v="0.4"/>
    <n v="-83.875200000000007"/>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9"/>
    <n v="2"/>
    <n v="0.8"/>
    <n v="-49.551600000000001"/>
  </r>
  <r>
    <n v="6108"/>
    <x v="3039"/>
    <x v="2"/>
    <x v="414"/>
    <d v="2011-12-25T00:00:00"/>
    <s v="Standard Class"/>
    <s v="WB-21850"/>
    <s v="William Brown"/>
    <x v="0"/>
    <s v="United States"/>
    <s v="Grand Prairie"/>
    <x v="5"/>
    <n v="75051"/>
    <x v="2"/>
    <s v="TEC-AC-10004510"/>
    <x v="2"/>
    <x v="11"/>
    <s v="Logitech Desktop MK120 Mouse and keyboard Combo"/>
    <n v="65.44"/>
    <n v="5"/>
    <n v="0.2"/>
    <n v="-8.18"/>
  </r>
  <r>
    <n v="6109"/>
    <x v="3040"/>
    <x v="0"/>
    <x v="108"/>
    <d v="2013-09-17T00:00:00"/>
    <s v="Standard Class"/>
    <s v="AS-10090"/>
    <s v="Adam Shillingsburg"/>
    <x v="0"/>
    <s v="United States"/>
    <s v="Chicago"/>
    <x v="10"/>
    <n v="60653"/>
    <x v="2"/>
    <s v="OFF-LA-10001982"/>
    <x v="1"/>
    <x v="2"/>
    <s v="Smead Alpha-Z Color-Coded Name Labels First Letter Starter Set"/>
    <n v="6"/>
    <n v="2"/>
    <n v="0.2"/>
    <n v="2.1"/>
  </r>
  <r>
    <n v="6110"/>
    <x v="3040"/>
    <x v="0"/>
    <x v="108"/>
    <d v="2013-09-17T00:00:00"/>
    <s v="Standard Class"/>
    <s v="AS-10090"/>
    <s v="Adam Shillingsburg"/>
    <x v="0"/>
    <s v="United States"/>
    <s v="Chicago"/>
    <x v="10"/>
    <n v="60653"/>
    <x v="2"/>
    <s v="OFF-BI-10004141"/>
    <x v="1"/>
    <x v="8"/>
    <s v="Insertable Tab Indexes For Data Binders"/>
    <n v="1.9079999999999999"/>
    <n v="3"/>
    <n v="0.8"/>
    <n v="-3.2435999999999998"/>
  </r>
  <r>
    <n v="6111"/>
    <x v="3041"/>
    <x v="0"/>
    <x v="396"/>
    <d v="2013-11-17T00:00:00"/>
    <s v="Standard Class"/>
    <s v="SP-20920"/>
    <s v="Susan Pistek"/>
    <x v="0"/>
    <s v="United States"/>
    <s v="Parma"/>
    <x v="24"/>
    <n v="44134"/>
    <x v="3"/>
    <s v="FUR-CH-10004495"/>
    <x v="0"/>
    <x v="1"/>
    <s v="Global Leather and Oak Executive Chair, Black"/>
    <n v="1474.8019999999999"/>
    <n v="7"/>
    <n v="0.3"/>
    <n v="-21.068600000000199"/>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799999999997"/>
  </r>
  <r>
    <n v="6113"/>
    <x v="3041"/>
    <x v="0"/>
    <x v="396"/>
    <d v="2013-11-17T00:00:00"/>
    <s v="Standard Class"/>
    <s v="SP-20920"/>
    <s v="Susan Pistek"/>
    <x v="0"/>
    <s v="United States"/>
    <s v="Parma"/>
    <x v="24"/>
    <n v="44134"/>
    <x v="3"/>
    <s v="OFF-FA-10000585"/>
    <x v="1"/>
    <x v="13"/>
    <s v="OIC Bulk Pack Metal Binder Clips"/>
    <n v="16.751999999999999"/>
    <n v="6"/>
    <n v="0.2"/>
    <n v="5.4443999999999999"/>
  </r>
  <r>
    <n v="6114"/>
    <x v="3041"/>
    <x v="0"/>
    <x v="396"/>
    <d v="2013-11-17T00:00:00"/>
    <s v="Standard Class"/>
    <s v="SP-20920"/>
    <s v="Susan Pistek"/>
    <x v="0"/>
    <s v="United States"/>
    <s v="Parma"/>
    <x v="24"/>
    <n v="44134"/>
    <x v="3"/>
    <s v="FUR-CH-10000454"/>
    <x v="0"/>
    <x v="1"/>
    <s v="Hon Deluxe Fabric Upholstered Stacking Chairs, Rounded Back"/>
    <n v="1537.0740000000001"/>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2"/>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6"/>
  </r>
  <r>
    <n v="6117"/>
    <x v="3043"/>
    <x v="0"/>
    <x v="373"/>
    <d v="2013-11-20T00:00:00"/>
    <s v="Standard Class"/>
    <s v="CM-12655"/>
    <s v="Corinna Mitchell"/>
    <x v="2"/>
    <s v="United States"/>
    <s v="New York City"/>
    <x v="15"/>
    <n v="10011"/>
    <x v="3"/>
    <s v="TEC-PH-10002114"/>
    <x v="2"/>
    <x v="7"/>
    <s v="Xiaomi Mi3"/>
    <n v="2279.96"/>
    <n v="4"/>
    <n v="0"/>
    <n v="592.78959999999995"/>
  </r>
  <r>
    <n v="6118"/>
    <x v="3043"/>
    <x v="0"/>
    <x v="373"/>
    <d v="2013-11-20T00:00:00"/>
    <s v="Standard Class"/>
    <s v="CM-12655"/>
    <s v="Corinna Mitchell"/>
    <x v="2"/>
    <s v="United States"/>
    <s v="New York City"/>
    <x v="15"/>
    <n v="10011"/>
    <x v="3"/>
    <s v="OFF-LA-10001569"/>
    <x v="1"/>
    <x v="2"/>
    <s v="Avery 499"/>
    <n v="14.94"/>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600000000001"/>
  </r>
  <r>
    <n v="6120"/>
    <x v="3044"/>
    <x v="3"/>
    <x v="20"/>
    <d v="2014-09-26T00:00:00"/>
    <s v="Standard Class"/>
    <s v="JR-16210"/>
    <s v="Justin Ritter"/>
    <x v="1"/>
    <s v="United States"/>
    <s v="Springfield"/>
    <x v="21"/>
    <n v="97477"/>
    <x v="1"/>
    <s v="OFF-AR-10001915"/>
    <x v="1"/>
    <x v="6"/>
    <s v="Peel-Off China Markers"/>
    <n v="23.832000000000001"/>
    <n v="3"/>
    <n v="0.2"/>
    <n v="6.5537999999999998"/>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7"/>
  </r>
  <r>
    <n v="6122"/>
    <x v="3044"/>
    <x v="3"/>
    <x v="20"/>
    <d v="2014-09-26T00:00:00"/>
    <s v="Standard Class"/>
    <s v="JR-16210"/>
    <s v="Justin Ritter"/>
    <x v="1"/>
    <s v="United States"/>
    <s v="Springfield"/>
    <x v="21"/>
    <n v="97477"/>
    <x v="1"/>
    <s v="FUR-BO-10001972"/>
    <x v="0"/>
    <x v="0"/>
    <s v="O'Sullivan 4-Shelf Bookcase in Odessa Pine"/>
    <n v="72.587999999999994"/>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6000000000004"/>
  </r>
  <r>
    <n v="6124"/>
    <x v="3046"/>
    <x v="1"/>
    <x v="284"/>
    <d v="2012-09-05T00:00:00"/>
    <s v="Standard Class"/>
    <s v="SD-20485"/>
    <s v="Shirley Daniels"/>
    <x v="2"/>
    <s v="United States"/>
    <s v="Bedford"/>
    <x v="5"/>
    <n v="76021"/>
    <x v="2"/>
    <s v="OFF-PA-10003883"/>
    <x v="1"/>
    <x v="10"/>
    <s v="Message Book, Phone, Wirebound Standard Line Memo, 2 3/4&quot; X 5&quot;"/>
    <n v="20.96"/>
    <n v="4"/>
    <n v="0.2"/>
    <n v="6.8120000000000003"/>
  </r>
  <r>
    <n v="6125"/>
    <x v="3047"/>
    <x v="3"/>
    <x v="95"/>
    <d v="2014-06-08T00:00:00"/>
    <s v="Standard Class"/>
    <s v="SS-20140"/>
    <s v="Saphhira Shifley"/>
    <x v="1"/>
    <s v="United States"/>
    <s v="Los Angeles"/>
    <x v="1"/>
    <n v="90036"/>
    <x v="1"/>
    <s v="TEC-AC-10003038"/>
    <x v="2"/>
    <x v="11"/>
    <s v="Kingston Digital DataTraveler 16GB USB 2.0"/>
    <n v="44.75"/>
    <n v="5"/>
    <n v="0"/>
    <n v="8.5024999999999906"/>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4000000000001"/>
  </r>
  <r>
    <n v="6128"/>
    <x v="3048"/>
    <x v="0"/>
    <x v="1044"/>
    <d v="2013-04-07T00:00:00"/>
    <s v="Standard Class"/>
    <s v="EH-13990"/>
    <s v="Erica Hackney"/>
    <x v="0"/>
    <s v="United States"/>
    <s v="New York City"/>
    <x v="15"/>
    <n v="10009"/>
    <x v="3"/>
    <s v="FUR-CH-10003817"/>
    <x v="0"/>
    <x v="1"/>
    <s v="Global Value Steno Chair, Gray"/>
    <n v="327.99599999999998"/>
    <n v="6"/>
    <n v="0.1"/>
    <n v="54.665999999999997"/>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60000000000001"/>
  </r>
  <r>
    <n v="6132"/>
    <x v="3051"/>
    <x v="2"/>
    <x v="422"/>
    <d v="2011-12-31T00:00:00"/>
    <s v="Standard Class"/>
    <s v="TB-21190"/>
    <s v="Thomas Brumley"/>
    <x v="2"/>
    <s v="United States"/>
    <s v="New York City"/>
    <x v="15"/>
    <n v="10011"/>
    <x v="3"/>
    <s v="FUR-CH-10004477"/>
    <x v="0"/>
    <x v="1"/>
    <s v="Global Push Button Manager's Chair, Indigo"/>
    <n v="767.21400000000006"/>
    <n v="14"/>
    <n v="0.1"/>
    <n v="161.9674"/>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6"/>
  </r>
  <r>
    <n v="6135"/>
    <x v="3054"/>
    <x v="0"/>
    <x v="254"/>
    <d v="2013-11-05T00:00:00"/>
    <s v="Same Day"/>
    <s v="TT-21220"/>
    <s v="Thomas Thornton"/>
    <x v="0"/>
    <s v="United States"/>
    <s v="Chula Vista"/>
    <x v="1"/>
    <n v="91911"/>
    <x v="1"/>
    <s v="OFF-AR-10002135"/>
    <x v="1"/>
    <x v="6"/>
    <s v="Boston Heavy-Duty Trimline Electric Pencil Sharpeners"/>
    <n v="192.8"/>
    <n v="4"/>
    <n v="0"/>
    <n v="55.911999999999999"/>
  </r>
  <r>
    <n v="6136"/>
    <x v="3055"/>
    <x v="1"/>
    <x v="1090"/>
    <d v="2012-10-22T00:00:00"/>
    <s v="Standard Class"/>
    <s v="KN-16705"/>
    <s v="Kristina Nunn"/>
    <x v="2"/>
    <s v="United States"/>
    <s v="Mcallen"/>
    <x v="5"/>
    <n v="78501"/>
    <x v="2"/>
    <s v="TEC-AC-10000521"/>
    <x v="2"/>
    <x v="11"/>
    <s v="Verbatim Slim CD and DVD Storage Cases, 50/Pack"/>
    <n v="27.696000000000002"/>
    <n v="3"/>
    <n v="0.2"/>
    <n v="3.4620000000000002"/>
  </r>
  <r>
    <n v="6137"/>
    <x v="3055"/>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x v="3056"/>
    <x v="0"/>
    <x v="731"/>
    <d v="2013-11-05T00:00:00"/>
    <s v="Second Class"/>
    <s v="FO-14305"/>
    <s v="Frank Olsen"/>
    <x v="0"/>
    <s v="United States"/>
    <s v="Hollywood"/>
    <x v="2"/>
    <n v="33021"/>
    <x v="0"/>
    <s v="OFF-PA-10002986"/>
    <x v="1"/>
    <x v="10"/>
    <s v="Xerox 1898"/>
    <n v="32.064"/>
    <n v="6"/>
    <n v="0.2"/>
    <n v="11.2224"/>
  </r>
  <r>
    <n v="6139"/>
    <x v="3057"/>
    <x v="2"/>
    <x v="809"/>
    <d v="2011-04-04T00:00:00"/>
    <s v="Standard Class"/>
    <s v="GA-14725"/>
    <s v="Guy Armstrong"/>
    <x v="0"/>
    <s v="United States"/>
    <s v="San Francisco"/>
    <x v="1"/>
    <n v="94110"/>
    <x v="1"/>
    <s v="FUR-BO-10001337"/>
    <x v="0"/>
    <x v="0"/>
    <s v="O'Sullivan Living Dimensions 2-Shelf Bookcases"/>
    <n v="205.666"/>
    <n v="2"/>
    <n v="0.15"/>
    <n v="-12.098000000000001"/>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7999999999998"/>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4"/>
    <n v="6"/>
    <n v="0"/>
    <n v="48.806399999999996"/>
  </r>
  <r>
    <n v="6145"/>
    <x v="3060"/>
    <x v="3"/>
    <x v="818"/>
    <d v="2014-07-02T00:00:00"/>
    <s v="Standard Class"/>
    <s v="GT-14710"/>
    <s v="Greg Tran"/>
    <x v="0"/>
    <s v="United States"/>
    <s v="Omaha"/>
    <x v="8"/>
    <n v="68104"/>
    <x v="2"/>
    <s v="OFF-PA-10000575"/>
    <x v="1"/>
    <x v="10"/>
    <s v="Wirebound Message Books, Four 2 3/4 x 5 White Forms per Page"/>
    <n v="20.07"/>
    <n v="3"/>
    <n v="0"/>
    <n v="9.2322000000000006"/>
  </r>
  <r>
    <n v="6146"/>
    <x v="3061"/>
    <x v="2"/>
    <x v="1091"/>
    <d v="2011-12-26T00:00:00"/>
    <s v="Standard Class"/>
    <s v="KM-16660"/>
    <s v="Khloe Miller"/>
    <x v="0"/>
    <s v="United States"/>
    <s v="San Jose"/>
    <x v="1"/>
    <n v="95123"/>
    <x v="1"/>
    <s v="OFF-AR-10003394"/>
    <x v="1"/>
    <x v="6"/>
    <s v="Newell 332"/>
    <n v="11.76"/>
    <n v="4"/>
    <n v="0"/>
    <n v="3.1751999999999998"/>
  </r>
  <r>
    <n v="6147"/>
    <x v="3062"/>
    <x v="3"/>
    <x v="610"/>
    <d v="2014-11-26T00:00:00"/>
    <s v="Standard Class"/>
    <s v="PJ-18835"/>
    <s v="Patrick Jones"/>
    <x v="1"/>
    <s v="United States"/>
    <s v="San Francisco"/>
    <x v="1"/>
    <n v="94122"/>
    <x v="1"/>
    <s v="OFF-AR-10003394"/>
    <x v="1"/>
    <x v="6"/>
    <s v="Newell 332"/>
    <n v="11.76"/>
    <n v="4"/>
    <n v="0"/>
    <n v="3.1751999999999998"/>
  </r>
  <r>
    <n v="6148"/>
    <x v="3062"/>
    <x v="3"/>
    <x v="610"/>
    <d v="2014-11-26T00:00:00"/>
    <s v="Standard Class"/>
    <s v="PJ-18835"/>
    <s v="Patrick Jones"/>
    <x v="1"/>
    <s v="United States"/>
    <s v="San Francisco"/>
    <x v="1"/>
    <n v="94122"/>
    <x v="1"/>
    <s v="OFF-BI-10001191"/>
    <x v="1"/>
    <x v="8"/>
    <s v="Canvas Sectional Post Binders"/>
    <n v="40.735999999999997"/>
    <n v="2"/>
    <n v="0.2"/>
    <n v="14.7668"/>
  </r>
  <r>
    <n v="6149"/>
    <x v="3063"/>
    <x v="0"/>
    <x v="812"/>
    <d v="2013-06-30T00:00:00"/>
    <s v="Second Class"/>
    <s v="AC-10660"/>
    <s v="Anna Chung"/>
    <x v="0"/>
    <s v="United States"/>
    <s v="San Francisco"/>
    <x v="1"/>
    <n v="94109"/>
    <x v="1"/>
    <s v="TEC-PH-10003484"/>
    <x v="2"/>
    <x v="7"/>
    <s v="Ooma Telo VoIP Home Phone System"/>
    <n v="201.584"/>
    <n v="2"/>
    <n v="0.2"/>
    <n v="12.599"/>
  </r>
  <r>
    <n v="6150"/>
    <x v="3064"/>
    <x v="3"/>
    <x v="116"/>
    <d v="2015-01-01T00:00:00"/>
    <s v="First Class"/>
    <s v="JG-15310"/>
    <s v="Jason Gross"/>
    <x v="1"/>
    <s v="United States"/>
    <s v="Long Beach"/>
    <x v="1"/>
    <n v="90805"/>
    <x v="1"/>
    <s v="FUR-CH-10003968"/>
    <x v="0"/>
    <x v="1"/>
    <s v="Novimex Turbo Task Chair"/>
    <n v="340.70400000000001"/>
    <n v="6"/>
    <n v="0.2"/>
    <n v="-34.070399999999999"/>
  </r>
  <r>
    <n v="6151"/>
    <x v="3065"/>
    <x v="0"/>
    <x v="143"/>
    <d v="2013-04-12T00:00:00"/>
    <s v="First Class"/>
    <s v="RM-19375"/>
    <s v="Raymond Messe"/>
    <x v="0"/>
    <s v="United States"/>
    <s v="Columbus"/>
    <x v="32"/>
    <n v="31907"/>
    <x v="0"/>
    <s v="FUR-BO-10001608"/>
    <x v="0"/>
    <x v="0"/>
    <s v="Hon Metal Bookcases, Black"/>
    <n v="354.9"/>
    <n v="5"/>
    <n v="0"/>
    <n v="88.72499999999999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x v="3067"/>
    <x v="3"/>
    <x v="445"/>
    <d v="2014-07-09T00:00:00"/>
    <s v="Standard Class"/>
    <s v="RD-19585"/>
    <s v="Rob Dowd"/>
    <x v="0"/>
    <s v="United States"/>
    <s v="Los Angeles"/>
    <x v="1"/>
    <n v="90004"/>
    <x v="1"/>
    <s v="OFF-ST-10002485"/>
    <x v="1"/>
    <x v="4"/>
    <s v="Rogers Deluxe File Chest"/>
    <n v="87.92"/>
    <n v="4"/>
    <n v="0"/>
    <n v="0.87919999999999698"/>
  </r>
  <r>
    <n v="6154"/>
    <x v="3068"/>
    <x v="3"/>
    <x v="693"/>
    <d v="2014-04-24T00:00:00"/>
    <s v="First Class"/>
    <s v="CV-12805"/>
    <s v="Cynthia Voltz"/>
    <x v="1"/>
    <s v="United States"/>
    <s v="Philadelphia"/>
    <x v="9"/>
    <n v="19120"/>
    <x v="3"/>
    <s v="FUR-FU-10001876"/>
    <x v="0"/>
    <x v="5"/>
    <s v="Computer Room Manger, 14&quot;"/>
    <n v="51.968000000000004"/>
    <n v="2"/>
    <n v="0.2"/>
    <n v="10.393599999999999"/>
  </r>
  <r>
    <n v="6155"/>
    <x v="3068"/>
    <x v="3"/>
    <x v="693"/>
    <d v="2014-04-24T00:00:00"/>
    <s v="First Class"/>
    <s v="CV-12805"/>
    <s v="Cynthia Voltz"/>
    <x v="1"/>
    <s v="United States"/>
    <s v="Philadelphia"/>
    <x v="9"/>
    <n v="19120"/>
    <x v="3"/>
    <s v="OFF-ST-10002370"/>
    <x v="1"/>
    <x v="4"/>
    <s v="Sortfiler Multipurpose Personal File Organizer, Black"/>
    <n v="51.335999999999999"/>
    <n v="3"/>
    <n v="0.2"/>
    <n v="5.7752999999999997"/>
  </r>
  <r>
    <n v="6156"/>
    <x v="3068"/>
    <x v="3"/>
    <x v="693"/>
    <d v="2014-04-24T00:00:00"/>
    <s v="First Class"/>
    <s v="CV-12805"/>
    <s v="Cynthia Voltz"/>
    <x v="1"/>
    <s v="United States"/>
    <s v="Philadelphia"/>
    <x v="9"/>
    <n v="19120"/>
    <x v="3"/>
    <s v="OFF-ST-10000142"/>
    <x v="1"/>
    <x v="4"/>
    <s v="Deluxe Rollaway Locking File with Drawer"/>
    <n v="332.70400000000001"/>
    <n v="1"/>
    <n v="0.2"/>
    <n v="33.270400000000002"/>
  </r>
  <r>
    <n v="6157"/>
    <x v="3068"/>
    <x v="3"/>
    <x v="693"/>
    <d v="2014-04-24T00:00:00"/>
    <s v="First Class"/>
    <s v="CV-12805"/>
    <s v="Cynthia Voltz"/>
    <x v="1"/>
    <s v="United States"/>
    <s v="Philadelphia"/>
    <x v="9"/>
    <n v="19120"/>
    <x v="3"/>
    <s v="FUR-FU-10004671"/>
    <x v="0"/>
    <x v="5"/>
    <s v="Executive Impressions 12&quot; Wall Clock"/>
    <n v="42.408000000000001"/>
    <n v="3"/>
    <n v="0.2"/>
    <n v="9.5418000000000003"/>
  </r>
  <r>
    <n v="6158"/>
    <x v="3069"/>
    <x v="0"/>
    <x v="1092"/>
    <d v="2013-08-06T00:00:00"/>
    <s v="Second Class"/>
    <s v="AG-10330"/>
    <s v="Alex Grayson"/>
    <x v="0"/>
    <s v="United States"/>
    <s v="Tulsa"/>
    <x v="26"/>
    <n v="74133"/>
    <x v="2"/>
    <s v="OFF-EN-10002504"/>
    <x v="1"/>
    <x v="12"/>
    <s v="Tyvek  Top-Opening Peel &amp; Seel Envelopes, Plain White"/>
    <n v="81.540000000000006"/>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
  </r>
  <r>
    <n v="6160"/>
    <x v="3070"/>
    <x v="0"/>
    <x v="275"/>
    <d v="2013-12-10T00:00:00"/>
    <s v="Standard Class"/>
    <s v="GM-14440"/>
    <s v="Gary McGarr"/>
    <x v="0"/>
    <s v="United States"/>
    <s v="Los Angeles"/>
    <x v="1"/>
    <n v="90049"/>
    <x v="1"/>
    <s v="OFF-ST-10001932"/>
    <x v="1"/>
    <x v="4"/>
    <s v="Fellowes Staxonsteel Drawer Files"/>
    <n v="772.68"/>
    <n v="4"/>
    <n v="0"/>
    <n v="108.1752"/>
  </r>
  <r>
    <n v="6161"/>
    <x v="3071"/>
    <x v="2"/>
    <x v="1093"/>
    <d v="2011-03-21T00:00:00"/>
    <s v="First Class"/>
    <s v="MC-17605"/>
    <s v="Matt Connell"/>
    <x v="1"/>
    <s v="United States"/>
    <s v="Lakeland"/>
    <x v="2"/>
    <n v="33801"/>
    <x v="0"/>
    <s v="TEC-PH-10004667"/>
    <x v="2"/>
    <x v="7"/>
    <s v="Cisco 8x8 Inc. 6753i IP Business Phone System"/>
    <n v="323.976"/>
    <n v="3"/>
    <n v="0.2"/>
    <n v="28.347899999999999"/>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
    <n v="3"/>
    <n v="0.2"/>
    <n v="1.962"/>
  </r>
  <r>
    <n v="6164"/>
    <x v="3071"/>
    <x v="2"/>
    <x v="1093"/>
    <d v="2011-03-21T00:00:00"/>
    <s v="First Class"/>
    <s v="MC-17605"/>
    <s v="Matt Connell"/>
    <x v="1"/>
    <s v="United States"/>
    <s v="Lakeland"/>
    <x v="2"/>
    <n v="33801"/>
    <x v="0"/>
    <s v="OFF-BI-10001196"/>
    <x v="1"/>
    <x v="8"/>
    <s v="Avery Flip-Chart Easel Binder, Black"/>
    <n v="33.57"/>
    <n v="5"/>
    <n v="0.7"/>
    <n v="-25.736999999999998"/>
  </r>
  <r>
    <n v="6165"/>
    <x v="3071"/>
    <x v="2"/>
    <x v="1093"/>
    <d v="2011-03-21T00:00:00"/>
    <s v="First Class"/>
    <s v="MC-17605"/>
    <s v="Matt Connell"/>
    <x v="1"/>
    <s v="United States"/>
    <s v="Lakeland"/>
    <x v="2"/>
    <n v="33801"/>
    <x v="0"/>
    <s v="FUR-FU-10003981"/>
    <x v="0"/>
    <x v="5"/>
    <s v="Eldon Wave Desk Accessories"/>
    <n v="4.992"/>
    <n v="3"/>
    <n v="0.2"/>
    <n v="1.3728"/>
  </r>
  <r>
    <n v="6166"/>
    <x v="3071"/>
    <x v="2"/>
    <x v="1093"/>
    <d v="2011-03-21T00:00:00"/>
    <s v="First Class"/>
    <s v="MC-17605"/>
    <s v="Matt Connell"/>
    <x v="1"/>
    <s v="United States"/>
    <s v="Lakeland"/>
    <x v="2"/>
    <n v="33801"/>
    <x v="0"/>
    <s v="FUR-FU-10002508"/>
    <x v="0"/>
    <x v="5"/>
    <s v="Document Clip Frames"/>
    <n v="20.015999999999998"/>
    <n v="3"/>
    <n v="0.2"/>
    <n v="5.5044000000000004"/>
  </r>
  <r>
    <n v="6167"/>
    <x v="3071"/>
    <x v="2"/>
    <x v="1093"/>
    <d v="2011-03-21T00:00:00"/>
    <s v="First Class"/>
    <s v="MC-17605"/>
    <s v="Matt Connell"/>
    <x v="1"/>
    <s v="United States"/>
    <s v="Lakeland"/>
    <x v="2"/>
    <n v="33801"/>
    <x v="0"/>
    <s v="TEC-AC-10002647"/>
    <x v="2"/>
    <x v="11"/>
    <s v="Logitech Wireless Boombox Speaker - portable - wireless, wired"/>
    <n v="170.24"/>
    <n v="2"/>
    <n v="0.2"/>
    <n v="53.2"/>
  </r>
  <r>
    <n v="6168"/>
    <x v="3072"/>
    <x v="1"/>
    <x v="704"/>
    <d v="2012-04-25T00:00:00"/>
    <s v="Standard Class"/>
    <s v="ES-14020"/>
    <s v="Erica Smith"/>
    <x v="0"/>
    <s v="United States"/>
    <s v="Houston"/>
    <x v="5"/>
    <n v="77036"/>
    <x v="2"/>
    <s v="OFF-PA-10002377"/>
    <x v="1"/>
    <x v="10"/>
    <s v="Xerox 1916"/>
    <n v="117.456"/>
    <n v="3"/>
    <n v="0.2"/>
    <n v="44.045999999999999"/>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7999999999998"/>
    <n v="3"/>
    <n v="0.2"/>
    <n v="11.5587"/>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59999999999997"/>
  </r>
  <r>
    <n v="6175"/>
    <x v="3076"/>
    <x v="2"/>
    <x v="1094"/>
    <d v="2011-08-08T00:00:00"/>
    <s v="Standard Class"/>
    <s v="NZ-18565"/>
    <s v="Nick Zandusky"/>
    <x v="2"/>
    <s v="United States"/>
    <s v="Springfield"/>
    <x v="25"/>
    <n v="65807"/>
    <x v="2"/>
    <s v="OFF-ST-10002011"/>
    <x v="1"/>
    <x v="4"/>
    <s v="Smead Adjustable Mobile File Trolley with Lockable Top"/>
    <n v="838.38"/>
    <n v="2"/>
    <n v="0"/>
    <n v="226.36259999999999"/>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8"/>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7"/>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59999999999999"/>
  </r>
  <r>
    <n v="6181"/>
    <x v="3077"/>
    <x v="1"/>
    <x v="481"/>
    <d v="2012-09-26T00:00:00"/>
    <s v="Standard Class"/>
    <s v="GB-14575"/>
    <s v="Giulietta Baptist"/>
    <x v="0"/>
    <s v="United States"/>
    <s v="Columbia"/>
    <x v="20"/>
    <n v="29203"/>
    <x v="0"/>
    <s v="TEC-PH-10000369"/>
    <x v="2"/>
    <x v="7"/>
    <s v="HTC One Mini"/>
    <n v="629.95000000000005"/>
    <n v="5"/>
    <n v="0"/>
    <n v="176.386"/>
  </r>
  <r>
    <n v="6182"/>
    <x v="3077"/>
    <x v="1"/>
    <x v="481"/>
    <d v="2012-09-26T00:00:00"/>
    <s v="Standard Class"/>
    <s v="GB-14575"/>
    <s v="Giulietta Baptist"/>
    <x v="0"/>
    <s v="United States"/>
    <s v="Columbia"/>
    <x v="20"/>
    <n v="29203"/>
    <x v="0"/>
    <s v="TEC-PH-10002538"/>
    <x v="2"/>
    <x v="7"/>
    <s v="Grandstream GXP1160 VoIP phone"/>
    <n v="113.73"/>
    <n v="3"/>
    <n v="0"/>
    <n v="32.981699999999996"/>
  </r>
  <r>
    <n v="6183"/>
    <x v="3077"/>
    <x v="1"/>
    <x v="481"/>
    <d v="2012-09-26T00:00:00"/>
    <s v="Standard Class"/>
    <s v="GB-14575"/>
    <s v="Giulietta Baptist"/>
    <x v="0"/>
    <s v="United States"/>
    <s v="Columbia"/>
    <x v="20"/>
    <n v="29203"/>
    <x v="0"/>
    <s v="OFF-BI-10000050"/>
    <x v="1"/>
    <x v="8"/>
    <s v="Angle-D Binders with Locking Rings, Label Holders"/>
    <n v="14.6"/>
    <n v="2"/>
    <n v="0"/>
    <n v="6.8620000000000001"/>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01"/>
  </r>
  <r>
    <n v="6186"/>
    <x v="3079"/>
    <x v="1"/>
    <x v="976"/>
    <d v="2012-08-12T00:00:00"/>
    <s v="Standard Class"/>
    <s v="JK-15625"/>
    <s v="Jim Karlsson"/>
    <x v="0"/>
    <s v="United States"/>
    <s v="Philadelphia"/>
    <x v="9"/>
    <n v="19120"/>
    <x v="3"/>
    <s v="OFF-AR-10002952"/>
    <x v="1"/>
    <x v="6"/>
    <s v="Stanley Contemporary Battery Pencil Sharpeners"/>
    <n v="106.8"/>
    <n v="10"/>
    <n v="0.2"/>
    <n v="10.68"/>
  </r>
  <r>
    <n v="6187"/>
    <x v="3080"/>
    <x v="1"/>
    <x v="219"/>
    <d v="2012-11-17T00:00:00"/>
    <s v="First Class"/>
    <s v="MH-17785"/>
    <s v="Maya Herman"/>
    <x v="1"/>
    <s v="United States"/>
    <s v="New York City"/>
    <x v="15"/>
    <n v="10035"/>
    <x v="3"/>
    <s v="OFF-ST-10003058"/>
    <x v="1"/>
    <x v="4"/>
    <s v="Eldon Mobile Mega Data Cart  Mega Stackable  Add-On Trays"/>
    <n v="70.95"/>
    <n v="3"/>
    <n v="0"/>
    <n v="20.575500000000002"/>
  </r>
  <r>
    <n v="6188"/>
    <x v="3080"/>
    <x v="1"/>
    <x v="219"/>
    <d v="2012-11-17T00:00:00"/>
    <s v="First Class"/>
    <s v="MH-17785"/>
    <s v="Maya Herman"/>
    <x v="1"/>
    <s v="United States"/>
    <s v="New York City"/>
    <x v="15"/>
    <n v="10035"/>
    <x v="3"/>
    <s v="OFF-BI-10003963"/>
    <x v="1"/>
    <x v="8"/>
    <s v="Cardinal Holdit Data Disk Pockets"/>
    <n v="34.944000000000003"/>
    <n v="6"/>
    <n v="0.2"/>
    <n v="11.7936"/>
  </r>
  <r>
    <n v="6189"/>
    <x v="3080"/>
    <x v="1"/>
    <x v="219"/>
    <d v="2012-11-17T00:00:00"/>
    <s v="First Class"/>
    <s v="MH-17785"/>
    <s v="Maya Herman"/>
    <x v="1"/>
    <s v="United States"/>
    <s v="New York City"/>
    <x v="15"/>
    <n v="10035"/>
    <x v="3"/>
    <s v="OFF-AR-10001955"/>
    <x v="1"/>
    <x v="6"/>
    <s v="Newell 319"/>
    <n v="119.04"/>
    <n v="6"/>
    <n v="0"/>
    <n v="35.712000000000003"/>
  </r>
  <r>
    <n v="6190"/>
    <x v="3081"/>
    <x v="3"/>
    <x v="1095"/>
    <d v="2014-04-09T00:00:00"/>
    <s v="Standard Class"/>
    <s v="AM-10705"/>
    <s v="Anne McFarland"/>
    <x v="0"/>
    <s v="United States"/>
    <s v="Des Plaines"/>
    <x v="10"/>
    <n v="60016"/>
    <x v="2"/>
    <s v="TEC-PH-10004345"/>
    <x v="2"/>
    <x v="7"/>
    <s v="Cisco SPA 502G IP Phone"/>
    <n v="383.84"/>
    <n v="4"/>
    <n v="0.2"/>
    <n v="47.98"/>
  </r>
  <r>
    <n v="6191"/>
    <x v="3082"/>
    <x v="0"/>
    <x v="435"/>
    <d v="2013-12-29T00:00:00"/>
    <s v="Standard Class"/>
    <s v="JM-15535"/>
    <s v="Jessica Myrick"/>
    <x v="0"/>
    <s v="United States"/>
    <s v="New York City"/>
    <x v="15"/>
    <n v="10035"/>
    <x v="3"/>
    <s v="FUR-FU-10003192"/>
    <x v="0"/>
    <x v="5"/>
    <s v="Luxo Adjustable Task Clamp Lamp"/>
    <n v="799.56"/>
    <n v="9"/>
    <n v="0"/>
    <n v="207.88560000000001"/>
  </r>
  <r>
    <n v="6192"/>
    <x v="3083"/>
    <x v="3"/>
    <x v="1096"/>
    <d v="2014-12-14T00:00:00"/>
    <s v="Same Day"/>
    <s v="MW-18220"/>
    <s v="Mitch Webber"/>
    <x v="0"/>
    <s v="United States"/>
    <s v="Seattle"/>
    <x v="4"/>
    <n v="98103"/>
    <x v="1"/>
    <s v="OFF-ST-10001325"/>
    <x v="1"/>
    <x v="4"/>
    <s v="Sterilite Officeware Hinged File Box"/>
    <n v="31.44"/>
    <n v="3"/>
    <n v="0"/>
    <n v="8.4887999999999995"/>
  </r>
  <r>
    <n v="6193"/>
    <x v="3084"/>
    <x v="3"/>
    <x v="66"/>
    <d v="2014-12-27T00:00:00"/>
    <s v="Standard Class"/>
    <s v="AG-10330"/>
    <s v="Alex Grayson"/>
    <x v="0"/>
    <s v="United States"/>
    <s v="Houston"/>
    <x v="5"/>
    <n v="77095"/>
    <x v="2"/>
    <s v="OFF-PA-10000019"/>
    <x v="1"/>
    <x v="10"/>
    <s v="Xerox 1931"/>
    <n v="25.92"/>
    <n v="5"/>
    <n v="0.2"/>
    <n v="9.0719999999999992"/>
  </r>
  <r>
    <n v="6194"/>
    <x v="3084"/>
    <x v="3"/>
    <x v="66"/>
    <d v="2014-12-27T00:00:00"/>
    <s v="Standard Class"/>
    <s v="AG-10330"/>
    <s v="Alex Grayson"/>
    <x v="0"/>
    <s v="United States"/>
    <s v="Houston"/>
    <x v="5"/>
    <n v="77095"/>
    <x v="2"/>
    <s v="OFF-BI-10003429"/>
    <x v="1"/>
    <x v="8"/>
    <s v="Cardinal HOLDit! Binder Insert Strips,Extra Strips"/>
    <n v="6.33"/>
    <n v="5"/>
    <n v="0.8"/>
    <n v="-9.8115000000000006"/>
  </r>
  <r>
    <n v="6195"/>
    <x v="3084"/>
    <x v="3"/>
    <x v="66"/>
    <d v="2014-12-27T00:00:00"/>
    <s v="Standard Class"/>
    <s v="AG-10330"/>
    <s v="Alex Grayson"/>
    <x v="0"/>
    <s v="United States"/>
    <s v="Houston"/>
    <x v="5"/>
    <n v="77095"/>
    <x v="2"/>
    <s v="OFF-PA-10000176"/>
    <x v="1"/>
    <x v="10"/>
    <s v="Xerox 1887"/>
    <n v="75.88"/>
    <n v="5"/>
    <n v="0.2"/>
    <n v="26.558"/>
  </r>
  <r>
    <n v="6196"/>
    <x v="3085"/>
    <x v="3"/>
    <x v="208"/>
    <d v="2014-10-29T00:00:00"/>
    <s v="Standard Class"/>
    <s v="CM-12160"/>
    <s v="Charles McCrossin"/>
    <x v="0"/>
    <s v="United States"/>
    <s v="Philadelphia"/>
    <x v="9"/>
    <n v="19143"/>
    <x v="3"/>
    <s v="TEC-PH-10004165"/>
    <x v="2"/>
    <x v="7"/>
    <s v="Mitel MiVoice 5330e IP Phone"/>
    <n v="329.988"/>
    <n v="2"/>
    <n v="0.4"/>
    <n v="-76.997200000000007"/>
  </r>
  <r>
    <n v="6197"/>
    <x v="3085"/>
    <x v="3"/>
    <x v="208"/>
    <d v="2014-10-29T00:00:00"/>
    <s v="Standard Class"/>
    <s v="CM-12160"/>
    <s v="Charles McCrossin"/>
    <x v="0"/>
    <s v="United States"/>
    <s v="Philadelphia"/>
    <x v="9"/>
    <n v="19143"/>
    <x v="3"/>
    <s v="OFF-ST-10000352"/>
    <x v="1"/>
    <x v="4"/>
    <s v="Acco Perma 2700 Stacking Storage Drawers"/>
    <n v="71.376000000000005"/>
    <n v="3"/>
    <n v="0.2"/>
    <n v="-4.4610000000000003"/>
  </r>
  <r>
    <n v="6198"/>
    <x v="3086"/>
    <x v="1"/>
    <x v="50"/>
    <d v="2012-11-17T00:00:00"/>
    <s v="Standard Class"/>
    <s v="RA-19915"/>
    <s v="Russell Applegate"/>
    <x v="0"/>
    <s v="United States"/>
    <s v="Columbus"/>
    <x v="14"/>
    <n v="47201"/>
    <x v="2"/>
    <s v="OFF-PA-10000726"/>
    <x v="1"/>
    <x v="10"/>
    <s v="Black Print Carbonless Snap-Off Rapid Letter, 8 1/2&quot; x 7&quot;"/>
    <n v="63.77"/>
    <n v="7"/>
    <n v="0"/>
    <n v="28.6965"/>
  </r>
  <r>
    <n v="6199"/>
    <x v="3086"/>
    <x v="1"/>
    <x v="50"/>
    <d v="2012-11-17T00:00:00"/>
    <s v="Standard Class"/>
    <s v="RA-19915"/>
    <s v="Russell Applegate"/>
    <x v="0"/>
    <s v="United States"/>
    <s v="Columbus"/>
    <x v="14"/>
    <n v="47201"/>
    <x v="2"/>
    <s v="TEC-PH-10001536"/>
    <x v="2"/>
    <x v="7"/>
    <s v="Spigen Samsung Galaxy S5 Case Wallet"/>
    <n v="50.97"/>
    <n v="3"/>
    <n v="0"/>
    <n v="13.2522"/>
  </r>
  <r>
    <n v="6200"/>
    <x v="3086"/>
    <x v="1"/>
    <x v="50"/>
    <d v="2012-11-17T00:00:00"/>
    <s v="Standard Class"/>
    <s v="RA-19915"/>
    <s v="Russell Applegate"/>
    <x v="0"/>
    <s v="United States"/>
    <s v="Columbus"/>
    <x v="14"/>
    <n v="47201"/>
    <x v="2"/>
    <s v="OFF-PA-10001790"/>
    <x v="1"/>
    <x v="10"/>
    <s v="Xerox 1910"/>
    <n v="96.08"/>
    <n v="2"/>
    <n v="0"/>
    <n v="46.118400000000001"/>
  </r>
  <r>
    <n v="6201"/>
    <x v="3087"/>
    <x v="1"/>
    <x v="392"/>
    <d v="2012-04-20T00:00:00"/>
    <s v="Standard Class"/>
    <s v="SB-20185"/>
    <s v="Sarah Brown"/>
    <x v="0"/>
    <s v="United States"/>
    <s v="Evanston"/>
    <x v="10"/>
    <n v="60201"/>
    <x v="2"/>
    <s v="TEC-CO-10001766"/>
    <x v="2"/>
    <x v="16"/>
    <s v="Canon PC940 Copier"/>
    <n v="1439.9680000000001"/>
    <n v="4"/>
    <n v="0.2"/>
    <n v="485.98919999999998"/>
  </r>
  <r>
    <n v="6202"/>
    <x v="3087"/>
    <x v="1"/>
    <x v="392"/>
    <d v="2012-04-20T00:00:00"/>
    <s v="Standard Class"/>
    <s v="SB-20185"/>
    <s v="Sarah Brown"/>
    <x v="0"/>
    <s v="United States"/>
    <s v="Evanston"/>
    <x v="10"/>
    <n v="60201"/>
    <x v="2"/>
    <s v="TEC-AC-10004396"/>
    <x v="2"/>
    <x v="11"/>
    <s v="Logitech Keyboard K120"/>
    <n v="43.56"/>
    <n v="3"/>
    <n v="0.2"/>
    <n v="-4.9005000000000001"/>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4"/>
  </r>
  <r>
    <n v="6205"/>
    <x v="3090"/>
    <x v="3"/>
    <x v="96"/>
    <d v="2014-12-04T00:00:00"/>
    <s v="First Class"/>
    <s v="MG-17650"/>
    <s v="Matthew Grinstein"/>
    <x v="2"/>
    <s v="United States"/>
    <s v="Marion"/>
    <x v="24"/>
    <n v="43302"/>
    <x v="3"/>
    <s v="FUR-FU-10002885"/>
    <x v="0"/>
    <x v="5"/>
    <s v="Magna Visual Magnetic Picture Hangers"/>
    <n v="7.7119999999999997"/>
    <n v="2"/>
    <n v="0.2"/>
    <n v="1.7352000000000001"/>
  </r>
  <r>
    <n v="6206"/>
    <x v="3091"/>
    <x v="0"/>
    <x v="201"/>
    <d v="2013-10-25T00:00:00"/>
    <s v="Second Class"/>
    <s v="CM-12445"/>
    <s v="Chuck Magee"/>
    <x v="0"/>
    <s v="United States"/>
    <s v="Houston"/>
    <x v="5"/>
    <n v="77095"/>
    <x v="2"/>
    <s v="OFF-PA-10000726"/>
    <x v="1"/>
    <x v="10"/>
    <s v="Black Print Carbonless Snap-Off Rapid Letter, 8 1/2&quot; x 7&quot;"/>
    <n v="51.015999999999998"/>
    <n v="7"/>
    <n v="0.2"/>
    <n v="15.942500000000001"/>
  </r>
  <r>
    <n v="6207"/>
    <x v="3091"/>
    <x v="0"/>
    <x v="201"/>
    <d v="2013-10-25T00:00:00"/>
    <s v="Second Class"/>
    <s v="CM-12445"/>
    <s v="Chuck Magee"/>
    <x v="0"/>
    <s v="United States"/>
    <s v="Houston"/>
    <x v="5"/>
    <n v="77095"/>
    <x v="2"/>
    <s v="OFF-FA-10003112"/>
    <x v="1"/>
    <x v="13"/>
    <s v="Staples"/>
    <n v="25.248000000000001"/>
    <n v="4"/>
    <n v="0.2"/>
    <n v="7.89"/>
  </r>
  <r>
    <n v="6208"/>
    <x v="3091"/>
    <x v="0"/>
    <x v="201"/>
    <d v="2013-10-25T00:00:00"/>
    <s v="Second Class"/>
    <s v="CM-12445"/>
    <s v="Chuck Magee"/>
    <x v="0"/>
    <s v="United States"/>
    <s v="Houston"/>
    <x v="5"/>
    <n v="77095"/>
    <x v="2"/>
    <s v="FUR-CH-10002372"/>
    <x v="0"/>
    <x v="1"/>
    <s v="Office Star - Ergonomically Designed Knee Chair"/>
    <n v="56.686"/>
    <n v="1"/>
    <n v="0.3"/>
    <n v="-14.5764"/>
  </r>
  <r>
    <n v="6209"/>
    <x v="3092"/>
    <x v="3"/>
    <x v="365"/>
    <d v="2014-10-04T00:00:00"/>
    <s v="Standard Class"/>
    <s v="ME-18010"/>
    <s v="Michelle Ellison"/>
    <x v="1"/>
    <s v="United States"/>
    <s v="Marion"/>
    <x v="24"/>
    <n v="43302"/>
    <x v="3"/>
    <s v="OFF-ST-10000563"/>
    <x v="1"/>
    <x v="4"/>
    <s v="Fellowes Bankers Box Stor/Drawer Steel Plus"/>
    <n v="51.167999999999999"/>
    <n v="2"/>
    <n v="0.2"/>
    <n v="-6.3959999999999999"/>
  </r>
  <r>
    <n v="6210"/>
    <x v="3093"/>
    <x v="3"/>
    <x v="238"/>
    <d v="2014-08-26T00:00:00"/>
    <s v="Standard Class"/>
    <s v="YS-21880"/>
    <s v="Yana Sorensen"/>
    <x v="1"/>
    <s v="United States"/>
    <s v="Seattle"/>
    <x v="4"/>
    <n v="98103"/>
    <x v="1"/>
    <s v="OFF-BI-10003925"/>
    <x v="1"/>
    <x v="8"/>
    <s v="Fellowes PB300 Plastic Comb Binding Machine"/>
    <n v="2793.5279999999998"/>
    <n v="9"/>
    <n v="0.2"/>
    <n v="942.81569999999999"/>
  </r>
  <r>
    <n v="6211"/>
    <x v="3093"/>
    <x v="3"/>
    <x v="238"/>
    <d v="2014-08-26T00:00:00"/>
    <s v="Standard Class"/>
    <s v="YS-21880"/>
    <s v="Yana Sorensen"/>
    <x v="1"/>
    <s v="United States"/>
    <s v="Seattle"/>
    <x v="4"/>
    <n v="98103"/>
    <x v="1"/>
    <s v="OFF-ST-10003306"/>
    <x v="1"/>
    <x v="4"/>
    <s v="Letter Size Cart"/>
    <n v="1000.02"/>
    <n v="7"/>
    <n v="0"/>
    <n v="290.00580000000002"/>
  </r>
  <r>
    <n v="6212"/>
    <x v="3093"/>
    <x v="3"/>
    <x v="238"/>
    <d v="2014-08-26T00:00:00"/>
    <s v="Standard Class"/>
    <s v="YS-21880"/>
    <s v="Yana Sorensen"/>
    <x v="1"/>
    <s v="United States"/>
    <s v="Seattle"/>
    <x v="4"/>
    <n v="98103"/>
    <x v="1"/>
    <s v="FUR-FU-10001475"/>
    <x v="0"/>
    <x v="5"/>
    <s v="Contract Clock, 14&quot;, Brown"/>
    <n v="65.94"/>
    <n v="3"/>
    <n v="0"/>
    <n v="22.419599999999999"/>
  </r>
  <r>
    <n v="6213"/>
    <x v="3094"/>
    <x v="3"/>
    <x v="105"/>
    <d v="2014-11-17T00:00:00"/>
    <s v="Second Class"/>
    <s v="MB-17305"/>
    <s v="Maria Bertelson"/>
    <x v="0"/>
    <s v="United States"/>
    <s v="Longview"/>
    <x v="4"/>
    <n v="98632"/>
    <x v="1"/>
    <s v="OFF-FA-10003495"/>
    <x v="1"/>
    <x v="13"/>
    <s v="Staples"/>
    <n v="18.239999999999998"/>
    <n v="3"/>
    <n v="0"/>
    <n v="9.1199999999999992"/>
  </r>
  <r>
    <n v="6214"/>
    <x v="3094"/>
    <x v="3"/>
    <x v="105"/>
    <d v="2014-11-17T00:00:00"/>
    <s v="Second Class"/>
    <s v="MB-17305"/>
    <s v="Maria Bertelson"/>
    <x v="0"/>
    <s v="United States"/>
    <s v="Longview"/>
    <x v="4"/>
    <n v="98632"/>
    <x v="1"/>
    <s v="OFF-AP-10004708"/>
    <x v="1"/>
    <x v="9"/>
    <s v="Fellowes Superior 10 Outlet Split Surge Protector"/>
    <n v="76.12"/>
    <n v="2"/>
    <n v="0"/>
    <n v="22.0748"/>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599999999999"/>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70000000000002"/>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x v="3098"/>
    <x v="0"/>
    <x v="201"/>
    <d v="2013-10-27T00:00:00"/>
    <s v="Standard Class"/>
    <s v="JS-16030"/>
    <s v="Joy Smith"/>
    <x v="0"/>
    <s v="United States"/>
    <s v="Trenton"/>
    <x v="12"/>
    <n v="48183"/>
    <x v="2"/>
    <s v="TEC-PH-10001557"/>
    <x v="2"/>
    <x v="7"/>
    <s v="Pyle PMP37LED"/>
    <n v="191.98"/>
    <n v="2"/>
    <n v="0"/>
    <n v="51.834600000000002"/>
  </r>
  <r>
    <n v="6221"/>
    <x v="3098"/>
    <x v="0"/>
    <x v="201"/>
    <d v="2013-10-27T00:00:00"/>
    <s v="Standard Class"/>
    <s v="JS-16030"/>
    <s v="Joy Smith"/>
    <x v="0"/>
    <s v="United States"/>
    <s v="Trenton"/>
    <x v="12"/>
    <n v="48183"/>
    <x v="2"/>
    <s v="OFF-ST-10000617"/>
    <x v="1"/>
    <x v="4"/>
    <s v="Woodgrain Magazine Files by Perma"/>
    <n v="20.86"/>
    <n v="7"/>
    <n v="0"/>
    <n v="1.4601999999999999"/>
  </r>
  <r>
    <n v="6222"/>
    <x v="3099"/>
    <x v="3"/>
    <x v="32"/>
    <d v="2014-09-19T00:00:00"/>
    <s v="Second Class"/>
    <s v="JB-16000"/>
    <s v="Joy Bell-"/>
    <x v="0"/>
    <s v="United States"/>
    <s v="Los Angeles"/>
    <x v="1"/>
    <n v="90045"/>
    <x v="1"/>
    <s v="OFF-LA-10000121"/>
    <x v="1"/>
    <x v="2"/>
    <s v="Avery 48"/>
    <n v="56.7"/>
    <n v="9"/>
    <n v="0"/>
    <n v="26.082000000000001"/>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x v="3100"/>
    <x v="3"/>
    <x v="331"/>
    <d v="2014-12-28T00:00:00"/>
    <s v="Standard Class"/>
    <s v="DK-12985"/>
    <s v="Darren Koutras"/>
    <x v="0"/>
    <s v="United States"/>
    <s v="Hendersonville"/>
    <x v="18"/>
    <n v="37075"/>
    <x v="0"/>
    <s v="OFF-AR-10000422"/>
    <x v="1"/>
    <x v="6"/>
    <s v="Pencil and Crayon Sharpener"/>
    <n v="12.263999999999999"/>
    <n v="7"/>
    <n v="0.2"/>
    <n v="1.0730999999999999"/>
  </r>
  <r>
    <n v="6225"/>
    <x v="3100"/>
    <x v="3"/>
    <x v="331"/>
    <d v="2014-12-28T00:00:00"/>
    <s v="Standard Class"/>
    <s v="DK-12985"/>
    <s v="Darren Koutras"/>
    <x v="0"/>
    <s v="United States"/>
    <s v="Hendersonville"/>
    <x v="18"/>
    <n v="37075"/>
    <x v="0"/>
    <s v="OFF-ST-10004123"/>
    <x v="1"/>
    <x v="4"/>
    <s v="Safco Industrial Wire Shelving System"/>
    <n v="218.352"/>
    <n v="3"/>
    <n v="0.2"/>
    <n v="-54.588000000000001"/>
  </r>
  <r>
    <n v="6226"/>
    <x v="3101"/>
    <x v="1"/>
    <x v="348"/>
    <d v="2012-10-09T00:00:00"/>
    <s v="Standard Class"/>
    <s v="JF-15490"/>
    <s v="Jeremy Farry"/>
    <x v="0"/>
    <s v="United States"/>
    <s v="Portland"/>
    <x v="21"/>
    <n v="97206"/>
    <x v="1"/>
    <s v="FUR-BO-10003660"/>
    <x v="0"/>
    <x v="0"/>
    <s v="Bush Cubix Collection Bookcases, Fully Assembled"/>
    <n v="66.293999999999997"/>
    <n v="1"/>
    <n v="0.7"/>
    <n v="-103.86060000000001"/>
  </r>
  <r>
    <n v="6227"/>
    <x v="3101"/>
    <x v="1"/>
    <x v="348"/>
    <d v="2012-10-09T00:00:00"/>
    <s v="Standard Class"/>
    <s v="JF-15490"/>
    <s v="Jeremy Farry"/>
    <x v="0"/>
    <s v="United States"/>
    <s v="Portland"/>
    <x v="21"/>
    <n v="97206"/>
    <x v="1"/>
    <s v="FUR-CH-10000422"/>
    <x v="0"/>
    <x v="1"/>
    <s v="Global Highback Leather Tilter in Burgundy"/>
    <n v="291.16800000000001"/>
    <n v="4"/>
    <n v="0.2"/>
    <n v="-14.558400000000001"/>
  </r>
  <r>
    <n v="6228"/>
    <x v="3102"/>
    <x v="2"/>
    <x v="981"/>
    <d v="2011-11-07T00:00:00"/>
    <s v="Standard Class"/>
    <s v="PO-18850"/>
    <s v="Patrick O'Brill"/>
    <x v="0"/>
    <s v="United States"/>
    <s v="Irving"/>
    <x v="5"/>
    <n v="75061"/>
    <x v="2"/>
    <s v="TEC-PH-10002923"/>
    <x v="2"/>
    <x v="7"/>
    <s v="Logitech B530 USB Headset - headset - Full size, Binaural"/>
    <n v="88.775999999999996"/>
    <n v="3"/>
    <n v="0.2"/>
    <n v="7.7679"/>
  </r>
  <r>
    <n v="6229"/>
    <x v="3103"/>
    <x v="0"/>
    <x v="115"/>
    <d v="2013-01-27T00:00:00"/>
    <s v="Standard Class"/>
    <s v="BT-11530"/>
    <s v="Bradley Talbott"/>
    <x v="2"/>
    <s v="United States"/>
    <s v="Cleveland"/>
    <x v="24"/>
    <n v="44105"/>
    <x v="3"/>
    <s v="TEC-PH-10004093"/>
    <x v="2"/>
    <x v="7"/>
    <s v="Panasonic Kx-TS550"/>
    <n v="110.376"/>
    <n v="4"/>
    <n v="0.4"/>
    <n v="-20.235600000000002"/>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03"/>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399999999998"/>
  </r>
  <r>
    <n v="6235"/>
    <x v="3105"/>
    <x v="3"/>
    <x v="220"/>
    <d v="2014-09-12T00:00:00"/>
    <s v="Same Day"/>
    <s v="JF-15415"/>
    <s v="Jennifer Ferguson"/>
    <x v="0"/>
    <s v="United States"/>
    <s v="Seattle"/>
    <x v="4"/>
    <n v="98105"/>
    <x v="1"/>
    <s v="OFF-BI-10004600"/>
    <x v="1"/>
    <x v="8"/>
    <s v="Ibico Ibimaster 300 Manual Binding System"/>
    <n v="1471.96"/>
    <n v="5"/>
    <n v="0.2"/>
    <n v="459.98750000000001"/>
  </r>
  <r>
    <n v="6236"/>
    <x v="3105"/>
    <x v="3"/>
    <x v="220"/>
    <d v="2014-09-12T00:00:00"/>
    <s v="Same Day"/>
    <s v="JF-15415"/>
    <s v="Jennifer Ferguson"/>
    <x v="0"/>
    <s v="United States"/>
    <s v="Seattle"/>
    <x v="4"/>
    <n v="98105"/>
    <x v="1"/>
    <s v="TEC-PH-10000127"/>
    <x v="2"/>
    <x v="7"/>
    <s v="iOttie XL Car Mount"/>
    <n v="79.959999999999994"/>
    <n v="5"/>
    <n v="0.2"/>
    <n v="-17.991"/>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5999999999999"/>
    <n v="4"/>
    <n v="0.2"/>
    <n v="9.2175999999999991"/>
  </r>
  <r>
    <n v="6239"/>
    <x v="3108"/>
    <x v="1"/>
    <x v="295"/>
    <d v="2012-12-16T00:00:00"/>
    <s v="Standard Class"/>
    <s v="HA-14905"/>
    <s v="Helen Abelman"/>
    <x v="0"/>
    <s v="United States"/>
    <s v="San Jose"/>
    <x v="1"/>
    <n v="95123"/>
    <x v="1"/>
    <s v="FUR-FU-10004597"/>
    <x v="0"/>
    <x v="5"/>
    <s v="Eldon Cleatmat Chair Mats for Medium Pile Carpets"/>
    <n v="166.5"/>
    <n v="3"/>
    <n v="0"/>
    <n v="21.645"/>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8000000000002"/>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39999999999998"/>
    <n v="2"/>
    <n v="0.7"/>
    <n v="-14.592000000000001"/>
  </r>
  <r>
    <n v="6244"/>
    <x v="3112"/>
    <x v="0"/>
    <x v="390"/>
    <d v="2013-11-29T00:00:00"/>
    <s v="Standard Class"/>
    <s v="CR-12580"/>
    <s v="Clay Rozendal"/>
    <x v="2"/>
    <s v="United States"/>
    <s v="Bellevue"/>
    <x v="4"/>
    <n v="98006"/>
    <x v="1"/>
    <s v="OFF-SU-10004782"/>
    <x v="1"/>
    <x v="14"/>
    <s v="Elite 5&quot; Scissors"/>
    <n v="25.35"/>
    <n v="3"/>
    <n v="0"/>
    <n v="7.6050000000000004"/>
  </r>
  <r>
    <n v="6245"/>
    <x v="3113"/>
    <x v="1"/>
    <x v="312"/>
    <d v="2012-11-25T00:00:00"/>
    <s v="Standard Class"/>
    <s v="KB-16405"/>
    <s v="Katrina Bavinger"/>
    <x v="2"/>
    <s v="United States"/>
    <s v="Seattle"/>
    <x v="4"/>
    <n v="98105"/>
    <x v="1"/>
    <s v="OFF-AR-10002067"/>
    <x v="1"/>
    <x v="6"/>
    <s v="Newell 334"/>
    <n v="119.04"/>
    <n v="6"/>
    <n v="0"/>
    <n v="30.950399999999998"/>
  </r>
  <r>
    <n v="6246"/>
    <x v="3113"/>
    <x v="1"/>
    <x v="312"/>
    <d v="2012-11-25T00:00:00"/>
    <s v="Standard Class"/>
    <s v="KB-16405"/>
    <s v="Katrina Bavinger"/>
    <x v="2"/>
    <s v="United States"/>
    <s v="Seattle"/>
    <x v="4"/>
    <n v="98105"/>
    <x v="1"/>
    <s v="FUR-FU-10002364"/>
    <x v="0"/>
    <x v="5"/>
    <s v="Eldon Expressions Wood Desk Accessories, Oak"/>
    <n v="22.14"/>
    <n v="3"/>
    <n v="0"/>
    <n v="6.4206000000000003"/>
  </r>
  <r>
    <n v="6247"/>
    <x v="3113"/>
    <x v="1"/>
    <x v="312"/>
    <d v="2012-11-25T00:00:00"/>
    <s v="Standard Class"/>
    <s v="KB-16405"/>
    <s v="Katrina Bavinger"/>
    <x v="2"/>
    <s v="United States"/>
    <s v="Seattle"/>
    <x v="4"/>
    <n v="98105"/>
    <x v="1"/>
    <s v="TEC-AC-10002018"/>
    <x v="2"/>
    <x v="11"/>
    <s v="AmazonBasics 3-Button USB Wired Mouse"/>
    <n v="13.98"/>
    <n v="2"/>
    <n v="0"/>
    <n v="6.01140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40000000000001"/>
    <n v="1"/>
    <n v="0.8"/>
    <n v="-6.3441000000000001"/>
  </r>
  <r>
    <n v="6253"/>
    <x v="3116"/>
    <x v="2"/>
    <x v="884"/>
    <d v="2011-04-07T00:00:00"/>
    <s v="Same Day"/>
    <s v="VM-21685"/>
    <s v="Valerie Mitchum"/>
    <x v="2"/>
    <s v="United States"/>
    <s v="Marietta"/>
    <x v="32"/>
    <n v="30062"/>
    <x v="0"/>
    <s v="OFF-PA-10003441"/>
    <x v="1"/>
    <x v="10"/>
    <s v="Xerox 226"/>
    <n v="58.32"/>
    <n v="9"/>
    <n v="0"/>
    <n v="27.993600000000001"/>
  </r>
  <r>
    <n v="6254"/>
    <x v="3116"/>
    <x v="2"/>
    <x v="884"/>
    <d v="2011-04-07T00:00:00"/>
    <s v="Same Day"/>
    <s v="VM-21685"/>
    <s v="Valerie Mitchum"/>
    <x v="2"/>
    <s v="United States"/>
    <s v="Marietta"/>
    <x v="32"/>
    <n v="30062"/>
    <x v="0"/>
    <s v="TEC-PH-10004922"/>
    <x v="2"/>
    <x v="7"/>
    <s v="RCA Visys Integrated PBX 8-Line Router"/>
    <n v="200.97"/>
    <n v="3"/>
    <n v="0"/>
    <n v="50.2425"/>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59999999999999"/>
    <n v="4"/>
    <n v="0.2"/>
    <n v="3.4496000000000002"/>
  </r>
  <r>
    <n v="6257"/>
    <x v="3119"/>
    <x v="1"/>
    <x v="684"/>
    <d v="2012-09-08T00:00:00"/>
    <s v="Second Class"/>
    <s v="AT-10435"/>
    <s v="Alyssa Tate"/>
    <x v="2"/>
    <s v="United States"/>
    <s v="Tamarac"/>
    <x v="2"/>
    <n v="33319"/>
    <x v="0"/>
    <s v="OFF-BI-10003166"/>
    <x v="1"/>
    <x v="8"/>
    <s v="GBC Plasticlear Binding Covers"/>
    <n v="3.444"/>
    <n v="1"/>
    <n v="0.7"/>
    <n v="-2.5255999999999998"/>
  </r>
  <r>
    <n v="6258"/>
    <x v="3120"/>
    <x v="3"/>
    <x v="808"/>
    <d v="2014-11-07T00:00:00"/>
    <s v="Second Class"/>
    <s v="AR-10825"/>
    <s v="Anthony Rawles"/>
    <x v="1"/>
    <s v="United States"/>
    <s v="Columbus"/>
    <x v="24"/>
    <n v="43229"/>
    <x v="3"/>
    <s v="OFF-SU-10000646"/>
    <x v="1"/>
    <x v="14"/>
    <s v="Premier Automatic Letter Opener"/>
    <n v="384.59199999999998"/>
    <n v="2"/>
    <n v="0.2"/>
    <n v="-81.725800000000007"/>
  </r>
  <r>
    <n v="6259"/>
    <x v="3121"/>
    <x v="1"/>
    <x v="262"/>
    <d v="2012-03-30T00:00:00"/>
    <s v="Second Class"/>
    <s v="JH-15820"/>
    <s v="John Huston"/>
    <x v="0"/>
    <s v="United States"/>
    <s v="New York City"/>
    <x v="15"/>
    <n v="10009"/>
    <x v="3"/>
    <s v="OFF-EN-10004459"/>
    <x v="1"/>
    <x v="12"/>
    <s v="Security-Tint Envelopes"/>
    <n v="22.92"/>
    <n v="3"/>
    <n v="0"/>
    <n v="11.2308"/>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1"/>
    <n v="3"/>
    <n v="0.2"/>
    <n v="4.9248000000000003"/>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200000000001"/>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5"/>
  </r>
  <r>
    <n v="6265"/>
    <x v="3127"/>
    <x v="0"/>
    <x v="1099"/>
    <d v="2013-10-07T00:00:00"/>
    <s v="Same Day"/>
    <s v="JH-15910"/>
    <s v="Jonathan Howell"/>
    <x v="0"/>
    <s v="United States"/>
    <s v="Tulsa"/>
    <x v="26"/>
    <n v="74133"/>
    <x v="2"/>
    <s v="OFF-BI-10004654"/>
    <x v="1"/>
    <x v="8"/>
    <s v="Avery Binding System Hidden Tab Executive Style Index Sets"/>
    <n v="28.85"/>
    <n v="5"/>
    <n v="0"/>
    <n v="14.425000000000001"/>
  </r>
  <r>
    <n v="6266"/>
    <x v="3128"/>
    <x v="2"/>
    <x v="935"/>
    <d v="2011-11-08T00:00:00"/>
    <s v="Standard Class"/>
    <s v="AT-10735"/>
    <s v="Annie Thurman"/>
    <x v="0"/>
    <s v="United States"/>
    <s v="Nashville"/>
    <x v="18"/>
    <n v="37211"/>
    <x v="0"/>
    <s v="OFF-PA-10000141"/>
    <x v="1"/>
    <x v="10"/>
    <s v="Ampad Evidence Wirebond Steno Books, 6&quot; x 9&quot;"/>
    <n v="3.488"/>
    <n v="2"/>
    <n v="0.2"/>
    <n v="1.1772"/>
  </r>
  <r>
    <n v="6267"/>
    <x v="3128"/>
    <x v="2"/>
    <x v="935"/>
    <d v="2011-11-08T00:00:00"/>
    <s v="Standard Class"/>
    <s v="AT-10735"/>
    <s v="Annie Thurman"/>
    <x v="0"/>
    <s v="United States"/>
    <s v="Nashville"/>
    <x v="18"/>
    <n v="37211"/>
    <x v="0"/>
    <s v="OFF-PA-10001019"/>
    <x v="1"/>
    <x v="10"/>
    <s v="Xerox 1884"/>
    <n v="143.85599999999999"/>
    <n v="9"/>
    <n v="0.2"/>
    <n v="48.551400000000001"/>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
    <n v="5"/>
    <n v="0"/>
    <n v="10.327"/>
  </r>
  <r>
    <n v="6270"/>
    <x v="3130"/>
    <x v="3"/>
    <x v="574"/>
    <d v="2014-12-07T00:00:00"/>
    <s v="Standard Class"/>
    <s v="BB-11545"/>
    <s v="Brenda Bowman"/>
    <x v="1"/>
    <s v="United States"/>
    <s v="Oakland"/>
    <x v="1"/>
    <n v="94601"/>
    <x v="1"/>
    <s v="TEC-PH-10001448"/>
    <x v="2"/>
    <x v="7"/>
    <s v="Anker Astro 15000mAh USB Portable Charger"/>
    <n v="39.991999999999997"/>
    <n v="1"/>
    <n v="0.2"/>
    <n v="-7.9984000000000099"/>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898"/>
  </r>
  <r>
    <n v="6272"/>
    <x v="3130"/>
    <x v="3"/>
    <x v="574"/>
    <d v="2014-12-07T00:00:00"/>
    <s v="Standard Class"/>
    <s v="BB-11545"/>
    <s v="Brenda Bowman"/>
    <x v="1"/>
    <s v="United States"/>
    <s v="Oakland"/>
    <x v="1"/>
    <n v="94601"/>
    <x v="1"/>
    <s v="OFF-AR-10004022"/>
    <x v="1"/>
    <x v="6"/>
    <s v="Panasonic KP-380BK Classic Electric Pencil Sharpener"/>
    <n v="179.9"/>
    <n v="5"/>
    <n v="0"/>
    <n v="44.975000000000001"/>
  </r>
  <r>
    <n v="6273"/>
    <x v="3131"/>
    <x v="3"/>
    <x v="157"/>
    <d v="2014-12-13T00:00:00"/>
    <s v="First Class"/>
    <s v="AS-10285"/>
    <s v="Alejandro Savely"/>
    <x v="1"/>
    <s v="United States"/>
    <s v="Palatine"/>
    <x v="10"/>
    <n v="60067"/>
    <x v="2"/>
    <s v="TEC-AC-10001284"/>
    <x v="2"/>
    <x v="11"/>
    <s v="Enermax Briskie RF Wireless Keyboard and Mouse Combo"/>
    <n v="116.312"/>
    <n v="7"/>
    <n v="0.2"/>
    <n v="23.2624"/>
  </r>
  <r>
    <n v="6274"/>
    <x v="3132"/>
    <x v="0"/>
    <x v="19"/>
    <d v="2013-07-23T00:00:00"/>
    <s v="Second Class"/>
    <s v="DK-13375"/>
    <s v="Dennis Kane"/>
    <x v="0"/>
    <s v="United States"/>
    <s v="Seattle"/>
    <x v="4"/>
    <n v="98105"/>
    <x v="1"/>
    <s v="FUR-FU-10001847"/>
    <x v="0"/>
    <x v="5"/>
    <s v="Eldon Image Series Black Desk Accessories"/>
    <n v="12.42"/>
    <n v="3"/>
    <n v="0"/>
    <n v="4.4711999999999996"/>
  </r>
  <r>
    <n v="6275"/>
    <x v="3132"/>
    <x v="0"/>
    <x v="19"/>
    <d v="2013-07-23T00:00:00"/>
    <s v="Second Class"/>
    <s v="DK-13375"/>
    <s v="Dennis Kane"/>
    <x v="0"/>
    <s v="United States"/>
    <s v="Seattle"/>
    <x v="4"/>
    <n v="98105"/>
    <x v="1"/>
    <s v="TEC-AC-10004595"/>
    <x v="2"/>
    <x v="11"/>
    <s v="First Data TMFD35 PIN Pad"/>
    <n v="428.4"/>
    <n v="3"/>
    <n v="0"/>
    <n v="89.963999999999999"/>
  </r>
  <r>
    <n v="6276"/>
    <x v="3132"/>
    <x v="0"/>
    <x v="19"/>
    <d v="2013-07-23T00:00:00"/>
    <s v="Second Class"/>
    <s v="DK-13375"/>
    <s v="Dennis Kane"/>
    <x v="0"/>
    <s v="United States"/>
    <s v="Seattle"/>
    <x v="4"/>
    <n v="98105"/>
    <x v="1"/>
    <s v="FUR-FU-10004164"/>
    <x v="0"/>
    <x v="5"/>
    <s v="Eldon 300 Class Desk Accessories, Black"/>
    <n v="24.75"/>
    <n v="5"/>
    <n v="0"/>
    <n v="10.89"/>
  </r>
  <r>
    <n v="6277"/>
    <x v="3132"/>
    <x v="0"/>
    <x v="19"/>
    <d v="2013-07-23T00:00:00"/>
    <s v="Second Class"/>
    <s v="DK-13375"/>
    <s v="Dennis Kane"/>
    <x v="0"/>
    <s v="United States"/>
    <s v="Seattle"/>
    <x v="4"/>
    <n v="98105"/>
    <x v="1"/>
    <s v="OFF-LA-10001074"/>
    <x v="1"/>
    <x v="2"/>
    <s v="Round Specialty Laser Printer Labels"/>
    <n v="87.71"/>
    <n v="7"/>
    <n v="0"/>
    <n v="41.223700000000001"/>
  </r>
  <r>
    <n v="6278"/>
    <x v="3132"/>
    <x v="0"/>
    <x v="19"/>
    <d v="2013-07-23T00:00:00"/>
    <s v="Second Class"/>
    <s v="DK-13375"/>
    <s v="Dennis Kane"/>
    <x v="0"/>
    <s v="United States"/>
    <s v="Seattle"/>
    <x v="4"/>
    <n v="98105"/>
    <x v="1"/>
    <s v="OFF-ST-10000604"/>
    <x v="1"/>
    <x v="4"/>
    <s v="Home/Office Personal File Carts"/>
    <n v="69.52"/>
    <n v="2"/>
    <n v="0"/>
    <n v="17.38"/>
  </r>
  <r>
    <n v="6279"/>
    <x v="3132"/>
    <x v="0"/>
    <x v="19"/>
    <d v="2013-07-23T00:00:00"/>
    <s v="Second Class"/>
    <s v="DK-13375"/>
    <s v="Dennis Kane"/>
    <x v="0"/>
    <s v="United States"/>
    <s v="Seattle"/>
    <x v="4"/>
    <n v="98105"/>
    <x v="1"/>
    <s v="TEC-PH-10000148"/>
    <x v="2"/>
    <x v="7"/>
    <s v="Cyber Acoustics AC-202b Speech Recognition Stereo Headset"/>
    <n v="20.783999999999999"/>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96"/>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3999999999998"/>
    <n v="2"/>
    <n v="0.2"/>
    <n v="9.5735999999999901"/>
  </r>
  <r>
    <n v="6283"/>
    <x v="3134"/>
    <x v="1"/>
    <x v="312"/>
    <d v="2012-11-26T00:00:00"/>
    <s v="Standard Class"/>
    <s v="JK-15205"/>
    <s v="Jamie Kunitz"/>
    <x v="0"/>
    <s v="United States"/>
    <s v="Marion"/>
    <x v="24"/>
    <n v="43302"/>
    <x v="3"/>
    <s v="OFF-ST-10003994"/>
    <x v="1"/>
    <x v="4"/>
    <s v="Belkin 19&quot; Center-Weighted Shelf, Gray"/>
    <n v="141.55199999999999"/>
    <n v="3"/>
    <n v="0.2"/>
    <n v="-26.541"/>
  </r>
  <r>
    <n v="6284"/>
    <x v="3135"/>
    <x v="0"/>
    <x v="446"/>
    <d v="2013-09-29T00:00:00"/>
    <s v="Standard Class"/>
    <s v="EH-13765"/>
    <s v="Edward Hooks"/>
    <x v="1"/>
    <s v="United States"/>
    <s v="Los Angeles"/>
    <x v="1"/>
    <n v="90049"/>
    <x v="1"/>
    <s v="OFF-EN-10001453"/>
    <x v="1"/>
    <x v="12"/>
    <s v="Tyvek Interoffice Envelopes, 9 1/2&quot; x 12 1/2&quot;, 100/Box"/>
    <n v="304.89999999999998"/>
    <n v="5"/>
    <n v="0"/>
    <n v="143.303"/>
  </r>
  <r>
    <n v="6285"/>
    <x v="3135"/>
    <x v="0"/>
    <x v="446"/>
    <d v="2013-09-29T00:00:00"/>
    <s v="Standard Class"/>
    <s v="EH-13765"/>
    <s v="Edward Hooks"/>
    <x v="1"/>
    <s v="United States"/>
    <s v="Los Angeles"/>
    <x v="1"/>
    <n v="90049"/>
    <x v="1"/>
    <s v="FUR-CH-10000988"/>
    <x v="0"/>
    <x v="1"/>
    <s v="Hon Olson Stacker Stools"/>
    <n v="563.24"/>
    <n v="5"/>
    <n v="0.2"/>
    <n v="56.323999999999998"/>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x v="3137"/>
    <x v="0"/>
    <x v="1057"/>
    <d v="2013-11-01T00:00:00"/>
    <s v="Standard Class"/>
    <s v="CG-12040"/>
    <s v="Catherine Glotzbach"/>
    <x v="2"/>
    <s v="United States"/>
    <s v="Lebanon"/>
    <x v="18"/>
    <n v="37087"/>
    <x v="0"/>
    <s v="TEC-PH-10001061"/>
    <x v="2"/>
    <x v="7"/>
    <s v="Apple iPhone 5C"/>
    <n v="239.976"/>
    <n v="3"/>
    <n v="0.2"/>
    <n v="17.998200000000001"/>
  </r>
  <r>
    <n v="6288"/>
    <x v="3138"/>
    <x v="2"/>
    <x v="1001"/>
    <d v="2011-07-12T00:00:00"/>
    <s v="Standard Class"/>
    <s v="EB-13705"/>
    <s v="Ed Braxton"/>
    <x v="1"/>
    <s v="United States"/>
    <s v="San Francisco"/>
    <x v="1"/>
    <n v="94122"/>
    <x v="1"/>
    <s v="FUR-TA-10003715"/>
    <x v="0"/>
    <x v="3"/>
    <s v="Hon 2111 Invitation Series Corner Table"/>
    <n v="502.488"/>
    <n v="3"/>
    <n v="0.2"/>
    <n v="-87.935400000000001"/>
  </r>
  <r>
    <n v="6289"/>
    <x v="3138"/>
    <x v="2"/>
    <x v="1001"/>
    <d v="2011-07-12T00:00:00"/>
    <s v="Standard Class"/>
    <s v="EB-13705"/>
    <s v="Ed Braxton"/>
    <x v="1"/>
    <s v="United States"/>
    <s v="San Francisco"/>
    <x v="1"/>
    <n v="94122"/>
    <x v="1"/>
    <s v="OFF-BI-10001597"/>
    <x v="1"/>
    <x v="8"/>
    <s v="Wilson Jones Ledger-Size, Piano-Hinge Binder, 2&quot;, Blue"/>
    <n v="196.70400000000001"/>
    <n v="6"/>
    <n v="0.2"/>
    <n v="68.846400000000003"/>
  </r>
  <r>
    <n v="6290"/>
    <x v="3139"/>
    <x v="1"/>
    <x v="649"/>
    <d v="2012-03-18T00:00:00"/>
    <s v="Second Class"/>
    <s v="NF-18595"/>
    <s v="Nicole Fjeld"/>
    <x v="2"/>
    <s v="United States"/>
    <s v="Chico"/>
    <x v="1"/>
    <n v="95928"/>
    <x v="1"/>
    <s v="FUR-CH-10004063"/>
    <x v="0"/>
    <x v="1"/>
    <s v="Global Deluxe High-Back Manager's Chair"/>
    <n v="915.13599999999997"/>
    <n v="4"/>
    <n v="0.2"/>
    <n v="102.9528"/>
  </r>
  <r>
    <n v="6291"/>
    <x v="3139"/>
    <x v="1"/>
    <x v="649"/>
    <d v="2012-03-18T00:00:00"/>
    <s v="Second Class"/>
    <s v="NF-18595"/>
    <s v="Nicole Fjeld"/>
    <x v="2"/>
    <s v="United States"/>
    <s v="Chico"/>
    <x v="1"/>
    <n v="95928"/>
    <x v="1"/>
    <s v="FUR-FU-10001979"/>
    <x v="0"/>
    <x v="5"/>
    <s v="Dana Halogen Swing-Arm Architect Lamp"/>
    <n v="327.76"/>
    <n v="8"/>
    <n v="0"/>
    <n v="91.772800000000004"/>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x v="3141"/>
    <x v="1"/>
    <x v="1100"/>
    <d v="2012-04-26T00:00:00"/>
    <s v="Standard Class"/>
    <s v="AZ-10750"/>
    <s v="Annie Zypern"/>
    <x v="0"/>
    <s v="United States"/>
    <s v="Los Angeles"/>
    <x v="1"/>
    <n v="90008"/>
    <x v="1"/>
    <s v="TEC-PH-10002923"/>
    <x v="2"/>
    <x v="7"/>
    <s v="Logitech B530 USB Headset - headset - Full size, Binaural"/>
    <n v="88.775999999999996"/>
    <n v="3"/>
    <n v="0.2"/>
    <n v="7.767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2000000000001"/>
  </r>
  <r>
    <n v="6296"/>
    <x v="3143"/>
    <x v="2"/>
    <x v="129"/>
    <d v="2012-01-01T00:00:00"/>
    <s v="Standard Class"/>
    <s v="AJ-10780"/>
    <s v="Anthony Jacobs"/>
    <x v="1"/>
    <s v="United States"/>
    <s v="Beverly"/>
    <x v="31"/>
    <n v="1915"/>
    <x v="3"/>
    <s v="OFF-AP-10002651"/>
    <x v="1"/>
    <x v="9"/>
    <s v="Hoover Upright Vacuum With Dirt Cup"/>
    <n v="1737.18"/>
    <n v="6"/>
    <n v="0"/>
    <n v="503.78219999999999"/>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200000000002"/>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1000000000002"/>
  </r>
  <r>
    <n v="6301"/>
    <x v="3146"/>
    <x v="2"/>
    <x v="571"/>
    <d v="2011-06-12T00:00:00"/>
    <s v="Standard Class"/>
    <s v="SB-20170"/>
    <s v="Sarah Bern"/>
    <x v="0"/>
    <s v="United States"/>
    <s v="Chicago"/>
    <x v="10"/>
    <n v="60623"/>
    <x v="2"/>
    <s v="OFF-BI-10002794"/>
    <x v="1"/>
    <x v="8"/>
    <s v="Avery Trapezoid Ring Binder, 3&quot; Capacity, Black, 1040 sheets"/>
    <n v="24.588000000000001"/>
    <n v="3"/>
    <n v="0.8"/>
    <n v="-38.111400000000003"/>
  </r>
  <r>
    <n v="6302"/>
    <x v="3146"/>
    <x v="2"/>
    <x v="571"/>
    <d v="2011-06-12T00:00:00"/>
    <s v="Standard Class"/>
    <s v="SB-20170"/>
    <s v="Sarah Bern"/>
    <x v="0"/>
    <s v="United States"/>
    <s v="Chicago"/>
    <x v="10"/>
    <n v="60623"/>
    <x v="2"/>
    <s v="OFF-EN-10000461"/>
    <x v="1"/>
    <x v="12"/>
    <s v="#10- 4 1/8&quot; x 9 1/2&quot; Recycled Envelopes"/>
    <n v="13.984"/>
    <n v="2"/>
    <n v="0.2"/>
    <n v="4.7195999999999998"/>
  </r>
  <r>
    <n v="6303"/>
    <x v="3147"/>
    <x v="3"/>
    <x v="51"/>
    <d v="2014-11-28T00:00:00"/>
    <s v="Standard Class"/>
    <s v="AH-10210"/>
    <s v="Alan Hwang"/>
    <x v="0"/>
    <s v="United States"/>
    <s v="Dallas"/>
    <x v="5"/>
    <n v="75220"/>
    <x v="2"/>
    <s v="TEC-PH-10001305"/>
    <x v="2"/>
    <x v="7"/>
    <s v="Panasonic KX TS208W Corded phone"/>
    <n v="195.96"/>
    <n v="5"/>
    <n v="0.2"/>
    <n v="19.596"/>
  </r>
  <r>
    <n v="6304"/>
    <x v="3148"/>
    <x v="3"/>
    <x v="978"/>
    <d v="2014-06-21T00:00:00"/>
    <s v="Second Class"/>
    <s v="NK-18490"/>
    <s v="Neil Knudson"/>
    <x v="2"/>
    <s v="United States"/>
    <s v="Corpus Christi"/>
    <x v="5"/>
    <n v="78415"/>
    <x v="2"/>
    <s v="OFF-PA-10000167"/>
    <x v="1"/>
    <x v="10"/>
    <s v="Xerox 1925"/>
    <n v="74.352000000000004"/>
    <n v="3"/>
    <n v="0.2"/>
    <n v="23.234999999999999"/>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400000000001"/>
    <n v="1"/>
    <n v="0.2"/>
    <n v="-14.4078"/>
  </r>
  <r>
    <n v="6308"/>
    <x v="3150"/>
    <x v="0"/>
    <x v="254"/>
    <d v="2013-11-07T00:00:00"/>
    <s v="Second Class"/>
    <s v="TP-21565"/>
    <s v="Tracy Poddar"/>
    <x v="1"/>
    <s v="United States"/>
    <s v="Eugene"/>
    <x v="21"/>
    <n v="97405"/>
    <x v="1"/>
    <s v="OFF-PA-10004353"/>
    <x v="1"/>
    <x v="10"/>
    <s v="Southworth 25% Cotton Premium Laser Paper and Envelopes"/>
    <n v="47.951999999999998"/>
    <n v="3"/>
    <n v="0.2"/>
    <n v="16.783200000000001"/>
  </r>
  <r>
    <n v="6309"/>
    <x v="3150"/>
    <x v="0"/>
    <x v="254"/>
    <d v="2013-11-07T00:00:00"/>
    <s v="Second Class"/>
    <s v="TP-21565"/>
    <s v="Tracy Poddar"/>
    <x v="1"/>
    <s v="United States"/>
    <s v="Eugene"/>
    <x v="21"/>
    <n v="97405"/>
    <x v="1"/>
    <s v="FUR-CH-10000229"/>
    <x v="0"/>
    <x v="1"/>
    <s v="Global Enterprise Series Seating High-Back Swivel/Tilt Chairs"/>
    <n v="650.35199999999998"/>
    <n v="3"/>
    <n v="0.2"/>
    <n v="-97.552800000000104"/>
  </r>
  <r>
    <n v="6310"/>
    <x v="3150"/>
    <x v="0"/>
    <x v="254"/>
    <d v="2013-11-07T00:00:00"/>
    <s v="Second Class"/>
    <s v="TP-21565"/>
    <s v="Tracy Poddar"/>
    <x v="1"/>
    <s v="United States"/>
    <s v="Eugene"/>
    <x v="21"/>
    <n v="97405"/>
    <x v="1"/>
    <s v="OFF-LA-10003930"/>
    <x v="1"/>
    <x v="2"/>
    <s v="Dot Matrix Printer Tape Reel Labels, White, 5000/Box"/>
    <n v="629.18399999999997"/>
    <n v="8"/>
    <n v="0.2"/>
    <n v="228.07919999999999"/>
  </r>
  <r>
    <n v="6311"/>
    <x v="3150"/>
    <x v="0"/>
    <x v="254"/>
    <d v="2013-11-07T00:00:00"/>
    <s v="Second Class"/>
    <s v="TP-21565"/>
    <s v="Tracy Poddar"/>
    <x v="1"/>
    <s v="United States"/>
    <s v="Eugene"/>
    <x v="21"/>
    <n v="97405"/>
    <x v="1"/>
    <s v="OFF-PA-10000176"/>
    <x v="1"/>
    <x v="10"/>
    <s v="Xerox 1887"/>
    <n v="15.176"/>
    <n v="1"/>
    <n v="0.2"/>
    <n v="5.3116000000000003"/>
  </r>
  <r>
    <n v="6312"/>
    <x v="3151"/>
    <x v="2"/>
    <x v="1102"/>
    <d v="2011-09-16T00:00:00"/>
    <s v="Standard Class"/>
    <s v="LW-17125"/>
    <s v="Liz Willingham"/>
    <x v="0"/>
    <s v="United States"/>
    <s v="Oxnard"/>
    <x v="1"/>
    <n v="93030"/>
    <x v="1"/>
    <s v="FUR-FU-10004006"/>
    <x v="0"/>
    <x v="5"/>
    <s v="Deflect-o DuraMat Lighweight, Studded, Beveled Mat for Low Pile Carpeting"/>
    <n v="127.95"/>
    <n v="3"/>
    <n v="0"/>
    <n v="21.7515"/>
  </r>
  <r>
    <n v="6313"/>
    <x v="3152"/>
    <x v="3"/>
    <x v="911"/>
    <d v="2014-02-22T00:00:00"/>
    <s v="Standard Class"/>
    <s v="NG-18355"/>
    <s v="Nat Gilpin"/>
    <x v="1"/>
    <s v="United States"/>
    <s v="Fairfield"/>
    <x v="29"/>
    <n v="6824"/>
    <x v="3"/>
    <s v="OFF-ST-10001932"/>
    <x v="1"/>
    <x v="4"/>
    <s v="Fellowes Staxonsteel Drawer Files"/>
    <n v="579.51"/>
    <n v="3"/>
    <n v="0"/>
    <n v="81.131399999999999"/>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6000000000001"/>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98"/>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
    <n v="5"/>
    <n v="0.2"/>
    <n v="3.4965000000000002"/>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x v="3155"/>
    <x v="3"/>
    <x v="394"/>
    <d v="2014-10-03T00:00:00"/>
    <s v="Standard Class"/>
    <s v="SP-20860"/>
    <s v="Sung Pak"/>
    <x v="1"/>
    <s v="United States"/>
    <s v="Jacksonville"/>
    <x v="2"/>
    <n v="32216"/>
    <x v="0"/>
    <s v="OFF-PA-10001800"/>
    <x v="1"/>
    <x v="10"/>
    <s v="Xerox 220"/>
    <n v="10.368"/>
    <n v="2"/>
    <n v="0.2"/>
    <n v="3.6288"/>
  </r>
  <r>
    <n v="6322"/>
    <x v="3156"/>
    <x v="2"/>
    <x v="303"/>
    <d v="2011-10-17T00:00:00"/>
    <s v="Standard Class"/>
    <s v="SP-20545"/>
    <s v="Sibella Parks"/>
    <x v="1"/>
    <s v="United States"/>
    <s v="Mount Vernon"/>
    <x v="15"/>
    <n v="10550"/>
    <x v="3"/>
    <s v="OFF-BI-10002764"/>
    <x v="1"/>
    <x v="8"/>
    <s v="Recycled Pressboard Report Cover with Reinforced Top Hinge"/>
    <n v="7.7519999999999998"/>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9"/>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39999999999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5"/>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x v="3160"/>
    <x v="2"/>
    <x v="407"/>
    <d v="2011-01-27T00:00:00"/>
    <s v="Standard Class"/>
    <s v="XP-21865"/>
    <s v="Xylona Preis"/>
    <x v="0"/>
    <s v="United States"/>
    <s v="Westland"/>
    <x v="12"/>
    <n v="48185"/>
    <x v="2"/>
    <s v="OFF-ST-10003123"/>
    <x v="1"/>
    <x v="4"/>
    <s v="Fellowes Bases and Tops For Staxonsteel/High-Stak Systems"/>
    <n v="66.58"/>
    <n v="2"/>
    <n v="0"/>
    <n v="15.979200000000001"/>
  </r>
  <r>
    <n v="6332"/>
    <x v="3160"/>
    <x v="2"/>
    <x v="407"/>
    <d v="2011-01-27T00:00:00"/>
    <s v="Standard Class"/>
    <s v="XP-21865"/>
    <s v="Xylona Preis"/>
    <x v="0"/>
    <s v="United States"/>
    <s v="Westland"/>
    <x v="12"/>
    <n v="48185"/>
    <x v="2"/>
    <s v="OFF-AR-10004456"/>
    <x v="1"/>
    <x v="6"/>
    <s v="Panasonic KP-4ABK Battery-Operated Pencil Sharpener"/>
    <n v="43.92"/>
    <n v="3"/>
    <n v="0"/>
    <n v="12.736800000000001"/>
  </r>
  <r>
    <n v="6333"/>
    <x v="3160"/>
    <x v="2"/>
    <x v="407"/>
    <d v="2011-01-27T00:00:00"/>
    <s v="Standard Class"/>
    <s v="XP-21865"/>
    <s v="Xylona Preis"/>
    <x v="0"/>
    <s v="United States"/>
    <s v="Westland"/>
    <x v="12"/>
    <n v="48185"/>
    <x v="2"/>
    <s v="FUR-FU-10002268"/>
    <x v="0"/>
    <x v="5"/>
    <s v="Ultra Door Push Plate"/>
    <n v="14.73"/>
    <n v="3"/>
    <n v="0"/>
    <n v="4.8609"/>
  </r>
  <r>
    <n v="6334"/>
    <x v="3160"/>
    <x v="2"/>
    <x v="407"/>
    <d v="2011-01-27T00:00:00"/>
    <s v="Standard Class"/>
    <s v="XP-21865"/>
    <s v="Xylona Preis"/>
    <x v="0"/>
    <s v="United States"/>
    <s v="Westland"/>
    <x v="12"/>
    <n v="48185"/>
    <x v="2"/>
    <s v="OFF-BI-10004364"/>
    <x v="1"/>
    <x v="8"/>
    <s v="Storex Dura Pro Binders"/>
    <n v="29.7"/>
    <n v="5"/>
    <n v="0"/>
    <n v="13.365"/>
  </r>
  <r>
    <n v="6335"/>
    <x v="3161"/>
    <x v="2"/>
    <x v="384"/>
    <d v="2011-07-15T00:00:00"/>
    <s v="Standard Class"/>
    <s v="MH-17455"/>
    <s v="Mark Hamilton"/>
    <x v="0"/>
    <s v="United States"/>
    <s v="New York City"/>
    <x v="15"/>
    <n v="10011"/>
    <x v="3"/>
    <s v="OFF-PA-10001970"/>
    <x v="1"/>
    <x v="10"/>
    <s v="Xerox 1881"/>
    <n v="49.12"/>
    <n v="4"/>
    <n v="0"/>
    <n v="23.086400000000001"/>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600000000001"/>
  </r>
  <r>
    <n v="6338"/>
    <x v="3162"/>
    <x v="0"/>
    <x v="133"/>
    <d v="2013-09-07T00:00:00"/>
    <s v="Standard Class"/>
    <s v="BG-11740"/>
    <s v="Bruce Geld"/>
    <x v="0"/>
    <s v="United States"/>
    <s v="Los Angeles"/>
    <x v="1"/>
    <n v="90008"/>
    <x v="1"/>
    <s v="TEC-PH-10004908"/>
    <x v="2"/>
    <x v="7"/>
    <s v="Panasonic KX TS3282W Corded phone"/>
    <n v="339.96"/>
    <n v="5"/>
    <n v="0.2"/>
    <n v="42.494999999999997"/>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902"/>
  </r>
  <r>
    <n v="6341"/>
    <x v="3163"/>
    <x v="3"/>
    <x v="361"/>
    <d v="2014-10-10T00:00:00"/>
    <s v="Standard Class"/>
    <s v="TS-21370"/>
    <s v="Todd Sumrall"/>
    <x v="1"/>
    <s v="United States"/>
    <s v="New York City"/>
    <x v="15"/>
    <n v="10035"/>
    <x v="3"/>
    <s v="TEC-MA-10001047"/>
    <x v="2"/>
    <x v="15"/>
    <s v="3D Systems Cube Printer, 2nd Generation, Magenta"/>
    <n v="5199.96"/>
    <n v="4"/>
    <n v="0"/>
    <n v="1351.9896000000001"/>
  </r>
  <r>
    <n v="6342"/>
    <x v="3164"/>
    <x v="3"/>
    <x v="413"/>
    <d v="2014-01-03T00:00:00"/>
    <s v="First Class"/>
    <s v="DB-13660"/>
    <s v="Duane Benoit"/>
    <x v="0"/>
    <s v="United States"/>
    <s v="Lancaster"/>
    <x v="24"/>
    <n v="43130"/>
    <x v="3"/>
    <s v="OFF-ST-10002554"/>
    <x v="1"/>
    <x v="4"/>
    <s v="Tennsco Industrial Shelving"/>
    <n v="156.512"/>
    <n v="4"/>
    <n v="0.2"/>
    <n v="-35.215200000000003"/>
  </r>
  <r>
    <n v="6343"/>
    <x v="3165"/>
    <x v="1"/>
    <x v="1105"/>
    <d v="2012-03-10T00:00:00"/>
    <s v="First Class"/>
    <s v="EM-14140"/>
    <s v="Eugene Moren"/>
    <x v="2"/>
    <s v="United States"/>
    <s v="Newark"/>
    <x v="13"/>
    <n v="19711"/>
    <x v="3"/>
    <s v="TEC-AC-10004469"/>
    <x v="2"/>
    <x v="11"/>
    <s v="Microsoft Sculpt Comfort Mouse"/>
    <n v="119.85"/>
    <n v="3"/>
    <n v="0"/>
    <n v="52.734000000000002"/>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30000000001"/>
  </r>
  <r>
    <n v="6347"/>
    <x v="3166"/>
    <x v="3"/>
    <x v="179"/>
    <d v="2014-10-21T00:00:00"/>
    <s v="Same Day"/>
    <s v="RB-19465"/>
    <s v="Rick Bensley"/>
    <x v="2"/>
    <s v="United States"/>
    <s v="New York City"/>
    <x v="15"/>
    <n v="10024"/>
    <x v="3"/>
    <s v="OFF-LA-10002034"/>
    <x v="1"/>
    <x v="2"/>
    <s v="Avery 478"/>
    <n v="24.55"/>
    <n v="5"/>
    <n v="0"/>
    <n v="12.029500000000001"/>
  </r>
  <r>
    <n v="6348"/>
    <x v="3167"/>
    <x v="1"/>
    <x v="489"/>
    <d v="2012-05-06T00:00:00"/>
    <s v="Standard Class"/>
    <s v="PO-18850"/>
    <s v="Patrick O'Brill"/>
    <x v="0"/>
    <s v="United States"/>
    <s v="San Francisco"/>
    <x v="1"/>
    <n v="94109"/>
    <x v="1"/>
    <s v="OFF-BI-10000309"/>
    <x v="1"/>
    <x v="8"/>
    <s v="GBC Twin Loop Wire Binding Elements, 9/16&quot; Spine, Black"/>
    <n v="12.176"/>
    <n v="1"/>
    <n v="0.2"/>
    <n v="4.4138000000000002"/>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8000000000001"/>
  </r>
  <r>
    <n v="6351"/>
    <x v="3168"/>
    <x v="3"/>
    <x v="213"/>
    <d v="2014-09-09T00:00:00"/>
    <s v="Standard Class"/>
    <s v="AG-10900"/>
    <s v="Arthur Gainer"/>
    <x v="0"/>
    <s v="United States"/>
    <s v="Dallas"/>
    <x v="5"/>
    <n v="75217"/>
    <x v="2"/>
    <s v="FUR-FU-10004622"/>
    <x v="0"/>
    <x v="5"/>
    <s v="Eldon Advantage Foldable Chair Mats for Low Pile Carpets"/>
    <n v="108.4"/>
    <n v="5"/>
    <n v="0.6"/>
    <n v="-105.69"/>
  </r>
  <r>
    <n v="6352"/>
    <x v="3169"/>
    <x v="3"/>
    <x v="132"/>
    <d v="2014-11-09T00:00:00"/>
    <s v="Standard Class"/>
    <s v="BF-11275"/>
    <s v="Beth Fritzler"/>
    <x v="1"/>
    <s v="United States"/>
    <s v="Miami"/>
    <x v="2"/>
    <n v="33178"/>
    <x v="0"/>
    <s v="TEC-PH-10002549"/>
    <x v="2"/>
    <x v="7"/>
    <s v="Polycom SoundPoint IP 450 VoIP phone"/>
    <n v="361.37599999999998"/>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400000000001"/>
  </r>
  <r>
    <n v="6356"/>
    <x v="3172"/>
    <x v="2"/>
    <x v="191"/>
    <d v="2011-10-13T00:00:00"/>
    <s v="Standard Class"/>
    <s v="JD-16015"/>
    <s v="Joy Daniels"/>
    <x v="0"/>
    <s v="United States"/>
    <s v="Philadelphia"/>
    <x v="9"/>
    <n v="19120"/>
    <x v="3"/>
    <s v="OFF-ST-10000642"/>
    <x v="1"/>
    <x v="4"/>
    <s v="Tennsco Lockers, Gray"/>
    <n v="83.92"/>
    <n v="5"/>
    <n v="0.2"/>
    <n v="-13.637"/>
  </r>
  <r>
    <n v="6357"/>
    <x v="3173"/>
    <x v="3"/>
    <x v="205"/>
    <d v="2014-01-29T00:00:00"/>
    <s v="Standard Class"/>
    <s v="CS-12250"/>
    <s v="Chris Selesnick"/>
    <x v="1"/>
    <s v="United States"/>
    <s v="Seattle"/>
    <x v="4"/>
    <n v="98103"/>
    <x v="1"/>
    <s v="OFF-BI-10001757"/>
    <x v="1"/>
    <x v="8"/>
    <s v="Pressboard Hanging Data Binders for Unburst Sheets"/>
    <n v="19.68"/>
    <n v="5"/>
    <n v="0.2"/>
    <n v="6.8879999999999999"/>
  </r>
  <r>
    <n v="6358"/>
    <x v="3173"/>
    <x v="3"/>
    <x v="205"/>
    <d v="2014-01-29T00:00:00"/>
    <s v="Standard Class"/>
    <s v="CS-12250"/>
    <s v="Chris Selesnick"/>
    <x v="1"/>
    <s v="United States"/>
    <s v="Seattle"/>
    <x v="4"/>
    <n v="98103"/>
    <x v="1"/>
    <s v="OFF-PA-10004621"/>
    <x v="1"/>
    <x v="10"/>
    <s v="Xerox 212"/>
    <n v="25.92"/>
    <n v="4"/>
    <n v="0"/>
    <n v="12.441599999999999"/>
  </r>
  <r>
    <n v="6359"/>
    <x v="3173"/>
    <x v="3"/>
    <x v="205"/>
    <d v="2014-01-29T00:00:00"/>
    <s v="Standard Class"/>
    <s v="CS-12250"/>
    <s v="Chris Selesnick"/>
    <x v="1"/>
    <s v="United States"/>
    <s v="Seattle"/>
    <x v="4"/>
    <n v="98103"/>
    <x v="1"/>
    <s v="OFF-PA-10002262"/>
    <x v="1"/>
    <x v="10"/>
    <s v="Xerox 192"/>
    <n v="6.48"/>
    <n v="1"/>
    <n v="0"/>
    <n v="3.1103999999999998"/>
  </r>
  <r>
    <n v="6360"/>
    <x v="3173"/>
    <x v="3"/>
    <x v="205"/>
    <d v="2014-01-29T00:00:00"/>
    <s v="Standard Class"/>
    <s v="CS-12250"/>
    <s v="Chris Selesnick"/>
    <x v="1"/>
    <s v="United States"/>
    <s v="Seattle"/>
    <x v="4"/>
    <n v="98103"/>
    <x v="1"/>
    <s v="TEC-PH-10004100"/>
    <x v="2"/>
    <x v="7"/>
    <s v="Griffin GC17055 Auxiliary Audio Cable"/>
    <n v="86.352000000000004"/>
    <n v="6"/>
    <n v="0.2"/>
    <n v="8.6351999999999993"/>
  </r>
  <r>
    <n v="6361"/>
    <x v="3174"/>
    <x v="1"/>
    <x v="895"/>
    <d v="2012-12-15T00:00:00"/>
    <s v="Standard Class"/>
    <s v="FC-14245"/>
    <s v="Frank Carlisle"/>
    <x v="2"/>
    <s v="United States"/>
    <s v="Los Angeles"/>
    <x v="1"/>
    <n v="90032"/>
    <x v="1"/>
    <s v="OFF-AR-10003582"/>
    <x v="1"/>
    <x v="6"/>
    <s v="Boston Electric Pencil Sharpener, Model 1818, Charcoal Black"/>
    <n v="56.3"/>
    <n v="2"/>
    <n v="0"/>
    <n v="15.763999999999999"/>
  </r>
  <r>
    <n v="6362"/>
    <x v="3175"/>
    <x v="2"/>
    <x v="641"/>
    <d v="2011-11-30T00:00:00"/>
    <s v="Standard Class"/>
    <s v="SE-20110"/>
    <s v="Sanjit Engle"/>
    <x v="0"/>
    <s v="United States"/>
    <s v="Springfield"/>
    <x v="21"/>
    <n v="97477"/>
    <x v="1"/>
    <s v="OFF-AR-10003179"/>
    <x v="1"/>
    <x v="6"/>
    <s v="Dixon Ticonderoga Core-Lock Colored Pencils"/>
    <n v="51.015999999999998"/>
    <n v="7"/>
    <n v="0.2"/>
    <n v="8.2901000000000007"/>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
  </r>
  <r>
    <n v="6365"/>
    <x v="3176"/>
    <x v="3"/>
    <x v="610"/>
    <d v="2014-11-26T00:00:00"/>
    <s v="Standard Class"/>
    <s v="CK-12205"/>
    <s v="Chloris Kastensmidt"/>
    <x v="0"/>
    <s v="United States"/>
    <s v="Renton"/>
    <x v="4"/>
    <n v="98059"/>
    <x v="1"/>
    <s v="OFF-PA-10003797"/>
    <x v="1"/>
    <x v="10"/>
    <s v="Xerox 209"/>
    <n v="51.84"/>
    <n v="8"/>
    <n v="0"/>
    <n v="24.883199999999999"/>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96"/>
  </r>
  <r>
    <n v="6368"/>
    <x v="3177"/>
    <x v="3"/>
    <x v="1095"/>
    <d v="2014-04-06T00:00:00"/>
    <s v="First Class"/>
    <s v="DS-13030"/>
    <s v="Darrin Sayre"/>
    <x v="2"/>
    <s v="United States"/>
    <s v="New York City"/>
    <x v="15"/>
    <n v="10009"/>
    <x v="3"/>
    <s v="TEC-PH-10002262"/>
    <x v="2"/>
    <x v="7"/>
    <s v="LG Electronics Tone+ HBS-730 Bluetooth Headset"/>
    <n v="119.02"/>
    <n v="2"/>
    <n v="0"/>
    <n v="33.325600000000001"/>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
  </r>
  <r>
    <n v="6371"/>
    <x v="3180"/>
    <x v="0"/>
    <x v="831"/>
    <d v="2013-11-22T00:00:00"/>
    <s v="Same Day"/>
    <s v="JK-16120"/>
    <s v="Julie Kriz"/>
    <x v="2"/>
    <s v="United States"/>
    <s v="New York City"/>
    <x v="15"/>
    <n v="10009"/>
    <x v="3"/>
    <s v="FUR-BO-10002598"/>
    <x v="0"/>
    <x v="0"/>
    <s v="Hon Metal Bookcases, Putty"/>
    <n v="113.568"/>
    <n v="2"/>
    <n v="0.2"/>
    <n v="12.776400000000001"/>
  </r>
  <r>
    <n v="6372"/>
    <x v="3181"/>
    <x v="3"/>
    <x v="621"/>
    <d v="2014-10-06T00:00:00"/>
    <s v="Second Class"/>
    <s v="CC-12430"/>
    <s v="Chuck Clark"/>
    <x v="2"/>
    <s v="United States"/>
    <s v="New York City"/>
    <x v="15"/>
    <n v="10009"/>
    <x v="3"/>
    <s v="FUR-FU-10001934"/>
    <x v="0"/>
    <x v="5"/>
    <s v="Magnifier Swing Arm Lamp"/>
    <n v="83.92"/>
    <n v="4"/>
    <n v="0"/>
    <n v="21.819199999999999"/>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7"/>
    <n v="3"/>
    <n v="0"/>
    <n v="66.954599999999999"/>
  </r>
  <r>
    <n v="6375"/>
    <x v="3182"/>
    <x v="2"/>
    <x v="333"/>
    <d v="2011-05-03T00:00:00"/>
    <s v="Standard Class"/>
    <s v="LA-16780"/>
    <s v="Laura Armstrong"/>
    <x v="1"/>
    <s v="United States"/>
    <s v="Memphis"/>
    <x v="18"/>
    <n v="38109"/>
    <x v="0"/>
    <s v="FUR-CH-10001394"/>
    <x v="0"/>
    <x v="1"/>
    <s v="Global Leather Executive Chair"/>
    <n v="561.58399999999995"/>
    <n v="2"/>
    <n v="0.2"/>
    <n v="70.197999999999894"/>
  </r>
  <r>
    <n v="6376"/>
    <x v="3182"/>
    <x v="2"/>
    <x v="333"/>
    <d v="2011-05-03T00:00:00"/>
    <s v="Standard Class"/>
    <s v="LA-16780"/>
    <s v="Laura Armstrong"/>
    <x v="1"/>
    <s v="United States"/>
    <s v="Memphis"/>
    <x v="18"/>
    <n v="38109"/>
    <x v="0"/>
    <s v="OFF-ST-10000798"/>
    <x v="1"/>
    <x v="4"/>
    <s v="2300 Heavy-Duty Transfer File Systems by Perma"/>
    <n v="99.92"/>
    <n v="5"/>
    <n v="0.2"/>
    <n v="-1.2490000000000101"/>
  </r>
  <r>
    <n v="6377"/>
    <x v="3183"/>
    <x v="0"/>
    <x v="877"/>
    <d v="2013-10-11T00:00:00"/>
    <s v="First Class"/>
    <s v="AW-10930"/>
    <s v="Arthur Wiediger"/>
    <x v="2"/>
    <s v="United States"/>
    <s v="Philadelphia"/>
    <x v="9"/>
    <n v="19143"/>
    <x v="3"/>
    <s v="OFF-LA-10000134"/>
    <x v="1"/>
    <x v="2"/>
    <s v="Avery 511"/>
    <n v="4.9279999999999999"/>
    <n v="2"/>
    <n v="0.2"/>
    <n v="1.7248000000000001"/>
  </r>
  <r>
    <n v="6378"/>
    <x v="3184"/>
    <x v="0"/>
    <x v="272"/>
    <d v="2013-12-23T00:00:00"/>
    <s v="Standard Class"/>
    <s v="BP-11230"/>
    <s v="Benjamin Patterson"/>
    <x v="0"/>
    <s v="United States"/>
    <s v="Los Angeles"/>
    <x v="1"/>
    <n v="90004"/>
    <x v="1"/>
    <s v="FUR-FU-10002364"/>
    <x v="0"/>
    <x v="5"/>
    <s v="Eldon Expressions Wood Desk Accessories, Oak"/>
    <n v="14.76"/>
    <n v="2"/>
    <n v="0"/>
    <n v="4.2804000000000002"/>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
  </r>
  <r>
    <n v="6382"/>
    <x v="3187"/>
    <x v="0"/>
    <x v="892"/>
    <d v="2013-04-03T00:00:00"/>
    <s v="Standard Class"/>
    <s v="TB-21595"/>
    <s v="Troy Blackwell"/>
    <x v="0"/>
    <s v="United States"/>
    <s v="Springfield"/>
    <x v="24"/>
    <n v="45503"/>
    <x v="3"/>
    <s v="FUR-BO-10004015"/>
    <x v="0"/>
    <x v="0"/>
    <s v="Bush Andora Bookcase, Maple/Graphite Gray Finish"/>
    <n v="299.97500000000002"/>
    <n v="5"/>
    <n v="0.5"/>
    <n v="-167.98599999999999"/>
  </r>
  <r>
    <n v="6383"/>
    <x v="3187"/>
    <x v="0"/>
    <x v="892"/>
    <d v="2013-04-03T00:00:00"/>
    <s v="Standard Class"/>
    <s v="TB-21595"/>
    <s v="Troy Blackwell"/>
    <x v="0"/>
    <s v="United States"/>
    <s v="Springfield"/>
    <x v="24"/>
    <n v="45503"/>
    <x v="3"/>
    <s v="TEC-PH-10000141"/>
    <x v="2"/>
    <x v="7"/>
    <s v="Clearsounds A400"/>
    <n v="158.376"/>
    <n v="4"/>
    <n v="0.4"/>
    <n v="-36.9544"/>
  </r>
  <r>
    <n v="6384"/>
    <x v="3188"/>
    <x v="3"/>
    <x v="787"/>
    <d v="2014-01-19T00:00:00"/>
    <s v="First Class"/>
    <s v="TB-21250"/>
    <s v="Tim Brockman"/>
    <x v="0"/>
    <s v="United States"/>
    <s v="Austin"/>
    <x v="5"/>
    <n v="78745"/>
    <x v="2"/>
    <s v="OFF-BI-10001597"/>
    <x v="1"/>
    <x v="8"/>
    <s v="Wilson Jones Ledger-Size, Piano-Hinge Binder, 2&quot;, Blue"/>
    <n v="32.783999999999999"/>
    <n v="4"/>
    <n v="0.8"/>
    <n v="-52.4544"/>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1"/>
  </r>
  <r>
    <n v="6386"/>
    <x v="3188"/>
    <x v="3"/>
    <x v="787"/>
    <d v="2014-01-19T00:00:00"/>
    <s v="First Class"/>
    <s v="TB-21250"/>
    <s v="Tim Brockman"/>
    <x v="0"/>
    <s v="United States"/>
    <s v="Austin"/>
    <x v="5"/>
    <n v="78745"/>
    <x v="2"/>
    <s v="TEC-AC-10002331"/>
    <x v="2"/>
    <x v="11"/>
    <s v="Maxell 74 Minute CDR, 10/Pack"/>
    <n v="62.591999999999999"/>
    <n v="8"/>
    <n v="0.2"/>
    <n v="13.300800000000001"/>
  </r>
  <r>
    <n v="6387"/>
    <x v="3188"/>
    <x v="3"/>
    <x v="787"/>
    <d v="2014-01-19T00:00:00"/>
    <s v="First Class"/>
    <s v="TB-21250"/>
    <s v="Tim Brockman"/>
    <x v="0"/>
    <s v="United States"/>
    <s v="Austin"/>
    <x v="5"/>
    <n v="78745"/>
    <x v="2"/>
    <s v="OFF-BI-10001098"/>
    <x v="1"/>
    <x v="8"/>
    <s v="Acco D-Ring Binder w/DublLock"/>
    <n v="4.2759999999999998"/>
    <n v="1"/>
    <n v="0.8"/>
    <n v="-6.6277999999999997"/>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01"/>
  </r>
  <r>
    <n v="6390"/>
    <x v="3190"/>
    <x v="1"/>
    <x v="1107"/>
    <d v="2012-02-11T00:00:00"/>
    <s v="Standard Class"/>
    <s v="DK-12835"/>
    <s v="Damala Kotsonis"/>
    <x v="1"/>
    <s v="United States"/>
    <s v="Springfield"/>
    <x v="17"/>
    <n v="22153"/>
    <x v="0"/>
    <s v="OFF-EN-10000056"/>
    <x v="1"/>
    <x v="12"/>
    <s v="Cameo Buff Policy Envelopes"/>
    <n v="311.14999999999998"/>
    <n v="5"/>
    <n v="0"/>
    <n v="146.2405"/>
  </r>
  <r>
    <n v="6391"/>
    <x v="3190"/>
    <x v="1"/>
    <x v="1107"/>
    <d v="2012-02-11T00:00:00"/>
    <s v="Standard Class"/>
    <s v="DK-12835"/>
    <s v="Damala Kotsonis"/>
    <x v="1"/>
    <s v="United States"/>
    <s v="Springfield"/>
    <x v="17"/>
    <n v="22153"/>
    <x v="0"/>
    <s v="OFF-PA-10003349"/>
    <x v="1"/>
    <x v="10"/>
    <s v="Xerox 1957"/>
    <n v="12.96"/>
    <n v="2"/>
    <n v="0"/>
    <n v="6.3503999999999996"/>
  </r>
  <r>
    <n v="6392"/>
    <x v="3191"/>
    <x v="0"/>
    <x v="882"/>
    <d v="2013-12-20T00:00:00"/>
    <s v="Standard Class"/>
    <s v="PK-19075"/>
    <s v="Pete Kriz"/>
    <x v="0"/>
    <s v="United States"/>
    <s v="New York City"/>
    <x v="15"/>
    <n v="10011"/>
    <x v="3"/>
    <s v="OFF-PA-10001471"/>
    <x v="1"/>
    <x v="10"/>
    <s v="Strathmore Photo Frame Cards"/>
    <n v="14.62"/>
    <n v="2"/>
    <n v="0"/>
    <n v="6.7252000000000001"/>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99"/>
  </r>
  <r>
    <n v="6398"/>
    <x v="3192"/>
    <x v="3"/>
    <x v="1108"/>
    <d v="2014-11-05T00:00:00"/>
    <s v="Standard Class"/>
    <s v="AH-10120"/>
    <s v="Adrian Hane"/>
    <x v="2"/>
    <s v="United States"/>
    <s v="Dallas"/>
    <x v="5"/>
    <n v="75217"/>
    <x v="2"/>
    <s v="OFF-AR-10003651"/>
    <x v="1"/>
    <x v="6"/>
    <s v="Newell 350"/>
    <n v="5.2480000000000002"/>
    <n v="2"/>
    <n v="0.2"/>
    <n v="0.59039999999999904"/>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4000000000004"/>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1"/>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
    <n v="3"/>
    <n v="0.2"/>
    <n v="19.9665"/>
  </r>
  <r>
    <n v="6406"/>
    <x v="3196"/>
    <x v="3"/>
    <x v="515"/>
    <d v="2014-09-03T00:00:00"/>
    <s v="Second Class"/>
    <s v="BW-11110"/>
    <s v="Bart Watters"/>
    <x v="1"/>
    <s v="United States"/>
    <s v="Spokane"/>
    <x v="4"/>
    <n v="99207"/>
    <x v="1"/>
    <s v="FUR-CH-10002331"/>
    <x v="0"/>
    <x v="1"/>
    <s v="Hon 4700 Series Mobuis Mid-Back Task Chairs with Adjustable Arms"/>
    <n v="569.56799999999998"/>
    <n v="2"/>
    <n v="0.2"/>
    <n v="7.1195999999999096"/>
  </r>
  <r>
    <n v="6407"/>
    <x v="3196"/>
    <x v="3"/>
    <x v="515"/>
    <d v="2014-09-03T00:00:00"/>
    <s v="Second Class"/>
    <s v="BW-11110"/>
    <s v="Bart Watters"/>
    <x v="1"/>
    <s v="United States"/>
    <s v="Spokane"/>
    <x v="4"/>
    <n v="99207"/>
    <x v="1"/>
    <s v="OFF-ST-10002370"/>
    <x v="1"/>
    <x v="4"/>
    <s v="Sortfiler Multipurpose Personal File Organizer, Black"/>
    <n v="149.72999999999999"/>
    <n v="7"/>
    <n v="0"/>
    <n v="43.421700000000001"/>
  </r>
  <r>
    <n v="6408"/>
    <x v="3197"/>
    <x v="3"/>
    <x v="304"/>
    <d v="2014-05-16T00:00:00"/>
    <s v="First Class"/>
    <s v="GT-14710"/>
    <s v="Greg Tran"/>
    <x v="0"/>
    <s v="United States"/>
    <s v="Houston"/>
    <x v="5"/>
    <n v="77041"/>
    <x v="2"/>
    <s v="FUR-CH-10003981"/>
    <x v="0"/>
    <x v="1"/>
    <s v="Global Commerce Series Low-Back Swivel/Tilt Chairs"/>
    <n v="899.43"/>
    <n v="5"/>
    <n v="0.3"/>
    <n v="-12.849000000000199"/>
  </r>
  <r>
    <n v="6409"/>
    <x v="3197"/>
    <x v="3"/>
    <x v="304"/>
    <d v="2014-05-16T00:00:00"/>
    <s v="First Class"/>
    <s v="GT-14710"/>
    <s v="Greg Tran"/>
    <x v="0"/>
    <s v="United States"/>
    <s v="Houston"/>
    <x v="5"/>
    <n v="77041"/>
    <x v="2"/>
    <s v="OFF-AR-10001446"/>
    <x v="1"/>
    <x v="6"/>
    <s v="Newell 309"/>
    <n v="46.2"/>
    <n v="5"/>
    <n v="0.2"/>
    <n v="5.7750000000000004"/>
  </r>
  <r>
    <n v="6410"/>
    <x v="3197"/>
    <x v="3"/>
    <x v="304"/>
    <d v="2014-05-16T00:00:00"/>
    <s v="First Class"/>
    <s v="GT-14710"/>
    <s v="Greg Tran"/>
    <x v="0"/>
    <s v="United States"/>
    <s v="Houston"/>
    <x v="5"/>
    <n v="77041"/>
    <x v="2"/>
    <s v="OFF-PA-10000300"/>
    <x v="1"/>
    <x v="10"/>
    <s v="Xerox 1936"/>
    <n v="47.951999999999998"/>
    <n v="3"/>
    <n v="0.2"/>
    <n v="16.183800000000002"/>
  </r>
  <r>
    <n v="6411"/>
    <x v="3197"/>
    <x v="3"/>
    <x v="304"/>
    <d v="2014-05-16T00:00:00"/>
    <s v="First Class"/>
    <s v="GT-14710"/>
    <s v="Greg Tran"/>
    <x v="0"/>
    <s v="United States"/>
    <s v="Houston"/>
    <x v="5"/>
    <n v="77041"/>
    <x v="2"/>
    <s v="TEC-PH-10004071"/>
    <x v="2"/>
    <x v="7"/>
    <s v="PayAnywhere Card Reader"/>
    <n v="7.992"/>
    <n v="1"/>
    <n v="0.2"/>
    <n v="0.69930000000000003"/>
  </r>
  <r>
    <n v="6412"/>
    <x v="3197"/>
    <x v="3"/>
    <x v="304"/>
    <d v="2014-05-16T00:00:00"/>
    <s v="First Class"/>
    <s v="GT-14710"/>
    <s v="Greg Tran"/>
    <x v="0"/>
    <s v="United States"/>
    <s v="Houston"/>
    <x v="5"/>
    <n v="77041"/>
    <x v="2"/>
    <s v="OFF-PA-10003134"/>
    <x v="1"/>
    <x v="10"/>
    <s v="Xerox 1937"/>
    <n v="76.864000000000004"/>
    <n v="2"/>
    <n v="0.2"/>
    <n v="26.9024"/>
  </r>
  <r>
    <n v="6413"/>
    <x v="3198"/>
    <x v="3"/>
    <x v="629"/>
    <d v="2014-08-24T00:00:00"/>
    <s v="Standard Class"/>
    <s v="AH-10120"/>
    <s v="Adrian Hane"/>
    <x v="2"/>
    <s v="United States"/>
    <s v="Louisville"/>
    <x v="0"/>
    <n v="40214"/>
    <x v="0"/>
    <s v="OFF-BI-10002735"/>
    <x v="1"/>
    <x v="8"/>
    <s v="GBC Prestige Therm-A-Bind Covers"/>
    <n v="102.93"/>
    <n v="3"/>
    <n v="0"/>
    <n v="48.377099999999999"/>
  </r>
  <r>
    <n v="6414"/>
    <x v="3198"/>
    <x v="3"/>
    <x v="629"/>
    <d v="2014-08-24T00:00:00"/>
    <s v="Standard Class"/>
    <s v="AH-10120"/>
    <s v="Adrian Hane"/>
    <x v="2"/>
    <s v="United States"/>
    <s v="Louisville"/>
    <x v="0"/>
    <n v="40214"/>
    <x v="0"/>
    <s v="TEC-AC-10004510"/>
    <x v="2"/>
    <x v="11"/>
    <s v="Logitech Desktop MK120 Mouse and keyboard Combo"/>
    <n v="98.16"/>
    <n v="6"/>
    <n v="0"/>
    <n v="9.8160000000000007"/>
  </r>
  <r>
    <n v="6415"/>
    <x v="3199"/>
    <x v="3"/>
    <x v="468"/>
    <d v="2014-11-15T00:00:00"/>
    <s v="Second Class"/>
    <s v="DR-12940"/>
    <s v="Daniel Raglin"/>
    <x v="2"/>
    <s v="United States"/>
    <s v="Hollywood"/>
    <x v="2"/>
    <n v="33021"/>
    <x v="0"/>
    <s v="OFF-BI-10004099"/>
    <x v="1"/>
    <x v="8"/>
    <s v="GBC VeloBinder Strips"/>
    <n v="11.52"/>
    <n v="5"/>
    <n v="0.7"/>
    <n v="-7.68"/>
  </r>
  <r>
    <n v="6416"/>
    <x v="3200"/>
    <x v="3"/>
    <x v="170"/>
    <d v="2014-08-22T00:00:00"/>
    <s v="Same Day"/>
    <s v="DL-13495"/>
    <s v="Dionis Lloyd"/>
    <x v="1"/>
    <s v="United States"/>
    <s v="Chandler"/>
    <x v="16"/>
    <n v="85224"/>
    <x v="1"/>
    <s v="OFF-PA-10003395"/>
    <x v="1"/>
    <x v="10"/>
    <s v="Xerox 1941"/>
    <n v="83.88"/>
    <n v="1"/>
    <n v="0.2"/>
    <n v="29.358000000000001"/>
  </r>
  <r>
    <n v="6417"/>
    <x v="3201"/>
    <x v="0"/>
    <x v="387"/>
    <d v="2013-03-13T00:00:00"/>
    <s v="Standard Class"/>
    <s v="BD-11620"/>
    <s v="Brian DeCherney"/>
    <x v="0"/>
    <s v="United States"/>
    <s v="Philadelphia"/>
    <x v="9"/>
    <n v="19120"/>
    <x v="3"/>
    <s v="TEC-PH-10002890"/>
    <x v="2"/>
    <x v="7"/>
    <s v="AT&amp;T 17929 Lendline Telephone"/>
    <n v="108.57599999999999"/>
    <n v="4"/>
    <n v="0.4"/>
    <n v="-25.334399999999999"/>
  </r>
  <r>
    <n v="6418"/>
    <x v="3201"/>
    <x v="0"/>
    <x v="387"/>
    <d v="2013-03-13T00:00:00"/>
    <s v="Standard Class"/>
    <s v="BD-11620"/>
    <s v="Brian DeCherney"/>
    <x v="0"/>
    <s v="United States"/>
    <s v="Philadelphia"/>
    <x v="9"/>
    <n v="19120"/>
    <x v="3"/>
    <s v="OFF-FA-10004968"/>
    <x v="1"/>
    <x v="13"/>
    <s v="Rubber Band Ball"/>
    <n v="5.984"/>
    <n v="2"/>
    <n v="0.2"/>
    <n v="-1.3464"/>
  </r>
  <r>
    <n v="6419"/>
    <x v="3202"/>
    <x v="0"/>
    <x v="731"/>
    <d v="2013-11-06T00:00:00"/>
    <s v="Standard Class"/>
    <s v="HW-14935"/>
    <s v="Helen Wasserman"/>
    <x v="1"/>
    <s v="United States"/>
    <s v="Tulsa"/>
    <x v="26"/>
    <n v="74133"/>
    <x v="2"/>
    <s v="OFF-SU-10001218"/>
    <x v="1"/>
    <x v="14"/>
    <s v="Fiskars Softgrip Scissors"/>
    <n v="21.96"/>
    <n v="2"/>
    <n v="0"/>
    <n v="6.1487999999999996"/>
  </r>
  <r>
    <n v="6420"/>
    <x v="3202"/>
    <x v="0"/>
    <x v="731"/>
    <d v="2013-11-06T00:00:00"/>
    <s v="Standard Class"/>
    <s v="HW-14935"/>
    <s v="Helen Wasserman"/>
    <x v="1"/>
    <s v="United States"/>
    <s v="Tulsa"/>
    <x v="26"/>
    <n v="74133"/>
    <x v="2"/>
    <s v="FUR-CH-10002084"/>
    <x v="0"/>
    <x v="1"/>
    <s v="Hon Mobius Operator's Chair"/>
    <n v="368.97"/>
    <n v="3"/>
    <n v="0"/>
    <n v="81.173400000000001"/>
  </r>
  <r>
    <n v="6421"/>
    <x v="3202"/>
    <x v="0"/>
    <x v="731"/>
    <d v="2013-11-06T00:00:00"/>
    <s v="Standard Class"/>
    <s v="HW-14935"/>
    <s v="Helen Wasserman"/>
    <x v="1"/>
    <s v="United States"/>
    <s v="Tulsa"/>
    <x v="26"/>
    <n v="74133"/>
    <x v="2"/>
    <s v="OFF-AR-10004269"/>
    <x v="1"/>
    <x v="6"/>
    <s v="Newell 31"/>
    <n v="12.39"/>
    <n v="3"/>
    <n v="0"/>
    <n v="3.4691999999999998"/>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300000000003"/>
  </r>
  <r>
    <n v="6424"/>
    <x v="3204"/>
    <x v="1"/>
    <x v="1040"/>
    <d v="2012-10-27T00:00:00"/>
    <s v="First Class"/>
    <s v="RD-19660"/>
    <s v="Robert Dilbeck"/>
    <x v="2"/>
    <s v="United States"/>
    <s v="Oakland"/>
    <x v="1"/>
    <n v="94601"/>
    <x v="1"/>
    <s v="FUR-CH-10003956"/>
    <x v="0"/>
    <x v="1"/>
    <s v="Novimex High-Tech Fabric Mesh Task Chair"/>
    <n v="454.27199999999999"/>
    <n v="8"/>
    <n v="0.2"/>
    <n v="-73.819200000000095"/>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60000000006"/>
    <n v="4"/>
    <n v="0.4"/>
    <n v="1119.9967999999999"/>
  </r>
  <r>
    <n v="6427"/>
    <x v="3206"/>
    <x v="0"/>
    <x v="454"/>
    <d v="2013-05-28T00:00:00"/>
    <s v="Standard Class"/>
    <s v="CC-12370"/>
    <s v="Christopher Conant"/>
    <x v="0"/>
    <s v="United States"/>
    <s v="Philadelphia"/>
    <x v="9"/>
    <n v="19120"/>
    <x v="3"/>
    <s v="OFF-BI-10004308"/>
    <x v="1"/>
    <x v="8"/>
    <s v="Avery Legal 4-Ring Binder"/>
    <n v="6.2939999999999996"/>
    <n v="1"/>
    <n v="0.7"/>
    <n v="-4.1959999999999997"/>
  </r>
  <r>
    <n v="6428"/>
    <x v="3206"/>
    <x v="0"/>
    <x v="454"/>
    <d v="2013-05-28T00:00:00"/>
    <s v="Standard Class"/>
    <s v="CC-12370"/>
    <s v="Christopher Conant"/>
    <x v="0"/>
    <s v="United States"/>
    <s v="Philadelphia"/>
    <x v="9"/>
    <n v="19120"/>
    <x v="3"/>
    <s v="OFF-PA-10000029"/>
    <x v="1"/>
    <x v="10"/>
    <s v="Xerox 224"/>
    <n v="10.368"/>
    <n v="2"/>
    <n v="0.2"/>
    <n v="3.6288"/>
  </r>
  <r>
    <n v="6429"/>
    <x v="3206"/>
    <x v="0"/>
    <x v="454"/>
    <d v="2013-05-28T00:00:00"/>
    <s v="Standard Class"/>
    <s v="CC-12370"/>
    <s v="Christopher Conant"/>
    <x v="0"/>
    <s v="United States"/>
    <s v="Philadelphia"/>
    <x v="9"/>
    <n v="19120"/>
    <x v="3"/>
    <s v="TEC-PH-10004080"/>
    <x v="2"/>
    <x v="7"/>
    <s v="Avaya 5410 Digital phone"/>
    <n v="122.38200000000001"/>
    <n v="3"/>
    <n v="0.4"/>
    <n v="-24.476400000000002"/>
  </r>
  <r>
    <n v="6430"/>
    <x v="3207"/>
    <x v="2"/>
    <x v="935"/>
    <d v="2011-11-07T00:00:00"/>
    <s v="Standard Class"/>
    <s v="SH-20395"/>
    <s v="Shahid Hopkins"/>
    <x v="0"/>
    <s v="United States"/>
    <s v="Jacksonville"/>
    <x v="3"/>
    <n v="28540"/>
    <x v="0"/>
    <s v="OFF-ST-10001558"/>
    <x v="1"/>
    <x v="4"/>
    <s v="Acco Perma 4000 Stacking Storage Drawers"/>
    <n v="25.984000000000002"/>
    <n v="2"/>
    <n v="0.2"/>
    <n v="-1.6240000000000001"/>
  </r>
  <r>
    <n v="6431"/>
    <x v="3207"/>
    <x v="2"/>
    <x v="935"/>
    <d v="2011-11-07T00:00:00"/>
    <s v="Standard Class"/>
    <s v="SH-20395"/>
    <s v="Shahid Hopkins"/>
    <x v="0"/>
    <s v="United States"/>
    <s v="Jacksonville"/>
    <x v="3"/>
    <n v="28540"/>
    <x v="0"/>
    <s v="FUR-TA-10001768"/>
    <x v="0"/>
    <x v="3"/>
    <s v="Hon Racetrack Conference Tables"/>
    <n v="945.03599999999994"/>
    <n v="6"/>
    <n v="0.4"/>
    <n v="-299.26139999999998"/>
  </r>
  <r>
    <n v="6432"/>
    <x v="3207"/>
    <x v="2"/>
    <x v="935"/>
    <d v="2011-11-07T00:00:00"/>
    <s v="Standard Class"/>
    <s v="SH-20395"/>
    <s v="Shahid Hopkins"/>
    <x v="0"/>
    <s v="United States"/>
    <s v="Jacksonville"/>
    <x v="3"/>
    <n v="28540"/>
    <x v="0"/>
    <s v="OFF-BI-10002982"/>
    <x v="1"/>
    <x v="8"/>
    <s v="Avery Self-Adhesive Photo Pockets for Polaroid Photos"/>
    <n v="14.301"/>
    <n v="7"/>
    <n v="0.7"/>
    <n v="-10.487399999999999"/>
  </r>
  <r>
    <n v="6433"/>
    <x v="3207"/>
    <x v="2"/>
    <x v="935"/>
    <d v="2011-11-07T00:00:00"/>
    <s v="Standard Class"/>
    <s v="SH-20395"/>
    <s v="Shahid Hopkins"/>
    <x v="0"/>
    <s v="United States"/>
    <s v="Jacksonville"/>
    <x v="3"/>
    <n v="28540"/>
    <x v="0"/>
    <s v="FUR-FU-10001468"/>
    <x v="0"/>
    <x v="5"/>
    <s v="Tenex Antistatic Computer Chair Mats"/>
    <n v="410.35199999999998"/>
    <n v="3"/>
    <n v="0.2"/>
    <n v="-51.293999999999997"/>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9"/>
  </r>
  <r>
    <n v="6436"/>
    <x v="3209"/>
    <x v="3"/>
    <x v="837"/>
    <d v="2014-05-30T00:00:00"/>
    <s v="First Class"/>
    <s v="JG-15160"/>
    <s v="James Galang"/>
    <x v="0"/>
    <s v="United States"/>
    <s v="Pocatello"/>
    <x v="45"/>
    <n v="83201"/>
    <x v="1"/>
    <s v="FUR-FU-10004963"/>
    <x v="0"/>
    <x v="5"/>
    <s v="Eldon 400 Class Desk Accessories, Black Carbon"/>
    <n v="35"/>
    <n v="4"/>
    <n v="0"/>
    <n v="14.7"/>
  </r>
  <r>
    <n v="6437"/>
    <x v="3209"/>
    <x v="3"/>
    <x v="837"/>
    <d v="2014-05-30T00:00:00"/>
    <s v="First Class"/>
    <s v="JG-15160"/>
    <s v="James Galang"/>
    <x v="0"/>
    <s v="United States"/>
    <s v="Pocatello"/>
    <x v="45"/>
    <n v="83201"/>
    <x v="1"/>
    <s v="OFF-ST-10000025"/>
    <x v="1"/>
    <x v="4"/>
    <s v="Fellowes Stor/Drawer Steel Plus Storage Drawers"/>
    <n v="477.15"/>
    <n v="5"/>
    <n v="0"/>
    <n v="28.629000000000001"/>
  </r>
  <r>
    <n v="6438"/>
    <x v="3209"/>
    <x v="3"/>
    <x v="837"/>
    <d v="2014-05-30T00:00:00"/>
    <s v="First Class"/>
    <s v="JG-15160"/>
    <s v="James Galang"/>
    <x v="0"/>
    <s v="United States"/>
    <s v="Pocatello"/>
    <x v="45"/>
    <n v="83201"/>
    <x v="1"/>
    <s v="TEC-PH-10004389"/>
    <x v="2"/>
    <x v="7"/>
    <s v="Nokia Lumia 925"/>
    <n v="302.37599999999998"/>
    <n v="3"/>
    <n v="0.2"/>
    <n v="22.6782"/>
  </r>
  <r>
    <n v="6439"/>
    <x v="3210"/>
    <x v="3"/>
    <x v="817"/>
    <d v="2014-12-20T00:00:00"/>
    <s v="Standard Class"/>
    <s v="LC-16885"/>
    <s v="Lena Creighton"/>
    <x v="0"/>
    <s v="United States"/>
    <s v="Plano"/>
    <x v="5"/>
    <n v="75023"/>
    <x v="2"/>
    <s v="FUR-TA-10000577"/>
    <x v="0"/>
    <x v="3"/>
    <s v="Bretford CR4500 Series Slim Rectangular Table"/>
    <n v="974.98800000000006"/>
    <n v="4"/>
    <n v="0.3"/>
    <n v="-97.498800000000003"/>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501"/>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800000000002"/>
  </r>
  <r>
    <n v="6443"/>
    <x v="3212"/>
    <x v="0"/>
    <x v="63"/>
    <d v="2013-10-21T00:00:00"/>
    <s v="Standard Class"/>
    <s v="BW-11110"/>
    <s v="Bart Watters"/>
    <x v="1"/>
    <s v="United States"/>
    <s v="New York City"/>
    <x v="15"/>
    <n v="10024"/>
    <x v="3"/>
    <s v="OFF-PA-10001295"/>
    <x v="1"/>
    <x v="10"/>
    <s v="Computer Printout Paper with Letter-Trim Perforations"/>
    <n v="37.94"/>
    <n v="2"/>
    <n v="0"/>
    <n v="18.211200000000002"/>
  </r>
  <r>
    <n v="6444"/>
    <x v="3212"/>
    <x v="0"/>
    <x v="63"/>
    <d v="2013-10-21T00:00:00"/>
    <s v="Standard Class"/>
    <s v="BW-11110"/>
    <s v="Bart Watters"/>
    <x v="1"/>
    <s v="United States"/>
    <s v="New York City"/>
    <x v="15"/>
    <n v="10024"/>
    <x v="3"/>
    <s v="OFF-LA-10000407"/>
    <x v="1"/>
    <x v="2"/>
    <s v="Avery White Multi-Purpose Labels"/>
    <n v="24.9"/>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599999999998"/>
  </r>
  <r>
    <n v="6446"/>
    <x v="3213"/>
    <x v="1"/>
    <x v="616"/>
    <d v="2012-03-10T00:00:00"/>
    <s v="Standard Class"/>
    <s v="JJ-15445"/>
    <s v="Jennifer Jackson"/>
    <x v="0"/>
    <s v="United States"/>
    <s v="Chicago"/>
    <x v="10"/>
    <n v="60623"/>
    <x v="2"/>
    <s v="OFF-FA-10000611"/>
    <x v="1"/>
    <x v="13"/>
    <s v="Binder Clips by OIC"/>
    <n v="7.1040000000000001"/>
    <n v="6"/>
    <n v="0.2"/>
    <n v="2.4864000000000002"/>
  </r>
  <r>
    <n v="6447"/>
    <x v="3214"/>
    <x v="3"/>
    <x v="168"/>
    <d v="2014-03-07T00:00:00"/>
    <s v="Second Class"/>
    <s v="TT-21460"/>
    <s v="Tonja Turnell"/>
    <x v="2"/>
    <s v="United States"/>
    <s v="Houston"/>
    <x v="5"/>
    <n v="77095"/>
    <x v="2"/>
    <s v="FUR-FU-10004848"/>
    <x v="0"/>
    <x v="5"/>
    <s v="Howard Miller 13-3/4&quot; Diameter Brushed Chrome Round Wall Clock"/>
    <n v="103.5"/>
    <n v="5"/>
    <n v="0.6"/>
    <n v="-77.625"/>
  </r>
  <r>
    <n v="6448"/>
    <x v="3214"/>
    <x v="3"/>
    <x v="168"/>
    <d v="2014-03-07T00:00:00"/>
    <s v="Second Class"/>
    <s v="TT-21460"/>
    <s v="Tonja Turnell"/>
    <x v="2"/>
    <s v="United States"/>
    <s v="Houston"/>
    <x v="5"/>
    <n v="77095"/>
    <x v="2"/>
    <s v="OFF-LA-10002381"/>
    <x v="1"/>
    <x v="2"/>
    <s v="Avery 497"/>
    <n v="2.464"/>
    <n v="1"/>
    <n v="0.2"/>
    <n v="0.86240000000000006"/>
  </r>
  <r>
    <n v="6449"/>
    <x v="3214"/>
    <x v="3"/>
    <x v="168"/>
    <d v="2014-03-07T00:00:00"/>
    <s v="Second Class"/>
    <s v="TT-21460"/>
    <s v="Tonja Turnell"/>
    <x v="2"/>
    <s v="United States"/>
    <s v="Houston"/>
    <x v="5"/>
    <n v="77095"/>
    <x v="2"/>
    <s v="OFF-ST-10000918"/>
    <x v="1"/>
    <x v="4"/>
    <s v="Crate-A-Files"/>
    <n v="8.7200000000000006"/>
    <n v="1"/>
    <n v="0.2"/>
    <n v="0.65400000000000003"/>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9"/>
  </r>
  <r>
    <n v="6453"/>
    <x v="3216"/>
    <x v="1"/>
    <x v="546"/>
    <d v="2012-12-23T00:00:00"/>
    <s v="Second Class"/>
    <s v="PR-18880"/>
    <s v="Patrick Ryan"/>
    <x v="0"/>
    <s v="United States"/>
    <s v="Glenview"/>
    <x v="10"/>
    <n v="60025"/>
    <x v="2"/>
    <s v="TEC-PH-10001750"/>
    <x v="2"/>
    <x v="7"/>
    <s v="Samsung Rugby III"/>
    <n v="158.376"/>
    <n v="3"/>
    <n v="0.2"/>
    <n v="13.857900000000001"/>
  </r>
  <r>
    <n v="6454"/>
    <x v="3217"/>
    <x v="1"/>
    <x v="1049"/>
    <d v="2012-10-13T00:00:00"/>
    <s v="Standard Class"/>
    <s v="BT-11680"/>
    <s v="Brian Thompson"/>
    <x v="0"/>
    <s v="United States"/>
    <s v="Houston"/>
    <x v="5"/>
    <n v="77036"/>
    <x v="2"/>
    <s v="OFF-AR-10000657"/>
    <x v="1"/>
    <x v="6"/>
    <s v="Binney &amp; Smith inkTank Desk Highlighter, Chisel Tip, Yellow, 12/Box"/>
    <n v="3.44"/>
    <n v="2"/>
    <n v="0.2"/>
    <n v="0.55900000000000005"/>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9"/>
  </r>
  <r>
    <n v="6457"/>
    <x v="3219"/>
    <x v="2"/>
    <x v="79"/>
    <d v="2011-08-11T00:00:00"/>
    <s v="Standard Class"/>
    <s v="SP-20650"/>
    <s v="Stephanie Phelps"/>
    <x v="1"/>
    <s v="United States"/>
    <s v="New York City"/>
    <x v="15"/>
    <n v="10009"/>
    <x v="3"/>
    <s v="TEC-PH-10002468"/>
    <x v="2"/>
    <x v="7"/>
    <s v="Plantronics CS 50-USB - headset - Convertible, Monaural"/>
    <n v="135.99"/>
    <n v="1"/>
    <n v="0"/>
    <n v="36.717300000000002"/>
  </r>
  <r>
    <n v="6458"/>
    <x v="3219"/>
    <x v="2"/>
    <x v="79"/>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x v="3220"/>
    <x v="3"/>
    <x v="304"/>
    <d v="2014-05-18T00:00:00"/>
    <s v="First Class"/>
    <s v="AJ-10780"/>
    <s v="Anthony Jacobs"/>
    <x v="1"/>
    <s v="United States"/>
    <s v="Baltimore"/>
    <x v="39"/>
    <n v="21215"/>
    <x v="3"/>
    <s v="OFF-AR-10001919"/>
    <x v="1"/>
    <x v="6"/>
    <s v="OIC #2 Pencils, Medium Soft"/>
    <n v="3.76"/>
    <n v="2"/>
    <n v="0"/>
    <n v="1.0904"/>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9"/>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4"/>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200000000001"/>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5000000000005"/>
    <n v="5"/>
    <n v="0"/>
    <n v="176.386"/>
  </r>
  <r>
    <n v="6470"/>
    <x v="3224"/>
    <x v="0"/>
    <x v="499"/>
    <d v="2013-12-09T00:00:00"/>
    <s v="Standard Class"/>
    <s v="DB-13270"/>
    <s v="Deborah Brumfield"/>
    <x v="2"/>
    <s v="United States"/>
    <s v="Providence"/>
    <x v="34"/>
    <n v="2908"/>
    <x v="3"/>
    <s v="FUR-FU-10004864"/>
    <x v="0"/>
    <x v="5"/>
    <s v="Eldon 500 Class Desk Accessories"/>
    <n v="72.42"/>
    <n v="6"/>
    <n v="0"/>
    <n v="23.898599999999998"/>
  </r>
  <r>
    <n v="6471"/>
    <x v="3225"/>
    <x v="1"/>
    <x v="1111"/>
    <d v="2012-09-02T00:00:00"/>
    <s v="Standard Class"/>
    <s v="CC-12100"/>
    <s v="Chad Cunningham"/>
    <x v="2"/>
    <s v="United States"/>
    <s v="Detroit"/>
    <x v="12"/>
    <n v="48234"/>
    <x v="2"/>
    <s v="TEC-PH-10001750"/>
    <x v="2"/>
    <x v="7"/>
    <s v="Samsung Rugby III"/>
    <n v="131.97999999999999"/>
    <n v="2"/>
    <n v="0"/>
    <n v="35.634599999999999"/>
  </r>
  <r>
    <n v="6472"/>
    <x v="3225"/>
    <x v="1"/>
    <x v="1111"/>
    <d v="2012-09-02T00:00:00"/>
    <s v="Standard Class"/>
    <s v="CC-12100"/>
    <s v="Chad Cunningham"/>
    <x v="2"/>
    <s v="United States"/>
    <s v="Detroit"/>
    <x v="12"/>
    <n v="48234"/>
    <x v="2"/>
    <s v="TEC-AC-10004510"/>
    <x v="2"/>
    <x v="11"/>
    <s v="Logitech Desktop MK120 Mouse and keyboard Combo"/>
    <n v="114.52"/>
    <n v="7"/>
    <n v="0"/>
    <n v="11.452"/>
  </r>
  <r>
    <n v="6473"/>
    <x v="3226"/>
    <x v="2"/>
    <x v="571"/>
    <d v="2011-06-10T00:00:00"/>
    <s v="Standard Class"/>
    <s v="VT-21700"/>
    <s v="Valerie Takahito"/>
    <x v="2"/>
    <s v="United States"/>
    <s v="Houston"/>
    <x v="5"/>
    <n v="77070"/>
    <x v="2"/>
    <s v="OFF-LA-10001074"/>
    <x v="1"/>
    <x v="2"/>
    <s v="Round Specialty Laser Printer Labels"/>
    <n v="100.24"/>
    <n v="10"/>
    <n v="0.2"/>
    <n v="33.831000000000003"/>
  </r>
  <r>
    <n v="6474"/>
    <x v="3227"/>
    <x v="0"/>
    <x v="196"/>
    <d v="2013-03-21T00:00:00"/>
    <s v="Second Class"/>
    <s v="DB-13060"/>
    <s v="Dave Brooks"/>
    <x v="0"/>
    <s v="United States"/>
    <s v="Columbia"/>
    <x v="18"/>
    <n v="38401"/>
    <x v="0"/>
    <s v="OFF-AP-10003590"/>
    <x v="1"/>
    <x v="9"/>
    <s v="Hoover WindTunnel Plus Canister Vacuum"/>
    <n v="871.8"/>
    <n v="3"/>
    <n v="0.2"/>
    <n v="87.180000000000106"/>
  </r>
  <r>
    <n v="6475"/>
    <x v="3228"/>
    <x v="2"/>
    <x v="1112"/>
    <d v="2011-01-16T00:00:00"/>
    <s v="First Class"/>
    <s v="BS-11590"/>
    <s v="Brendan Sweed"/>
    <x v="1"/>
    <s v="United States"/>
    <s v="Philadelphia"/>
    <x v="9"/>
    <n v="19140"/>
    <x v="3"/>
    <s v="FUR-BO-10003433"/>
    <x v="0"/>
    <x v="0"/>
    <s v="Sauder Cornerstone Collection Library"/>
    <n v="61.96"/>
    <n v="4"/>
    <n v="0.5"/>
    <n v="-53.285600000000002"/>
  </r>
  <r>
    <n v="6476"/>
    <x v="3229"/>
    <x v="3"/>
    <x v="95"/>
    <d v="2014-06-11T00:00:00"/>
    <s v="Standard Class"/>
    <s v="NR-18550"/>
    <s v="Nick Radford"/>
    <x v="0"/>
    <s v="United States"/>
    <s v="Pembroke Pines"/>
    <x v="2"/>
    <n v="33024"/>
    <x v="0"/>
    <s v="OFF-BI-10002432"/>
    <x v="1"/>
    <x v="8"/>
    <s v="Wilson Jones Standard D-Ring Binders"/>
    <n v="4.5540000000000003"/>
    <n v="3"/>
    <n v="0.7"/>
    <n v="-3.4914000000000001"/>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x v="3229"/>
    <x v="3"/>
    <x v="95"/>
    <d v="2014-06-11T00:00:00"/>
    <s v="Standard Class"/>
    <s v="NR-18550"/>
    <s v="Nick Radford"/>
    <x v="0"/>
    <s v="United States"/>
    <s v="Pembroke Pines"/>
    <x v="2"/>
    <n v="33024"/>
    <x v="0"/>
    <s v="TEC-AC-10003832"/>
    <x v="2"/>
    <x v="11"/>
    <s v="Logitech P710e Mobile Speakerphone"/>
    <n v="205.99199999999999"/>
    <n v="1"/>
    <n v="0.2"/>
    <n v="-2.5749000000000302"/>
  </r>
  <r>
    <n v="6479"/>
    <x v="3229"/>
    <x v="3"/>
    <x v="95"/>
    <d v="2014-06-11T00:00:00"/>
    <s v="Standard Class"/>
    <s v="NR-18550"/>
    <s v="Nick Radford"/>
    <x v="0"/>
    <s v="United States"/>
    <s v="Pembroke Pines"/>
    <x v="2"/>
    <n v="33024"/>
    <x v="0"/>
    <s v="OFF-PA-10000809"/>
    <x v="1"/>
    <x v="10"/>
    <s v="Xerox 206"/>
    <n v="15.552"/>
    <n v="3"/>
    <n v="0.2"/>
    <n v="5.4432"/>
  </r>
  <r>
    <n v="6480"/>
    <x v="3229"/>
    <x v="3"/>
    <x v="95"/>
    <d v="2014-06-11T00:00:00"/>
    <s v="Standard Class"/>
    <s v="NR-18550"/>
    <s v="Nick Radford"/>
    <x v="0"/>
    <s v="United States"/>
    <s v="Pembroke Pines"/>
    <x v="2"/>
    <n v="33024"/>
    <x v="0"/>
    <s v="TEC-PH-10000441"/>
    <x v="2"/>
    <x v="7"/>
    <s v="VTech DS6151"/>
    <n v="503.96"/>
    <n v="5"/>
    <n v="0.2"/>
    <n v="50.396000000000001"/>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800000000001"/>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103"/>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x v="3230"/>
    <x v="3"/>
    <x v="95"/>
    <d v="2014-06-10T00:00:00"/>
    <s v="Standard Class"/>
    <s v="KN-16390"/>
    <s v="Katherine Nockton"/>
    <x v="1"/>
    <s v="United States"/>
    <s v="New York City"/>
    <x v="15"/>
    <n v="10011"/>
    <x v="3"/>
    <s v="TEC-MA-10003173"/>
    <x v="2"/>
    <x v="15"/>
    <s v="Hewlett-Packard 300S Scientific Calculator"/>
    <n v="78.66"/>
    <n v="6"/>
    <n v="0"/>
    <n v="36.183599999999998"/>
  </r>
  <r>
    <n v="6486"/>
    <x v="3230"/>
    <x v="3"/>
    <x v="95"/>
    <d v="2014-06-10T00:00:00"/>
    <s v="Standard Class"/>
    <s v="KN-16390"/>
    <s v="Katherine Nockton"/>
    <x v="1"/>
    <s v="United States"/>
    <s v="New York City"/>
    <x v="15"/>
    <n v="10011"/>
    <x v="3"/>
    <s v="OFF-PA-10004156"/>
    <x v="1"/>
    <x v="10"/>
    <s v="Xerox 188"/>
    <n v="45.36"/>
    <n v="4"/>
    <n v="0"/>
    <n v="22.226400000000002"/>
  </r>
  <r>
    <n v="6487"/>
    <x v="3231"/>
    <x v="1"/>
    <x v="1113"/>
    <d v="2012-03-26T00:00:00"/>
    <s v="Standard Class"/>
    <s v="JW-16075"/>
    <s v="Julia West"/>
    <x v="0"/>
    <s v="United States"/>
    <s v="Jacksonville"/>
    <x v="3"/>
    <n v="28540"/>
    <x v="0"/>
    <s v="OFF-AP-10002945"/>
    <x v="1"/>
    <x v="9"/>
    <s v="Honeywell Enviracaire Portable HEPA Air Cleaner for 17' x 22' Room"/>
    <n v="962.08"/>
    <n v="4"/>
    <n v="0.2"/>
    <n v="156.33799999999999"/>
  </r>
  <r>
    <n v="6488"/>
    <x v="3231"/>
    <x v="1"/>
    <x v="1113"/>
    <d v="2012-03-26T00:00:00"/>
    <s v="Standard Class"/>
    <s v="JW-16075"/>
    <s v="Julia West"/>
    <x v="0"/>
    <s v="United States"/>
    <s v="Jacksonville"/>
    <x v="3"/>
    <n v="28540"/>
    <x v="0"/>
    <s v="OFF-BI-10000948"/>
    <x v="1"/>
    <x v="8"/>
    <s v="GBC Laser Imprintable Binding System Covers, Desert Sand"/>
    <n v="12.843"/>
    <n v="3"/>
    <n v="0.7"/>
    <n v="-9.8462999999999994"/>
  </r>
  <r>
    <n v="6489"/>
    <x v="3231"/>
    <x v="1"/>
    <x v="1113"/>
    <d v="2012-03-26T00:00:00"/>
    <s v="Standard Class"/>
    <s v="JW-16075"/>
    <s v="Julia West"/>
    <x v="0"/>
    <s v="United States"/>
    <s v="Jacksonville"/>
    <x v="3"/>
    <n v="28540"/>
    <x v="0"/>
    <s v="OFF-PA-10002254"/>
    <x v="1"/>
    <x v="10"/>
    <s v="Xerox 1883"/>
    <n v="295.45600000000002"/>
    <n v="14"/>
    <n v="0.2"/>
    <n v="96.023200000000003"/>
  </r>
  <r>
    <n v="6490"/>
    <x v="3232"/>
    <x v="3"/>
    <x v="20"/>
    <d v="2014-09-25T00:00:00"/>
    <s v="Standard Class"/>
    <s v="JM-15535"/>
    <s v="Jessica Myrick"/>
    <x v="0"/>
    <s v="United States"/>
    <s v="New York City"/>
    <x v="15"/>
    <n v="10011"/>
    <x v="3"/>
    <s v="OFF-PA-10004782"/>
    <x v="1"/>
    <x v="10"/>
    <s v="Xerox 228"/>
    <n v="32.4"/>
    <n v="5"/>
    <n v="0"/>
    <n v="15.552"/>
  </r>
  <r>
    <n v="6491"/>
    <x v="3233"/>
    <x v="2"/>
    <x v="1114"/>
    <d v="2011-09-19T00:00:00"/>
    <s v="Standard Class"/>
    <s v="MF-18250"/>
    <s v="Monica Federle"/>
    <x v="1"/>
    <s v="United States"/>
    <s v="Philadelphia"/>
    <x v="9"/>
    <n v="19120"/>
    <x v="3"/>
    <s v="FUR-FU-10000222"/>
    <x v="0"/>
    <x v="5"/>
    <s v="Seth Thomas 16&quot; Steel Case Clock"/>
    <n v="103.93600000000001"/>
    <n v="4"/>
    <n v="0.2"/>
    <n v="16.889600000000002"/>
  </r>
  <r>
    <n v="6492"/>
    <x v="3234"/>
    <x v="0"/>
    <x v="73"/>
    <d v="2013-11-26T00:00:00"/>
    <s v="Standard Class"/>
    <s v="FA-14230"/>
    <s v="Frank Atkinson"/>
    <x v="1"/>
    <s v="United States"/>
    <s v="Orlando"/>
    <x v="2"/>
    <n v="32839"/>
    <x v="0"/>
    <s v="FUR-BO-10004695"/>
    <x v="0"/>
    <x v="0"/>
    <s v="O'Sullivan 2-Door Barrister Bookcase in Odessa Pine"/>
    <n v="289.56799999999998"/>
    <n v="2"/>
    <n v="0.2"/>
    <n v="10.8588"/>
  </r>
  <r>
    <n v="6493"/>
    <x v="3234"/>
    <x v="0"/>
    <x v="73"/>
    <d v="2013-11-26T00:00:00"/>
    <s v="Standard Class"/>
    <s v="FA-14230"/>
    <s v="Frank Atkinson"/>
    <x v="1"/>
    <s v="United States"/>
    <s v="Orlando"/>
    <x v="2"/>
    <n v="32839"/>
    <x v="0"/>
    <s v="OFF-ST-10003327"/>
    <x v="1"/>
    <x v="4"/>
    <s v="Akro-Mils 12-Gallon Tote"/>
    <n v="39.72"/>
    <n v="5"/>
    <n v="0.2"/>
    <n v="4.4684999999999997"/>
  </r>
  <r>
    <n v="6494"/>
    <x v="3234"/>
    <x v="0"/>
    <x v="73"/>
    <d v="2013-11-26T00:00:00"/>
    <s v="Standard Class"/>
    <s v="FA-14230"/>
    <s v="Frank Atkinson"/>
    <x v="1"/>
    <s v="United States"/>
    <s v="Orlando"/>
    <x v="2"/>
    <n v="32839"/>
    <x v="0"/>
    <s v="TEC-PH-10003357"/>
    <x v="2"/>
    <x v="7"/>
    <s v="Grandstream GXP2100 Mainstream Business Phone"/>
    <n v="244.768"/>
    <n v="4"/>
    <n v="0.2"/>
    <n v="24.476800000000001"/>
  </r>
  <r>
    <n v="6495"/>
    <x v="3235"/>
    <x v="3"/>
    <x v="960"/>
    <d v="2014-11-02T00:00:00"/>
    <s v="Second Class"/>
    <s v="KH-16510"/>
    <s v="Keith Herrera"/>
    <x v="0"/>
    <s v="United States"/>
    <s v="Houston"/>
    <x v="5"/>
    <n v="77095"/>
    <x v="2"/>
    <s v="TEC-AC-10002167"/>
    <x v="2"/>
    <x v="11"/>
    <s v="Imation 8gb Micro Traveldrive Usb 2.0 Flash Drive"/>
    <n v="24"/>
    <n v="2"/>
    <n v="0.2"/>
    <n v="-2.7"/>
  </r>
  <r>
    <n v="6496"/>
    <x v="3235"/>
    <x v="3"/>
    <x v="960"/>
    <d v="2014-11-02T00:00:00"/>
    <s v="Second Class"/>
    <s v="KH-16510"/>
    <s v="Keith Herrera"/>
    <x v="0"/>
    <s v="United States"/>
    <s v="Houston"/>
    <x v="5"/>
    <n v="77095"/>
    <x v="2"/>
    <s v="OFF-PA-10001937"/>
    <x v="1"/>
    <x v="10"/>
    <s v="Xerox 21"/>
    <n v="15.552"/>
    <n v="3"/>
    <n v="0.2"/>
    <n v="5.4432"/>
  </r>
  <r>
    <n v="6497"/>
    <x v="3235"/>
    <x v="3"/>
    <x v="960"/>
    <d v="2014-11-02T00:00:00"/>
    <s v="Second Class"/>
    <s v="KH-16510"/>
    <s v="Keith Herrera"/>
    <x v="0"/>
    <s v="United States"/>
    <s v="Houston"/>
    <x v="5"/>
    <n v="77095"/>
    <x v="2"/>
    <s v="TEC-AC-10004510"/>
    <x v="2"/>
    <x v="11"/>
    <s v="Logitech Desktop MK120 Mouse and keyboard Combo"/>
    <n v="26.175999999999998"/>
    <n v="2"/>
    <n v="0.2"/>
    <n v="-3.2719999999999998"/>
  </r>
  <r>
    <n v="6498"/>
    <x v="3236"/>
    <x v="1"/>
    <x v="1115"/>
    <d v="2012-07-28T00:00:00"/>
    <s v="Standard Class"/>
    <s v="SS-20515"/>
    <s v="Shirley Schmidt"/>
    <x v="2"/>
    <s v="United States"/>
    <s v="Louisville"/>
    <x v="0"/>
    <n v="40214"/>
    <x v="0"/>
    <s v="FUR-FU-10001487"/>
    <x v="0"/>
    <x v="5"/>
    <s v="Eldon Expressions Wood and Plastic Desk Accessories, Cherry Wood"/>
    <n v="20.94"/>
    <n v="3"/>
    <n v="0"/>
    <n v="6.0726000000000004"/>
  </r>
  <r>
    <n v="6499"/>
    <x v="3236"/>
    <x v="1"/>
    <x v="1115"/>
    <d v="2012-07-28T00:00:00"/>
    <s v="Standard Class"/>
    <s v="SS-20515"/>
    <s v="Shirley Schmidt"/>
    <x v="2"/>
    <s v="United States"/>
    <s v="Louisville"/>
    <x v="0"/>
    <n v="40214"/>
    <x v="0"/>
    <s v="OFF-BI-10000069"/>
    <x v="1"/>
    <x v="8"/>
    <s v="GBC Prepunched Paper, 19-Hole, for Binding Systems, 24-lb"/>
    <n v="135.09"/>
    <n v="9"/>
    <n v="0"/>
    <n v="62.141399999999997"/>
  </r>
  <r>
    <n v="6500"/>
    <x v="3236"/>
    <x v="1"/>
    <x v="1115"/>
    <d v="2012-07-28T00:00:00"/>
    <s v="Standard Class"/>
    <s v="SS-20515"/>
    <s v="Shirley Schmidt"/>
    <x v="2"/>
    <s v="United States"/>
    <s v="Louisville"/>
    <x v="0"/>
    <n v="40214"/>
    <x v="0"/>
    <s v="TEC-AC-10003289"/>
    <x v="2"/>
    <x v="11"/>
    <s v="Anker Ultra-Slim Mini Bluetooth 3.0 Wireless Keyboard"/>
    <n v="279.86"/>
    <n v="14"/>
    <n v="0"/>
    <n v="64.367800000000003"/>
  </r>
  <r>
    <n v="6501"/>
    <x v="3236"/>
    <x v="1"/>
    <x v="1115"/>
    <d v="2012-07-28T00:00:00"/>
    <s v="Standard Class"/>
    <s v="SS-20515"/>
    <s v="Shirley Schmidt"/>
    <x v="2"/>
    <s v="United States"/>
    <s v="Louisville"/>
    <x v="0"/>
    <n v="40214"/>
    <x v="0"/>
    <s v="OFF-BI-10000069"/>
    <x v="1"/>
    <x v="8"/>
    <s v="GBC Prepunched Paper, 19-Hole, for Binding Systems, 24-lb"/>
    <n v="90.06"/>
    <n v="6"/>
    <n v="0"/>
    <n v="41.427599999999998"/>
  </r>
  <r>
    <n v="6502"/>
    <x v="3237"/>
    <x v="2"/>
    <x v="981"/>
    <d v="2011-11-06T00:00:00"/>
    <s v="Standard Class"/>
    <s v="LC-17050"/>
    <s v="Liz Carlisle"/>
    <x v="0"/>
    <s v="United States"/>
    <s v="Medina"/>
    <x v="24"/>
    <n v="44256"/>
    <x v="3"/>
    <s v="TEC-PH-10001299"/>
    <x v="2"/>
    <x v="7"/>
    <s v="Polycom CX300 Desktop Phone USB VoIP phone"/>
    <n v="539.96400000000006"/>
    <n v="6"/>
    <n v="0.4"/>
    <n v="-107.9928"/>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400000000001"/>
    <n v="3"/>
    <n v="0"/>
    <n v="349.33920000000001"/>
  </r>
  <r>
    <n v="6506"/>
    <x v="3239"/>
    <x v="0"/>
    <x v="190"/>
    <d v="2013-07-01T00:00:00"/>
    <s v="Standard Class"/>
    <s v="LD-16855"/>
    <s v="Lela Donovan"/>
    <x v="1"/>
    <s v="United States"/>
    <s v="Chicago"/>
    <x v="10"/>
    <n v="60653"/>
    <x v="2"/>
    <s v="OFF-AR-10001547"/>
    <x v="1"/>
    <x v="6"/>
    <s v="Newell 311"/>
    <n v="5.3040000000000003"/>
    <n v="3"/>
    <n v="0.2"/>
    <n v="0.46410000000000001"/>
  </r>
  <r>
    <n v="6507"/>
    <x v="3240"/>
    <x v="0"/>
    <x v="790"/>
    <d v="2013-10-12T00:00:00"/>
    <s v="Second Class"/>
    <s v="SP-20545"/>
    <s v="Sibella Parks"/>
    <x v="1"/>
    <s v="United States"/>
    <s v="Philadelphia"/>
    <x v="9"/>
    <n v="19143"/>
    <x v="3"/>
    <s v="OFF-PA-10001593"/>
    <x v="1"/>
    <x v="10"/>
    <s v="Xerox 1947"/>
    <n v="19.135999999999999"/>
    <n v="4"/>
    <n v="0.2"/>
    <n v="5.98"/>
  </r>
  <r>
    <n v="6508"/>
    <x v="3240"/>
    <x v="0"/>
    <x v="790"/>
    <d v="2013-10-12T00:00:00"/>
    <s v="Second Class"/>
    <s v="SP-20545"/>
    <s v="Sibella Parks"/>
    <x v="1"/>
    <s v="United States"/>
    <s v="Philadelphia"/>
    <x v="9"/>
    <n v="19143"/>
    <x v="3"/>
    <s v="FUR-FU-10004071"/>
    <x v="0"/>
    <x v="5"/>
    <s v="Luxo Professional Magnifying Clamp-On Fluorescent Lamps"/>
    <n v="332.83199999999999"/>
    <n v="4"/>
    <n v="0.2"/>
    <n v="-24.962399999999999"/>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x v="3241"/>
    <x v="3"/>
    <x v="698"/>
    <d v="2014-12-27T00:00:00"/>
    <s v="Standard Class"/>
    <s v="DK-13150"/>
    <s v="David Kendrick"/>
    <x v="1"/>
    <s v="United States"/>
    <s v="New York City"/>
    <x v="15"/>
    <n v="10009"/>
    <x v="3"/>
    <s v="OFF-PA-10004156"/>
    <x v="1"/>
    <x v="10"/>
    <s v="Xerox 188"/>
    <n v="34.020000000000003"/>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399999999999"/>
    <n v="2"/>
    <n v="0.2"/>
    <n v="23.2182"/>
  </r>
  <r>
    <n v="6516"/>
    <x v="3243"/>
    <x v="3"/>
    <x v="175"/>
    <d v="2014-09-20T00:00:00"/>
    <s v="Standard Class"/>
    <s v="RD-19480"/>
    <s v="Rick Duston"/>
    <x v="0"/>
    <s v="United States"/>
    <s v="San Francisco"/>
    <x v="1"/>
    <n v="94122"/>
    <x v="1"/>
    <s v="FUR-CH-10002961"/>
    <x v="0"/>
    <x v="1"/>
    <s v="Leather Task Chair, Black"/>
    <n v="218.352"/>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8"/>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1"/>
  </r>
  <r>
    <n v="6520"/>
    <x v="3243"/>
    <x v="3"/>
    <x v="175"/>
    <d v="2014-09-20T00:00:00"/>
    <s v="Standard Class"/>
    <s v="RD-19480"/>
    <s v="Rick Duston"/>
    <x v="0"/>
    <s v="United States"/>
    <s v="San Francisco"/>
    <x v="1"/>
    <n v="94122"/>
    <x v="1"/>
    <s v="OFF-BI-10004528"/>
    <x v="1"/>
    <x v="8"/>
    <s v="Cardinal Poly Pocket Divider Pockets for Ring Binders"/>
    <n v="2.6880000000000002"/>
    <n v="1"/>
    <n v="0.2"/>
    <n v="0.84"/>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5"/>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x v="3245"/>
    <x v="0"/>
    <x v="274"/>
    <d v="2013-07-14T00:00:00"/>
    <s v="Standard Class"/>
    <s v="CC-12100"/>
    <s v="Chad Cunningham"/>
    <x v="2"/>
    <s v="United States"/>
    <s v="Philadelphia"/>
    <x v="9"/>
    <n v="19120"/>
    <x v="3"/>
    <s v="TEC-PH-10002310"/>
    <x v="2"/>
    <x v="7"/>
    <s v="Panasonic KX T7731-B Digital phone"/>
    <n v="59.994"/>
    <n v="1"/>
    <n v="0.4"/>
    <n v="-12.998699999999999"/>
  </r>
  <r>
    <n v="6526"/>
    <x v="3245"/>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x v="3245"/>
    <x v="0"/>
    <x v="274"/>
    <d v="2013-07-14T00:00:00"/>
    <s v="Standard Class"/>
    <s v="CC-12100"/>
    <s v="Chad Cunningham"/>
    <x v="2"/>
    <s v="United States"/>
    <s v="Philadelphia"/>
    <x v="9"/>
    <n v="19120"/>
    <x v="3"/>
    <s v="OFF-BI-10001308"/>
    <x v="1"/>
    <x v="8"/>
    <s v="GBC Standard Plastic Binding Systems' Combs"/>
    <n v="9.42"/>
    <n v="5"/>
    <n v="0.7"/>
    <n v="-7.85"/>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03"/>
  </r>
  <r>
    <n v="6530"/>
    <x v="3248"/>
    <x v="2"/>
    <x v="1116"/>
    <d v="2011-02-28T00:00:00"/>
    <s v="Standard Class"/>
    <s v="MG-17875"/>
    <s v="Michael Grace"/>
    <x v="2"/>
    <s v="United States"/>
    <s v="El Paso"/>
    <x v="5"/>
    <n v="79907"/>
    <x v="2"/>
    <s v="OFF-LA-10004425"/>
    <x v="1"/>
    <x v="2"/>
    <s v="Staples"/>
    <n v="6.9359999999999999"/>
    <n v="3"/>
    <n v="0.2"/>
    <n v="2.3409"/>
  </r>
  <r>
    <n v="6531"/>
    <x v="3248"/>
    <x v="2"/>
    <x v="1116"/>
    <d v="2011-02-28T00:00:00"/>
    <s v="Standard Class"/>
    <s v="MG-17875"/>
    <s v="Michael Grace"/>
    <x v="2"/>
    <s v="United States"/>
    <s v="El Paso"/>
    <x v="5"/>
    <n v="79907"/>
    <x v="2"/>
    <s v="OFF-BI-10000320"/>
    <x v="1"/>
    <x v="8"/>
    <s v="GBC Plastic Binding Combs"/>
    <n v="4.4279999999999999"/>
    <n v="3"/>
    <n v="0.8"/>
    <n v="-6.8634000000000004"/>
  </r>
  <r>
    <n v="6532"/>
    <x v="3249"/>
    <x v="3"/>
    <x v="769"/>
    <d v="2014-12-09T00:00:00"/>
    <s v="Standard Class"/>
    <s v="TP-21130"/>
    <s v="Theone Pippenger"/>
    <x v="0"/>
    <s v="United States"/>
    <s v="Rochester"/>
    <x v="11"/>
    <n v="55901"/>
    <x v="2"/>
    <s v="OFF-AR-10001315"/>
    <x v="1"/>
    <x v="6"/>
    <s v="Newell 310"/>
    <n v="8.8000000000000007"/>
    <n v="5"/>
    <n v="0"/>
    <n v="2.552"/>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59999999998"/>
    <n v="3"/>
    <n v="0.2"/>
    <n v="726.56190000000004"/>
  </r>
  <r>
    <n v="6536"/>
    <x v="3250"/>
    <x v="2"/>
    <x v="664"/>
    <d v="2011-11-22T00:00:00"/>
    <s v="Standard Class"/>
    <s v="GT-14710"/>
    <s v="Greg Tran"/>
    <x v="0"/>
    <s v="United States"/>
    <s v="Buffalo"/>
    <x v="15"/>
    <n v="14215"/>
    <x v="3"/>
    <s v="FUR-BO-10002213"/>
    <x v="0"/>
    <x v="0"/>
    <s v="DMI Eclipse Executive Suite Bookcases"/>
    <n v="4007.84"/>
    <n v="10"/>
    <n v="0.2"/>
    <n v="-50.098000000000297"/>
  </r>
  <r>
    <n v="6537"/>
    <x v="3251"/>
    <x v="2"/>
    <x v="22"/>
    <d v="2011-10-23T00:00:00"/>
    <s v="First Class"/>
    <s v="FH-14365"/>
    <s v="Fred Hopkins"/>
    <x v="1"/>
    <s v="United States"/>
    <s v="Knoxville"/>
    <x v="18"/>
    <n v="37918"/>
    <x v="0"/>
    <s v="FUR-TA-10003008"/>
    <x v="0"/>
    <x v="3"/>
    <s v="Lesro Round Back Collection Coffee Table, End Table"/>
    <n v="328.59"/>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80000000000007"/>
    <n v="6"/>
    <n v="0"/>
    <n v="34.629600000000003"/>
  </r>
  <r>
    <n v="6542"/>
    <x v="3253"/>
    <x v="3"/>
    <x v="673"/>
    <d v="2014-11-20T00:00:00"/>
    <s v="First Class"/>
    <s v="CC-12220"/>
    <s v="Chris Cortes"/>
    <x v="0"/>
    <s v="United States"/>
    <s v="Seattle"/>
    <x v="4"/>
    <n v="98103"/>
    <x v="1"/>
    <s v="FUR-FU-10003394"/>
    <x v="0"/>
    <x v="5"/>
    <s v="Tenex &quot;The Solids&quot; Textured Chair Mats"/>
    <n v="139.91999999999999"/>
    <n v="2"/>
    <n v="0"/>
    <n v="23.7864"/>
  </r>
  <r>
    <n v="6543"/>
    <x v="3253"/>
    <x v="3"/>
    <x v="673"/>
    <d v="2014-11-20T00:00:00"/>
    <s v="First Class"/>
    <s v="CC-12220"/>
    <s v="Chris Cortes"/>
    <x v="0"/>
    <s v="United States"/>
    <s v="Seattle"/>
    <x v="4"/>
    <n v="98103"/>
    <x v="1"/>
    <s v="TEC-PH-10003171"/>
    <x v="2"/>
    <x v="7"/>
    <s v="Plantronics Encore H101 Dual Earpieces Headset"/>
    <n v="107.88"/>
    <n v="3"/>
    <n v="0.2"/>
    <n v="10.788"/>
  </r>
  <r>
    <n v="6544"/>
    <x v="3253"/>
    <x v="3"/>
    <x v="673"/>
    <d v="2014-11-20T00:00:00"/>
    <s v="First Class"/>
    <s v="CC-12220"/>
    <s v="Chris Cortes"/>
    <x v="0"/>
    <s v="United States"/>
    <s v="Seattle"/>
    <x v="4"/>
    <n v="98103"/>
    <x v="1"/>
    <s v="OFF-ST-10003123"/>
    <x v="1"/>
    <x v="4"/>
    <s v="Fellowes Bases and Tops For Staxonsteel/High-Stak Systems"/>
    <n v="33.29"/>
    <n v="1"/>
    <n v="0"/>
    <n v="7.9896000000000003"/>
  </r>
  <r>
    <n v="6545"/>
    <x v="3254"/>
    <x v="3"/>
    <x v="304"/>
    <d v="2014-05-19T00:00:00"/>
    <s v="Standard Class"/>
    <s v="DP-13000"/>
    <s v="Darren Powers"/>
    <x v="0"/>
    <s v="United States"/>
    <s v="Cleveland"/>
    <x v="24"/>
    <n v="44105"/>
    <x v="3"/>
    <s v="OFF-BI-10003007"/>
    <x v="1"/>
    <x v="8"/>
    <s v="Premium Transparent Presentation Covers, No Pattern/Clear, 8 1/2&quot; x 11&quot;"/>
    <n v="58.17"/>
    <n v="5"/>
    <n v="0.7"/>
    <n v="-46.536000000000001"/>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3999999999999"/>
    <n v="1"/>
    <n v="0.2"/>
    <n v="7.7450000000000001"/>
  </r>
  <r>
    <n v="6548"/>
    <x v="3255"/>
    <x v="2"/>
    <x v="72"/>
    <d v="2011-03-05T00:00:00"/>
    <s v="Standard Class"/>
    <s v="VF-21715"/>
    <s v="Vicky Freymann"/>
    <x v="2"/>
    <s v="United States"/>
    <s v="Elmhurst"/>
    <x v="10"/>
    <n v="60126"/>
    <x v="2"/>
    <s v="FUR-CH-10000863"/>
    <x v="0"/>
    <x v="1"/>
    <s v="Novimex Swivel Fabric Task Chair"/>
    <n v="634.11599999999999"/>
    <n v="6"/>
    <n v="0.3"/>
    <n v="-172.1172"/>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99"/>
  </r>
  <r>
    <n v="6550"/>
    <x v="3256"/>
    <x v="1"/>
    <x v="117"/>
    <d v="2012-08-01T00:00:00"/>
    <s v="First Class"/>
    <s v="GH-14410"/>
    <s v="Gary Hansen"/>
    <x v="2"/>
    <s v="United States"/>
    <s v="Lakeville"/>
    <x v="11"/>
    <n v="55044"/>
    <x v="2"/>
    <s v="FUR-CH-10002304"/>
    <x v="0"/>
    <x v="1"/>
    <s v="Global Stack Chair without Arms, Black"/>
    <n v="155.88"/>
    <n v="6"/>
    <n v="0"/>
    <n v="38.97"/>
  </r>
  <r>
    <n v="6551"/>
    <x v="3257"/>
    <x v="1"/>
    <x v="549"/>
    <d v="2012-11-03T00:00:00"/>
    <s v="Second Class"/>
    <s v="JH-16180"/>
    <s v="Justin Hirsh"/>
    <x v="0"/>
    <s v="United States"/>
    <s v="New York City"/>
    <x v="15"/>
    <n v="10035"/>
    <x v="3"/>
    <s v="FUR-CH-10000422"/>
    <x v="0"/>
    <x v="1"/>
    <s v="Global Highback Leather Tilter in Burgundy"/>
    <n v="327.56400000000002"/>
    <n v="4"/>
    <n v="0.1"/>
    <n v="21.837599999999998"/>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896"/>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
    <n v="3"/>
    <n v="0.2"/>
    <n v="31.5825"/>
  </r>
  <r>
    <n v="6556"/>
    <x v="3259"/>
    <x v="2"/>
    <x v="22"/>
    <d v="2011-10-22T00:00:00"/>
    <s v="Second Class"/>
    <s v="LS-16975"/>
    <s v="Lindsay Shagiari"/>
    <x v="2"/>
    <s v="United States"/>
    <s v="Chicago"/>
    <x v="10"/>
    <n v="60653"/>
    <x v="2"/>
    <s v="OFF-PA-10002109"/>
    <x v="1"/>
    <x v="10"/>
    <s v="Wirebound Voice Message Log Book"/>
    <n v="3.8079999999999998"/>
    <n v="1"/>
    <n v="0.2"/>
    <n v="1.2376"/>
  </r>
  <r>
    <n v="6557"/>
    <x v="3259"/>
    <x v="2"/>
    <x v="22"/>
    <d v="2011-10-22T00:00:00"/>
    <s v="Second Class"/>
    <s v="LS-16975"/>
    <s v="Lindsay Shagiari"/>
    <x v="2"/>
    <s v="United States"/>
    <s v="Chicago"/>
    <x v="10"/>
    <n v="60653"/>
    <x v="2"/>
    <s v="OFF-BI-10000632"/>
    <x v="1"/>
    <x v="8"/>
    <s v="Satellite Sectional Post Binders"/>
    <n v="8.6820000000000004"/>
    <n v="1"/>
    <n v="0.8"/>
    <n v="-14.759399999999999"/>
  </r>
  <r>
    <n v="6558"/>
    <x v="3259"/>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199999999999"/>
  </r>
  <r>
    <n v="6560"/>
    <x v="3261"/>
    <x v="0"/>
    <x v="658"/>
    <d v="2013-07-27T00:00:00"/>
    <s v="Standard Class"/>
    <s v="DK-12835"/>
    <s v="Damala Kotsonis"/>
    <x v="1"/>
    <s v="United States"/>
    <s v="Roseville"/>
    <x v="1"/>
    <n v="95661"/>
    <x v="1"/>
    <s v="OFF-EN-10003001"/>
    <x v="1"/>
    <x v="12"/>
    <s v="Ames Color-File Green Diamond Border X-ray Mailers"/>
    <n v="419.9"/>
    <n v="5"/>
    <n v="0"/>
    <n v="197.35300000000001"/>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5"/>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9"/>
    <n v="4"/>
    <n v="0.8"/>
    <n v="-426.98599999999999"/>
  </r>
  <r>
    <n v="6568"/>
    <x v="3264"/>
    <x v="3"/>
    <x v="1119"/>
    <d v="2014-02-09T00:00:00"/>
    <s v="Second Class"/>
    <s v="CB-12025"/>
    <s v="Cassandra Brandow"/>
    <x v="0"/>
    <s v="United States"/>
    <s v="Waco"/>
    <x v="5"/>
    <n v="76706"/>
    <x v="2"/>
    <s v="OFF-AR-10003087"/>
    <x v="1"/>
    <x v="6"/>
    <s v="Staples"/>
    <n v="7.12"/>
    <n v="5"/>
    <n v="0.2"/>
    <n v="0.71199999999999997"/>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9"/>
  </r>
  <r>
    <n v="6571"/>
    <x v="3265"/>
    <x v="2"/>
    <x v="891"/>
    <d v="2011-04-22T00:00:00"/>
    <s v="Standard Class"/>
    <s v="KM-16720"/>
    <s v="Kunst Miller"/>
    <x v="0"/>
    <s v="United States"/>
    <s v="Houston"/>
    <x v="5"/>
    <n v="77095"/>
    <x v="2"/>
    <s v="OFF-EN-10000056"/>
    <x v="1"/>
    <x v="12"/>
    <s v="Cameo Buff Policy Envelopes"/>
    <n v="149.352"/>
    <n v="3"/>
    <n v="0.2"/>
    <n v="50.406300000000002"/>
  </r>
  <r>
    <n v="6572"/>
    <x v="3265"/>
    <x v="2"/>
    <x v="891"/>
    <d v="2011-04-22T00:00:00"/>
    <s v="Standard Class"/>
    <s v="KM-16720"/>
    <s v="Kunst Miller"/>
    <x v="0"/>
    <s v="United States"/>
    <s v="Houston"/>
    <x v="5"/>
    <n v="77095"/>
    <x v="2"/>
    <s v="TEC-AC-10000474"/>
    <x v="2"/>
    <x v="11"/>
    <s v="Kensington Expert Mouse Optical USB Trackball for PC or Mac"/>
    <n v="227.976"/>
    <n v="3"/>
    <n v="0.2"/>
    <n v="28.49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
  </r>
  <r>
    <n v="6576"/>
    <x v="3268"/>
    <x v="3"/>
    <x v="448"/>
    <d v="2014-03-09T00:00:00"/>
    <s v="Standard Class"/>
    <s v="EJ-13720"/>
    <s v="Ed Jacobs"/>
    <x v="0"/>
    <s v="United States"/>
    <s v="Los Angeles"/>
    <x v="1"/>
    <n v="90008"/>
    <x v="1"/>
    <s v="TEC-AC-10000990"/>
    <x v="2"/>
    <x v="11"/>
    <s v="Imation Bio 2GB USB Flash Drive Imation Corp"/>
    <n v="1049.44"/>
    <n v="8"/>
    <n v="0"/>
    <n v="440.76479999999998"/>
  </r>
  <r>
    <n v="6577"/>
    <x v="3268"/>
    <x v="3"/>
    <x v="448"/>
    <d v="2014-03-09T00:00:00"/>
    <s v="Standard Class"/>
    <s v="EJ-13720"/>
    <s v="Ed Jacobs"/>
    <x v="0"/>
    <s v="United States"/>
    <s v="Los Angeles"/>
    <x v="1"/>
    <n v="90008"/>
    <x v="1"/>
    <s v="FUR-CH-10003968"/>
    <x v="0"/>
    <x v="1"/>
    <s v="Novimex Turbo Task Chair"/>
    <n v="170.352"/>
    <n v="3"/>
    <n v="0.2"/>
    <n v="-17.0352"/>
  </r>
  <r>
    <n v="6578"/>
    <x v="3269"/>
    <x v="1"/>
    <x v="401"/>
    <d v="2012-12-11T00:00:00"/>
    <s v="Second Class"/>
    <s v="RO-19780"/>
    <s v="Rose O'Brian"/>
    <x v="0"/>
    <s v="United States"/>
    <s v="Arlington"/>
    <x v="17"/>
    <n v="22204"/>
    <x v="0"/>
    <s v="TEC-PH-10001615"/>
    <x v="2"/>
    <x v="7"/>
    <s v="AT&amp;T CL82213"/>
    <n v="173.94"/>
    <n v="6"/>
    <n v="0"/>
    <n v="50.442599999999999"/>
  </r>
  <r>
    <n v="6579"/>
    <x v="3270"/>
    <x v="2"/>
    <x v="55"/>
    <d v="2011-08-30T00:00:00"/>
    <s v="Standard Class"/>
    <s v="MW-18220"/>
    <s v="Mitch Webber"/>
    <x v="0"/>
    <s v="United States"/>
    <s v="Seattle"/>
    <x v="4"/>
    <n v="98103"/>
    <x v="1"/>
    <s v="TEC-PH-10000895"/>
    <x v="2"/>
    <x v="7"/>
    <s v="Polycom VVX 310 VoIP phone"/>
    <n v="1007.944"/>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2000000000001"/>
  </r>
  <r>
    <n v="6583"/>
    <x v="3272"/>
    <x v="0"/>
    <x v="1121"/>
    <d v="2013-08-12T00:00:00"/>
    <s v="Standard Class"/>
    <s v="DW-13585"/>
    <s v="Dorothy Wardle"/>
    <x v="1"/>
    <s v="United States"/>
    <s v="Edmonds"/>
    <x v="4"/>
    <n v="98026"/>
    <x v="1"/>
    <s v="TEC-AC-10003610"/>
    <x v="2"/>
    <x v="11"/>
    <s v="Logitech Illuminated - Keyboard"/>
    <n v="179.97"/>
    <n v="3"/>
    <n v="0"/>
    <n v="86.385599999999997"/>
  </r>
  <r>
    <n v="6584"/>
    <x v="3273"/>
    <x v="3"/>
    <x v="246"/>
    <d v="2014-07-28T00:00:00"/>
    <s v="Standard Class"/>
    <s v="AM-10705"/>
    <s v="Anne McFarland"/>
    <x v="0"/>
    <s v="United States"/>
    <s v="Salem"/>
    <x v="17"/>
    <n v="24153"/>
    <x v="0"/>
    <s v="OFF-AR-10003727"/>
    <x v="1"/>
    <x v="6"/>
    <s v="Berol Giant Pencil Sharpener"/>
    <n v="101.94"/>
    <n v="6"/>
    <n v="0"/>
    <n v="29.5626"/>
  </r>
  <r>
    <n v="6585"/>
    <x v="3273"/>
    <x v="3"/>
    <x v="246"/>
    <d v="2014-07-28T00:00:00"/>
    <s v="Standard Class"/>
    <s v="AM-10705"/>
    <s v="Anne McFarland"/>
    <x v="0"/>
    <s v="United States"/>
    <s v="Salem"/>
    <x v="17"/>
    <n v="24153"/>
    <x v="0"/>
    <s v="TEC-PH-10002660"/>
    <x v="2"/>
    <x v="7"/>
    <s v="Nortel Networks T7316 E Nt8 B27"/>
    <n v="271.95999999999998"/>
    <n v="4"/>
    <n v="0"/>
    <n v="67.989999999999995"/>
  </r>
  <r>
    <n v="6586"/>
    <x v="3273"/>
    <x v="3"/>
    <x v="246"/>
    <d v="2014-07-28T00:00:00"/>
    <s v="Standard Class"/>
    <s v="AM-10705"/>
    <s v="Anne McFarland"/>
    <x v="0"/>
    <s v="United States"/>
    <s v="Salem"/>
    <x v="17"/>
    <n v="24153"/>
    <x v="0"/>
    <s v="FUR-FU-10003274"/>
    <x v="0"/>
    <x v="5"/>
    <s v="Regeneration Desk Collection"/>
    <n v="8.8000000000000007"/>
    <n v="5"/>
    <n v="0"/>
    <n v="3.8719999999999999"/>
  </r>
  <r>
    <n v="6587"/>
    <x v="3273"/>
    <x v="3"/>
    <x v="246"/>
    <d v="2014-07-28T00:00:00"/>
    <s v="Standard Class"/>
    <s v="AM-10705"/>
    <s v="Anne McFarland"/>
    <x v="0"/>
    <s v="United States"/>
    <s v="Salem"/>
    <x v="17"/>
    <n v="24153"/>
    <x v="0"/>
    <s v="OFF-AR-10003829"/>
    <x v="1"/>
    <x v="6"/>
    <s v="Newell 35"/>
    <n v="19.68"/>
    <n v="6"/>
    <n v="0"/>
    <n v="5.7072000000000003"/>
  </r>
  <r>
    <n v="6588"/>
    <x v="3273"/>
    <x v="3"/>
    <x v="246"/>
    <d v="2014-07-28T00:00:00"/>
    <s v="Standard Class"/>
    <s v="AM-10705"/>
    <s v="Anne McFarland"/>
    <x v="0"/>
    <s v="United States"/>
    <s v="Salem"/>
    <x v="17"/>
    <n v="24153"/>
    <x v="0"/>
    <s v="FUR-BO-10003441"/>
    <x v="0"/>
    <x v="0"/>
    <s v="Bush Westfield Collection Bookcases, Fully Assembled"/>
    <n v="302.94"/>
    <n v="3"/>
    <n v="0"/>
    <n v="69.676199999999994"/>
  </r>
  <r>
    <n v="6589"/>
    <x v="3273"/>
    <x v="3"/>
    <x v="246"/>
    <d v="2014-07-28T00:00:00"/>
    <s v="Standard Class"/>
    <s v="AM-10705"/>
    <s v="Anne McFarland"/>
    <x v="0"/>
    <s v="United States"/>
    <s v="Salem"/>
    <x v="17"/>
    <n v="24153"/>
    <x v="0"/>
    <s v="OFF-BI-10003355"/>
    <x v="1"/>
    <x v="8"/>
    <s v="Cardinal Holdit Business Card Pockets"/>
    <n v="14.94"/>
    <n v="3"/>
    <n v="0"/>
    <n v="7.1711999999999998"/>
  </r>
  <r>
    <n v="6590"/>
    <x v="3273"/>
    <x v="3"/>
    <x v="246"/>
    <d v="2014-07-28T00:00:00"/>
    <s v="Standard Class"/>
    <s v="AM-10705"/>
    <s v="Anne McFarland"/>
    <x v="0"/>
    <s v="United States"/>
    <s v="Salem"/>
    <x v="17"/>
    <n v="24153"/>
    <x v="0"/>
    <s v="OFF-SU-10003505"/>
    <x v="1"/>
    <x v="14"/>
    <s v="Premier Electric Letter Opener"/>
    <n v="231.72"/>
    <n v="2"/>
    <n v="0"/>
    <n v="11.586"/>
  </r>
  <r>
    <n v="6591"/>
    <x v="3274"/>
    <x v="2"/>
    <x v="893"/>
    <d v="2011-03-26T00:00:00"/>
    <s v="First Class"/>
    <s v="BG-11740"/>
    <s v="Bruce Geld"/>
    <x v="0"/>
    <s v="United States"/>
    <s v="Delray Beach"/>
    <x v="2"/>
    <n v="33445"/>
    <x v="0"/>
    <s v="OFF-LA-10004484"/>
    <x v="1"/>
    <x v="2"/>
    <s v="Avery 476"/>
    <n v="9.9120000000000008"/>
    <n v="3"/>
    <n v="0.2"/>
    <n v="3.2214"/>
  </r>
  <r>
    <n v="6592"/>
    <x v="3275"/>
    <x v="1"/>
    <x v="28"/>
    <d v="2012-05-06T00:00:00"/>
    <s v="Standard Class"/>
    <s v="KB-16585"/>
    <s v="Ken Black"/>
    <x v="1"/>
    <s v="United States"/>
    <s v="San Francisco"/>
    <x v="1"/>
    <n v="94110"/>
    <x v="1"/>
    <s v="OFF-AR-10000658"/>
    <x v="1"/>
    <x v="6"/>
    <s v="Newell 324"/>
    <n v="34.65"/>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7999999999998"/>
    <n v="2"/>
    <n v="0.2"/>
    <n v="11.748799999999999"/>
  </r>
  <r>
    <n v="6595"/>
    <x v="3277"/>
    <x v="1"/>
    <x v="124"/>
    <d v="2012-05-11T00:00:00"/>
    <s v="Standard Class"/>
    <s v="SV-20815"/>
    <s v="Stuart Van"/>
    <x v="1"/>
    <s v="United States"/>
    <s v="Indianapolis"/>
    <x v="14"/>
    <n v="46203"/>
    <x v="2"/>
    <s v="OFF-AR-10001897"/>
    <x v="1"/>
    <x v="6"/>
    <s v="Model L Table or Wall-Mount Pencil Sharpener"/>
    <n v="125.93"/>
    <n v="7"/>
    <n v="0"/>
    <n v="35.260399999999997"/>
  </r>
  <r>
    <n v="6596"/>
    <x v="3278"/>
    <x v="3"/>
    <x v="756"/>
    <d v="2014-04-27T00:00:00"/>
    <s v="First Class"/>
    <s v="GG-14650"/>
    <s v="Greg Guthrie"/>
    <x v="1"/>
    <s v="United States"/>
    <s v="Columbus"/>
    <x v="24"/>
    <n v="43229"/>
    <x v="3"/>
    <s v="OFF-BI-10000285"/>
    <x v="1"/>
    <x v="8"/>
    <s v="XtraLife ClearVue Slant-D Ring Binders by Cardinal"/>
    <n v="11.76"/>
    <n v="5"/>
    <n v="0.7"/>
    <n v="-7.84"/>
  </r>
  <r>
    <n v="6597"/>
    <x v="3278"/>
    <x v="3"/>
    <x v="756"/>
    <d v="2014-04-27T00:00:00"/>
    <s v="First Class"/>
    <s v="GG-14650"/>
    <s v="Greg Guthrie"/>
    <x v="1"/>
    <s v="United States"/>
    <s v="Columbus"/>
    <x v="24"/>
    <n v="43229"/>
    <x v="3"/>
    <s v="OFF-PA-10001804"/>
    <x v="1"/>
    <x v="10"/>
    <s v="Xerox 195"/>
    <n v="5.3440000000000003"/>
    <n v="1"/>
    <n v="0.2"/>
    <n v="1.8704000000000001"/>
  </r>
  <r>
    <n v="6598"/>
    <x v="3279"/>
    <x v="2"/>
    <x v="571"/>
    <d v="2011-06-12T00:00:00"/>
    <s v="Standard Class"/>
    <s v="SV-20785"/>
    <s v="Stewart Visinsky"/>
    <x v="0"/>
    <s v="United States"/>
    <s v="Jacksonville"/>
    <x v="2"/>
    <n v="32216"/>
    <x v="0"/>
    <s v="OFF-BI-10002557"/>
    <x v="1"/>
    <x v="8"/>
    <s v="Presstex Flexible Ring Binders"/>
    <n v="1.365"/>
    <n v="1"/>
    <n v="0.7"/>
    <n v="-0.91"/>
  </r>
  <r>
    <n v="6599"/>
    <x v="3279"/>
    <x v="2"/>
    <x v="571"/>
    <d v="2011-06-12T00:00:00"/>
    <s v="Standard Class"/>
    <s v="SV-20785"/>
    <s v="Stewart Visinsky"/>
    <x v="0"/>
    <s v="United States"/>
    <s v="Jacksonville"/>
    <x v="2"/>
    <n v="32216"/>
    <x v="0"/>
    <s v="OFF-PA-10002319"/>
    <x v="1"/>
    <x v="10"/>
    <s v="Xerox 1944"/>
    <n v="62.015999999999998"/>
    <n v="2"/>
    <n v="0.2"/>
    <n v="22.480799999999999"/>
  </r>
  <r>
    <n v="6600"/>
    <x v="3280"/>
    <x v="2"/>
    <x v="266"/>
    <d v="2011-12-07T00:00:00"/>
    <s v="Standard Class"/>
    <s v="ON-18715"/>
    <s v="Odella Nelson"/>
    <x v="1"/>
    <s v="United States"/>
    <s v="Clinton"/>
    <x v="39"/>
    <n v="20735"/>
    <x v="3"/>
    <s v="FUR-FU-10003849"/>
    <x v="0"/>
    <x v="5"/>
    <s v="DAX Metal Frame, Desktop, Stepped-Edge"/>
    <n v="60.72"/>
    <n v="3"/>
    <n v="0"/>
    <n v="23.680800000000001"/>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4"/>
    <n v="3"/>
    <n v="0"/>
    <n v="0"/>
  </r>
  <r>
    <n v="6606"/>
    <x v="3282"/>
    <x v="0"/>
    <x v="439"/>
    <d v="2013-06-01T00:00:00"/>
    <s v="Standard Class"/>
    <s v="SV-20785"/>
    <s v="Stewart Visinsky"/>
    <x v="0"/>
    <s v="United States"/>
    <s v="Santa Ana"/>
    <x v="1"/>
    <n v="92704"/>
    <x v="1"/>
    <s v="OFF-PA-10001293"/>
    <x v="1"/>
    <x v="10"/>
    <s v="Xerox 1946"/>
    <n v="45.36"/>
    <n v="7"/>
    <n v="0"/>
    <n v="21.7728"/>
  </r>
  <r>
    <n v="6607"/>
    <x v="3282"/>
    <x v="0"/>
    <x v="439"/>
    <d v="2013-06-01T00:00:00"/>
    <s v="Standard Class"/>
    <s v="SV-20785"/>
    <s v="Stewart Visinsky"/>
    <x v="0"/>
    <s v="United States"/>
    <s v="Santa Ana"/>
    <x v="1"/>
    <n v="92704"/>
    <x v="1"/>
    <s v="TEC-PH-10003885"/>
    <x v="2"/>
    <x v="7"/>
    <s v="Cisco SPA508G"/>
    <n v="211.16800000000001"/>
    <n v="4"/>
    <n v="0.2"/>
    <n v="23.756399999999999"/>
  </r>
  <r>
    <n v="6608"/>
    <x v="3282"/>
    <x v="0"/>
    <x v="439"/>
    <d v="2013-06-01T00:00:00"/>
    <s v="Standard Class"/>
    <s v="SV-20785"/>
    <s v="Stewart Visinsky"/>
    <x v="0"/>
    <s v="United States"/>
    <s v="Santa Ana"/>
    <x v="1"/>
    <n v="92704"/>
    <x v="1"/>
    <s v="FUR-CH-10004860"/>
    <x v="0"/>
    <x v="1"/>
    <s v="Global Low Back Tilter Chair"/>
    <n v="484.70400000000001"/>
    <n v="6"/>
    <n v="0.2"/>
    <n v="-84.823200000000099"/>
  </r>
  <r>
    <n v="6609"/>
    <x v="3282"/>
    <x v="0"/>
    <x v="439"/>
    <d v="2013-06-01T00:00:00"/>
    <s v="Standard Class"/>
    <s v="SV-20785"/>
    <s v="Stewart Visinsky"/>
    <x v="0"/>
    <s v="United States"/>
    <s v="Santa Ana"/>
    <x v="1"/>
    <n v="92704"/>
    <x v="1"/>
    <s v="TEC-MA-10002428"/>
    <x v="2"/>
    <x v="15"/>
    <s v="Fellowes Powershred HS-440 4-Sheet High Security Shredder"/>
    <n v="371.976"/>
    <n v="3"/>
    <n v="0.2"/>
    <n v="116.24250000000001"/>
  </r>
  <r>
    <n v="6610"/>
    <x v="3283"/>
    <x v="1"/>
    <x v="366"/>
    <d v="2012-03-10T00:00:00"/>
    <s v="Same Day"/>
    <s v="KB-16585"/>
    <s v="Ken Black"/>
    <x v="1"/>
    <s v="United States"/>
    <s v="Clinton"/>
    <x v="39"/>
    <n v="20735"/>
    <x v="3"/>
    <s v="OFF-ST-10002406"/>
    <x v="1"/>
    <x v="4"/>
    <s v="Pizazz Global Quick File"/>
    <n v="89.82"/>
    <n v="6"/>
    <n v="0"/>
    <n v="25.1496"/>
  </r>
  <r>
    <n v="6611"/>
    <x v="3284"/>
    <x v="0"/>
    <x v="201"/>
    <d v="2013-10-23T00:00:00"/>
    <s v="First Class"/>
    <s v="AG-10495"/>
    <s v="Andrew Gjertsen"/>
    <x v="1"/>
    <s v="United States"/>
    <s v="Los Angeles"/>
    <x v="1"/>
    <n v="90049"/>
    <x v="1"/>
    <s v="OFF-BI-10004209"/>
    <x v="1"/>
    <x v="8"/>
    <s v="Fellowes Twister Kit, Gray/Clear, 3/pkg"/>
    <n v="19.295999999999999"/>
    <n v="3"/>
    <n v="0.2"/>
    <n v="6.03"/>
  </r>
  <r>
    <n v="6612"/>
    <x v="3285"/>
    <x v="1"/>
    <x v="1122"/>
    <d v="2012-04-28T00:00:00"/>
    <s v="Standard Class"/>
    <s v="JK-16090"/>
    <s v="Juliana Krohn"/>
    <x v="0"/>
    <s v="United States"/>
    <s v="Louisville"/>
    <x v="0"/>
    <n v="40214"/>
    <x v="0"/>
    <s v="FUR-CH-10001891"/>
    <x v="0"/>
    <x v="1"/>
    <s v="Global Deluxe Office Fabric Chairs"/>
    <n v="191.96"/>
    <n v="2"/>
    <n v="0"/>
    <n v="51.8292"/>
  </r>
  <r>
    <n v="6613"/>
    <x v="3285"/>
    <x v="1"/>
    <x v="1122"/>
    <d v="2012-04-28T00:00:00"/>
    <s v="Standard Class"/>
    <s v="JK-16090"/>
    <s v="Juliana Krohn"/>
    <x v="0"/>
    <s v="United States"/>
    <s v="Louisville"/>
    <x v="0"/>
    <n v="40214"/>
    <x v="0"/>
    <s v="OFF-BI-10002215"/>
    <x v="1"/>
    <x v="8"/>
    <s v="Wilson Jones Hanging View Binder, White, 1&quot;"/>
    <n v="21.3"/>
    <n v="3"/>
    <n v="0"/>
    <n v="9.798"/>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600000000001"/>
  </r>
  <r>
    <n v="6616"/>
    <x v="3286"/>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x v="3286"/>
    <x v="0"/>
    <x v="26"/>
    <d v="2013-06-20T00:00:00"/>
    <s v="First Class"/>
    <s v="MV-18190"/>
    <s v="Mike Vittorini"/>
    <x v="0"/>
    <s v="United States"/>
    <s v="Los Angeles"/>
    <x v="1"/>
    <n v="90045"/>
    <x v="1"/>
    <s v="OFF-LA-10000081"/>
    <x v="1"/>
    <x v="2"/>
    <s v="Avery 496"/>
    <n v="22.5"/>
    <n v="6"/>
    <n v="0"/>
    <n v="10.8"/>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
    <n v="5"/>
    <n v="0"/>
    <n v="15.552"/>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5"/>
    <n v="5"/>
    <n v="0"/>
    <n v="83.281000000000105"/>
  </r>
  <r>
    <n v="6622"/>
    <x v="3287"/>
    <x v="3"/>
    <x v="1123"/>
    <d v="2014-01-19T00:00:00"/>
    <s v="Second Class"/>
    <s v="CP-12085"/>
    <s v="Cathy Prescott"/>
    <x v="1"/>
    <s v="United States"/>
    <s v="Springfield"/>
    <x v="25"/>
    <n v="65807"/>
    <x v="2"/>
    <s v="FUR-BO-10001608"/>
    <x v="0"/>
    <x v="0"/>
    <s v="Hon Metal Bookcases, Black"/>
    <n v="212.94"/>
    <n v="3"/>
    <n v="0"/>
    <n v="53.234999999999999"/>
  </r>
  <r>
    <n v="6623"/>
    <x v="3288"/>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x v="3288"/>
    <x v="2"/>
    <x v="1124"/>
    <d v="2011-09-09T00:00:00"/>
    <s v="First Class"/>
    <s v="VP-21760"/>
    <s v="Victoria Pisteka"/>
    <x v="1"/>
    <s v="United States"/>
    <s v="San Francisco"/>
    <x v="1"/>
    <n v="94109"/>
    <x v="1"/>
    <s v="OFF-LA-10001934"/>
    <x v="1"/>
    <x v="2"/>
    <s v="Avery 516"/>
    <n v="58.48"/>
    <n v="8"/>
    <n v="0"/>
    <n v="27.485600000000002"/>
  </r>
  <r>
    <n v="6625"/>
    <x v="3289"/>
    <x v="1"/>
    <x v="1125"/>
    <d v="2012-01-23T00:00:00"/>
    <s v="Standard Class"/>
    <s v="PM-18940"/>
    <s v="Paul MacIntyre"/>
    <x v="0"/>
    <s v="United States"/>
    <s v="Texas City"/>
    <x v="5"/>
    <n v="77590"/>
    <x v="2"/>
    <s v="FUR-TA-10002855"/>
    <x v="0"/>
    <x v="3"/>
    <s v="Bevis Round Conference Table Top &amp; Single Column Base"/>
    <n v="102.438"/>
    <n v="1"/>
    <n v="0.3"/>
    <n v="-13.1706"/>
  </r>
  <r>
    <n v="6626"/>
    <x v="3289"/>
    <x v="1"/>
    <x v="1125"/>
    <d v="2012-01-23T00:00:00"/>
    <s v="Standard Class"/>
    <s v="PM-18940"/>
    <s v="Paul MacIntyre"/>
    <x v="0"/>
    <s v="United States"/>
    <s v="Texas City"/>
    <x v="5"/>
    <n v="77590"/>
    <x v="2"/>
    <s v="FUR-CH-10004875"/>
    <x v="0"/>
    <x v="1"/>
    <s v="Harbour Creations 67200 Series Stacking Chairs"/>
    <n v="199.304"/>
    <n v="4"/>
    <n v="0.3"/>
    <n v="-8.5416000000000007"/>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2"/>
  </r>
  <r>
    <n v="6628"/>
    <x v="3291"/>
    <x v="2"/>
    <x v="235"/>
    <d v="2011-05-27T00:00:00"/>
    <s v="Standard Class"/>
    <s v="EH-13990"/>
    <s v="Erica Hackney"/>
    <x v="0"/>
    <s v="United States"/>
    <s v="Bellevue"/>
    <x v="4"/>
    <n v="98006"/>
    <x v="1"/>
    <s v="OFF-PA-10003177"/>
    <x v="1"/>
    <x v="10"/>
    <s v="Xerox 1999"/>
    <n v="12.96"/>
    <n v="2"/>
    <n v="0"/>
    <n v="6.2207999999999997"/>
  </r>
  <r>
    <n v="6629"/>
    <x v="3292"/>
    <x v="1"/>
    <x v="444"/>
    <d v="2012-09-22T00:00:00"/>
    <s v="Second Class"/>
    <s v="GW-14605"/>
    <s v="Giulietta Weimer"/>
    <x v="0"/>
    <s v="United States"/>
    <s v="New York City"/>
    <x v="15"/>
    <n v="10024"/>
    <x v="3"/>
    <s v="TEC-PH-10000011"/>
    <x v="2"/>
    <x v="7"/>
    <s v="PureGear Roll-On Screen Protector"/>
    <n v="279.86"/>
    <n v="14"/>
    <n v="0"/>
    <n v="134.33279999999999"/>
  </r>
  <r>
    <n v="6630"/>
    <x v="3293"/>
    <x v="1"/>
    <x v="653"/>
    <d v="2012-10-06T00:00:00"/>
    <s v="Standard Class"/>
    <s v="NP-18685"/>
    <s v="Nora Pelletier"/>
    <x v="2"/>
    <s v="United States"/>
    <s v="Wilson"/>
    <x v="3"/>
    <n v="27893"/>
    <x v="0"/>
    <s v="OFF-BI-10001757"/>
    <x v="1"/>
    <x v="8"/>
    <s v="Pressboard Hanging Data Binders for Unburst Sheets"/>
    <n v="7.38"/>
    <n v="5"/>
    <n v="0.7"/>
    <n v="-5.4119999999999999"/>
  </r>
  <r>
    <n v="6631"/>
    <x v="3294"/>
    <x v="0"/>
    <x v="591"/>
    <d v="2013-12-31T00:00:00"/>
    <s v="Standard Class"/>
    <s v="JE-15715"/>
    <s v="Joe Elijah"/>
    <x v="0"/>
    <s v="United States"/>
    <s v="Seattle"/>
    <x v="4"/>
    <n v="98115"/>
    <x v="1"/>
    <s v="FUR-CH-10000847"/>
    <x v="0"/>
    <x v="1"/>
    <s v="Global Executive Mid-Back Manager's Chair"/>
    <n v="698.35199999999998"/>
    <n v="3"/>
    <n v="0.2"/>
    <n v="52.376399999999997"/>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
  </r>
  <r>
    <n v="6634"/>
    <x v="3296"/>
    <x v="0"/>
    <x v="1057"/>
    <d v="2013-10-25T00:00:00"/>
    <s v="Same Day"/>
    <s v="SS-20590"/>
    <s v="Sonia Sunley"/>
    <x v="0"/>
    <s v="United States"/>
    <s v="San Francisco"/>
    <x v="1"/>
    <n v="94109"/>
    <x v="1"/>
    <s v="TEC-AC-10001838"/>
    <x v="2"/>
    <x v="11"/>
    <s v="Razer Tiamat Over Ear 7.1 Surround Sound PC Gaming Headset"/>
    <n v="199.99"/>
    <n v="1"/>
    <n v="0"/>
    <n v="85.995699999999999"/>
  </r>
  <r>
    <n v="6635"/>
    <x v="3297"/>
    <x v="3"/>
    <x v="636"/>
    <d v="2014-05-07T00:00:00"/>
    <s v="Same Day"/>
    <s v="MB-18085"/>
    <s v="Mick Brown"/>
    <x v="0"/>
    <s v="United States"/>
    <s v="Charlotte"/>
    <x v="3"/>
    <n v="28205"/>
    <x v="0"/>
    <s v="OFF-BI-10003982"/>
    <x v="1"/>
    <x v="8"/>
    <s v="Wilson Jones Century Plastic Molded Ring Binders"/>
    <n v="68.540999999999997"/>
    <n v="11"/>
    <n v="0.7"/>
    <n v="-52.548099999999998"/>
  </r>
  <r>
    <n v="6636"/>
    <x v="3297"/>
    <x v="3"/>
    <x v="636"/>
    <d v="2014-05-07T00:00:00"/>
    <s v="Same Day"/>
    <s v="MB-18085"/>
    <s v="Mick Brown"/>
    <x v="0"/>
    <s v="United States"/>
    <s v="Charlotte"/>
    <x v="3"/>
    <n v="28205"/>
    <x v="0"/>
    <s v="TEC-PH-10004977"/>
    <x v="2"/>
    <x v="7"/>
    <s v="GE 30524EE4"/>
    <n v="627.16800000000001"/>
    <n v="4"/>
    <n v="0.2"/>
    <n v="70.556399999999897"/>
  </r>
  <r>
    <n v="6637"/>
    <x v="3297"/>
    <x v="3"/>
    <x v="636"/>
    <d v="2014-05-07T00:00:00"/>
    <s v="Same Day"/>
    <s v="MB-18085"/>
    <s v="Mick Brown"/>
    <x v="0"/>
    <s v="United States"/>
    <s v="Charlotte"/>
    <x v="3"/>
    <n v="28205"/>
    <x v="0"/>
    <s v="OFF-LA-10003510"/>
    <x v="1"/>
    <x v="2"/>
    <s v="Avery 4027 File Folder Labels for Dot Matrix Printers, 5000 Labels per Box, White"/>
    <n v="122.12"/>
    <n v="5"/>
    <n v="0.2"/>
    <n v="39.689"/>
  </r>
  <r>
    <n v="6638"/>
    <x v="3298"/>
    <x v="3"/>
    <x v="344"/>
    <d v="2014-12-01T00:00:00"/>
    <s v="Second Class"/>
    <s v="RP-19390"/>
    <s v="Resi Pölking"/>
    <x v="0"/>
    <s v="United States"/>
    <s v="New York City"/>
    <x v="15"/>
    <n v="10011"/>
    <x v="3"/>
    <s v="OFF-AR-10001573"/>
    <x v="1"/>
    <x v="6"/>
    <s v="American Pencil"/>
    <n v="6.99"/>
    <n v="3"/>
    <n v="0"/>
    <n v="2.0270999999999999"/>
  </r>
  <r>
    <n v="6639"/>
    <x v="3298"/>
    <x v="3"/>
    <x v="344"/>
    <d v="2014-12-01T00:00:00"/>
    <s v="Second Class"/>
    <s v="RP-19390"/>
    <s v="Resi Pölking"/>
    <x v="0"/>
    <s v="United States"/>
    <s v="New York City"/>
    <x v="15"/>
    <n v="10011"/>
    <x v="3"/>
    <s v="OFF-BI-10001196"/>
    <x v="1"/>
    <x v="8"/>
    <s v="Avery Flip-Chart Easel Binder, Black"/>
    <n v="107.42400000000001"/>
    <n v="6"/>
    <n v="0.2"/>
    <n v="36.255600000000001"/>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400000000003"/>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19999999999999"/>
    <n v="9"/>
    <n v="0"/>
    <n v="66.599999999999994"/>
  </r>
  <r>
    <n v="6644"/>
    <x v="3301"/>
    <x v="1"/>
    <x v="544"/>
    <d v="2012-08-16T00:00:00"/>
    <s v="Standard Class"/>
    <s v="WB-21850"/>
    <s v="William Brown"/>
    <x v="0"/>
    <s v="United States"/>
    <s v="Redmond"/>
    <x v="21"/>
    <n v="97756"/>
    <x v="1"/>
    <s v="TEC-PH-10000576"/>
    <x v="2"/>
    <x v="7"/>
    <s v="AT&amp;T 1080 Corded phone"/>
    <n v="438.36799999999999"/>
    <n v="4"/>
    <n v="0.2"/>
    <n v="38.357199999999999"/>
  </r>
  <r>
    <n v="6645"/>
    <x v="3301"/>
    <x v="1"/>
    <x v="544"/>
    <d v="2012-08-16T00:00:00"/>
    <s v="Standard Class"/>
    <s v="WB-21850"/>
    <s v="William Brown"/>
    <x v="0"/>
    <s v="United States"/>
    <s v="Redmond"/>
    <x v="21"/>
    <n v="97756"/>
    <x v="1"/>
    <s v="TEC-PH-10004188"/>
    <x v="2"/>
    <x v="7"/>
    <s v="OtterBox Commuter Series Case - Samsung Galaxy S4"/>
    <n v="139.94399999999999"/>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99"/>
  </r>
  <r>
    <n v="6647"/>
    <x v="3302"/>
    <x v="0"/>
    <x v="272"/>
    <d v="2013-12-22T00:00:00"/>
    <s v="Standard Class"/>
    <s v="MP-18175"/>
    <s v="Mike Pelletier"/>
    <x v="2"/>
    <s v="United States"/>
    <s v="Springfield"/>
    <x v="21"/>
    <n v="97477"/>
    <x v="1"/>
    <s v="FUR-TA-10003473"/>
    <x v="0"/>
    <x v="3"/>
    <s v="Bretford Rectangular Conference Table Tops"/>
    <n v="564.19500000000005"/>
    <n v="3"/>
    <n v="0.5"/>
    <n v="-304.6653"/>
  </r>
  <r>
    <n v="6648"/>
    <x v="3302"/>
    <x v="0"/>
    <x v="272"/>
    <d v="2013-12-22T00:00:00"/>
    <s v="Standard Class"/>
    <s v="MP-18175"/>
    <s v="Mike Pelletier"/>
    <x v="2"/>
    <s v="United States"/>
    <s v="Springfield"/>
    <x v="21"/>
    <n v="97477"/>
    <x v="1"/>
    <s v="OFF-AP-10001205"/>
    <x v="1"/>
    <x v="9"/>
    <s v="Belkin 5 Outlet SurgeMaster Power Centers"/>
    <n v="87.168000000000006"/>
    <n v="2"/>
    <n v="0.2"/>
    <n v="8.7168000000000099"/>
  </r>
  <r>
    <n v="6649"/>
    <x v="3303"/>
    <x v="3"/>
    <x v="565"/>
    <d v="2014-09-12T00:00:00"/>
    <s v="First Class"/>
    <s v="BF-11020"/>
    <s v="Barry Französisch"/>
    <x v="1"/>
    <s v="United States"/>
    <s v="Arlington"/>
    <x v="5"/>
    <n v="76017"/>
    <x v="2"/>
    <s v="OFF-BI-10002429"/>
    <x v="1"/>
    <x v="8"/>
    <s v="Premier Elliptical Ring Binder, Black"/>
    <n v="42.616"/>
    <n v="7"/>
    <n v="0.8"/>
    <n v="-68.185599999999994"/>
  </r>
  <r>
    <n v="6650"/>
    <x v="3303"/>
    <x v="3"/>
    <x v="565"/>
    <d v="2014-09-12T00:00:00"/>
    <s v="First Class"/>
    <s v="BF-11020"/>
    <s v="Barry Französisch"/>
    <x v="1"/>
    <s v="United States"/>
    <s v="Arlington"/>
    <x v="5"/>
    <n v="76017"/>
    <x v="2"/>
    <s v="TEC-CO-10001943"/>
    <x v="2"/>
    <x v="16"/>
    <s v="Canon PC-428 Personal Copier"/>
    <n v="319.98399999999998"/>
    <n v="2"/>
    <n v="0.2"/>
    <n v="107.99460000000001"/>
  </r>
  <r>
    <n v="6651"/>
    <x v="3303"/>
    <x v="3"/>
    <x v="565"/>
    <d v="2014-09-12T00:00:00"/>
    <s v="First Class"/>
    <s v="BF-11020"/>
    <s v="Barry Französisch"/>
    <x v="1"/>
    <s v="United States"/>
    <s v="Arlington"/>
    <x v="5"/>
    <n v="76017"/>
    <x v="2"/>
    <s v="OFF-FA-10004854"/>
    <x v="1"/>
    <x v="13"/>
    <s v="Vinyl Coated Wire Paper Clips in Organizer Box, 800/Box"/>
    <n v="45.92"/>
    <n v="5"/>
    <n v="0.2"/>
    <n v="15.497999999999999"/>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1"/>
    <n v="4"/>
    <n v="0.2"/>
    <n v="7.2576000000000001"/>
  </r>
  <r>
    <n v="6654"/>
    <x v="3303"/>
    <x v="3"/>
    <x v="565"/>
    <d v="2014-09-12T00:00:00"/>
    <s v="First Class"/>
    <s v="BF-11020"/>
    <s v="Barry Französisch"/>
    <x v="1"/>
    <s v="United States"/>
    <s v="Arlington"/>
    <x v="5"/>
    <n v="76017"/>
    <x v="2"/>
    <s v="FUR-CH-10003535"/>
    <x v="0"/>
    <x v="1"/>
    <s v="Global Armless Task Chair, Royal Blue"/>
    <n v="213.43"/>
    <n v="5"/>
    <n v="0.3"/>
    <n v="-39.637"/>
  </r>
  <r>
    <n v="6655"/>
    <x v="3304"/>
    <x v="3"/>
    <x v="297"/>
    <d v="2014-02-28T00:00:00"/>
    <s v="Standard Class"/>
    <s v="KM-16375"/>
    <s v="Katherine Murray"/>
    <x v="2"/>
    <s v="United States"/>
    <s v="Gilbert"/>
    <x v="16"/>
    <n v="85234"/>
    <x v="1"/>
    <s v="TEC-PH-10004447"/>
    <x v="2"/>
    <x v="7"/>
    <s v="Toshiba IPT2010-SD IP Telephone"/>
    <n v="333.57600000000002"/>
    <n v="3"/>
    <n v="0.2"/>
    <n v="25.0182"/>
  </r>
  <r>
    <n v="6656"/>
    <x v="3304"/>
    <x v="3"/>
    <x v="297"/>
    <d v="2014-02-28T00:00:00"/>
    <s v="Standard Class"/>
    <s v="KM-16375"/>
    <s v="Katherine Murray"/>
    <x v="2"/>
    <s v="United States"/>
    <s v="Gilbert"/>
    <x v="16"/>
    <n v="85234"/>
    <x v="1"/>
    <s v="TEC-AC-10001114"/>
    <x v="2"/>
    <x v="11"/>
    <s v="Microsoft Wireless Mobile Mouse 4000"/>
    <n v="31.992000000000001"/>
    <n v="1"/>
    <n v="0.2"/>
    <n v="4.7988"/>
  </r>
  <r>
    <n v="6657"/>
    <x v="3304"/>
    <x v="3"/>
    <x v="297"/>
    <d v="2014-02-28T00:00:00"/>
    <s v="Standard Class"/>
    <s v="KM-16375"/>
    <s v="Katherine Murray"/>
    <x v="2"/>
    <s v="United States"/>
    <s v="Gilbert"/>
    <x v="16"/>
    <n v="85234"/>
    <x v="1"/>
    <s v="OFF-ST-10000563"/>
    <x v="1"/>
    <x v="4"/>
    <s v="Fellowes Bankers Box Stor/Drawer Steel Plus"/>
    <n v="51.167999999999999"/>
    <n v="2"/>
    <n v="0.2"/>
    <n v="-6.3959999999999999"/>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
  </r>
  <r>
    <n v="6660"/>
    <x v="3304"/>
    <x v="3"/>
    <x v="297"/>
    <d v="2014-02-28T00:00:00"/>
    <s v="Standard Class"/>
    <s v="KM-16375"/>
    <s v="Katherine Murray"/>
    <x v="2"/>
    <s v="United States"/>
    <s v="Gilbert"/>
    <x v="16"/>
    <n v="85234"/>
    <x v="1"/>
    <s v="FUR-TA-10001039"/>
    <x v="0"/>
    <x v="3"/>
    <s v="KI Adjustable-Height Table"/>
    <n v="386.91"/>
    <n v="9"/>
    <n v="0.5"/>
    <n v="-185.71680000000001"/>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8"/>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x v="3305"/>
    <x v="1"/>
    <x v="816"/>
    <d v="2012-08-10T00:00:00"/>
    <s v="Second Class"/>
    <s v="DB-13405"/>
    <s v="Denny Blanton"/>
    <x v="0"/>
    <s v="United States"/>
    <s v="Lawrence"/>
    <x v="31"/>
    <n v="1841"/>
    <x v="3"/>
    <s v="OFF-BI-10001718"/>
    <x v="1"/>
    <x v="8"/>
    <s v="GBC DocuBind P50 Personal Binding Machine"/>
    <n v="447.86"/>
    <n v="7"/>
    <n v="0"/>
    <n v="210.4942000000000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x v="3306"/>
    <x v="3"/>
    <x v="40"/>
    <d v="2014-11-02T00:00:00"/>
    <s v="Standard Class"/>
    <s v="OT-18730"/>
    <s v="Olvera Toch"/>
    <x v="0"/>
    <s v="United States"/>
    <s v="Virginia Beach"/>
    <x v="17"/>
    <n v="23464"/>
    <x v="0"/>
    <s v="OFF-EN-10002831"/>
    <x v="1"/>
    <x v="12"/>
    <s v="Tyvek  Top-Opening Peel &amp; Seel  Envelopes, Gray"/>
    <n v="251.58"/>
    <n v="7"/>
    <n v="0"/>
    <n v="113.211"/>
  </r>
  <r>
    <n v="6666"/>
    <x v="3307"/>
    <x v="0"/>
    <x v="216"/>
    <d v="2013-07-19T00:00:00"/>
    <s v="Second Class"/>
    <s v="JS-15880"/>
    <s v="John Stevenson"/>
    <x v="0"/>
    <s v="United States"/>
    <s v="Irving"/>
    <x v="5"/>
    <n v="75061"/>
    <x v="2"/>
    <s v="OFF-PA-10001497"/>
    <x v="1"/>
    <x v="10"/>
    <s v="Xerox 1914"/>
    <n v="219.84"/>
    <n v="5"/>
    <n v="0.2"/>
    <n v="79.691999999999993"/>
  </r>
  <r>
    <n v="6667"/>
    <x v="3308"/>
    <x v="3"/>
    <x v="605"/>
    <d v="2014-05-15T00:00:00"/>
    <s v="Second Class"/>
    <s v="CA-12775"/>
    <s v="Cynthia Arntzen"/>
    <x v="0"/>
    <s v="United States"/>
    <s v="Vineland"/>
    <x v="30"/>
    <n v="8360"/>
    <x v="3"/>
    <s v="FUR-FU-10000719"/>
    <x v="0"/>
    <x v="5"/>
    <s v="DAX Cubicle Frames, 8-1/2 x 11"/>
    <n v="42.85"/>
    <n v="5"/>
    <n v="0"/>
    <n v="15.426"/>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
  </r>
  <r>
    <n v="6671"/>
    <x v="3309"/>
    <x v="3"/>
    <x v="1126"/>
    <d v="2014-05-30T00:00:00"/>
    <s v="Standard Class"/>
    <s v="MH-18115"/>
    <s v="Mick Hernandez"/>
    <x v="2"/>
    <s v="United States"/>
    <s v="Columbus"/>
    <x v="32"/>
    <n v="31907"/>
    <x v="0"/>
    <s v="OFF-BI-10002824"/>
    <x v="1"/>
    <x v="8"/>
    <s v="Recycled Easel Ring Binders"/>
    <n v="29.84"/>
    <n v="2"/>
    <n v="0"/>
    <n v="13.428000000000001"/>
  </r>
  <r>
    <n v="6672"/>
    <x v="3310"/>
    <x v="2"/>
    <x v="709"/>
    <d v="2011-08-27T00:00:00"/>
    <s v="Second Class"/>
    <s v="RB-19645"/>
    <s v="Robert Barroso"/>
    <x v="1"/>
    <s v="United States"/>
    <s v="Los Angeles"/>
    <x v="1"/>
    <n v="90032"/>
    <x v="1"/>
    <s v="OFF-BI-10001575"/>
    <x v="1"/>
    <x v="8"/>
    <s v="GBC Linen Binding Covers"/>
    <n v="49.567999999999998"/>
    <n v="2"/>
    <n v="0.2"/>
    <n v="17.348800000000001"/>
  </r>
  <r>
    <n v="6673"/>
    <x v="3311"/>
    <x v="1"/>
    <x v="861"/>
    <d v="2012-09-16T00:00:00"/>
    <s v="Standard Class"/>
    <s v="SB-20290"/>
    <s v="Sean Braxton"/>
    <x v="1"/>
    <s v="United States"/>
    <s v="San Diego"/>
    <x v="1"/>
    <n v="92024"/>
    <x v="1"/>
    <s v="OFF-AR-10000380"/>
    <x v="1"/>
    <x v="6"/>
    <s v="Hunt PowerHouse Electric Pencil Sharpener, Blue"/>
    <n v="265.86"/>
    <n v="7"/>
    <n v="0"/>
    <n v="79.757999999999996"/>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9"/>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2999999999999"/>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x v="3313"/>
    <x v="1"/>
    <x v="82"/>
    <d v="2012-11-23T00:00:00"/>
    <s v="Second Class"/>
    <s v="DL-13330"/>
    <s v="Denise Leinenbach"/>
    <x v="0"/>
    <s v="United States"/>
    <s v="Lawrence"/>
    <x v="14"/>
    <n v="46226"/>
    <x v="2"/>
    <s v="TEC-AC-10000990"/>
    <x v="2"/>
    <x v="11"/>
    <s v="Imation Bio 2GB USB Flash Drive Imation Corp"/>
    <n v="393.54"/>
    <n v="3"/>
    <n v="0"/>
    <n v="165.2868"/>
  </r>
  <r>
    <n v="6679"/>
    <x v="3314"/>
    <x v="2"/>
    <x v="982"/>
    <d v="2011-10-14T00:00:00"/>
    <s v="Standard Class"/>
    <s v="SD-20485"/>
    <s v="Shirley Daniels"/>
    <x v="2"/>
    <s v="United States"/>
    <s v="Phoenix"/>
    <x v="16"/>
    <n v="85023"/>
    <x v="1"/>
    <s v="FUR-FU-10003724"/>
    <x v="0"/>
    <x v="5"/>
    <s v="Westinghouse Clip-On Gooseneck Lamps"/>
    <n v="46.872"/>
    <n v="7"/>
    <n v="0.2"/>
    <n v="3.5154000000000001"/>
  </r>
  <r>
    <n v="6680"/>
    <x v="3315"/>
    <x v="3"/>
    <x v="264"/>
    <d v="2014-09-08T00:00:00"/>
    <s v="Second Class"/>
    <s v="TB-21055"/>
    <s v="Ted Butterfield"/>
    <x v="0"/>
    <s v="United States"/>
    <s v="Meriden"/>
    <x v="29"/>
    <n v="6450"/>
    <x v="3"/>
    <s v="OFF-ST-10000918"/>
    <x v="1"/>
    <x v="4"/>
    <s v="Crate-A-Files"/>
    <n v="10.9"/>
    <n v="1"/>
    <n v="0"/>
    <n v="2.8340000000000001"/>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05"/>
  </r>
  <r>
    <n v="6685"/>
    <x v="3318"/>
    <x v="1"/>
    <x v="997"/>
    <d v="2012-12-22T00:00:00"/>
    <s v="Standard Class"/>
    <s v="MC-18100"/>
    <s v="Mick Crebagga"/>
    <x v="0"/>
    <s v="United States"/>
    <s v="Bloomington"/>
    <x v="10"/>
    <n v="61701"/>
    <x v="2"/>
    <s v="OFF-ST-10003716"/>
    <x v="1"/>
    <x v="4"/>
    <s v="Tennsco Double-Tier Lockers"/>
    <n v="180.01599999999999"/>
    <n v="1"/>
    <n v="0.2"/>
    <n v="-15.7514"/>
  </r>
  <r>
    <n v="6686"/>
    <x v="3318"/>
    <x v="1"/>
    <x v="997"/>
    <d v="2012-12-22T00:00:00"/>
    <s v="Standard Class"/>
    <s v="MC-18100"/>
    <s v="Mick Crebagga"/>
    <x v="0"/>
    <s v="United States"/>
    <s v="Bloomington"/>
    <x v="10"/>
    <n v="61701"/>
    <x v="2"/>
    <s v="FUR-FU-10000965"/>
    <x v="0"/>
    <x v="5"/>
    <s v="Howard Miller 11-1/2&quot; Diameter Ridgewood Wall Clock"/>
    <n v="41.552"/>
    <n v="2"/>
    <n v="0.6"/>
    <n v="-19.737200000000001"/>
  </r>
  <r>
    <n v="6687"/>
    <x v="3318"/>
    <x v="1"/>
    <x v="997"/>
    <d v="2012-12-22T00:00:00"/>
    <s v="Standard Class"/>
    <s v="MC-18100"/>
    <s v="Mick Crebagga"/>
    <x v="0"/>
    <s v="United States"/>
    <s v="Bloomington"/>
    <x v="10"/>
    <n v="61701"/>
    <x v="2"/>
    <s v="OFF-AR-10003829"/>
    <x v="1"/>
    <x v="6"/>
    <s v="Newell 35"/>
    <n v="13.12"/>
    <n v="5"/>
    <n v="0.2"/>
    <n v="1.476"/>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6000000000001"/>
  </r>
  <r>
    <n v="6689"/>
    <x v="3320"/>
    <x v="3"/>
    <x v="434"/>
    <d v="2014-03-16T00:00:00"/>
    <s v="Second Class"/>
    <s v="CM-11815"/>
    <s v="Candace McMahon"/>
    <x v="1"/>
    <s v="United States"/>
    <s v="San Francisco"/>
    <x v="1"/>
    <n v="94109"/>
    <x v="1"/>
    <s v="TEC-AC-10004568"/>
    <x v="2"/>
    <x v="11"/>
    <s v="Maxell LTO Ultrium - 800 GB"/>
    <n v="111.96"/>
    <n v="4"/>
    <n v="0"/>
    <n v="21.272400000000001"/>
  </r>
  <r>
    <n v="6690"/>
    <x v="3321"/>
    <x v="3"/>
    <x v="574"/>
    <d v="2014-12-10T00:00:00"/>
    <s v="Standard Class"/>
    <s v="RP-19855"/>
    <s v="Roy Phan"/>
    <x v="1"/>
    <s v="United States"/>
    <s v="Houston"/>
    <x v="5"/>
    <n v="77095"/>
    <x v="2"/>
    <s v="OFF-AR-10000817"/>
    <x v="1"/>
    <x v="6"/>
    <s v="Manco Dry-Lighter Erasable Highlighter"/>
    <n v="12.16"/>
    <n v="5"/>
    <n v="0.2"/>
    <n v="2.1280000000000001"/>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9"/>
  </r>
  <r>
    <n v="6696"/>
    <x v="3326"/>
    <x v="0"/>
    <x v="499"/>
    <d v="2013-12-08T00:00:00"/>
    <s v="Standard Class"/>
    <s v="JF-15190"/>
    <s v="Jamie Frazer"/>
    <x v="0"/>
    <s v="United States"/>
    <s v="New York City"/>
    <x v="15"/>
    <n v="10024"/>
    <x v="3"/>
    <s v="OFF-BI-10004318"/>
    <x v="1"/>
    <x v="8"/>
    <s v="Ibico EB-19 Dual Function Manual Binding System"/>
    <n v="415.17599999999999"/>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4"/>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599999999999"/>
    <n v="2"/>
    <n v="0.2"/>
    <n v="22.529599999999999"/>
  </r>
  <r>
    <n v="6701"/>
    <x v="3327"/>
    <x v="3"/>
    <x v="246"/>
    <d v="2014-07-26T00:00:00"/>
    <s v="Standard Class"/>
    <s v="SW-20455"/>
    <s v="Shaun Weien"/>
    <x v="0"/>
    <s v="United States"/>
    <s v="San Diego"/>
    <x v="1"/>
    <n v="92024"/>
    <x v="1"/>
    <s v="OFF-BI-10001524"/>
    <x v="1"/>
    <x v="8"/>
    <s v="GBC Premium Transparent Covers with Diagonal Lined Pattern"/>
    <n v="50.351999999999997"/>
    <n v="3"/>
    <n v="0.2"/>
    <n v="17.623200000000001"/>
  </r>
  <r>
    <n v="6702"/>
    <x v="3328"/>
    <x v="1"/>
    <x v="1128"/>
    <d v="2012-05-24T00:00:00"/>
    <s v="Standard Class"/>
    <s v="SG-20470"/>
    <s v="Sheri Gordon"/>
    <x v="0"/>
    <s v="United States"/>
    <s v="Wilson"/>
    <x v="3"/>
    <n v="27893"/>
    <x v="0"/>
    <s v="FUR-FU-10001986"/>
    <x v="0"/>
    <x v="5"/>
    <s v="Dana Fluorescent Magnifying Lamp, White, 36&quot;"/>
    <n v="163.136"/>
    <n v="4"/>
    <n v="0.2"/>
    <n v="20.391999999999999"/>
  </r>
  <r>
    <n v="6703"/>
    <x v="3328"/>
    <x v="1"/>
    <x v="1128"/>
    <d v="2012-05-24T00:00:00"/>
    <s v="Standard Class"/>
    <s v="SG-20470"/>
    <s v="Sheri Gordon"/>
    <x v="0"/>
    <s v="United States"/>
    <s v="Wilson"/>
    <x v="3"/>
    <n v="27893"/>
    <x v="0"/>
    <s v="OFF-BI-10001031"/>
    <x v="1"/>
    <x v="8"/>
    <s v="Pressboard Data Binders by Wilson Jones"/>
    <n v="6.4080000000000004"/>
    <n v="4"/>
    <n v="0.7"/>
    <n v="-4.9127999999999998"/>
  </r>
  <r>
    <n v="6704"/>
    <x v="3329"/>
    <x v="1"/>
    <x v="537"/>
    <d v="2012-06-28T00:00:00"/>
    <s v="Standard Class"/>
    <s v="CS-12355"/>
    <s v="Christine Sundaresam"/>
    <x v="0"/>
    <s v="United States"/>
    <s v="Long Beach"/>
    <x v="1"/>
    <n v="90805"/>
    <x v="1"/>
    <s v="TEC-PH-10002468"/>
    <x v="2"/>
    <x v="7"/>
    <s v="Plantronics CS 50-USB - headset - Convertible, Monaural"/>
    <n v="217.584"/>
    <n v="2"/>
    <n v="0.2"/>
    <n v="19.038599999999999"/>
  </r>
  <r>
    <n v="6705"/>
    <x v="3329"/>
    <x v="1"/>
    <x v="537"/>
    <d v="2012-06-28T00:00:00"/>
    <s v="Standard Class"/>
    <s v="CS-12355"/>
    <s v="Christine Sundaresam"/>
    <x v="0"/>
    <s v="United States"/>
    <s v="Long Beach"/>
    <x v="1"/>
    <n v="90805"/>
    <x v="1"/>
    <s v="OFF-FA-10003059"/>
    <x v="1"/>
    <x v="13"/>
    <s v="Assorted Color Push Pins"/>
    <n v="5.43"/>
    <n v="3"/>
    <n v="0"/>
    <n v="1.7919"/>
  </r>
  <r>
    <n v="6706"/>
    <x v="3329"/>
    <x v="1"/>
    <x v="537"/>
    <d v="2012-06-28T00:00:00"/>
    <s v="Standard Class"/>
    <s v="CS-12355"/>
    <s v="Christine Sundaresam"/>
    <x v="0"/>
    <s v="United States"/>
    <s v="Long Beach"/>
    <x v="1"/>
    <n v="90805"/>
    <x v="1"/>
    <s v="TEC-PH-10003931"/>
    <x v="2"/>
    <x v="7"/>
    <s v="JBL Micro Wireless Portable Bluetooth Speaker"/>
    <n v="143.976"/>
    <n v="3"/>
    <n v="0.2"/>
    <n v="8.9985000000000106"/>
  </r>
  <r>
    <n v="6707"/>
    <x v="3330"/>
    <x v="0"/>
    <x v="545"/>
    <d v="2013-09-16T00:00:00"/>
    <s v="Standard Class"/>
    <s v="SC-20695"/>
    <s v="Steve Chapman"/>
    <x v="1"/>
    <s v="United States"/>
    <s v="Fort Lauderdale"/>
    <x v="2"/>
    <n v="33311"/>
    <x v="0"/>
    <s v="TEC-PH-10003505"/>
    <x v="2"/>
    <x v="7"/>
    <s v="Geemarc AmpliPOWER60"/>
    <n v="519.67999999999995"/>
    <n v="7"/>
    <n v="0.2"/>
    <n v="58.463999999999999"/>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03"/>
  </r>
  <r>
    <n v="6710"/>
    <x v="3332"/>
    <x v="1"/>
    <x v="717"/>
    <d v="2012-11-19T00:00:00"/>
    <s v="Standard Class"/>
    <s v="GZ-14470"/>
    <s v="Gary Zandusky"/>
    <x v="0"/>
    <s v="United States"/>
    <s v="Rio Rancho"/>
    <x v="27"/>
    <n v="87124"/>
    <x v="1"/>
    <s v="FUR-CH-10001891"/>
    <x v="0"/>
    <x v="1"/>
    <s v="Global Deluxe Office Fabric Chairs"/>
    <n v="230.352"/>
    <n v="3"/>
    <n v="0.2"/>
    <n v="20.155799999999999"/>
  </r>
  <r>
    <n v="6711"/>
    <x v="3333"/>
    <x v="0"/>
    <x v="10"/>
    <d v="2013-12-13T00:00:00"/>
    <s v="First Class"/>
    <s v="SP-20650"/>
    <s v="Stephanie Phelps"/>
    <x v="1"/>
    <s v="United States"/>
    <s v="Stockton"/>
    <x v="1"/>
    <n v="95207"/>
    <x v="1"/>
    <s v="OFF-BI-10002133"/>
    <x v="1"/>
    <x v="8"/>
    <s v="Wilson Jones Elliptical Ring 3 1/2&quot; Capacity Binders, 800 sheets"/>
    <n v="273.92"/>
    <n v="8"/>
    <n v="0.2"/>
    <n v="99.296000000000006"/>
  </r>
  <r>
    <n v="6712"/>
    <x v="3334"/>
    <x v="3"/>
    <x v="238"/>
    <d v="2014-08-22T00:00:00"/>
    <s v="Second Class"/>
    <s v="PJ-19015"/>
    <s v="Pauline Johnson"/>
    <x v="0"/>
    <s v="United States"/>
    <s v="Columbus"/>
    <x v="24"/>
    <n v="43229"/>
    <x v="3"/>
    <s v="OFF-AR-10001419"/>
    <x v="1"/>
    <x v="6"/>
    <s v="Newell 325"/>
    <n v="9.9120000000000008"/>
    <n v="3"/>
    <n v="0.2"/>
    <n v="1.2390000000000001"/>
  </r>
  <r>
    <n v="6713"/>
    <x v="3335"/>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800000000001"/>
  </r>
  <r>
    <n v="6715"/>
    <x v="3335"/>
    <x v="3"/>
    <x v="817"/>
    <d v="2014-12-15T00:00:00"/>
    <s v="Same Day"/>
    <s v="DB-13060"/>
    <s v="Dave Brooks"/>
    <x v="0"/>
    <s v="United States"/>
    <s v="Skokie"/>
    <x v="10"/>
    <n v="60076"/>
    <x v="2"/>
    <s v="TEC-AC-10004510"/>
    <x v="2"/>
    <x v="11"/>
    <s v="Logitech Desktop MK120 Mouse and keyboard Combo"/>
    <n v="39.264000000000003"/>
    <n v="3"/>
    <n v="0.2"/>
    <n v="-4.9080000000000004"/>
  </r>
  <r>
    <n v="6716"/>
    <x v="3335"/>
    <x v="3"/>
    <x v="817"/>
    <d v="2014-12-15T00:00:00"/>
    <s v="Same Day"/>
    <s v="DB-13060"/>
    <s v="Dave Brooks"/>
    <x v="0"/>
    <s v="United States"/>
    <s v="Skokie"/>
    <x v="10"/>
    <n v="60076"/>
    <x v="2"/>
    <s v="OFF-AR-10002987"/>
    <x v="1"/>
    <x v="6"/>
    <s v="Prismacolor Color Pencil Set"/>
    <n v="95.231999999999999"/>
    <n v="6"/>
    <n v="0.2"/>
    <n v="24.9984"/>
  </r>
  <r>
    <n v="6717"/>
    <x v="3336"/>
    <x v="0"/>
    <x v="143"/>
    <d v="2013-04-16T00:00:00"/>
    <s v="Standard Class"/>
    <s v="CK-12325"/>
    <s v="Christine Kargatis"/>
    <x v="2"/>
    <s v="United States"/>
    <s v="Hot Springs"/>
    <x v="36"/>
    <n v="71901"/>
    <x v="0"/>
    <s v="OFF-FA-10002280"/>
    <x v="1"/>
    <x v="13"/>
    <s v="Advantus Plastic Paper Clips"/>
    <n v="30"/>
    <n v="6"/>
    <n v="0"/>
    <n v="14.4"/>
  </r>
  <r>
    <n v="6718"/>
    <x v="3336"/>
    <x v="0"/>
    <x v="143"/>
    <d v="2013-04-16T00:00:00"/>
    <s v="Standard Class"/>
    <s v="CK-12325"/>
    <s v="Christine Kargatis"/>
    <x v="2"/>
    <s v="United States"/>
    <s v="Hot Springs"/>
    <x v="36"/>
    <n v="71901"/>
    <x v="0"/>
    <s v="OFF-PA-10001934"/>
    <x v="1"/>
    <x v="10"/>
    <s v="Xerox 1993"/>
    <n v="25.92"/>
    <n v="4"/>
    <n v="0"/>
    <n v="12.700799999999999"/>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4000000000002"/>
  </r>
  <r>
    <n v="6720"/>
    <x v="3337"/>
    <x v="0"/>
    <x v="186"/>
    <d v="2013-12-20T00:00:00"/>
    <s v="First Class"/>
    <s v="SF-20065"/>
    <s v="Sandra Flanagan"/>
    <x v="0"/>
    <s v="United States"/>
    <s v="Goldsboro"/>
    <x v="3"/>
    <n v="27534"/>
    <x v="0"/>
    <s v="OFF-AP-10004859"/>
    <x v="1"/>
    <x v="9"/>
    <s v="Acco 6 Outlet Guardian Premium Surge Suppressor"/>
    <n v="34.944000000000003"/>
    <n v="3"/>
    <n v="0.2"/>
    <n v="3.0575999999999999"/>
  </r>
  <r>
    <n v="6721"/>
    <x v="3338"/>
    <x v="3"/>
    <x v="20"/>
    <d v="2014-09-25T00:00:00"/>
    <s v="Standard Class"/>
    <s v="DP-13105"/>
    <s v="Dave Poirier"/>
    <x v="1"/>
    <s v="United States"/>
    <s v="Los Angeles"/>
    <x v="1"/>
    <n v="90032"/>
    <x v="1"/>
    <s v="TEC-AC-10000057"/>
    <x v="2"/>
    <x v="11"/>
    <s v="Microsoft Natural Ergonomic Keyboard 4000"/>
    <n v="149.94999999999999"/>
    <n v="5"/>
    <n v="0"/>
    <n v="31.4895"/>
  </r>
  <r>
    <n v="6722"/>
    <x v="3338"/>
    <x v="3"/>
    <x v="20"/>
    <d v="2014-09-25T00:00:00"/>
    <s v="Standard Class"/>
    <s v="DP-13105"/>
    <s v="Dave Poirier"/>
    <x v="1"/>
    <s v="United States"/>
    <s v="Los Angeles"/>
    <x v="1"/>
    <n v="90032"/>
    <x v="1"/>
    <s v="OFF-AR-10000914"/>
    <x v="1"/>
    <x v="6"/>
    <s v="Boston 16765 Mini Stand Up Battery Pencil Sharpener"/>
    <n v="23.32"/>
    <n v="2"/>
    <n v="0"/>
    <n v="6.0632000000000001"/>
  </r>
  <r>
    <n v="6723"/>
    <x v="3338"/>
    <x v="3"/>
    <x v="20"/>
    <d v="2014-09-25T00:00:00"/>
    <s v="Standard Class"/>
    <s v="DP-13105"/>
    <s v="Dave Poirier"/>
    <x v="1"/>
    <s v="United States"/>
    <s v="Los Angeles"/>
    <x v="1"/>
    <n v="90032"/>
    <x v="1"/>
    <s v="OFF-AR-10004956"/>
    <x v="1"/>
    <x v="6"/>
    <s v="Newell 33"/>
    <n v="16.739999999999998"/>
    <n v="3"/>
    <n v="0"/>
    <n v="4.8545999999999996"/>
  </r>
  <r>
    <n v="6724"/>
    <x v="3339"/>
    <x v="3"/>
    <x v="507"/>
    <d v="2014-09-07T00:00:00"/>
    <s v="Second Class"/>
    <s v="VM-21835"/>
    <s v="Vivian Mathis"/>
    <x v="0"/>
    <s v="United States"/>
    <s v="Nashua"/>
    <x v="38"/>
    <n v="3060"/>
    <x v="3"/>
    <s v="OFF-FA-10001843"/>
    <x v="1"/>
    <x v="13"/>
    <s v="Staples"/>
    <n v="14.82"/>
    <n v="6"/>
    <n v="0"/>
    <n v="6.9653999999999998"/>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40000000000002"/>
  </r>
  <r>
    <n v="6728"/>
    <x v="3341"/>
    <x v="3"/>
    <x v="682"/>
    <d v="2014-08-16T00:00:00"/>
    <s v="Second Class"/>
    <s v="SC-20695"/>
    <s v="Steve Chapman"/>
    <x v="1"/>
    <s v="United States"/>
    <s v="Richmond"/>
    <x v="14"/>
    <n v="47374"/>
    <x v="2"/>
    <s v="OFF-PA-10003302"/>
    <x v="1"/>
    <x v="10"/>
    <s v="Xerox 1906"/>
    <n v="177.2"/>
    <n v="5"/>
    <n v="0"/>
    <n v="83.284000000000006"/>
  </r>
  <r>
    <n v="6729"/>
    <x v="3342"/>
    <x v="0"/>
    <x v="254"/>
    <d v="2013-11-10T00:00:00"/>
    <s v="Standard Class"/>
    <s v="MF-17665"/>
    <s v="Maureen Fritzler"/>
    <x v="1"/>
    <s v="United States"/>
    <s v="Miami"/>
    <x v="2"/>
    <n v="33180"/>
    <x v="0"/>
    <s v="FUR-FU-10001889"/>
    <x v="0"/>
    <x v="5"/>
    <s v="Ultra Door Pull Handle"/>
    <n v="50.496000000000002"/>
    <n v="6"/>
    <n v="0.2"/>
    <n v="8.2056000000000004"/>
  </r>
  <r>
    <n v="6730"/>
    <x v="3343"/>
    <x v="1"/>
    <x v="652"/>
    <d v="2012-06-20T00:00:00"/>
    <s v="First Class"/>
    <s v="BV-11245"/>
    <s v="Benjamin Venier"/>
    <x v="1"/>
    <s v="United States"/>
    <s v="Smyrna"/>
    <x v="18"/>
    <n v="37167"/>
    <x v="0"/>
    <s v="OFF-BI-10002982"/>
    <x v="1"/>
    <x v="8"/>
    <s v="Avery Self-Adhesive Photo Pockets for Polaroid Photos"/>
    <n v="6.1289999999999996"/>
    <n v="3"/>
    <n v="0.7"/>
    <n v="-4.4946000000000002"/>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x v="3343"/>
    <x v="1"/>
    <x v="652"/>
    <d v="2012-06-20T00:00:00"/>
    <s v="First Class"/>
    <s v="BV-11245"/>
    <s v="Benjamin Venier"/>
    <x v="1"/>
    <s v="United States"/>
    <s v="Smyrna"/>
    <x v="18"/>
    <n v="37167"/>
    <x v="0"/>
    <s v="OFF-PA-10001937"/>
    <x v="1"/>
    <x v="10"/>
    <s v="Xerox 21"/>
    <n v="20.736000000000001"/>
    <n v="4"/>
    <n v="0.2"/>
    <n v="7.2576000000000001"/>
  </r>
  <r>
    <n v="6733"/>
    <x v="3344"/>
    <x v="2"/>
    <x v="1129"/>
    <d v="2011-07-07T00:00:00"/>
    <s v="First Class"/>
    <s v="KE-16420"/>
    <s v="Katrina Edelman"/>
    <x v="1"/>
    <s v="United States"/>
    <s v="Aurora"/>
    <x v="22"/>
    <n v="80013"/>
    <x v="1"/>
    <s v="OFF-PA-10001977"/>
    <x v="1"/>
    <x v="10"/>
    <s v="Xerox 194"/>
    <n v="177.536"/>
    <n v="4"/>
    <n v="0.2"/>
    <n v="62.137599999999999"/>
  </r>
  <r>
    <n v="6734"/>
    <x v="3344"/>
    <x v="2"/>
    <x v="1129"/>
    <d v="2011-07-07T00:00:00"/>
    <s v="First Class"/>
    <s v="KE-16420"/>
    <s v="Katrina Edelman"/>
    <x v="1"/>
    <s v="United States"/>
    <s v="Aurora"/>
    <x v="22"/>
    <n v="80013"/>
    <x v="1"/>
    <s v="OFF-AP-10000692"/>
    <x v="1"/>
    <x v="9"/>
    <s v="Fellowes Mighty 8 Compact Surge Protector"/>
    <n v="32.432000000000002"/>
    <n v="2"/>
    <n v="0.2"/>
    <n v="3.2431999999999999"/>
  </r>
  <r>
    <n v="6735"/>
    <x v="3345"/>
    <x v="1"/>
    <x v="139"/>
    <d v="2012-12-25T00:00:00"/>
    <s v="Standard Class"/>
    <s v="EM-14200"/>
    <s v="Evan Minnotte"/>
    <x v="2"/>
    <s v="United States"/>
    <s v="Miami"/>
    <x v="2"/>
    <n v="33142"/>
    <x v="0"/>
    <s v="OFF-LA-10004093"/>
    <x v="1"/>
    <x v="2"/>
    <s v="Avery 486"/>
    <n v="11.696"/>
    <n v="2"/>
    <n v="0.2"/>
    <n v="3.9474"/>
  </r>
  <r>
    <n v="6736"/>
    <x v="3346"/>
    <x v="0"/>
    <x v="342"/>
    <d v="2013-04-18T00:00:00"/>
    <s v="Standard Class"/>
    <s v="BT-11680"/>
    <s v="Brian Thompson"/>
    <x v="0"/>
    <s v="United States"/>
    <s v="San Francisco"/>
    <x v="1"/>
    <n v="94122"/>
    <x v="1"/>
    <s v="OFF-AP-10004980"/>
    <x v="1"/>
    <x v="9"/>
    <s v="3M Replacement Filter for Office Air Cleaner for 20' x 33' Room"/>
    <n v="113.76"/>
    <n v="3"/>
    <n v="0"/>
    <n v="44.366399999999999"/>
  </r>
  <r>
    <n v="6737"/>
    <x v="3346"/>
    <x v="0"/>
    <x v="342"/>
    <d v="2013-04-18T00:00:00"/>
    <s v="Standard Class"/>
    <s v="BT-11680"/>
    <s v="Brian Thompson"/>
    <x v="0"/>
    <s v="United States"/>
    <s v="San Francisco"/>
    <x v="1"/>
    <n v="94122"/>
    <x v="1"/>
    <s v="OFF-ST-10001932"/>
    <x v="1"/>
    <x v="4"/>
    <s v="Fellowes Staxonsteel Drawer Files"/>
    <n v="579.51"/>
    <n v="3"/>
    <n v="0"/>
    <n v="81.131399999999999"/>
  </r>
  <r>
    <n v="6738"/>
    <x v="3346"/>
    <x v="0"/>
    <x v="342"/>
    <d v="2013-04-18T00:00:00"/>
    <s v="Standard Class"/>
    <s v="BT-11680"/>
    <s v="Brian Thompson"/>
    <x v="0"/>
    <s v="United States"/>
    <s v="San Francisco"/>
    <x v="1"/>
    <n v="94122"/>
    <x v="1"/>
    <s v="OFF-ST-10000636"/>
    <x v="1"/>
    <x v="4"/>
    <s v="Rogers Profile Extra Capacity Storage Tub"/>
    <n v="150.66"/>
    <n v="9"/>
    <n v="0"/>
    <n v="6.02639999999999"/>
  </r>
  <r>
    <n v="6739"/>
    <x v="3346"/>
    <x v="0"/>
    <x v="342"/>
    <d v="2013-04-18T00:00:00"/>
    <s v="Standard Class"/>
    <s v="BT-11680"/>
    <s v="Brian Thompson"/>
    <x v="0"/>
    <s v="United States"/>
    <s v="San Francisco"/>
    <x v="1"/>
    <n v="94122"/>
    <x v="1"/>
    <s v="OFF-BI-10000069"/>
    <x v="1"/>
    <x v="8"/>
    <s v="GBC Prepunched Paper, 19-Hole, for Binding Systems, 24-lb"/>
    <n v="48.031999999999996"/>
    <n v="4"/>
    <n v="0.2"/>
    <n v="15.6104"/>
  </r>
  <r>
    <n v="6740"/>
    <x v="3347"/>
    <x v="2"/>
    <x v="542"/>
    <d v="2011-05-31T00:00:00"/>
    <s v="Standard Class"/>
    <s v="MM-18055"/>
    <s v="Michelle Moray"/>
    <x v="0"/>
    <s v="United States"/>
    <s v="Chicago"/>
    <x v="10"/>
    <n v="60623"/>
    <x v="2"/>
    <s v="OFF-ST-10001837"/>
    <x v="1"/>
    <x v="4"/>
    <s v="SAFCO Mobile Desk Side File, Wire Frame"/>
    <n v="102.624"/>
    <n v="3"/>
    <n v="0.2"/>
    <n v="7.6967999999999996"/>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601"/>
  </r>
  <r>
    <n v="6742"/>
    <x v="3347"/>
    <x v="2"/>
    <x v="542"/>
    <d v="2011-05-31T00:00:00"/>
    <s v="Standard Class"/>
    <s v="MM-18055"/>
    <s v="Michelle Moray"/>
    <x v="0"/>
    <s v="United States"/>
    <s v="Chicago"/>
    <x v="10"/>
    <n v="60623"/>
    <x v="2"/>
    <s v="OFF-AR-10000716"/>
    <x v="1"/>
    <x v="6"/>
    <s v="DIXON Ticonderoga Erasable Checking Pencils"/>
    <n v="13.391999999999999"/>
    <n v="3"/>
    <n v="0.2"/>
    <n v="3.1806000000000001"/>
  </r>
  <r>
    <n v="6743"/>
    <x v="3348"/>
    <x v="3"/>
    <x v="91"/>
    <d v="2014-07-12T00:00:00"/>
    <s v="Standard Class"/>
    <s v="PO-18850"/>
    <s v="Patrick O'Brill"/>
    <x v="0"/>
    <s v="United States"/>
    <s v="Los Angeles"/>
    <x v="1"/>
    <n v="90008"/>
    <x v="1"/>
    <s v="FUR-CH-10001146"/>
    <x v="0"/>
    <x v="1"/>
    <s v="Global Task Chair, Black"/>
    <n v="122.136"/>
    <n v="3"/>
    <n v="0.2"/>
    <n v="-13.7403"/>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
  </r>
  <r>
    <n v="6746"/>
    <x v="3350"/>
    <x v="3"/>
    <x v="114"/>
    <d v="2014-06-19T00:00:00"/>
    <s v="Second Class"/>
    <s v="CS-12355"/>
    <s v="Christine Sundaresam"/>
    <x v="0"/>
    <s v="United States"/>
    <s v="Dublin"/>
    <x v="24"/>
    <n v="43017"/>
    <x v="3"/>
    <s v="OFF-AR-10001427"/>
    <x v="1"/>
    <x v="6"/>
    <s v="Newell 330"/>
    <n v="23.92"/>
    <n v="5"/>
    <n v="0.2"/>
    <n v="1.794"/>
  </r>
  <r>
    <n v="6747"/>
    <x v="3351"/>
    <x v="3"/>
    <x v="38"/>
    <d v="2014-11-17T00:00:00"/>
    <s v="First Class"/>
    <s v="KB-16600"/>
    <s v="Ken Brennan"/>
    <x v="1"/>
    <s v="United States"/>
    <s v="New York City"/>
    <x v="15"/>
    <n v="10009"/>
    <x v="3"/>
    <s v="TEC-PH-10004389"/>
    <x v="2"/>
    <x v="7"/>
    <s v="Nokia Lumia 925"/>
    <n v="629.95000000000005"/>
    <n v="5"/>
    <n v="0"/>
    <n v="163.78700000000001"/>
  </r>
  <r>
    <n v="6748"/>
    <x v="3352"/>
    <x v="3"/>
    <x v="157"/>
    <d v="2014-12-16T00:00:00"/>
    <s v="Standard Class"/>
    <s v="AA-10375"/>
    <s v="Allen Armold"/>
    <x v="0"/>
    <s v="United States"/>
    <s v="New York City"/>
    <x v="15"/>
    <n v="10035"/>
    <x v="3"/>
    <s v="OFF-BI-10002498"/>
    <x v="1"/>
    <x v="8"/>
    <s v="Clear Mylar Reinforcing Strips"/>
    <n v="14.95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1"/>
  </r>
  <r>
    <n v="6751"/>
    <x v="3353"/>
    <x v="0"/>
    <x v="931"/>
    <d v="2013-07-01T00:00:00"/>
    <s v="Second Class"/>
    <s v="BP-11155"/>
    <s v="Becky Pak"/>
    <x v="0"/>
    <s v="United States"/>
    <s v="Paterson"/>
    <x v="30"/>
    <n v="7501"/>
    <x v="3"/>
    <s v="FUR-CH-10003535"/>
    <x v="0"/>
    <x v="1"/>
    <s v="Global Armless Task Chair, Royal Blue"/>
    <n v="121.96"/>
    <n v="2"/>
    <n v="0"/>
    <n v="20.7332"/>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2000000000001"/>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
  </r>
  <r>
    <n v="6756"/>
    <x v="3354"/>
    <x v="3"/>
    <x v="175"/>
    <d v="2014-09-20T00:00:00"/>
    <s v="Standard Class"/>
    <s v="TC-21145"/>
    <s v="Theresa Coyne"/>
    <x v="1"/>
    <s v="United States"/>
    <s v="Lakewood"/>
    <x v="30"/>
    <n v="8701"/>
    <x v="3"/>
    <s v="FUR-FU-10002445"/>
    <x v="0"/>
    <x v="5"/>
    <s v="DAX Two-Tone Rosewood/Black Document Frame, Desktop, 5 x 7"/>
    <n v="47.4"/>
    <n v="5"/>
    <n v="0"/>
    <n v="18.96"/>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4"/>
    <n v="6"/>
    <n v="0"/>
    <n v="102.9444"/>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2000000000002"/>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x v="3358"/>
    <x v="0"/>
    <x v="476"/>
    <d v="2013-09-09T00:00:00"/>
    <s v="Standard Class"/>
    <s v="RL-19615"/>
    <s v="Rob Lucas"/>
    <x v="0"/>
    <s v="United States"/>
    <s v="Chicago"/>
    <x v="10"/>
    <n v="60623"/>
    <x v="2"/>
    <s v="OFF-LA-10000240"/>
    <x v="1"/>
    <x v="2"/>
    <s v="Self-Adhesive Address Labels for Typewriters by Universal"/>
    <n v="29.24"/>
    <n v="5"/>
    <n v="0.2"/>
    <n v="9.8684999999999992"/>
  </r>
  <r>
    <n v="6764"/>
    <x v="3358"/>
    <x v="0"/>
    <x v="476"/>
    <d v="2013-09-09T00:00:00"/>
    <s v="Standard Class"/>
    <s v="RL-19615"/>
    <s v="Rob Lucas"/>
    <x v="0"/>
    <s v="United States"/>
    <s v="Chicago"/>
    <x v="10"/>
    <n v="60623"/>
    <x v="2"/>
    <s v="OFF-ST-10002485"/>
    <x v="1"/>
    <x v="4"/>
    <s v="Rogers Deluxe File Chest"/>
    <n v="35.167999999999999"/>
    <n v="2"/>
    <n v="0.2"/>
    <n v="-8.3523999999999994"/>
  </r>
  <r>
    <n v="6765"/>
    <x v="3358"/>
    <x v="0"/>
    <x v="476"/>
    <d v="2013-09-09T00:00:00"/>
    <s v="Standard Class"/>
    <s v="RL-19615"/>
    <s v="Rob Lucas"/>
    <x v="0"/>
    <s v="United States"/>
    <s v="Chicago"/>
    <x v="10"/>
    <n v="60623"/>
    <x v="2"/>
    <s v="TEC-MA-10003230"/>
    <x v="2"/>
    <x v="15"/>
    <s v="Okidata C610n Printer"/>
    <n v="1362.9"/>
    <n v="3"/>
    <n v="0.3"/>
    <n v="-19.470000000000098"/>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9"/>
  </r>
  <r>
    <n v="6767"/>
    <x v="3359"/>
    <x v="3"/>
    <x v="693"/>
    <d v="2014-04-25T00:00:00"/>
    <s v="Standard Class"/>
    <s v="SJ-20215"/>
    <s v="Sarah Jordon"/>
    <x v="0"/>
    <s v="United States"/>
    <s v="Chicago"/>
    <x v="10"/>
    <n v="60653"/>
    <x v="2"/>
    <s v="OFF-AR-10001683"/>
    <x v="1"/>
    <x v="6"/>
    <s v="Lumber Crayons"/>
    <n v="15.76"/>
    <n v="2"/>
    <n v="0.2"/>
    <n v="3.5459999999999998"/>
  </r>
  <r>
    <n v="6768"/>
    <x v="3359"/>
    <x v="3"/>
    <x v="693"/>
    <d v="2014-04-25T00:00:00"/>
    <s v="Standard Class"/>
    <s v="SJ-20215"/>
    <s v="Sarah Jordon"/>
    <x v="0"/>
    <s v="United States"/>
    <s v="Chicago"/>
    <x v="10"/>
    <n v="60653"/>
    <x v="2"/>
    <s v="FUR-FU-10002456"/>
    <x v="0"/>
    <x v="5"/>
    <s v="Master Caster Door Stop, Large Neon Orange"/>
    <n v="14.56"/>
    <n v="5"/>
    <n v="0.6"/>
    <n v="-6.1879999999999997"/>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1"/>
    <n v="3"/>
    <n v="0.7"/>
    <n v="-9.9704999999999995"/>
  </r>
  <r>
    <n v="6773"/>
    <x v="3363"/>
    <x v="0"/>
    <x v="254"/>
    <d v="2013-11-09T00:00:00"/>
    <s v="Standard Class"/>
    <s v="CW-11905"/>
    <s v="Carl Weiss"/>
    <x v="2"/>
    <s v="United States"/>
    <s v="Los Angeles"/>
    <x v="1"/>
    <n v="90004"/>
    <x v="1"/>
    <s v="OFF-BI-10003314"/>
    <x v="1"/>
    <x v="8"/>
    <s v="Tuff Stuff Recycled Round Ring Binders"/>
    <n v="7.7119999999999997"/>
    <n v="2"/>
    <n v="0.2"/>
    <n v="2.7955999999999999"/>
  </r>
  <r>
    <n v="6774"/>
    <x v="3363"/>
    <x v="0"/>
    <x v="254"/>
    <d v="2013-11-09T00:00:00"/>
    <s v="Standard Class"/>
    <s v="CW-11905"/>
    <s v="Carl Weiss"/>
    <x v="2"/>
    <s v="United States"/>
    <s v="Los Angeles"/>
    <x v="1"/>
    <n v="90004"/>
    <x v="1"/>
    <s v="OFF-BI-10000494"/>
    <x v="1"/>
    <x v="8"/>
    <s v="Acco Economy Flexible Poly Round Ring Binder"/>
    <n v="4.1760000000000002"/>
    <n v="1"/>
    <n v="0.2"/>
    <n v="1.3049999999999999"/>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
  </r>
  <r>
    <n v="6778"/>
    <x v="3366"/>
    <x v="3"/>
    <x v="480"/>
    <d v="2014-02-02T00:00:00"/>
    <s v="Standard Class"/>
    <s v="CL-12700"/>
    <s v="Craig Leslie"/>
    <x v="2"/>
    <s v="United States"/>
    <s v="New York City"/>
    <x v="15"/>
    <n v="10009"/>
    <x v="3"/>
    <s v="TEC-AC-10002800"/>
    <x v="2"/>
    <x v="11"/>
    <s v="Plantronics Audio 478 Stereo USB Headset"/>
    <n v="449.91"/>
    <n v="9"/>
    <n v="0"/>
    <n v="157.46850000000001"/>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99"/>
  </r>
  <r>
    <n v="6780"/>
    <x v="3367"/>
    <x v="0"/>
    <x v="323"/>
    <d v="2013-09-09T00:00:00"/>
    <s v="Second Class"/>
    <s v="HF-14995"/>
    <s v="Herbert Flentye"/>
    <x v="0"/>
    <s v="United States"/>
    <s v="Baltimore"/>
    <x v="39"/>
    <n v="21215"/>
    <x v="3"/>
    <s v="FUR-FU-10002364"/>
    <x v="0"/>
    <x v="5"/>
    <s v="Eldon Expressions Wood Desk Accessories, Oak"/>
    <n v="14.76"/>
    <n v="2"/>
    <n v="0"/>
    <n v="4.2804000000000002"/>
  </r>
  <r>
    <n v="6781"/>
    <x v="3367"/>
    <x v="0"/>
    <x v="323"/>
    <d v="2013-09-09T00:00:00"/>
    <s v="Second Class"/>
    <s v="HF-14995"/>
    <s v="Herbert Flentye"/>
    <x v="0"/>
    <s v="United States"/>
    <s v="Baltimore"/>
    <x v="39"/>
    <n v="21215"/>
    <x v="3"/>
    <s v="OFF-BI-10003350"/>
    <x v="1"/>
    <x v="8"/>
    <s v="Acco Expandable Hanging Binders"/>
    <n v="12.76"/>
    <n v="2"/>
    <n v="0"/>
    <n v="5.8696000000000002"/>
  </r>
  <r>
    <n v="6782"/>
    <x v="3367"/>
    <x v="0"/>
    <x v="323"/>
    <d v="2013-09-09T00:00:00"/>
    <s v="Second Class"/>
    <s v="HF-14995"/>
    <s v="Herbert Flentye"/>
    <x v="0"/>
    <s v="United States"/>
    <s v="Baltimore"/>
    <x v="39"/>
    <n v="21215"/>
    <x v="3"/>
    <s v="OFF-LA-10004093"/>
    <x v="1"/>
    <x v="2"/>
    <s v="Avery 486"/>
    <n v="58.48"/>
    <n v="8"/>
    <n v="0"/>
    <n v="27.485600000000002"/>
  </r>
  <r>
    <n v="6783"/>
    <x v="3368"/>
    <x v="3"/>
    <x v="800"/>
    <d v="2014-07-29T00:00:00"/>
    <s v="Second Class"/>
    <s v="JC-15775"/>
    <s v="John Castell"/>
    <x v="0"/>
    <s v="United States"/>
    <s v="Philadelphia"/>
    <x v="9"/>
    <n v="19143"/>
    <x v="3"/>
    <s v="FUR-FU-10000732"/>
    <x v="0"/>
    <x v="5"/>
    <s v="Eldon 200 Class Desk Accessories"/>
    <n v="20.096"/>
    <n v="4"/>
    <n v="0.2"/>
    <n v="3.0144000000000002"/>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899"/>
  </r>
  <r>
    <n v="6785"/>
    <x v="3368"/>
    <x v="3"/>
    <x v="800"/>
    <d v="2014-07-29T00:00:00"/>
    <s v="Second Class"/>
    <s v="JC-15775"/>
    <s v="John Castell"/>
    <x v="0"/>
    <s v="United States"/>
    <s v="Philadelphia"/>
    <x v="9"/>
    <n v="19143"/>
    <x v="3"/>
    <s v="FUR-TA-10001771"/>
    <x v="0"/>
    <x v="3"/>
    <s v="Bush Cubix Conference Tables, Fully Assembled"/>
    <n v="138.58799999999999"/>
    <n v="1"/>
    <n v="0.4"/>
    <n v="-34.646999999999998"/>
  </r>
  <r>
    <n v="6786"/>
    <x v="3368"/>
    <x v="3"/>
    <x v="800"/>
    <d v="2014-07-29T00:00:00"/>
    <s v="Second Class"/>
    <s v="JC-15775"/>
    <s v="John Castell"/>
    <x v="0"/>
    <s v="United States"/>
    <s v="Philadelphia"/>
    <x v="9"/>
    <n v="19143"/>
    <x v="3"/>
    <s v="OFF-ST-10000060"/>
    <x v="1"/>
    <x v="4"/>
    <s v="Fellowes Bankers Box Staxonsteel Drawer File/Stacking System"/>
    <n v="259.92"/>
    <n v="5"/>
    <n v="0.2"/>
    <n v="-25.992000000000001"/>
  </r>
  <r>
    <n v="6787"/>
    <x v="3368"/>
    <x v="3"/>
    <x v="800"/>
    <d v="2014-07-29T00:00:00"/>
    <s v="Second Class"/>
    <s v="JC-15775"/>
    <s v="John Castell"/>
    <x v="0"/>
    <s v="United States"/>
    <s v="Philadelphia"/>
    <x v="9"/>
    <n v="19143"/>
    <x v="3"/>
    <s v="OFF-PA-10004100"/>
    <x v="1"/>
    <x v="10"/>
    <s v="Xerox 216"/>
    <n v="20.736000000000001"/>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3"/>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399999999999"/>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
  </r>
  <r>
    <n v="6793"/>
    <x v="3373"/>
    <x v="2"/>
    <x v="860"/>
    <d v="2011-08-18T00:00:00"/>
    <s v="First Class"/>
    <s v="CS-12355"/>
    <s v="Christine Sundaresam"/>
    <x v="0"/>
    <s v="United States"/>
    <s v="Fairfield"/>
    <x v="29"/>
    <n v="6824"/>
    <x v="3"/>
    <s v="OFF-BI-10001989"/>
    <x v="1"/>
    <x v="8"/>
    <s v="Premium Transparent Presentation Covers by GBC"/>
    <n v="62.94"/>
    <n v="3"/>
    <n v="0"/>
    <n v="30.211200000000002"/>
  </r>
  <r>
    <n v="6794"/>
    <x v="3374"/>
    <x v="1"/>
    <x v="547"/>
    <d v="2012-11-20T00:00:00"/>
    <s v="Standard Class"/>
    <s v="MC-17605"/>
    <s v="Matt Connell"/>
    <x v="1"/>
    <s v="United States"/>
    <s v="Chicago"/>
    <x v="10"/>
    <n v="60610"/>
    <x v="2"/>
    <s v="OFF-ST-10000344"/>
    <x v="1"/>
    <x v="4"/>
    <s v="Neat Ideas Personal Hanging Folder Files, Black"/>
    <n v="21.488"/>
    <n v="2"/>
    <n v="0.2"/>
    <n v="1.6115999999999999"/>
  </r>
  <r>
    <n v="6795"/>
    <x v="3374"/>
    <x v="1"/>
    <x v="547"/>
    <d v="2012-11-20T00:00:00"/>
    <s v="Standard Class"/>
    <s v="MC-17605"/>
    <s v="Matt Connell"/>
    <x v="1"/>
    <s v="United States"/>
    <s v="Chicago"/>
    <x v="10"/>
    <n v="60610"/>
    <x v="2"/>
    <s v="TEC-PH-10001051"/>
    <x v="2"/>
    <x v="7"/>
    <s v="HTC One"/>
    <n v="239.976"/>
    <n v="3"/>
    <n v="0.2"/>
    <n v="26.997299999999999"/>
  </r>
  <r>
    <n v="6796"/>
    <x v="3374"/>
    <x v="1"/>
    <x v="547"/>
    <d v="2012-11-20T00:00:00"/>
    <s v="Standard Class"/>
    <s v="MC-17605"/>
    <s v="Matt Connell"/>
    <x v="1"/>
    <s v="United States"/>
    <s v="Chicago"/>
    <x v="10"/>
    <n v="60610"/>
    <x v="2"/>
    <s v="FUR-FU-10001215"/>
    <x v="0"/>
    <x v="5"/>
    <s v="Howard Miller 11-1/2&quot; Diameter Brentwood Wall Clock"/>
    <n v="34.503999999999998"/>
    <n v="2"/>
    <n v="0.6"/>
    <n v="-15.5268"/>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8"/>
    <n v="1"/>
    <n v="0.8"/>
    <n v="-6.0768000000000004"/>
  </r>
  <r>
    <n v="6799"/>
    <x v="3375"/>
    <x v="1"/>
    <x v="767"/>
    <d v="2012-08-25T00:00:00"/>
    <s v="Same Day"/>
    <s v="MC-18100"/>
    <s v="Mick Crebagga"/>
    <x v="0"/>
    <s v="United States"/>
    <s v="Houston"/>
    <x v="5"/>
    <n v="77041"/>
    <x v="2"/>
    <s v="FUR-FU-10002240"/>
    <x v="0"/>
    <x v="5"/>
    <s v="Nu-Dell EZ-Mount Plastic Wall Frames"/>
    <n v="7.88"/>
    <n v="5"/>
    <n v="0.6"/>
    <n v="-3.94"/>
  </r>
  <r>
    <n v="6800"/>
    <x v="3376"/>
    <x v="0"/>
    <x v="591"/>
    <d v="2014-01-02T00:00:00"/>
    <s v="Standard Class"/>
    <s v="LW-16825"/>
    <s v="Laurel Workman"/>
    <x v="1"/>
    <s v="United States"/>
    <s v="Phoenix"/>
    <x v="16"/>
    <n v="85023"/>
    <x v="1"/>
    <s v="FUR-TA-10002607"/>
    <x v="0"/>
    <x v="3"/>
    <s v="KI Conference Tables"/>
    <n v="35.445"/>
    <n v="1"/>
    <n v="0.5"/>
    <n v="-24.102599999999999"/>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
    <n v="3"/>
    <n v="0.2"/>
    <n v="-7.8959999999999999"/>
  </r>
  <r>
    <n v="6803"/>
    <x v="3376"/>
    <x v="0"/>
    <x v="591"/>
    <d v="2014-01-02T00:00:00"/>
    <s v="Standard Class"/>
    <s v="LW-16825"/>
    <s v="Laurel Workman"/>
    <x v="1"/>
    <s v="United States"/>
    <s v="Phoenix"/>
    <x v="16"/>
    <n v="85023"/>
    <x v="1"/>
    <s v="TEC-AC-10004353"/>
    <x v="2"/>
    <x v="11"/>
    <s v="Hypercom P1300 Pinpad"/>
    <n v="100.8"/>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96"/>
  </r>
  <r>
    <n v="6805"/>
    <x v="3377"/>
    <x v="2"/>
    <x v="1082"/>
    <d v="2011-10-06T00:00:00"/>
    <s v="First Class"/>
    <s v="KH-16510"/>
    <s v="Keith Herrera"/>
    <x v="0"/>
    <s v="United States"/>
    <s v="Pomona"/>
    <x v="1"/>
    <n v="91767"/>
    <x v="1"/>
    <s v="TEC-AC-10002800"/>
    <x v="2"/>
    <x v="11"/>
    <s v="Plantronics Audio 478 Stereo USB Headset"/>
    <n v="99.98"/>
    <n v="2"/>
    <n v="0"/>
    <n v="34.993000000000002"/>
  </r>
  <r>
    <n v="6806"/>
    <x v="3378"/>
    <x v="2"/>
    <x v="754"/>
    <d v="2011-11-25T00:00:00"/>
    <s v="First Class"/>
    <s v="RB-19645"/>
    <s v="Robert Barroso"/>
    <x v="1"/>
    <s v="United States"/>
    <s v="Atlanta"/>
    <x v="32"/>
    <n v="30318"/>
    <x v="0"/>
    <s v="OFF-PA-10001752"/>
    <x v="1"/>
    <x v="10"/>
    <s v="Hammermill CopyPlus Copy Paper (20Lb. and 84 Bright)"/>
    <n v="9.9600000000000009"/>
    <n v="2"/>
    <n v="0"/>
    <n v="4.8803999999999998"/>
  </r>
  <r>
    <n v="6807"/>
    <x v="3379"/>
    <x v="3"/>
    <x v="53"/>
    <d v="2014-12-30T00:00:00"/>
    <s v="Standard Class"/>
    <s v="GD-14590"/>
    <s v="Giulietta Dortch"/>
    <x v="1"/>
    <s v="United States"/>
    <s v="Everett"/>
    <x v="4"/>
    <n v="98208"/>
    <x v="1"/>
    <s v="OFF-BI-10003314"/>
    <x v="1"/>
    <x v="8"/>
    <s v="Tuff Stuff Recycled Round Ring Binders"/>
    <n v="3.8559999999999999"/>
    <n v="1"/>
    <n v="0.2"/>
    <n v="1.3977999999999999"/>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x v="3380"/>
    <x v="1"/>
    <x v="1052"/>
    <d v="2012-04-05T00:00:00"/>
    <s v="Standard Class"/>
    <s v="EB-13705"/>
    <s v="Ed Braxton"/>
    <x v="1"/>
    <s v="United States"/>
    <s v="Houston"/>
    <x v="5"/>
    <n v="77095"/>
    <x v="2"/>
    <s v="FUR-FU-10001085"/>
    <x v="0"/>
    <x v="5"/>
    <s v="3M Polarizing Light Filter Sleeves"/>
    <n v="22.38"/>
    <n v="3"/>
    <n v="0.6"/>
    <n v="-7.83300000000001"/>
  </r>
  <r>
    <n v="6810"/>
    <x v="3381"/>
    <x v="3"/>
    <x v="32"/>
    <d v="2014-09-16T00:00:00"/>
    <s v="First Class"/>
    <s v="PS-18760"/>
    <s v="Pamela Stobb"/>
    <x v="0"/>
    <s v="United States"/>
    <s v="Philadelphia"/>
    <x v="9"/>
    <n v="19140"/>
    <x v="3"/>
    <s v="OFF-BI-10000301"/>
    <x v="1"/>
    <x v="8"/>
    <s v="GBC Instant Report Kit"/>
    <n v="3.8820000000000001"/>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1"/>
    <n v="1"/>
    <n v="0.7"/>
    <n v="-18.038499999999999"/>
  </r>
  <r>
    <n v="6812"/>
    <x v="3381"/>
    <x v="3"/>
    <x v="32"/>
    <d v="2014-09-16T00:00:00"/>
    <s v="First Class"/>
    <s v="PS-18760"/>
    <s v="Pamela Stobb"/>
    <x v="0"/>
    <s v="United States"/>
    <s v="Philadelphia"/>
    <x v="9"/>
    <n v="19140"/>
    <x v="3"/>
    <s v="FUR-CH-10002372"/>
    <x v="0"/>
    <x v="1"/>
    <s v="Office Star - Ergonomically Designed Knee Chair"/>
    <n v="113.372"/>
    <n v="2"/>
    <n v="0.3"/>
    <n v="-29.152799999999999"/>
  </r>
  <r>
    <n v="6813"/>
    <x v="3381"/>
    <x v="3"/>
    <x v="32"/>
    <d v="2014-09-16T00:00:00"/>
    <s v="First Class"/>
    <s v="PS-18760"/>
    <s v="Pamela Stobb"/>
    <x v="0"/>
    <s v="United States"/>
    <s v="Philadelphia"/>
    <x v="9"/>
    <n v="19140"/>
    <x v="3"/>
    <s v="OFF-BI-10003707"/>
    <x v="1"/>
    <x v="8"/>
    <s v="Aluminum Screw Posts"/>
    <n v="18.312000000000001"/>
    <n v="4"/>
    <n v="0.7"/>
    <n v="-12.208"/>
  </r>
  <r>
    <n v="6814"/>
    <x v="3381"/>
    <x v="3"/>
    <x v="32"/>
    <d v="2014-09-16T00:00:00"/>
    <s v="First Class"/>
    <s v="PS-18760"/>
    <s v="Pamela Stobb"/>
    <x v="0"/>
    <s v="United States"/>
    <s v="Philadelphia"/>
    <x v="9"/>
    <n v="19140"/>
    <x v="3"/>
    <s v="FUR-FU-10001057"/>
    <x v="0"/>
    <x v="5"/>
    <s v="Tensor Track Tree Floor Lamp"/>
    <n v="127.93600000000001"/>
    <n v="8"/>
    <n v="0.2"/>
    <n v="4.7976000000000001"/>
  </r>
  <r>
    <n v="6815"/>
    <x v="3381"/>
    <x v="3"/>
    <x v="32"/>
    <d v="2014-09-16T00:00:00"/>
    <s v="First Class"/>
    <s v="PS-18760"/>
    <s v="Pamela Stobb"/>
    <x v="0"/>
    <s v="United States"/>
    <s v="Philadelphia"/>
    <x v="9"/>
    <n v="19140"/>
    <x v="3"/>
    <s v="TEC-MA-10001681"/>
    <x v="2"/>
    <x v="15"/>
    <s v="Lexmark MarkNet N8150 Wireless Print Server"/>
    <n v="241.17"/>
    <n v="2"/>
    <n v="0.7"/>
    <n v="-168.81899999999999"/>
  </r>
  <r>
    <n v="6816"/>
    <x v="3382"/>
    <x v="2"/>
    <x v="1103"/>
    <d v="2011-06-21T00:00:00"/>
    <s v="Standard Class"/>
    <s v="GH-14425"/>
    <s v="Gary Hwang"/>
    <x v="0"/>
    <s v="United States"/>
    <s v="Seattle"/>
    <x v="4"/>
    <n v="98105"/>
    <x v="1"/>
    <s v="FUR-FU-10003981"/>
    <x v="0"/>
    <x v="5"/>
    <s v="Eldon Wave Desk Accessories"/>
    <n v="6.24"/>
    <n v="3"/>
    <n v="0"/>
    <n v="2.6208"/>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2000000001"/>
  </r>
  <r>
    <n v="6819"/>
    <x v="3383"/>
    <x v="3"/>
    <x v="116"/>
    <d v="2015-01-02T00:00:00"/>
    <s v="Standard Class"/>
    <s v="LO-17170"/>
    <s v="Lori Olson"/>
    <x v="1"/>
    <s v="United States"/>
    <s v="Peoria"/>
    <x v="10"/>
    <n v="61604"/>
    <x v="2"/>
    <s v="OFF-BI-10003784"/>
    <x v="1"/>
    <x v="8"/>
    <s v="Computer Printout Index Tabs"/>
    <n v="1.68"/>
    <n v="5"/>
    <n v="0.8"/>
    <n v="-2.6880000000000002"/>
  </r>
  <r>
    <n v="6820"/>
    <x v="3383"/>
    <x v="3"/>
    <x v="116"/>
    <d v="2015-01-02T00:00:00"/>
    <s v="Standard Class"/>
    <s v="LO-17170"/>
    <s v="Lori Olson"/>
    <x v="1"/>
    <s v="United States"/>
    <s v="Peoria"/>
    <x v="10"/>
    <n v="61604"/>
    <x v="2"/>
    <s v="FUR-FU-10004586"/>
    <x v="0"/>
    <x v="5"/>
    <s v="G.E. Longer-Life Indoor Recessed Floodlight Bulbs"/>
    <n v="7.968"/>
    <n v="3"/>
    <n v="0.6"/>
    <n v="-2.3904000000000001"/>
  </r>
  <r>
    <n v="6821"/>
    <x v="3383"/>
    <x v="3"/>
    <x v="116"/>
    <d v="2015-01-02T00:00:00"/>
    <s v="Standard Class"/>
    <s v="LO-17170"/>
    <s v="Lori Olson"/>
    <x v="1"/>
    <s v="United States"/>
    <s v="Peoria"/>
    <x v="10"/>
    <n v="61604"/>
    <x v="2"/>
    <s v="FUR-CH-10004698"/>
    <x v="0"/>
    <x v="1"/>
    <s v="Padded Folding Chairs, Black, 4/Carton"/>
    <n v="113.372"/>
    <n v="2"/>
    <n v="0.3"/>
    <n v="-3.2391999999999901"/>
  </r>
  <r>
    <n v="6822"/>
    <x v="3383"/>
    <x v="3"/>
    <x v="116"/>
    <d v="2015-01-02T00:00:00"/>
    <s v="Standard Class"/>
    <s v="LO-17170"/>
    <s v="Lori Olson"/>
    <x v="1"/>
    <s v="United States"/>
    <s v="Peoria"/>
    <x v="10"/>
    <n v="61604"/>
    <x v="2"/>
    <s v="FUR-FU-10001935"/>
    <x v="0"/>
    <x v="5"/>
    <s v="3M Hangers With Command Adhesive"/>
    <n v="2.96"/>
    <n v="2"/>
    <n v="0.6"/>
    <n v="-1.4059999999999999"/>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03"/>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5"/>
    <n v="5"/>
    <n v="0"/>
    <n v="8399.9760000000006"/>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7"/>
    <n v="3"/>
    <n v="0"/>
    <n v="53.451900000000002"/>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2"/>
  </r>
  <r>
    <n v="6834"/>
    <x v="3390"/>
    <x v="0"/>
    <x v="162"/>
    <d v="2013-09-09T00:00:00"/>
    <s v="Same Day"/>
    <s v="PJ-19015"/>
    <s v="Pauline Johnson"/>
    <x v="0"/>
    <s v="United States"/>
    <s v="Santa Ana"/>
    <x v="1"/>
    <n v="92704"/>
    <x v="1"/>
    <s v="FUR-TA-10003008"/>
    <x v="0"/>
    <x v="3"/>
    <s v="Lesro Round Back Collection Coffee Table, End Table"/>
    <n v="146.04"/>
    <n v="1"/>
    <n v="0.2"/>
    <n v="-12.778499999999999"/>
  </r>
  <r>
    <n v="6835"/>
    <x v="3391"/>
    <x v="0"/>
    <x v="73"/>
    <d v="2013-11-25T00:00:00"/>
    <s v="Standard Class"/>
    <s v="BM-11575"/>
    <s v="Brendan Murry"/>
    <x v="1"/>
    <s v="United States"/>
    <s v="Montebello"/>
    <x v="1"/>
    <n v="90640"/>
    <x v="1"/>
    <s v="TEC-AC-10004803"/>
    <x v="2"/>
    <x v="11"/>
    <s v="Sony Micro Vault Click 4 GB USB 2.0 Flash Drive"/>
    <n v="27.88"/>
    <n v="2"/>
    <n v="0"/>
    <n v="3.9032"/>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2"/>
  </r>
  <r>
    <n v="6839"/>
    <x v="3394"/>
    <x v="3"/>
    <x v="1119"/>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x v="3394"/>
    <x v="3"/>
    <x v="1119"/>
    <d v="2014-02-10T00:00:00"/>
    <s v="Standard Class"/>
    <s v="FC-14335"/>
    <s v="Fred Chung"/>
    <x v="1"/>
    <s v="United States"/>
    <s v="Torrance"/>
    <x v="1"/>
    <n v="90503"/>
    <x v="1"/>
    <s v="TEC-PH-10003505"/>
    <x v="2"/>
    <x v="7"/>
    <s v="Geemarc AmpliPOWER60"/>
    <n v="371.2"/>
    <n v="5"/>
    <n v="0.2"/>
    <n v="41.76"/>
  </r>
  <r>
    <n v="6841"/>
    <x v="3395"/>
    <x v="1"/>
    <x v="401"/>
    <d v="2012-12-07T00:00:00"/>
    <s v="First Class"/>
    <s v="MP-18175"/>
    <s v="Mike Pelletier"/>
    <x v="2"/>
    <s v="United States"/>
    <s v="Troy"/>
    <x v="24"/>
    <n v="45373"/>
    <x v="3"/>
    <s v="OFF-BI-10002852"/>
    <x v="1"/>
    <x v="8"/>
    <s v="Ibico Standard Transparent Covers"/>
    <n v="14.832000000000001"/>
    <n v="3"/>
    <n v="0.7"/>
    <n v="-10.382400000000001"/>
  </r>
  <r>
    <n v="6842"/>
    <x v="3396"/>
    <x v="0"/>
    <x v="126"/>
    <d v="2013-09-18T00:00:00"/>
    <s v="Standard Class"/>
    <s v="AJ-10795"/>
    <s v="Anthony Johnson"/>
    <x v="1"/>
    <s v="United States"/>
    <s v="Springfield"/>
    <x v="17"/>
    <n v="22153"/>
    <x v="0"/>
    <s v="TEC-AC-10004877"/>
    <x v="2"/>
    <x v="11"/>
    <s v="Imation 30456 USB Flash Drive 8GB"/>
    <n v="20.7"/>
    <n v="3"/>
    <n v="0"/>
    <n v="1.6559999999999999"/>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905"/>
  </r>
  <r>
    <n v="6845"/>
    <x v="3396"/>
    <x v="0"/>
    <x v="126"/>
    <d v="2013-09-18T00:00:00"/>
    <s v="Standard Class"/>
    <s v="AJ-10795"/>
    <s v="Anthony Johnson"/>
    <x v="1"/>
    <s v="United States"/>
    <s v="Springfield"/>
    <x v="17"/>
    <n v="22153"/>
    <x v="0"/>
    <s v="FUR-CH-10002073"/>
    <x v="0"/>
    <x v="1"/>
    <s v="Hon Olson Stacker Chairs"/>
    <n v="1059.1199999999999"/>
    <n v="4"/>
    <n v="0"/>
    <n v="307.14479999999998"/>
  </r>
  <r>
    <n v="6846"/>
    <x v="3397"/>
    <x v="2"/>
    <x v="522"/>
    <d v="2011-07-12T00:00:00"/>
    <s v="Standard Class"/>
    <s v="BC-11125"/>
    <s v="Becky Castell"/>
    <x v="2"/>
    <s v="United States"/>
    <s v="El Cajon"/>
    <x v="1"/>
    <n v="92020"/>
    <x v="1"/>
    <s v="FUR-CH-10000155"/>
    <x v="0"/>
    <x v="1"/>
    <s v="Global Comet Stacking Armless Chair"/>
    <n v="478.48"/>
    <n v="2"/>
    <n v="0.2"/>
    <n v="47.847999999999999"/>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4999999999998"/>
  </r>
  <r>
    <n v="6849"/>
    <x v="3400"/>
    <x v="0"/>
    <x v="1133"/>
    <d v="2013-06-22T00:00:00"/>
    <s v="First Class"/>
    <s v="BT-11440"/>
    <s v="Bobby Trafton"/>
    <x v="0"/>
    <s v="United States"/>
    <s v="Frankfort"/>
    <x v="10"/>
    <n v="60423"/>
    <x v="2"/>
    <s v="OFF-PA-10003134"/>
    <x v="1"/>
    <x v="10"/>
    <s v="Xerox 1937"/>
    <n v="76.864000000000004"/>
    <n v="2"/>
    <n v="0.2"/>
    <n v="26.9024"/>
  </r>
  <r>
    <n v="6850"/>
    <x v="3401"/>
    <x v="2"/>
    <x v="1017"/>
    <d v="2011-04-25T00:00:00"/>
    <s v="Standard Class"/>
    <s v="BP-11230"/>
    <s v="Benjamin Patterson"/>
    <x v="0"/>
    <s v="United States"/>
    <s v="Los Angeles"/>
    <x v="1"/>
    <n v="90045"/>
    <x v="1"/>
    <s v="FUR-FU-10000409"/>
    <x v="0"/>
    <x v="5"/>
    <s v="GE 4 Foot Flourescent Tube, 40 Watt"/>
    <n v="59.92"/>
    <n v="4"/>
    <n v="0"/>
    <n v="27.563199999999998"/>
  </r>
  <r>
    <n v="6851"/>
    <x v="3402"/>
    <x v="0"/>
    <x v="1134"/>
    <d v="2013-01-12T00:00:00"/>
    <s v="Standard Class"/>
    <s v="JO-15145"/>
    <s v="Jack O'Briant"/>
    <x v="1"/>
    <s v="United States"/>
    <s v="Franklin"/>
    <x v="6"/>
    <n v="53132"/>
    <x v="2"/>
    <s v="FUR-BO-10002545"/>
    <x v="0"/>
    <x v="0"/>
    <s v="Atlantic Metals Mobile 3-Shelf Bookcases, Custom Colors"/>
    <n v="1565.88"/>
    <n v="6"/>
    <n v="0"/>
    <n v="407.12880000000001"/>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x v="3403"/>
    <x v="3"/>
    <x v="331"/>
    <d v="2014-12-29T00:00:00"/>
    <s v="Second Class"/>
    <s v="MF-18250"/>
    <s v="Monica Federle"/>
    <x v="1"/>
    <s v="United States"/>
    <s v="Little Rock"/>
    <x v="36"/>
    <n v="72209"/>
    <x v="0"/>
    <s v="OFF-ST-10001522"/>
    <x v="1"/>
    <x v="4"/>
    <s v="Gould Plastics 18-Pocket Panel Bin, 34w x 5-1/4d x 20-1/2h"/>
    <n v="367.96"/>
    <n v="4"/>
    <n v="0"/>
    <n v="14.718400000000001"/>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800000000007"/>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199999999999"/>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
  </r>
  <r>
    <n v="6861"/>
    <x v="3404"/>
    <x v="3"/>
    <x v="827"/>
    <d v="2014-04-23T00:00:00"/>
    <s v="Standard Class"/>
    <s v="PS-18760"/>
    <s v="Pamela Stobb"/>
    <x v="0"/>
    <s v="United States"/>
    <s v="Los Angeles"/>
    <x v="1"/>
    <n v="90008"/>
    <x v="1"/>
    <s v="TEC-AC-10001383"/>
    <x v="2"/>
    <x v="11"/>
    <s v="Logitech Wireless Touch Keyboard K400"/>
    <n v="274.89"/>
    <n v="11"/>
    <n v="0"/>
    <n v="46.731299999999997"/>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
    <n v="3"/>
    <n v="0.2"/>
    <n v="-19.105799999999999"/>
  </r>
  <r>
    <n v="6864"/>
    <x v="3405"/>
    <x v="3"/>
    <x v="96"/>
    <d v="2014-12-09T00:00:00"/>
    <s v="Standard Class"/>
    <s v="MY-17380"/>
    <s v="Maribeth Yedwab"/>
    <x v="1"/>
    <s v="United States"/>
    <s v="San Antonio"/>
    <x v="5"/>
    <n v="78207"/>
    <x v="2"/>
    <s v="OFF-PA-10000520"/>
    <x v="1"/>
    <x v="10"/>
    <s v="Xerox 201"/>
    <n v="10.368"/>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9"/>
  </r>
  <r>
    <n v="6867"/>
    <x v="3406"/>
    <x v="0"/>
    <x v="1036"/>
    <d v="2013-08-29T00:00:00"/>
    <s v="Standard Class"/>
    <s v="SC-20230"/>
    <s v="Scot Coram"/>
    <x v="1"/>
    <s v="United States"/>
    <s v="Los Angeles"/>
    <x v="1"/>
    <n v="90004"/>
    <x v="1"/>
    <s v="TEC-AC-10000844"/>
    <x v="2"/>
    <x v="11"/>
    <s v="Logitech Gaming G510s - Keyboard"/>
    <n v="254.97"/>
    <n v="3"/>
    <n v="0"/>
    <n v="91.789199999999994"/>
  </r>
  <r>
    <n v="6868"/>
    <x v="3406"/>
    <x v="0"/>
    <x v="1036"/>
    <d v="2013-08-29T00:00:00"/>
    <s v="Standard Class"/>
    <s v="SC-20230"/>
    <s v="Scot Coram"/>
    <x v="1"/>
    <s v="United States"/>
    <s v="Los Angeles"/>
    <x v="1"/>
    <n v="90004"/>
    <x v="1"/>
    <s v="TEC-PH-10003187"/>
    <x v="2"/>
    <x v="7"/>
    <s v="Anker Astro Mini 3000mAh Ultra-Compact Portable Charger"/>
    <n v="31.984000000000002"/>
    <n v="2"/>
    <n v="0.2"/>
    <n v="-7.9960000000000004"/>
  </r>
  <r>
    <n v="6869"/>
    <x v="3406"/>
    <x v="0"/>
    <x v="1036"/>
    <d v="2013-08-29T00:00:00"/>
    <s v="Standard Class"/>
    <s v="SC-20230"/>
    <s v="Scot Coram"/>
    <x v="1"/>
    <s v="United States"/>
    <s v="Los Angeles"/>
    <x v="1"/>
    <n v="90004"/>
    <x v="1"/>
    <s v="FUR-TA-10003569"/>
    <x v="0"/>
    <x v="3"/>
    <s v="Bretford CR8500 Series Meeting Room Furniture"/>
    <n v="2887.056"/>
    <n v="9"/>
    <n v="0.2"/>
    <n v="180.441"/>
  </r>
  <r>
    <n v="6870"/>
    <x v="3406"/>
    <x v="0"/>
    <x v="1036"/>
    <d v="2013-08-29T00:00:00"/>
    <s v="Standard Class"/>
    <s v="SC-20230"/>
    <s v="Scot Coram"/>
    <x v="1"/>
    <s v="United States"/>
    <s v="Los Angeles"/>
    <x v="1"/>
    <n v="90004"/>
    <x v="1"/>
    <s v="OFF-PA-10003848"/>
    <x v="1"/>
    <x v="10"/>
    <s v="Xerox 1997"/>
    <n v="12.96"/>
    <n v="2"/>
    <n v="0"/>
    <n v="6.2207999999999997"/>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
    <n v="3"/>
    <n v="0.2"/>
    <n v="3.8843999999999999"/>
  </r>
  <r>
    <n v="6873"/>
    <x v="3408"/>
    <x v="1"/>
    <x v="1135"/>
    <d v="2012-12-19T00:00:00"/>
    <s v="First Class"/>
    <s v="SG-20080"/>
    <s v="Sandra Glassco"/>
    <x v="0"/>
    <s v="United States"/>
    <s v="Seattle"/>
    <x v="4"/>
    <n v="98105"/>
    <x v="1"/>
    <s v="OFF-PA-10004948"/>
    <x v="1"/>
    <x v="10"/>
    <s v="Xerox 190"/>
    <n v="4.9800000000000004"/>
    <n v="1"/>
    <n v="0"/>
    <n v="2.3405999999999998"/>
  </r>
  <r>
    <n v="6874"/>
    <x v="3409"/>
    <x v="2"/>
    <x v="1136"/>
    <d v="2011-10-22T00:00:00"/>
    <s v="Second Class"/>
    <s v="TB-21520"/>
    <s v="Tracy Blumstein"/>
    <x v="0"/>
    <s v="United States"/>
    <s v="Beaumont"/>
    <x v="5"/>
    <n v="77705"/>
    <x v="2"/>
    <s v="OFF-BI-10003676"/>
    <x v="1"/>
    <x v="8"/>
    <s v="GBC Standard Recycled Report Covers, Clear Plastic Sheets"/>
    <n v="10.78"/>
    <n v="5"/>
    <n v="0.8"/>
    <n v="-17.248000000000001"/>
  </r>
  <r>
    <n v="6875"/>
    <x v="3409"/>
    <x v="2"/>
    <x v="1136"/>
    <d v="2011-10-22T00:00:00"/>
    <s v="Second Class"/>
    <s v="TB-21520"/>
    <s v="Tracy Blumstein"/>
    <x v="0"/>
    <s v="United States"/>
    <s v="Beaumont"/>
    <x v="5"/>
    <n v="77705"/>
    <x v="2"/>
    <s v="TEC-AC-10001314"/>
    <x v="2"/>
    <x v="11"/>
    <s v="Case Logic 2.4GHz Wireless Keyboard"/>
    <n v="119.976"/>
    <n v="3"/>
    <n v="0.2"/>
    <n v="-17.996400000000001"/>
  </r>
  <r>
    <n v="6876"/>
    <x v="3410"/>
    <x v="0"/>
    <x v="64"/>
    <d v="2013-09-11T00:00:00"/>
    <s v="Standard Class"/>
    <s v="MM-17920"/>
    <s v="Michael Moore"/>
    <x v="0"/>
    <s v="United States"/>
    <s v="Chesapeake"/>
    <x v="17"/>
    <n v="23320"/>
    <x v="0"/>
    <s v="OFF-LA-10004545"/>
    <x v="1"/>
    <x v="2"/>
    <s v="Avery 50"/>
    <n v="25.06"/>
    <n v="2"/>
    <n v="0"/>
    <n v="11.7782"/>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60000000001"/>
  </r>
  <r>
    <n v="6878"/>
    <x v="3411"/>
    <x v="1"/>
    <x v="52"/>
    <d v="2012-10-15T00:00:00"/>
    <s v="Same Day"/>
    <s v="CG-12520"/>
    <s v="Claire Gute"/>
    <x v="0"/>
    <s v="United States"/>
    <s v="Dallas"/>
    <x v="5"/>
    <n v="75217"/>
    <x v="2"/>
    <s v="FUR-FU-10004952"/>
    <x v="0"/>
    <x v="5"/>
    <s v="C-Line Cubicle Keepers Polyproplyene Holder w/Velcro Back, 8-1/2x11, 25/Bx"/>
    <n v="131.376"/>
    <n v="6"/>
    <n v="0.6"/>
    <n v="-95.247600000000006"/>
  </r>
  <r>
    <n v="6879"/>
    <x v="3411"/>
    <x v="1"/>
    <x v="52"/>
    <d v="2012-10-15T00:00:00"/>
    <s v="Same Day"/>
    <s v="CG-12520"/>
    <s v="Claire Gute"/>
    <x v="0"/>
    <s v="United States"/>
    <s v="Dallas"/>
    <x v="5"/>
    <n v="75217"/>
    <x v="2"/>
    <s v="OFF-PA-10003001"/>
    <x v="1"/>
    <x v="10"/>
    <s v="Xerox 1986"/>
    <n v="5.3440000000000003"/>
    <n v="1"/>
    <n v="0.2"/>
    <n v="1.8704000000000001"/>
  </r>
  <r>
    <n v="6880"/>
    <x v="3412"/>
    <x v="1"/>
    <x v="494"/>
    <d v="2012-12-05T00:00:00"/>
    <s v="Second Class"/>
    <s v="TW-21025"/>
    <s v="Tamara Willingham"/>
    <x v="2"/>
    <s v="United States"/>
    <s v="Seattle"/>
    <x v="4"/>
    <n v="98105"/>
    <x v="1"/>
    <s v="FUR-CH-10001215"/>
    <x v="0"/>
    <x v="1"/>
    <s v="Global Troy Executive Leather Low-Back Tilter"/>
    <n v="2003.92"/>
    <n v="5"/>
    <n v="0.2"/>
    <n v="125.245"/>
  </r>
  <r>
    <n v="6881"/>
    <x v="3412"/>
    <x v="1"/>
    <x v="494"/>
    <d v="2012-12-05T00:00:00"/>
    <s v="Second Class"/>
    <s v="TW-21025"/>
    <s v="Tamara Willingham"/>
    <x v="2"/>
    <s v="United States"/>
    <s v="Seattle"/>
    <x v="4"/>
    <n v="98105"/>
    <x v="1"/>
    <s v="OFF-PA-10004255"/>
    <x v="1"/>
    <x v="10"/>
    <s v="Xerox 219"/>
    <n v="32.4"/>
    <n v="5"/>
    <n v="0"/>
    <n v="15.552"/>
  </r>
  <r>
    <n v="6882"/>
    <x v="3412"/>
    <x v="1"/>
    <x v="494"/>
    <d v="2012-12-05T00:00:00"/>
    <s v="Second Class"/>
    <s v="TW-21025"/>
    <s v="Tamara Willingham"/>
    <x v="2"/>
    <s v="United States"/>
    <s v="Seattle"/>
    <x v="4"/>
    <n v="98105"/>
    <x v="1"/>
    <s v="FUR-TA-10001705"/>
    <x v="0"/>
    <x v="3"/>
    <s v="Bush Advantage Collection Round Conference Table"/>
    <n v="1913.4"/>
    <n v="9"/>
    <n v="0"/>
    <n v="401.81400000000002"/>
  </r>
  <r>
    <n v="6883"/>
    <x v="3412"/>
    <x v="1"/>
    <x v="494"/>
    <d v="2012-12-05T00:00:00"/>
    <s v="Second Class"/>
    <s v="TW-21025"/>
    <s v="Tamara Willingham"/>
    <x v="2"/>
    <s v="United States"/>
    <s v="Seattle"/>
    <x v="4"/>
    <n v="98105"/>
    <x v="1"/>
    <s v="OFF-ST-10002554"/>
    <x v="1"/>
    <x v="4"/>
    <s v="Tennsco Industrial Shelving"/>
    <n v="146.72999999999999"/>
    <n v="3"/>
    <n v="0"/>
    <n v="2.9346000000000001"/>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98"/>
  </r>
  <r>
    <n v="6886"/>
    <x v="3414"/>
    <x v="3"/>
    <x v="18"/>
    <d v="2014-09-18T00:00:00"/>
    <s v="Standard Class"/>
    <s v="HA-14905"/>
    <s v="Helen Abelman"/>
    <x v="0"/>
    <s v="United States"/>
    <s v="Springfield"/>
    <x v="24"/>
    <n v="45503"/>
    <x v="3"/>
    <s v="TEC-AC-10003499"/>
    <x v="2"/>
    <x v="11"/>
    <s v="Memorex Mini Travel Drive 8 GB USB 2.0 Flash Drive"/>
    <n v="37.055999999999997"/>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8"/>
  </r>
  <r>
    <n v="6888"/>
    <x v="3415"/>
    <x v="3"/>
    <x v="1016"/>
    <d v="2014-05-03T00:00:00"/>
    <s v="Standard Class"/>
    <s v="LL-16840"/>
    <s v="Lauren Leatherbury"/>
    <x v="0"/>
    <s v="United States"/>
    <s v="Los Angeles"/>
    <x v="1"/>
    <n v="90032"/>
    <x v="1"/>
    <s v="OFF-PA-10004675"/>
    <x v="1"/>
    <x v="10"/>
    <s v="Telephone Message Books with Fax/Mobile Section, 5 1/2&quot; x 3 3/16&quot;"/>
    <n v="19.05"/>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4000000000001"/>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x v="3416"/>
    <x v="3"/>
    <x v="65"/>
    <d v="2014-09-23T00:00:00"/>
    <s v="Standard Class"/>
    <s v="SS-20140"/>
    <s v="Saphhira Shifley"/>
    <x v="1"/>
    <s v="United States"/>
    <s v="Columbus"/>
    <x v="32"/>
    <n v="31907"/>
    <x v="0"/>
    <s v="OFF-PA-10000673"/>
    <x v="1"/>
    <x v="10"/>
    <s v="Post-it “Important Message” Note Pad, Neon Colors, 50 Sheets/Pad"/>
    <n v="50.96"/>
    <n v="7"/>
    <n v="0"/>
    <n v="24.460799999999999"/>
  </r>
  <r>
    <n v="6892"/>
    <x v="3416"/>
    <x v="3"/>
    <x v="65"/>
    <d v="2014-09-23T00:00:00"/>
    <s v="Standard Class"/>
    <s v="SS-20140"/>
    <s v="Saphhira Shifley"/>
    <x v="1"/>
    <s v="United States"/>
    <s v="Columbus"/>
    <x v="32"/>
    <n v="31907"/>
    <x v="0"/>
    <s v="OFF-AR-10000380"/>
    <x v="1"/>
    <x v="6"/>
    <s v="Hunt PowerHouse Electric Pencil Sharpener, Blue"/>
    <n v="113.94"/>
    <n v="3"/>
    <n v="0"/>
    <n v="34.182000000000002"/>
  </r>
  <r>
    <n v="6893"/>
    <x v="3416"/>
    <x v="3"/>
    <x v="65"/>
    <d v="2014-09-23T00:00:00"/>
    <s v="Standard Class"/>
    <s v="SS-20140"/>
    <s v="Saphhira Shifley"/>
    <x v="1"/>
    <s v="United States"/>
    <s v="Columbus"/>
    <x v="32"/>
    <n v="31907"/>
    <x v="0"/>
    <s v="OFF-PA-10003848"/>
    <x v="1"/>
    <x v="10"/>
    <s v="Xerox 1997"/>
    <n v="25.92"/>
    <n v="4"/>
    <n v="0"/>
    <n v="12.441599999999999"/>
  </r>
  <r>
    <n v="6894"/>
    <x v="3416"/>
    <x v="3"/>
    <x v="65"/>
    <d v="2014-09-23T00:00:00"/>
    <s v="Standard Class"/>
    <s v="SS-20140"/>
    <s v="Saphhira Shifley"/>
    <x v="1"/>
    <s v="United States"/>
    <s v="Columbus"/>
    <x v="32"/>
    <n v="31907"/>
    <x v="0"/>
    <s v="FUR-FU-10002963"/>
    <x v="0"/>
    <x v="5"/>
    <s v="Master Caster Door Stop, Gray"/>
    <n v="20.32"/>
    <n v="4"/>
    <n v="0"/>
    <n v="6.9088000000000003"/>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2000000000001"/>
  </r>
  <r>
    <n v="6897"/>
    <x v="3416"/>
    <x v="3"/>
    <x v="65"/>
    <d v="2014-09-23T00:00:00"/>
    <s v="Standard Class"/>
    <s v="SS-20140"/>
    <s v="Saphhira Shifley"/>
    <x v="1"/>
    <s v="United States"/>
    <s v="Columbus"/>
    <x v="32"/>
    <n v="31907"/>
    <x v="0"/>
    <s v="OFF-PA-10003228"/>
    <x v="1"/>
    <x v="10"/>
    <s v="Xerox 1917"/>
    <n v="244.55"/>
    <n v="5"/>
    <n v="0"/>
    <n v="114.9385"/>
  </r>
  <r>
    <n v="6898"/>
    <x v="3417"/>
    <x v="3"/>
    <x v="238"/>
    <d v="2014-08-26T00:00:00"/>
    <s v="Standard Class"/>
    <s v="CK-12205"/>
    <s v="Chloris Kastensmidt"/>
    <x v="0"/>
    <s v="United States"/>
    <s v="Lakewood"/>
    <x v="24"/>
    <n v="44107"/>
    <x v="3"/>
    <s v="OFF-BI-10004817"/>
    <x v="1"/>
    <x v="8"/>
    <s v="GBC Personal VeloBind Strips"/>
    <n v="10.782"/>
    <n v="3"/>
    <n v="0.7"/>
    <n v="-7.9067999999999996"/>
  </r>
  <r>
    <n v="6899"/>
    <x v="3418"/>
    <x v="1"/>
    <x v="1137"/>
    <d v="2012-05-26T00:00:00"/>
    <s v="Second Class"/>
    <s v="VS-21820"/>
    <s v="Vivek Sundaresam"/>
    <x v="0"/>
    <s v="United States"/>
    <s v="Naperville"/>
    <x v="10"/>
    <n v="60540"/>
    <x v="2"/>
    <s v="FUR-CH-10002880"/>
    <x v="0"/>
    <x v="1"/>
    <s v="Global High-Back Leather Tilter, Burgundy"/>
    <n v="602.65099999999995"/>
    <n v="7"/>
    <n v="0.3"/>
    <n v="-163.57669999999999"/>
  </r>
  <r>
    <n v="6900"/>
    <x v="3418"/>
    <x v="1"/>
    <x v="1137"/>
    <d v="2012-05-26T00:00:00"/>
    <s v="Second Class"/>
    <s v="VS-21820"/>
    <s v="Vivek Sundaresam"/>
    <x v="0"/>
    <s v="United States"/>
    <s v="Naperville"/>
    <x v="10"/>
    <n v="60540"/>
    <x v="2"/>
    <s v="OFF-BI-10001249"/>
    <x v="1"/>
    <x v="8"/>
    <s v="Avery Heavy-Duty EZD View Binder with Locking Rings"/>
    <n v="7.6559999999999997"/>
    <n v="6"/>
    <n v="0.8"/>
    <n v="-13.0152"/>
  </r>
  <r>
    <n v="6901"/>
    <x v="3419"/>
    <x v="1"/>
    <x v="67"/>
    <d v="2012-09-11T00:00:00"/>
    <s v="Standard Class"/>
    <s v="TN-21040"/>
    <s v="Tanja Norvell"/>
    <x v="2"/>
    <s v="United States"/>
    <s v="New York City"/>
    <x v="15"/>
    <n v="10009"/>
    <x v="3"/>
    <s v="TEC-AC-10002402"/>
    <x v="2"/>
    <x v="11"/>
    <s v="Razer Kraken PRO Over Ear PC and Music Headset"/>
    <n v="559.92999999999995"/>
    <n v="7"/>
    <n v="0"/>
    <n v="167.97900000000001"/>
  </r>
  <r>
    <n v="6902"/>
    <x v="3420"/>
    <x v="3"/>
    <x v="1138"/>
    <d v="2014-07-25T00:00:00"/>
    <s v="Same Day"/>
    <s v="HR-14830"/>
    <s v="Harold Ryan"/>
    <x v="1"/>
    <s v="United States"/>
    <s v="Huntington Beach"/>
    <x v="1"/>
    <n v="92646"/>
    <x v="1"/>
    <s v="TEC-CO-10001449"/>
    <x v="2"/>
    <x v="16"/>
    <s v="Hewlett Packard LaserJet 3310 Copier"/>
    <n v="2399.96"/>
    <n v="5"/>
    <n v="0.2"/>
    <n v="839.98599999999999"/>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80000000000001"/>
    <n v="2"/>
    <n v="0.8"/>
    <n v="-15.0876"/>
  </r>
  <r>
    <n v="6905"/>
    <x v="3421"/>
    <x v="3"/>
    <x v="264"/>
    <d v="2014-09-09T00:00:00"/>
    <s v="Standard Class"/>
    <s v="JS-15595"/>
    <s v="Jill Stevenson"/>
    <x v="1"/>
    <s v="United States"/>
    <s v="Chicago"/>
    <x v="10"/>
    <n v="60653"/>
    <x v="2"/>
    <s v="OFF-ST-10003994"/>
    <x v="1"/>
    <x v="4"/>
    <s v="Belkin 19&quot; Center-Weighted Shelf, Gray"/>
    <n v="235.92"/>
    <n v="5"/>
    <n v="0.2"/>
    <n v="-44.234999999999999"/>
  </r>
  <r>
    <n v="6906"/>
    <x v="3422"/>
    <x v="3"/>
    <x v="1139"/>
    <d v="2014-12-09T00:00:00"/>
    <s v="Second Class"/>
    <s v="BN-11470"/>
    <s v="Brad Norvell"/>
    <x v="1"/>
    <s v="United States"/>
    <s v="Brentwood"/>
    <x v="1"/>
    <n v="94513"/>
    <x v="1"/>
    <s v="OFF-ST-10003221"/>
    <x v="1"/>
    <x v="4"/>
    <s v="Staples"/>
    <n v="10.68"/>
    <n v="1"/>
    <n v="0"/>
    <n v="2.8835999999999999"/>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39999999999"/>
    <n v="2"/>
    <n v="0.2"/>
    <n v="125.19799999999999"/>
  </r>
  <r>
    <n v="6909"/>
    <x v="3425"/>
    <x v="3"/>
    <x v="389"/>
    <d v="2014-12-16T00:00:00"/>
    <s v="Standard Class"/>
    <s v="JE-16165"/>
    <s v="Justin Ellison"/>
    <x v="1"/>
    <s v="United States"/>
    <s v="North Charleston"/>
    <x v="20"/>
    <n v="29406"/>
    <x v="0"/>
    <s v="FUR-FU-10002364"/>
    <x v="0"/>
    <x v="5"/>
    <s v="Eldon Expressions Wood Desk Accessories, Oak"/>
    <n v="14.76"/>
    <n v="2"/>
    <n v="0"/>
    <n v="4.2804000000000002"/>
  </r>
  <r>
    <n v="6910"/>
    <x v="3426"/>
    <x v="2"/>
    <x v="103"/>
    <d v="2011-09-18T00:00:00"/>
    <s v="Second Class"/>
    <s v="LH-16900"/>
    <s v="Lena Hernandez"/>
    <x v="0"/>
    <s v="United States"/>
    <s v="Columbus"/>
    <x v="24"/>
    <n v="43229"/>
    <x v="3"/>
    <s v="OFF-BI-10004022"/>
    <x v="1"/>
    <x v="8"/>
    <s v="Acco Suede Grain Vinyl Round Ring Binder"/>
    <n v="2.5019999999999998"/>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199999999999"/>
  </r>
  <r>
    <n v="6912"/>
    <x v="3428"/>
    <x v="3"/>
    <x v="378"/>
    <d v="2014-08-06T00:00:00"/>
    <s v="Second Class"/>
    <s v="EM-13960"/>
    <s v="Eric Murdock"/>
    <x v="0"/>
    <s v="United States"/>
    <s v="San Francisco"/>
    <x v="1"/>
    <n v="94109"/>
    <x v="1"/>
    <s v="OFF-ST-10004340"/>
    <x v="1"/>
    <x v="4"/>
    <s v="Fellowes Mobile File Cart, Black"/>
    <n v="186.54"/>
    <n v="3"/>
    <n v="0"/>
    <n v="50.3658"/>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2"/>
    <n v="2"/>
    <n v="0.2"/>
    <n v="4.1988000000000003"/>
  </r>
  <r>
    <n v="6915"/>
    <x v="3431"/>
    <x v="2"/>
    <x v="1091"/>
    <d v="2011-12-29T00:00:00"/>
    <s v="Standard Class"/>
    <s v="NP-18700"/>
    <s v="Nora Preis"/>
    <x v="0"/>
    <s v="United States"/>
    <s v="Chicago"/>
    <x v="10"/>
    <n v="60623"/>
    <x v="2"/>
    <s v="OFF-ST-10000585"/>
    <x v="1"/>
    <x v="4"/>
    <s v="Economy Rollaway Files"/>
    <n v="132.16"/>
    <n v="1"/>
    <n v="0.2"/>
    <n v="9.9120000000000008"/>
  </r>
  <r>
    <n v="6916"/>
    <x v="3431"/>
    <x v="2"/>
    <x v="1091"/>
    <d v="2011-12-29T00:00:00"/>
    <s v="Standard Class"/>
    <s v="NP-18700"/>
    <s v="Nora Preis"/>
    <x v="0"/>
    <s v="United States"/>
    <s v="Chicago"/>
    <x v="10"/>
    <n v="60623"/>
    <x v="2"/>
    <s v="OFF-BI-10002824"/>
    <x v="1"/>
    <x v="8"/>
    <s v="Recycled Easel Ring Binders"/>
    <n v="17.904"/>
    <n v="6"/>
    <n v="0.8"/>
    <n v="-31.332000000000001"/>
  </r>
  <r>
    <n v="6917"/>
    <x v="3431"/>
    <x v="2"/>
    <x v="1091"/>
    <d v="2011-12-29T00:00:00"/>
    <s v="Standard Class"/>
    <s v="NP-18700"/>
    <s v="Nora Preis"/>
    <x v="0"/>
    <s v="United States"/>
    <s v="Chicago"/>
    <x v="10"/>
    <n v="60623"/>
    <x v="2"/>
    <s v="OFF-PA-10001289"/>
    <x v="1"/>
    <x v="10"/>
    <s v="White Computer Printout Paper by Universal"/>
    <n v="124.032"/>
    <n v="4"/>
    <n v="0.2"/>
    <n v="44.961599999999997"/>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x v="3433"/>
    <x v="0"/>
    <x v="947"/>
    <d v="2013-04-19T00:00:00"/>
    <s v="Second Class"/>
    <s v="BM-11785"/>
    <s v="Bryan Mills"/>
    <x v="0"/>
    <s v="United States"/>
    <s v="Seattle"/>
    <x v="4"/>
    <n v="98115"/>
    <x v="1"/>
    <s v="OFF-SU-10003567"/>
    <x v="1"/>
    <x v="14"/>
    <s v="Stiletto Hand Letter Openers"/>
    <n v="28.8"/>
    <n v="3"/>
    <n v="0"/>
    <n v="0.86400000000000099"/>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9"/>
    <n v="7"/>
    <n v="0"/>
    <n v="99.901200000000003"/>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8"/>
  </r>
  <r>
    <n v="6925"/>
    <x v="3438"/>
    <x v="1"/>
    <x v="672"/>
    <d v="2012-12-04T00:00:00"/>
    <s v="Standard Class"/>
    <s v="JL-15235"/>
    <s v="Janet Lee"/>
    <x v="0"/>
    <s v="United States"/>
    <s v="New York City"/>
    <x v="15"/>
    <n v="10035"/>
    <x v="3"/>
    <s v="OFF-PA-10002659"/>
    <x v="1"/>
    <x v="10"/>
    <s v="Avoid Verbal Orders Carbonless Minifold Book"/>
    <n v="23.66"/>
    <n v="7"/>
    <n v="0"/>
    <n v="10.883599999999999"/>
  </r>
  <r>
    <n v="6926"/>
    <x v="3438"/>
    <x v="1"/>
    <x v="672"/>
    <d v="2012-12-04T00:00:00"/>
    <s v="Standard Class"/>
    <s v="JL-15235"/>
    <s v="Janet Lee"/>
    <x v="0"/>
    <s v="United States"/>
    <s v="New York City"/>
    <x v="15"/>
    <n v="10035"/>
    <x v="3"/>
    <s v="FUR-BO-10001608"/>
    <x v="0"/>
    <x v="0"/>
    <s v="Hon Metal Bookcases, Black"/>
    <n v="681.40800000000002"/>
    <n v="12"/>
    <n v="0.2"/>
    <n v="42.588000000000001"/>
  </r>
  <r>
    <n v="6927"/>
    <x v="3439"/>
    <x v="0"/>
    <x v="1062"/>
    <d v="2013-08-04T00:00:00"/>
    <s v="Standard Class"/>
    <s v="KM-16660"/>
    <s v="Khloe Miller"/>
    <x v="0"/>
    <s v="United States"/>
    <s v="Los Angeles"/>
    <x v="1"/>
    <n v="90032"/>
    <x v="1"/>
    <s v="OFF-LA-10000305"/>
    <x v="1"/>
    <x v="2"/>
    <s v="Avery 495"/>
    <n v="18.899999999999999"/>
    <n v="3"/>
    <n v="0"/>
    <n v="8.6940000000000008"/>
  </r>
  <r>
    <n v="6928"/>
    <x v="3440"/>
    <x v="0"/>
    <x v="661"/>
    <d v="2013-06-26T00:00:00"/>
    <s v="Second Class"/>
    <s v="RD-19900"/>
    <s v="Ruben Dartt"/>
    <x v="0"/>
    <s v="United States"/>
    <s v="San Francisco"/>
    <x v="1"/>
    <n v="94109"/>
    <x v="1"/>
    <s v="OFF-ST-10003638"/>
    <x v="1"/>
    <x v="4"/>
    <s v="Mobile Personal File Cube"/>
    <n v="93.68"/>
    <n v="4"/>
    <n v="0"/>
    <n v="25.293600000000001"/>
  </r>
  <r>
    <n v="6929"/>
    <x v="3440"/>
    <x v="0"/>
    <x v="661"/>
    <d v="2013-06-26T00:00:00"/>
    <s v="Second Class"/>
    <s v="RD-19900"/>
    <s v="Ruben Dartt"/>
    <x v="0"/>
    <s v="United States"/>
    <s v="San Francisco"/>
    <x v="1"/>
    <n v="94109"/>
    <x v="1"/>
    <s v="OFF-LA-10001934"/>
    <x v="1"/>
    <x v="2"/>
    <s v="Avery 516"/>
    <n v="21.93"/>
    <n v="3"/>
    <n v="0"/>
    <n v="10.3071"/>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901"/>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4"/>
    <n v="1"/>
    <n v="0.4"/>
    <n v="-2.2490000000000001"/>
  </r>
  <r>
    <n v="6933"/>
    <x v="3441"/>
    <x v="2"/>
    <x v="686"/>
    <d v="2011-07-18T00:00:00"/>
    <s v="Standard Class"/>
    <s v="ST-20530"/>
    <s v="Shui Tom"/>
    <x v="0"/>
    <s v="United States"/>
    <s v="Philadelphia"/>
    <x v="9"/>
    <n v="19140"/>
    <x v="3"/>
    <s v="TEC-PH-10002583"/>
    <x v="2"/>
    <x v="7"/>
    <s v="iOttie HLCRIO102 Car Mount"/>
    <n v="23.988"/>
    <n v="2"/>
    <n v="0.4"/>
    <n v="-13.993"/>
  </r>
  <r>
    <n v="6934"/>
    <x v="3441"/>
    <x v="2"/>
    <x v="686"/>
    <d v="2011-07-18T00:00:00"/>
    <s v="Standard Class"/>
    <s v="ST-20530"/>
    <s v="Shui Tom"/>
    <x v="0"/>
    <s v="United States"/>
    <s v="Philadelphia"/>
    <x v="9"/>
    <n v="19140"/>
    <x v="3"/>
    <s v="FUR-FU-10001057"/>
    <x v="0"/>
    <x v="5"/>
    <s v="Tensor Track Tree Floor Lamp"/>
    <n v="31.984000000000002"/>
    <n v="2"/>
    <n v="0.2"/>
    <n v="1.1994"/>
  </r>
  <r>
    <n v="6935"/>
    <x v="3441"/>
    <x v="2"/>
    <x v="686"/>
    <d v="2011-07-18T00:00:00"/>
    <s v="Standard Class"/>
    <s v="ST-20530"/>
    <s v="Shui Tom"/>
    <x v="0"/>
    <s v="United States"/>
    <s v="Philadelphia"/>
    <x v="9"/>
    <n v="19140"/>
    <x v="3"/>
    <s v="OFF-AR-10001044"/>
    <x v="1"/>
    <x v="6"/>
    <s v="BOSTON Ranger #55 Pencil Sharpener, Black"/>
    <n v="41.584000000000003"/>
    <n v="2"/>
    <n v="0.2"/>
    <n v="4.6782000000000004"/>
  </r>
  <r>
    <n v="6936"/>
    <x v="3442"/>
    <x v="3"/>
    <x v="329"/>
    <d v="2014-12-04T00:00:00"/>
    <s v="Second Class"/>
    <s v="BP-11095"/>
    <s v="Bart Pistole"/>
    <x v="1"/>
    <s v="United States"/>
    <s v="El Paso"/>
    <x v="5"/>
    <n v="79907"/>
    <x v="2"/>
    <s v="TEC-AC-10001767"/>
    <x v="2"/>
    <x v="11"/>
    <s v="SanDisk Ultra 64 GB MicroSDHC Class 10 Memory Card"/>
    <n v="95.975999999999999"/>
    <n v="3"/>
    <n v="0.2"/>
    <n v="-10.7973"/>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3999999999997"/>
    <n v="2"/>
    <n v="0.2"/>
    <n v="11.876799999999999"/>
  </r>
  <r>
    <n v="6939"/>
    <x v="3445"/>
    <x v="0"/>
    <x v="732"/>
    <d v="2013-11-10T00:00:00"/>
    <s v="Standard Class"/>
    <s v="NP-18700"/>
    <s v="Nora Preis"/>
    <x v="0"/>
    <s v="United States"/>
    <s v="Seattle"/>
    <x v="4"/>
    <n v="98105"/>
    <x v="1"/>
    <s v="TEC-AC-10004420"/>
    <x v="2"/>
    <x v="11"/>
    <s v="Cherry 142-key Programmable Keyboard"/>
    <n v="479.72"/>
    <n v="4"/>
    <n v="0"/>
    <n v="52.769199999999998"/>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60000000000007"/>
  </r>
  <r>
    <n v="6942"/>
    <x v="3446"/>
    <x v="3"/>
    <x v="335"/>
    <d v="2014-07-01T00:00:00"/>
    <s v="Standard Class"/>
    <s v="SC-20260"/>
    <s v="Scott Cohen"/>
    <x v="1"/>
    <s v="United States"/>
    <s v="New York City"/>
    <x v="15"/>
    <n v="10009"/>
    <x v="3"/>
    <s v="OFF-ST-10001490"/>
    <x v="1"/>
    <x v="4"/>
    <s v="Hot File 7-Pocket, Floor Stand"/>
    <n v="713.88"/>
    <n v="4"/>
    <n v="0"/>
    <n v="214.16399999999999"/>
  </r>
  <r>
    <n v="6943"/>
    <x v="3446"/>
    <x v="3"/>
    <x v="335"/>
    <d v="2014-07-01T00:00:00"/>
    <s v="Standard Class"/>
    <s v="SC-20260"/>
    <s v="Scott Cohen"/>
    <x v="1"/>
    <s v="United States"/>
    <s v="New York City"/>
    <x v="15"/>
    <n v="10009"/>
    <x v="3"/>
    <s v="OFF-PA-10003790"/>
    <x v="1"/>
    <x v="10"/>
    <s v="Xerox 1991"/>
    <n v="68.52"/>
    <n v="3"/>
    <n v="0"/>
    <n v="31.519200000000001"/>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8000000000003"/>
  </r>
  <r>
    <n v="6946"/>
    <x v="3449"/>
    <x v="0"/>
    <x v="955"/>
    <d v="2013-10-05T00:00:00"/>
    <s v="Standard Class"/>
    <s v="GM-14680"/>
    <s v="Greg Matthias"/>
    <x v="0"/>
    <s v="United States"/>
    <s v="New York City"/>
    <x v="15"/>
    <n v="10011"/>
    <x v="3"/>
    <s v="FUR-BO-10003034"/>
    <x v="0"/>
    <x v="0"/>
    <s v="O'Sullivan Elevations Bookcase, Cherry Finish"/>
    <n v="523.91999999999996"/>
    <n v="5"/>
    <n v="0.2"/>
    <n v="-26.196000000000002"/>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2"/>
  </r>
  <r>
    <n v="6950"/>
    <x v="3452"/>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x v="3452"/>
    <x v="3"/>
    <x v="123"/>
    <d v="2014-11-20T00:00:00"/>
    <s v="Same Day"/>
    <s v="AP-10720"/>
    <s v="Anne Pryor"/>
    <x v="2"/>
    <s v="United States"/>
    <s v="New York City"/>
    <x v="15"/>
    <n v="10011"/>
    <x v="3"/>
    <s v="FUR-TA-10001676"/>
    <x v="0"/>
    <x v="3"/>
    <s v="Hon 61000 Series Interactive Training Tables"/>
    <n v="79.974000000000004"/>
    <n v="3"/>
    <n v="0.4"/>
    <n v="-29.323799999999999"/>
  </r>
  <r>
    <n v="6952"/>
    <x v="3453"/>
    <x v="1"/>
    <x v="312"/>
    <d v="2012-11-24T00:00:00"/>
    <s v="Standard Class"/>
    <s v="GK-14620"/>
    <s v="Grace Kelly"/>
    <x v="1"/>
    <s v="United States"/>
    <s v="Dallas"/>
    <x v="5"/>
    <n v="75217"/>
    <x v="2"/>
    <s v="TEC-MA-10002790"/>
    <x v="2"/>
    <x v="15"/>
    <s v="NeatDesk Desktop Scanner &amp; Digital Filing System"/>
    <n v="479.988"/>
    <n v="2"/>
    <n v="0.4"/>
    <n v="55.998600000000003"/>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8"/>
  </r>
  <r>
    <n v="6955"/>
    <x v="3454"/>
    <x v="1"/>
    <x v="653"/>
    <d v="2012-10-03T00:00:00"/>
    <s v="First Class"/>
    <s v="HM-14980"/>
    <s v="Henry MacAllister"/>
    <x v="0"/>
    <s v="United States"/>
    <s v="Los Angeles"/>
    <x v="1"/>
    <n v="90008"/>
    <x v="1"/>
    <s v="TEC-PH-10000369"/>
    <x v="2"/>
    <x v="7"/>
    <s v="HTC One Mini"/>
    <n v="503.96"/>
    <n v="5"/>
    <n v="0.2"/>
    <n v="50.396000000000001"/>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8000000000001"/>
  </r>
  <r>
    <n v="6958"/>
    <x v="3456"/>
    <x v="0"/>
    <x v="216"/>
    <d v="2013-07-20T00:00:00"/>
    <s v="Standard Class"/>
    <s v="AR-10570"/>
    <s v="Anemone Ratner"/>
    <x v="0"/>
    <s v="United States"/>
    <s v="Columbus"/>
    <x v="32"/>
    <n v="31907"/>
    <x v="0"/>
    <s v="FUR-FU-10004848"/>
    <x v="0"/>
    <x v="5"/>
    <s v="Howard Miller 13-3/4&quot; Diameter Brushed Chrome Round Wall Clock"/>
    <n v="51.75"/>
    <n v="1"/>
    <n v="0"/>
    <n v="15.525"/>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7999999999997"/>
  </r>
  <r>
    <n v="6962"/>
    <x v="3458"/>
    <x v="3"/>
    <x v="468"/>
    <d v="2014-11-11T00:00:00"/>
    <s v="Same Day"/>
    <s v="TB-21190"/>
    <s v="Thomas Brumley"/>
    <x v="2"/>
    <s v="United States"/>
    <s v="Riverside"/>
    <x v="1"/>
    <n v="92503"/>
    <x v="1"/>
    <s v="OFF-AR-10002221"/>
    <x v="1"/>
    <x v="6"/>
    <s v="12 Colored Short Pencils"/>
    <n v="7.8"/>
    <n v="3"/>
    <n v="0"/>
    <n v="2.1059999999999999"/>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600000000001"/>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5"/>
    <n v="5"/>
    <n v="0"/>
    <n v="7.7035"/>
  </r>
  <r>
    <n v="6971"/>
    <x v="3462"/>
    <x v="3"/>
    <x v="20"/>
    <d v="2014-09-26T00:00:00"/>
    <s v="Standard Class"/>
    <s v="AB-10105"/>
    <s v="Adrian Barton"/>
    <x v="0"/>
    <s v="United States"/>
    <s v="Phoenix"/>
    <x v="16"/>
    <n v="85023"/>
    <x v="1"/>
    <s v="OFF-ST-10000321"/>
    <x v="1"/>
    <x v="4"/>
    <s v="Akro Stacking Bins"/>
    <n v="12.624000000000001"/>
    <n v="2"/>
    <n v="0.2"/>
    <n v="-2.5247999999999999"/>
  </r>
  <r>
    <n v="6972"/>
    <x v="3462"/>
    <x v="3"/>
    <x v="20"/>
    <d v="2014-09-26T00:00:00"/>
    <s v="Standard Class"/>
    <s v="AB-10105"/>
    <s v="Adrian Barton"/>
    <x v="0"/>
    <s v="United States"/>
    <s v="Phoenix"/>
    <x v="16"/>
    <n v="85023"/>
    <x v="1"/>
    <s v="TEC-AC-10000109"/>
    <x v="2"/>
    <x v="11"/>
    <s v="Sony Micro Vault Click 16 GB USB 2.0 Flash Drive"/>
    <n v="89.584000000000003"/>
    <n v="2"/>
    <n v="0.2"/>
    <n v="4.4792000000000103"/>
  </r>
  <r>
    <n v="6973"/>
    <x v="3462"/>
    <x v="3"/>
    <x v="20"/>
    <d v="2014-09-26T00:00:00"/>
    <s v="Standard Class"/>
    <s v="AB-10105"/>
    <s v="Adrian Barton"/>
    <x v="0"/>
    <s v="United States"/>
    <s v="Phoenix"/>
    <x v="16"/>
    <n v="85023"/>
    <x v="1"/>
    <s v="TEC-PH-10002415"/>
    <x v="2"/>
    <x v="7"/>
    <s v="Polycom VoiceStation 500 Conference phone"/>
    <n v="471.92"/>
    <n v="2"/>
    <n v="0.2"/>
    <n v="29.495000000000001"/>
  </r>
  <r>
    <n v="6974"/>
    <x v="3462"/>
    <x v="3"/>
    <x v="20"/>
    <d v="2014-09-26T00:00:00"/>
    <s v="Standard Class"/>
    <s v="AB-10105"/>
    <s v="Adrian Barton"/>
    <x v="0"/>
    <s v="United States"/>
    <s v="Phoenix"/>
    <x v="16"/>
    <n v="85023"/>
    <x v="1"/>
    <s v="OFF-BI-10001460"/>
    <x v="1"/>
    <x v="8"/>
    <s v="Plastic Binding Combs"/>
    <n v="18.18"/>
    <n v="4"/>
    <n v="0.7"/>
    <n v="-13.938000000000001"/>
  </r>
  <r>
    <n v="6975"/>
    <x v="3463"/>
    <x v="3"/>
    <x v="175"/>
    <d v="2014-09-20T00:00:00"/>
    <s v="Standard Class"/>
    <s v="CC-12145"/>
    <s v="Charles Crestani"/>
    <x v="0"/>
    <s v="United States"/>
    <s v="Houston"/>
    <x v="5"/>
    <n v="77095"/>
    <x v="2"/>
    <s v="OFF-AR-10002987"/>
    <x v="1"/>
    <x v="6"/>
    <s v="Prismacolor Color Pencil Set"/>
    <n v="31.744"/>
    <n v="2"/>
    <n v="0.2"/>
    <n v="8.3328000000000007"/>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
    <n v="4"/>
    <n v="0.2"/>
    <n v="46.631999999999998"/>
  </r>
  <r>
    <n v="6978"/>
    <x v="3465"/>
    <x v="0"/>
    <x v="881"/>
    <d v="2013-11-29T00:00:00"/>
    <s v="First Class"/>
    <s v="EP-13915"/>
    <s v="Emily Phan"/>
    <x v="0"/>
    <s v="United States"/>
    <s v="Jonesboro"/>
    <x v="36"/>
    <n v="72401"/>
    <x v="0"/>
    <s v="TEC-PH-10002564"/>
    <x v="2"/>
    <x v="7"/>
    <s v="OtterBox Defender Series Case - Samsung Galaxy S4"/>
    <n v="59.98"/>
    <n v="2"/>
    <n v="0"/>
    <n v="17.994"/>
  </r>
  <r>
    <n v="6979"/>
    <x v="3466"/>
    <x v="3"/>
    <x v="920"/>
    <d v="2014-11-30T00:00:00"/>
    <s v="Second Class"/>
    <s v="DL-13315"/>
    <s v="Delfina Latchford"/>
    <x v="0"/>
    <s v="United States"/>
    <s v="Atlanta"/>
    <x v="32"/>
    <n v="30318"/>
    <x v="0"/>
    <s v="OFF-PA-10003724"/>
    <x v="1"/>
    <x v="10"/>
    <s v="Wirebound Message Book, 4 per Page"/>
    <n v="48.87"/>
    <n v="9"/>
    <n v="0"/>
    <n v="23.946300000000001"/>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6000000000001"/>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2000000000006"/>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5"/>
  </r>
  <r>
    <n v="6990"/>
    <x v="3471"/>
    <x v="3"/>
    <x v="157"/>
    <d v="2014-12-14T00:00:00"/>
    <s v="First Class"/>
    <s v="DK-13375"/>
    <s v="Dennis Kane"/>
    <x v="0"/>
    <s v="United States"/>
    <s v="Abilene"/>
    <x v="5"/>
    <n v="79605"/>
    <x v="2"/>
    <s v="OFF-AP-10001634"/>
    <x v="1"/>
    <x v="9"/>
    <s v="Hoover Commercial Lightweight Upright Vacuum"/>
    <n v="1.3919999999999999"/>
    <n v="2"/>
    <n v="0.8"/>
    <n v="-3.7584"/>
  </r>
  <r>
    <n v="6991"/>
    <x v="3472"/>
    <x v="1"/>
    <x v="627"/>
    <d v="2012-11-13T00:00:00"/>
    <s v="Second Class"/>
    <s v="RH-19600"/>
    <s v="Rob Haberlin"/>
    <x v="0"/>
    <s v="United States"/>
    <s v="Hampton"/>
    <x v="17"/>
    <n v="23666"/>
    <x v="0"/>
    <s v="OFF-AP-10003266"/>
    <x v="1"/>
    <x v="9"/>
    <s v="Holmes Replacement Filter for HEPA Air Cleaner, Large Room"/>
    <n v="44.43"/>
    <n v="3"/>
    <n v="0"/>
    <n v="18.660599999999999"/>
  </r>
  <r>
    <n v="6992"/>
    <x v="3472"/>
    <x v="1"/>
    <x v="627"/>
    <d v="2012-11-13T00:00:00"/>
    <s v="Second Class"/>
    <s v="RH-19600"/>
    <s v="Rob Haberlin"/>
    <x v="0"/>
    <s v="United States"/>
    <s v="Hampton"/>
    <x v="17"/>
    <n v="23666"/>
    <x v="0"/>
    <s v="TEC-PH-10002890"/>
    <x v="2"/>
    <x v="7"/>
    <s v="AT&amp;T 17929 Lendline Telephone"/>
    <n v="226.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6"/>
    <n v="7"/>
    <n v="0"/>
    <n v="79.757999999999996"/>
  </r>
  <r>
    <n v="6995"/>
    <x v="3472"/>
    <x v="1"/>
    <x v="627"/>
    <d v="2012-11-13T00:00:00"/>
    <s v="Second Class"/>
    <s v="RH-19600"/>
    <s v="Rob Haberlin"/>
    <x v="0"/>
    <s v="United States"/>
    <s v="Hampton"/>
    <x v="17"/>
    <n v="23666"/>
    <x v="0"/>
    <s v="OFF-AR-10000122"/>
    <x v="1"/>
    <x v="6"/>
    <s v="Newell 314"/>
    <n v="27.9"/>
    <n v="5"/>
    <n v="0"/>
    <n v="6.9749999999999996"/>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4"/>
    <n v="4"/>
    <n v="0.8"/>
    <n v="-22.143999999999998"/>
  </r>
  <r>
    <n v="6998"/>
    <x v="3474"/>
    <x v="3"/>
    <x v="331"/>
    <d v="2014-12-26T00:00:00"/>
    <s v="Second Class"/>
    <s v="JB-15400"/>
    <s v="Jennifer Braxton"/>
    <x v="1"/>
    <s v="United States"/>
    <s v="Rockford"/>
    <x v="10"/>
    <n v="61107"/>
    <x v="2"/>
    <s v="OFF-PA-10004475"/>
    <x v="1"/>
    <x v="10"/>
    <s v="Xerox 1940"/>
    <n v="175.87200000000001"/>
    <n v="4"/>
    <n v="0.2"/>
    <n v="63.753599999999999"/>
  </r>
  <r>
    <n v="6999"/>
    <x v="3475"/>
    <x v="0"/>
    <x v="1142"/>
    <d v="2013-09-23T00:00:00"/>
    <s v="Standard Class"/>
    <s v="BC-11125"/>
    <s v="Becky Castell"/>
    <x v="2"/>
    <s v="United States"/>
    <s v="Laguna Niguel"/>
    <x v="1"/>
    <n v="92677"/>
    <x v="1"/>
    <s v="OFF-PA-10002195"/>
    <x v="1"/>
    <x v="10"/>
    <s v="Xerox 1966"/>
    <n v="12.96"/>
    <n v="2"/>
    <n v="0"/>
    <n v="6.3503999999999996"/>
  </r>
  <r>
    <n v="7000"/>
    <x v="3476"/>
    <x v="3"/>
    <x v="1143"/>
    <d v="2014-05-30T00:00:00"/>
    <s v="First Class"/>
    <s v="KC-16675"/>
    <s v="Kimberly Carter"/>
    <x v="1"/>
    <s v="United States"/>
    <s v="Louisville"/>
    <x v="0"/>
    <n v="40214"/>
    <x v="0"/>
    <s v="OFF-AP-10002670"/>
    <x v="1"/>
    <x v="9"/>
    <s v="Belkin 8-Outlet Premiere SurgeMaster II Surge Protectors"/>
    <n v="208.44"/>
    <n v="3"/>
    <n v="0"/>
    <n v="62.531999999999996"/>
  </r>
  <r>
    <n v="7001"/>
    <x v="3476"/>
    <x v="3"/>
    <x v="1143"/>
    <d v="2014-05-30T00:00:00"/>
    <s v="First Class"/>
    <s v="KC-16675"/>
    <s v="Kimberly Carter"/>
    <x v="1"/>
    <s v="United States"/>
    <s v="Louisville"/>
    <x v="0"/>
    <n v="40214"/>
    <x v="0"/>
    <s v="OFF-SU-10004498"/>
    <x v="1"/>
    <x v="14"/>
    <s v="Martin-Yale Premier Letter Opener"/>
    <n v="25.76"/>
    <n v="2"/>
    <n v="0"/>
    <n v="0.77280000000000004"/>
  </r>
  <r>
    <n v="7002"/>
    <x v="3477"/>
    <x v="1"/>
    <x v="1110"/>
    <d v="2012-04-03T00:00:00"/>
    <s v="Standard Class"/>
    <s v="DR-12940"/>
    <s v="Daniel Raglin"/>
    <x v="2"/>
    <s v="United States"/>
    <s v="Normal"/>
    <x v="10"/>
    <n v="61761"/>
    <x v="2"/>
    <s v="FUR-CH-10003298"/>
    <x v="0"/>
    <x v="1"/>
    <s v="Office Star - Contemporary Task Swivel chair with Loop Arms, Charcoal"/>
    <n v="366.74400000000003"/>
    <n v="4"/>
    <n v="0.3"/>
    <n v="-110.0232"/>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01"/>
  </r>
  <r>
    <n v="7004"/>
    <x v="3478"/>
    <x v="2"/>
    <x v="710"/>
    <d v="2011-08-21T00:00:00"/>
    <s v="Second Class"/>
    <s v="DW-13195"/>
    <s v="David Wiener"/>
    <x v="1"/>
    <s v="United States"/>
    <s v="Los Angeles"/>
    <x v="1"/>
    <n v="90045"/>
    <x v="1"/>
    <s v="OFF-BI-10000632"/>
    <x v="1"/>
    <x v="8"/>
    <s v="Satellite Sectional Post Binders"/>
    <n v="69.456000000000003"/>
    <n v="2"/>
    <n v="0.2"/>
    <n v="22.5732"/>
  </r>
  <r>
    <n v="7005"/>
    <x v="3479"/>
    <x v="2"/>
    <x v="851"/>
    <d v="2011-12-28T00:00:00"/>
    <s v="Standard Class"/>
    <s v="ME-18010"/>
    <s v="Michelle Ellison"/>
    <x v="1"/>
    <s v="United States"/>
    <s v="Port Arthur"/>
    <x v="5"/>
    <n v="77642"/>
    <x v="2"/>
    <s v="OFF-PA-10000223"/>
    <x v="1"/>
    <x v="10"/>
    <s v="Xerox 2000"/>
    <n v="5.1840000000000002"/>
    <n v="1"/>
    <n v="0.2"/>
    <n v="1.8144"/>
  </r>
  <r>
    <n v="7006"/>
    <x v="3480"/>
    <x v="1"/>
    <x v="549"/>
    <d v="2012-11-05T00:00:00"/>
    <s v="Standard Class"/>
    <s v="JF-15490"/>
    <s v="Jeremy Farry"/>
    <x v="0"/>
    <s v="United States"/>
    <s v="New York City"/>
    <x v="15"/>
    <n v="10009"/>
    <x v="3"/>
    <s v="FUR-CH-10001545"/>
    <x v="0"/>
    <x v="1"/>
    <s v="Hon Comfortask Task/Swivel Chairs"/>
    <n v="205.16399999999999"/>
    <n v="2"/>
    <n v="0.1"/>
    <n v="13.6776"/>
  </r>
  <r>
    <n v="7007"/>
    <x v="3481"/>
    <x v="2"/>
    <x v="534"/>
    <d v="2011-12-21T00:00:00"/>
    <s v="Standard Class"/>
    <s v="SP-20860"/>
    <s v="Sung Pak"/>
    <x v="1"/>
    <s v="United States"/>
    <s v="Chicago"/>
    <x v="10"/>
    <n v="60623"/>
    <x v="2"/>
    <s v="FUR-FU-10001546"/>
    <x v="0"/>
    <x v="5"/>
    <s v="Dana Swing-Arm Lamps"/>
    <n v="8.5440000000000005"/>
    <n v="2"/>
    <n v="0.6"/>
    <n v="-7.476"/>
  </r>
  <r>
    <n v="7008"/>
    <x v="3482"/>
    <x v="1"/>
    <x v="291"/>
    <d v="2012-08-25T00:00:00"/>
    <s v="Standard Class"/>
    <s v="KN-16390"/>
    <s v="Katherine Nockton"/>
    <x v="1"/>
    <s v="United States"/>
    <s v="Springfield"/>
    <x v="24"/>
    <n v="45503"/>
    <x v="3"/>
    <s v="OFF-BI-10001098"/>
    <x v="1"/>
    <x v="8"/>
    <s v="Acco D-Ring Binder w/DublLock"/>
    <n v="12.827999999999999"/>
    <n v="2"/>
    <n v="0.7"/>
    <n v="-8.9795999999999996"/>
  </r>
  <r>
    <n v="7009"/>
    <x v="3482"/>
    <x v="1"/>
    <x v="291"/>
    <d v="2012-08-25T00:00:00"/>
    <s v="Standard Class"/>
    <s v="KN-16390"/>
    <s v="Katherine Nockton"/>
    <x v="1"/>
    <s v="United States"/>
    <s v="Springfield"/>
    <x v="24"/>
    <n v="45503"/>
    <x v="3"/>
    <s v="FUR-CH-10003379"/>
    <x v="0"/>
    <x v="1"/>
    <s v="Global Commerce Series High-Back Swivel/Tilt Chairs"/>
    <n v="598.45799999999997"/>
    <n v="3"/>
    <n v="0.3"/>
    <n v="-42.747"/>
  </r>
  <r>
    <n v="7010"/>
    <x v="3482"/>
    <x v="1"/>
    <x v="291"/>
    <d v="2012-08-25T00:00:00"/>
    <s v="Standard Class"/>
    <s v="KN-16390"/>
    <s v="Katherine Nockton"/>
    <x v="1"/>
    <s v="United States"/>
    <s v="Springfield"/>
    <x v="24"/>
    <n v="45503"/>
    <x v="3"/>
    <s v="FUR-FU-10000193"/>
    <x v="0"/>
    <x v="5"/>
    <s v="Tenex Chairmats For Use with Hard Floors"/>
    <n v="25.984000000000002"/>
    <n v="1"/>
    <n v="0.2"/>
    <n v="-3.8976000000000002"/>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
  </r>
  <r>
    <n v="7013"/>
    <x v="3483"/>
    <x v="2"/>
    <x v="235"/>
    <d v="2011-05-27T00:00:00"/>
    <s v="Standard Class"/>
    <s v="GT-14710"/>
    <s v="Greg Tran"/>
    <x v="0"/>
    <s v="United States"/>
    <s v="New York City"/>
    <x v="15"/>
    <n v="10035"/>
    <x v="3"/>
    <s v="OFF-AP-10002118"/>
    <x v="1"/>
    <x v="9"/>
    <s v="1.7 Cubic Foot Compact &quot;Cube&quot; Office Refrigerators"/>
    <n v="208.16"/>
    <n v="1"/>
    <n v="0"/>
    <n v="56.203200000000002"/>
  </r>
  <r>
    <n v="7014"/>
    <x v="3484"/>
    <x v="3"/>
    <x v="34"/>
    <d v="2014-12-12T00:00:00"/>
    <s v="Second Class"/>
    <s v="DB-12910"/>
    <s v="Daniel Byrd"/>
    <x v="2"/>
    <s v="United States"/>
    <s v="Salinas"/>
    <x v="1"/>
    <n v="93905"/>
    <x v="1"/>
    <s v="FUR-BO-10001519"/>
    <x v="0"/>
    <x v="0"/>
    <s v="O'Sullivan 3-Shelf Heavy-Duty Bookcases"/>
    <n v="148.25700000000001"/>
    <n v="3"/>
    <n v="0.15"/>
    <n v="15.697800000000001"/>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1"/>
  </r>
  <r>
    <n v="7017"/>
    <x v="3485"/>
    <x v="2"/>
    <x v="518"/>
    <d v="2011-03-13T00:00:00"/>
    <s v="Second Class"/>
    <s v="FM-14215"/>
    <s v="Filia McAdams"/>
    <x v="1"/>
    <s v="United States"/>
    <s v="Richmond"/>
    <x v="0"/>
    <n v="40475"/>
    <x v="0"/>
    <s v="TEC-PH-10000984"/>
    <x v="2"/>
    <x v="7"/>
    <s v="Panasonic KX-TG9471B"/>
    <n v="587.97"/>
    <n v="3"/>
    <n v="0"/>
    <n v="164.63159999999999"/>
  </r>
  <r>
    <n v="7018"/>
    <x v="3485"/>
    <x v="2"/>
    <x v="518"/>
    <d v="2011-03-13T00:00:00"/>
    <s v="Second Class"/>
    <s v="FM-14215"/>
    <s v="Filia McAdams"/>
    <x v="1"/>
    <s v="United States"/>
    <s v="Richmond"/>
    <x v="0"/>
    <n v="40475"/>
    <x v="0"/>
    <s v="OFF-PA-10000213"/>
    <x v="1"/>
    <x v="10"/>
    <s v="Xerox 198"/>
    <n v="14.94"/>
    <n v="3"/>
    <n v="0"/>
    <n v="7.0217999999999998"/>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
    <n v="3"/>
    <n v="0.2"/>
    <n v="5.4432"/>
  </r>
  <r>
    <n v="7021"/>
    <x v="3487"/>
    <x v="2"/>
    <x v="709"/>
    <d v="2011-08-27T00:00:00"/>
    <s v="Standard Class"/>
    <s v="AP-10915"/>
    <s v="Arthur Prichep"/>
    <x v="0"/>
    <s v="United States"/>
    <s v="Denver"/>
    <x v="22"/>
    <n v="80219"/>
    <x v="1"/>
    <s v="OFF-SU-10004661"/>
    <x v="1"/>
    <x v="14"/>
    <s v="Acme Titanium Bonded Scissors"/>
    <n v="6.8"/>
    <n v="1"/>
    <n v="0.2"/>
    <n v="0.51"/>
  </r>
  <r>
    <n v="7022"/>
    <x v="3487"/>
    <x v="2"/>
    <x v="709"/>
    <d v="2011-08-27T00:00:00"/>
    <s v="Standard Class"/>
    <s v="AP-10915"/>
    <s v="Arthur Prichep"/>
    <x v="0"/>
    <s v="United States"/>
    <s v="Denver"/>
    <x v="22"/>
    <n v="80219"/>
    <x v="1"/>
    <s v="FUR-FU-10003274"/>
    <x v="0"/>
    <x v="5"/>
    <s v="Regeneration Desk Collection"/>
    <n v="4.2240000000000002"/>
    <n v="3"/>
    <n v="0.2"/>
    <n v="1.2672000000000001"/>
  </r>
  <r>
    <n v="7023"/>
    <x v="3487"/>
    <x v="2"/>
    <x v="709"/>
    <d v="2011-08-27T00:00:00"/>
    <s v="Standard Class"/>
    <s v="AP-10915"/>
    <s v="Arthur Prichep"/>
    <x v="0"/>
    <s v="United States"/>
    <s v="Denver"/>
    <x v="22"/>
    <n v="80219"/>
    <x v="1"/>
    <s v="TEC-PH-10000149"/>
    <x v="2"/>
    <x v="7"/>
    <s v="Cisco SPA525G2 IP Phone - Wireless"/>
    <n v="143.63999999999999"/>
    <n v="9"/>
    <n v="0.2"/>
    <n v="10.773"/>
  </r>
  <r>
    <n v="7024"/>
    <x v="3487"/>
    <x v="2"/>
    <x v="709"/>
    <d v="2011-08-27T00:00:00"/>
    <s v="Standard Class"/>
    <s v="AP-10915"/>
    <s v="Arthur Prichep"/>
    <x v="0"/>
    <s v="United States"/>
    <s v="Denver"/>
    <x v="22"/>
    <n v="80219"/>
    <x v="1"/>
    <s v="OFF-PA-10000019"/>
    <x v="1"/>
    <x v="10"/>
    <s v="Xerox 1931"/>
    <n v="31.103999999999999"/>
    <n v="6"/>
    <n v="0.2"/>
    <n v="10.8864"/>
  </r>
  <r>
    <n v="7025"/>
    <x v="3487"/>
    <x v="2"/>
    <x v="709"/>
    <d v="2011-08-27T00:00:00"/>
    <s v="Standard Class"/>
    <s v="AP-10915"/>
    <s v="Arthur Prichep"/>
    <x v="0"/>
    <s v="United States"/>
    <s v="Denver"/>
    <x v="22"/>
    <n v="80219"/>
    <x v="1"/>
    <s v="OFF-PA-10001125"/>
    <x v="1"/>
    <x v="10"/>
    <s v="Xerox 1988"/>
    <n v="223.05600000000001"/>
    <n v="9"/>
    <n v="0.2"/>
    <n v="69.704999999999998"/>
  </r>
  <r>
    <n v="7026"/>
    <x v="3488"/>
    <x v="3"/>
    <x v="695"/>
    <d v="2014-02-13T00:00:00"/>
    <s v="Standard Class"/>
    <s v="SP-20545"/>
    <s v="Sibella Parks"/>
    <x v="1"/>
    <s v="United States"/>
    <s v="New York City"/>
    <x v="15"/>
    <n v="10024"/>
    <x v="3"/>
    <s v="TEC-PH-10002538"/>
    <x v="2"/>
    <x v="7"/>
    <s v="Grandstream GXP1160 VoIP phone"/>
    <n v="227.46"/>
    <n v="6"/>
    <n v="0"/>
    <n v="65.963399999999993"/>
  </r>
  <r>
    <n v="7027"/>
    <x v="3488"/>
    <x v="3"/>
    <x v="695"/>
    <d v="2014-02-13T00:00:00"/>
    <s v="Standard Class"/>
    <s v="SP-20545"/>
    <s v="Sibella Parks"/>
    <x v="1"/>
    <s v="United States"/>
    <s v="New York City"/>
    <x v="15"/>
    <n v="10024"/>
    <x v="3"/>
    <s v="OFF-BI-10000279"/>
    <x v="1"/>
    <x v="8"/>
    <s v="Acco Recycled 2&quot; Capacity Laser Printer Hanging Data Binders"/>
    <n v="46.24"/>
    <n v="4"/>
    <n v="0.2"/>
    <n v="15.60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
  </r>
  <r>
    <n v="7031"/>
    <x v="3491"/>
    <x v="0"/>
    <x v="583"/>
    <d v="2013-11-17T00:00:00"/>
    <s v="Standard Class"/>
    <s v="EB-13750"/>
    <s v="Edward Becker"/>
    <x v="1"/>
    <s v="United States"/>
    <s v="New York City"/>
    <x v="15"/>
    <n v="10011"/>
    <x v="3"/>
    <s v="TEC-AC-10002305"/>
    <x v="2"/>
    <x v="11"/>
    <s v="KeyTronic E03601U1 - Keyboard - Beige"/>
    <n v="36"/>
    <n v="2"/>
    <n v="0"/>
    <n v="6.48"/>
  </r>
  <r>
    <n v="7032"/>
    <x v="3491"/>
    <x v="0"/>
    <x v="583"/>
    <d v="2013-11-17T00:00:00"/>
    <s v="Standard Class"/>
    <s v="EB-13750"/>
    <s v="Edward Becker"/>
    <x v="1"/>
    <s v="United States"/>
    <s v="New York City"/>
    <x v="15"/>
    <n v="10011"/>
    <x v="3"/>
    <s v="OFF-AR-10003373"/>
    <x v="1"/>
    <x v="6"/>
    <s v="Boston School Pro Electric Pencil Sharpener, 1670"/>
    <n v="92.94"/>
    <n v="3"/>
    <n v="0"/>
    <n v="25.093800000000002"/>
  </r>
  <r>
    <n v="7033"/>
    <x v="3491"/>
    <x v="0"/>
    <x v="583"/>
    <d v="2013-11-17T00:00:00"/>
    <s v="Standard Class"/>
    <s v="EB-13750"/>
    <s v="Edward Becker"/>
    <x v="1"/>
    <s v="United States"/>
    <s v="New York City"/>
    <x v="15"/>
    <n v="10011"/>
    <x v="3"/>
    <s v="FUR-CH-10003774"/>
    <x v="0"/>
    <x v="1"/>
    <s v="Global Wood Trimmed Manager's Task Chair, Khaki"/>
    <n v="245.64599999999999"/>
    <n v="3"/>
    <n v="0.1"/>
    <n v="8.1881999999999895"/>
  </r>
  <r>
    <n v="7034"/>
    <x v="3491"/>
    <x v="0"/>
    <x v="583"/>
    <d v="2013-11-17T00:00:00"/>
    <s v="Standard Class"/>
    <s v="EB-13750"/>
    <s v="Edward Becker"/>
    <x v="1"/>
    <s v="United States"/>
    <s v="New York City"/>
    <x v="15"/>
    <n v="10011"/>
    <x v="3"/>
    <s v="OFF-BI-10001510"/>
    <x v="1"/>
    <x v="8"/>
    <s v="Deluxe Heavy-Duty Vinyl Round Ring Binder"/>
    <n v="55.008000000000003"/>
    <n v="3"/>
    <n v="0.2"/>
    <n v="17.190000000000001"/>
  </r>
  <r>
    <n v="7035"/>
    <x v="3491"/>
    <x v="0"/>
    <x v="583"/>
    <d v="2013-11-17T00:00:00"/>
    <s v="Standard Class"/>
    <s v="EB-13750"/>
    <s v="Edward Becker"/>
    <x v="1"/>
    <s v="United States"/>
    <s v="New York City"/>
    <x v="15"/>
    <n v="10011"/>
    <x v="3"/>
    <s v="OFF-BI-10004236"/>
    <x v="1"/>
    <x v="8"/>
    <s v="XtraLife ClearVue Slant-D Ring Binder, White, 3&quot;"/>
    <n v="35.231999999999999"/>
    <n v="3"/>
    <n v="0.2"/>
    <n v="11.4504"/>
  </r>
  <r>
    <n v="7036"/>
    <x v="3492"/>
    <x v="3"/>
    <x v="45"/>
    <d v="2014-11-14T00:00:00"/>
    <s v="Standard Class"/>
    <s v="JE-15610"/>
    <s v="Jim Epp"/>
    <x v="1"/>
    <s v="United States"/>
    <s v="San Diego"/>
    <x v="1"/>
    <n v="92105"/>
    <x v="1"/>
    <s v="FUR-CH-10004675"/>
    <x v="0"/>
    <x v="1"/>
    <s v="Lifetime Advantage Folding Chairs, 4/Carton"/>
    <n v="523.39200000000005"/>
    <n v="3"/>
    <n v="0.2"/>
    <n v="52.339199999999998"/>
  </r>
  <r>
    <n v="7037"/>
    <x v="3493"/>
    <x v="2"/>
    <x v="1073"/>
    <d v="2011-05-04T00:00:00"/>
    <s v="Second Class"/>
    <s v="CS-11860"/>
    <s v="Cari Schnelling"/>
    <x v="0"/>
    <s v="United States"/>
    <s v="Lakeland"/>
    <x v="2"/>
    <n v="33801"/>
    <x v="0"/>
    <s v="TEC-CO-10004202"/>
    <x v="2"/>
    <x v="16"/>
    <s v="Brother DCP1000 Digital 3 in 1 Multifunction Machine"/>
    <n v="479.98399999999998"/>
    <n v="2"/>
    <n v="0.2"/>
    <n v="89.997"/>
  </r>
  <r>
    <n v="7038"/>
    <x v="3494"/>
    <x v="3"/>
    <x v="585"/>
    <d v="2014-09-28T00:00:00"/>
    <s v="Standard Class"/>
    <s v="PB-19105"/>
    <s v="Peter Bühler"/>
    <x v="0"/>
    <s v="United States"/>
    <s v="Smyrna"/>
    <x v="32"/>
    <n v="30080"/>
    <x v="0"/>
    <s v="OFF-PA-10004255"/>
    <x v="1"/>
    <x v="10"/>
    <s v="Xerox 219"/>
    <n v="12.96"/>
    <n v="2"/>
    <n v="0"/>
    <n v="6.2207999999999997"/>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
  </r>
  <r>
    <n v="7041"/>
    <x v="3495"/>
    <x v="3"/>
    <x v="94"/>
    <d v="2014-12-24T00:00:00"/>
    <s v="Standard Class"/>
    <s v="AT-10735"/>
    <s v="Annie Thurman"/>
    <x v="0"/>
    <s v="United States"/>
    <s v="New York City"/>
    <x v="15"/>
    <n v="10009"/>
    <x v="3"/>
    <s v="OFF-BI-10001617"/>
    <x v="1"/>
    <x v="8"/>
    <s v="GBC Wire Binding Combs"/>
    <n v="24.815999999999999"/>
    <n v="3"/>
    <n v="0.2"/>
    <n v="8.3754000000000008"/>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97"/>
  </r>
  <r>
    <n v="7044"/>
    <x v="3496"/>
    <x v="3"/>
    <x v="930"/>
    <d v="2014-07-24T00:00:00"/>
    <s v="Standard Class"/>
    <s v="SV-20365"/>
    <s v="Seth Vernon"/>
    <x v="0"/>
    <s v="United States"/>
    <s v="Philadelphia"/>
    <x v="9"/>
    <n v="19134"/>
    <x v="3"/>
    <s v="FUR-CH-10002647"/>
    <x v="0"/>
    <x v="1"/>
    <s v="Situations Contoured Folding Chairs, 4/Set"/>
    <n v="198.744"/>
    <n v="4"/>
    <n v="0.3"/>
    <n v="-14.196"/>
  </r>
  <r>
    <n v="7045"/>
    <x v="3496"/>
    <x v="3"/>
    <x v="930"/>
    <d v="2014-07-24T00:00:00"/>
    <s v="Standard Class"/>
    <s v="SV-20365"/>
    <s v="Seth Vernon"/>
    <x v="0"/>
    <s v="United States"/>
    <s v="Philadelphia"/>
    <x v="9"/>
    <n v="19134"/>
    <x v="3"/>
    <s v="OFF-SU-10004768"/>
    <x v="1"/>
    <x v="14"/>
    <s v="Acme Kleencut Forged Steel Scissors"/>
    <n v="9.1839999999999993"/>
    <n v="2"/>
    <n v="0.2"/>
    <n v="1.1479999999999999"/>
  </r>
  <r>
    <n v="7046"/>
    <x v="3497"/>
    <x v="0"/>
    <x v="54"/>
    <d v="2013-11-10T00:00:00"/>
    <s v="Standard Class"/>
    <s v="PJ-18835"/>
    <s v="Patrick Jones"/>
    <x v="1"/>
    <s v="United States"/>
    <s v="Dallas"/>
    <x v="5"/>
    <n v="75217"/>
    <x v="2"/>
    <s v="OFF-PA-10002160"/>
    <x v="1"/>
    <x v="10"/>
    <s v="Xerox 1978"/>
    <n v="9.2479999999999993"/>
    <n v="2"/>
    <n v="0.2"/>
    <n v="3.3523999999999998"/>
  </r>
  <r>
    <n v="7047"/>
    <x v="3498"/>
    <x v="2"/>
    <x v="918"/>
    <d v="2011-04-12T00:00:00"/>
    <s v="Standard Class"/>
    <s v="NM-18445"/>
    <s v="Nathan Mautz"/>
    <x v="2"/>
    <s v="United States"/>
    <s v="Concord"/>
    <x v="1"/>
    <n v="94521"/>
    <x v="1"/>
    <s v="FUR-TA-10003748"/>
    <x v="0"/>
    <x v="3"/>
    <s v="Bevis 36 x 72 Conference Tables"/>
    <n v="99.591999999999999"/>
    <n v="1"/>
    <n v="0.2"/>
    <n v="2.4897999999999998"/>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98"/>
  </r>
  <r>
    <n v="7051"/>
    <x v="3501"/>
    <x v="0"/>
    <x v="25"/>
    <d v="2013-12-12T00:00:00"/>
    <s v="Same Day"/>
    <s v="WB-21850"/>
    <s v="William Brown"/>
    <x v="0"/>
    <s v="United States"/>
    <s v="Anaheim"/>
    <x v="1"/>
    <n v="92804"/>
    <x v="1"/>
    <s v="OFF-BI-10004593"/>
    <x v="1"/>
    <x v="8"/>
    <s v="Ibico Laser Imprintable Binding System Covers"/>
    <n v="209.6"/>
    <n v="5"/>
    <n v="0.2"/>
    <n v="68.12"/>
  </r>
  <r>
    <n v="7052"/>
    <x v="3501"/>
    <x v="0"/>
    <x v="25"/>
    <d v="2013-12-12T00:00:00"/>
    <s v="Same Day"/>
    <s v="WB-21850"/>
    <s v="William Brown"/>
    <x v="0"/>
    <s v="United States"/>
    <s v="Anaheim"/>
    <x v="1"/>
    <n v="92804"/>
    <x v="1"/>
    <s v="OFF-AR-10000914"/>
    <x v="1"/>
    <x v="6"/>
    <s v="Boston 16765 Mini Stand Up Battery Pencil Sharpener"/>
    <n v="23.32"/>
    <n v="2"/>
    <n v="0"/>
    <n v="6.0632000000000001"/>
  </r>
  <r>
    <n v="7053"/>
    <x v="3501"/>
    <x v="0"/>
    <x v="25"/>
    <d v="2013-12-12T00:00:00"/>
    <s v="Same Day"/>
    <s v="WB-21850"/>
    <s v="William Brown"/>
    <x v="0"/>
    <s v="United States"/>
    <s v="Anaheim"/>
    <x v="1"/>
    <n v="92804"/>
    <x v="1"/>
    <s v="OFF-PA-10000241"/>
    <x v="1"/>
    <x v="10"/>
    <s v="IBM Multi-Purpose Copy Paper, 8 1/2 x 11&quot;, Case"/>
    <n v="30.98"/>
    <n v="1"/>
    <n v="0"/>
    <n v="13.941000000000001"/>
  </r>
  <r>
    <n v="7054"/>
    <x v="3501"/>
    <x v="0"/>
    <x v="25"/>
    <d v="2013-12-12T00:00:00"/>
    <s v="Same Day"/>
    <s v="WB-21850"/>
    <s v="William Brown"/>
    <x v="0"/>
    <s v="United States"/>
    <s v="Anaheim"/>
    <x v="1"/>
    <n v="92804"/>
    <x v="1"/>
    <s v="TEC-AC-10000057"/>
    <x v="2"/>
    <x v="11"/>
    <s v="Microsoft Natural Ergonomic Keyboard 4000"/>
    <n v="119.96"/>
    <n v="4"/>
    <n v="0"/>
    <n v="25.191600000000001"/>
  </r>
  <r>
    <n v="7055"/>
    <x v="3501"/>
    <x v="0"/>
    <x v="25"/>
    <d v="2013-12-12T00:00:00"/>
    <s v="Same Day"/>
    <s v="WB-21850"/>
    <s v="William Brown"/>
    <x v="0"/>
    <s v="United States"/>
    <s v="Anaheim"/>
    <x v="1"/>
    <n v="92804"/>
    <x v="1"/>
    <s v="FUR-CH-10003774"/>
    <x v="0"/>
    <x v="1"/>
    <s v="Global Wood Trimmed Manager's Task Chair, Khaki"/>
    <n v="363.92"/>
    <n v="5"/>
    <n v="0.2"/>
    <n v="-31.843"/>
  </r>
  <r>
    <n v="7056"/>
    <x v="3501"/>
    <x v="0"/>
    <x v="25"/>
    <d v="2013-12-12T00:00:00"/>
    <s v="Same Day"/>
    <s v="WB-21850"/>
    <s v="William Brown"/>
    <x v="0"/>
    <s v="United States"/>
    <s v="Anaheim"/>
    <x v="1"/>
    <n v="92804"/>
    <x v="1"/>
    <s v="OFF-BI-10002824"/>
    <x v="1"/>
    <x v="8"/>
    <s v="Recycled Easel Ring Binders"/>
    <n v="35.808"/>
    <n v="3"/>
    <n v="0.2"/>
    <n v="11.19"/>
  </r>
  <r>
    <n v="7057"/>
    <x v="3501"/>
    <x v="0"/>
    <x v="25"/>
    <d v="2013-12-12T00:00:00"/>
    <s v="Same Day"/>
    <s v="WB-21850"/>
    <s v="William Brown"/>
    <x v="0"/>
    <s v="United States"/>
    <s v="Anaheim"/>
    <x v="1"/>
    <n v="92804"/>
    <x v="1"/>
    <s v="OFF-BI-10004001"/>
    <x v="1"/>
    <x v="8"/>
    <s v="GBC Recycled VeloBinder Covers"/>
    <n v="122.688"/>
    <n v="9"/>
    <n v="0.2"/>
    <n v="39.873600000000003"/>
  </r>
  <r>
    <n v="7058"/>
    <x v="3501"/>
    <x v="0"/>
    <x v="25"/>
    <d v="2013-12-12T00:00:00"/>
    <s v="Same Day"/>
    <s v="WB-21850"/>
    <s v="William Brown"/>
    <x v="0"/>
    <s v="United States"/>
    <s v="Anaheim"/>
    <x v="1"/>
    <n v="92804"/>
    <x v="1"/>
    <s v="FUR-TA-10004619"/>
    <x v="0"/>
    <x v="3"/>
    <s v="Hon Non-Folding Utility Tables"/>
    <n v="892.13599999999997"/>
    <n v="7"/>
    <n v="0.2"/>
    <n v="111.517"/>
  </r>
  <r>
    <n v="7059"/>
    <x v="3501"/>
    <x v="0"/>
    <x v="25"/>
    <d v="2013-12-12T00:00:00"/>
    <s v="Same Day"/>
    <s v="WB-21850"/>
    <s v="William Brown"/>
    <x v="0"/>
    <s v="United States"/>
    <s v="Anaheim"/>
    <x v="1"/>
    <n v="92804"/>
    <x v="1"/>
    <s v="OFF-ST-10000636"/>
    <x v="1"/>
    <x v="4"/>
    <s v="Rogers Profile Extra Capacity Storage Tub"/>
    <n v="50.22"/>
    <n v="3"/>
    <n v="0"/>
    <n v="2.0087999999999999"/>
  </r>
  <r>
    <n v="7060"/>
    <x v="3501"/>
    <x v="0"/>
    <x v="25"/>
    <d v="2013-12-12T00:00:00"/>
    <s v="Same Day"/>
    <s v="WB-21850"/>
    <s v="William Brown"/>
    <x v="0"/>
    <s v="United States"/>
    <s v="Anaheim"/>
    <x v="1"/>
    <n v="92804"/>
    <x v="1"/>
    <s v="OFF-AP-10001469"/>
    <x v="1"/>
    <x v="9"/>
    <s v="Fellowes 8 Outlet Superior Workstation Surge Protector"/>
    <n v="83.42"/>
    <n v="2"/>
    <n v="0"/>
    <n v="24.191800000000001"/>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6000000000002"/>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1999999999993"/>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4"/>
    <n v="2"/>
    <n v="0.8"/>
    <n v="-3.2406000000000001"/>
  </r>
  <r>
    <n v="7069"/>
    <x v="3508"/>
    <x v="0"/>
    <x v="206"/>
    <d v="2013-05-27T00:00:00"/>
    <s v="Standard Class"/>
    <s v="AS-10285"/>
    <s v="Alejandro Savely"/>
    <x v="1"/>
    <s v="United States"/>
    <s v="Dallas"/>
    <x v="5"/>
    <n v="75081"/>
    <x v="2"/>
    <s v="OFF-PA-10003591"/>
    <x v="1"/>
    <x v="10"/>
    <s v="Southworth 100% Cotton The Best Paper"/>
    <n v="82.656000000000006"/>
    <n v="9"/>
    <n v="0.2"/>
    <n v="30.995999999999999"/>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79999999999993"/>
    <n v="2"/>
    <n v="0.2"/>
    <n v="3.3523999999999998"/>
  </r>
  <r>
    <n v="7072"/>
    <x v="3511"/>
    <x v="0"/>
    <x v="310"/>
    <d v="2013-07-29T00:00:00"/>
    <s v="Standard Class"/>
    <s v="CK-12205"/>
    <s v="Chloris Kastensmidt"/>
    <x v="0"/>
    <s v="United States"/>
    <s v="Mcallen"/>
    <x v="5"/>
    <n v="78501"/>
    <x v="2"/>
    <s v="OFF-AR-10001216"/>
    <x v="1"/>
    <x v="6"/>
    <s v="Newell 339"/>
    <n v="4.4480000000000004"/>
    <n v="2"/>
    <n v="0.2"/>
    <n v="0.33360000000000001"/>
  </r>
  <r>
    <n v="7073"/>
    <x v="3511"/>
    <x v="0"/>
    <x v="310"/>
    <d v="2013-07-29T00:00:00"/>
    <s v="Standard Class"/>
    <s v="CK-12205"/>
    <s v="Chloris Kastensmidt"/>
    <x v="0"/>
    <s v="United States"/>
    <s v="Mcallen"/>
    <x v="5"/>
    <n v="78501"/>
    <x v="2"/>
    <s v="OFF-PA-10004355"/>
    <x v="1"/>
    <x v="10"/>
    <s v="Xerox 231"/>
    <n v="5.1840000000000002"/>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1"/>
  </r>
  <r>
    <n v="7075"/>
    <x v="3511"/>
    <x v="0"/>
    <x v="310"/>
    <d v="2013-07-29T00:00:00"/>
    <s v="Standard Class"/>
    <s v="CK-12205"/>
    <s v="Chloris Kastensmidt"/>
    <x v="0"/>
    <s v="United States"/>
    <s v="Mcallen"/>
    <x v="5"/>
    <n v="78501"/>
    <x v="2"/>
    <s v="OFF-BI-10004364"/>
    <x v="1"/>
    <x v="8"/>
    <s v="Storex Dura Pro Binders"/>
    <n v="4.7519999999999998"/>
    <n v="4"/>
    <n v="0.8"/>
    <n v="-8.3160000000000007"/>
  </r>
  <r>
    <n v="7076"/>
    <x v="3511"/>
    <x v="0"/>
    <x v="310"/>
    <d v="2013-07-29T00:00:00"/>
    <s v="Standard Class"/>
    <s v="CK-12205"/>
    <s v="Chloris Kastensmidt"/>
    <x v="0"/>
    <s v="United States"/>
    <s v="Mcallen"/>
    <x v="5"/>
    <n v="78501"/>
    <x v="2"/>
    <s v="OFF-SU-10001165"/>
    <x v="1"/>
    <x v="14"/>
    <s v="Acme Elite Stainless Steel Scissors"/>
    <n v="13.343999999999999"/>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
    <n v="5"/>
    <n v="0"/>
    <n v="26.901"/>
  </r>
  <r>
    <n v="7078"/>
    <x v="3513"/>
    <x v="0"/>
    <x v="476"/>
    <d v="2013-09-07T00:00:00"/>
    <s v="Standard Class"/>
    <s v="JE-15715"/>
    <s v="Joe Elijah"/>
    <x v="0"/>
    <s v="United States"/>
    <s v="Charlotte"/>
    <x v="3"/>
    <n v="28205"/>
    <x v="0"/>
    <s v="OFF-BI-10000014"/>
    <x v="1"/>
    <x v="8"/>
    <s v="Heavy-Duty E-Z-D Binders"/>
    <n v="22.911000000000001"/>
    <n v="7"/>
    <n v="0.7"/>
    <n v="-17.565100000000001"/>
  </r>
  <r>
    <n v="7079"/>
    <x v="3513"/>
    <x v="0"/>
    <x v="476"/>
    <d v="2013-09-07T00:00:00"/>
    <s v="Standard Class"/>
    <s v="JE-15715"/>
    <s v="Joe Elijah"/>
    <x v="0"/>
    <s v="United States"/>
    <s v="Charlotte"/>
    <x v="3"/>
    <n v="28205"/>
    <x v="0"/>
    <s v="OFF-AP-10000159"/>
    <x v="1"/>
    <x v="9"/>
    <s v="Belkin F9M820V08 8 Outlet Surge"/>
    <n v="309.45600000000002"/>
    <n v="9"/>
    <n v="0.2"/>
    <n v="34.813799999999901"/>
  </r>
  <r>
    <n v="7080"/>
    <x v="3513"/>
    <x v="0"/>
    <x v="476"/>
    <d v="2013-09-07T00:00:00"/>
    <s v="Standard Class"/>
    <s v="JE-15715"/>
    <s v="Joe Elijah"/>
    <x v="0"/>
    <s v="United States"/>
    <s v="Charlotte"/>
    <x v="3"/>
    <n v="28205"/>
    <x v="0"/>
    <s v="OFF-AR-10003560"/>
    <x v="1"/>
    <x v="6"/>
    <s v="Zebra Zazzle Fluorescent Highlighters"/>
    <n v="19.456"/>
    <n v="4"/>
    <n v="0.2"/>
    <n v="3.4047999999999998"/>
  </r>
  <r>
    <n v="7081"/>
    <x v="3513"/>
    <x v="0"/>
    <x v="476"/>
    <d v="2013-09-07T00:00:00"/>
    <s v="Standard Class"/>
    <s v="JE-15715"/>
    <s v="Joe Elijah"/>
    <x v="0"/>
    <s v="United States"/>
    <s v="Charlotte"/>
    <x v="3"/>
    <n v="28205"/>
    <x v="0"/>
    <s v="FUR-TA-10001768"/>
    <x v="0"/>
    <x v="3"/>
    <s v="Hon Racetrack Conference Tables"/>
    <n v="472.51799999999997"/>
    <n v="3"/>
    <n v="0.4"/>
    <n v="-149.63069999999999"/>
  </r>
  <r>
    <n v="7082"/>
    <x v="3513"/>
    <x v="0"/>
    <x v="476"/>
    <d v="2013-09-07T00:00:00"/>
    <s v="Standard Class"/>
    <s v="JE-15715"/>
    <s v="Joe Elijah"/>
    <x v="0"/>
    <s v="United States"/>
    <s v="Charlotte"/>
    <x v="3"/>
    <n v="28205"/>
    <x v="0"/>
    <s v="TEC-AC-10002049"/>
    <x v="2"/>
    <x v="11"/>
    <s v="Plantronics Savi W720 Multi-Device Wireless Headset System"/>
    <n v="1012.68"/>
    <n v="3"/>
    <n v="0.2"/>
    <n v="303.80399999999997"/>
  </r>
  <r>
    <n v="7083"/>
    <x v="3513"/>
    <x v="0"/>
    <x v="476"/>
    <d v="2013-09-07T00:00:00"/>
    <s v="Standard Class"/>
    <s v="JE-15715"/>
    <s v="Joe Elijah"/>
    <x v="0"/>
    <s v="United States"/>
    <s v="Charlotte"/>
    <x v="3"/>
    <n v="28205"/>
    <x v="0"/>
    <s v="OFF-BI-10003166"/>
    <x v="1"/>
    <x v="8"/>
    <s v="GBC Plasticlear Binding Covers"/>
    <n v="17.22"/>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
    <n v="9"/>
    <n v="0.2"/>
    <n v="121.9644"/>
  </r>
  <r>
    <n v="7086"/>
    <x v="3515"/>
    <x v="3"/>
    <x v="145"/>
    <d v="2014-09-29T00:00:00"/>
    <s v="First Class"/>
    <s v="AH-10075"/>
    <s v="Adam Hart"/>
    <x v="1"/>
    <s v="United States"/>
    <s v="Chester"/>
    <x v="9"/>
    <n v="19013"/>
    <x v="3"/>
    <s v="OFF-BI-10003476"/>
    <x v="1"/>
    <x v="8"/>
    <s v="Avery Metallic Poly Binders"/>
    <n v="8.5950000000000006"/>
    <n v="5"/>
    <n v="0.7"/>
    <n v="-6.3029999999999999"/>
  </r>
  <r>
    <n v="7087"/>
    <x v="3515"/>
    <x v="3"/>
    <x v="145"/>
    <d v="2014-09-29T00:00:00"/>
    <s v="First Class"/>
    <s v="AH-10075"/>
    <s v="Adam Hart"/>
    <x v="1"/>
    <s v="United States"/>
    <s v="Chester"/>
    <x v="9"/>
    <n v="19013"/>
    <x v="3"/>
    <s v="OFF-SU-10000157"/>
    <x v="1"/>
    <x v="14"/>
    <s v="Compact Automatic Electric Letter Opener"/>
    <n v="190.89599999999999"/>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800000000002"/>
  </r>
  <r>
    <n v="7089"/>
    <x v="3517"/>
    <x v="1"/>
    <x v="969"/>
    <d v="2012-10-27T00:00:00"/>
    <s v="Second Class"/>
    <s v="JF-15415"/>
    <s v="Jennifer Ferguson"/>
    <x v="0"/>
    <s v="United States"/>
    <s v="Sparks"/>
    <x v="33"/>
    <n v="89431"/>
    <x v="1"/>
    <s v="OFF-AR-10001955"/>
    <x v="1"/>
    <x v="6"/>
    <s v="Newell 319"/>
    <n v="79.36"/>
    <n v="4"/>
    <n v="0"/>
    <n v="23.808"/>
  </r>
  <r>
    <n v="7090"/>
    <x v="3518"/>
    <x v="3"/>
    <x v="140"/>
    <d v="2014-06-20T00:00:00"/>
    <s v="Second Class"/>
    <s v="KH-16690"/>
    <s v="Kristen Hastings"/>
    <x v="1"/>
    <s v="United States"/>
    <s v="Los Angeles"/>
    <x v="1"/>
    <n v="90032"/>
    <x v="1"/>
    <s v="TEC-PH-10001809"/>
    <x v="2"/>
    <x v="7"/>
    <s v="Panasonic KX T7736-B Digital phone"/>
    <n v="119.96"/>
    <n v="1"/>
    <n v="0.2"/>
    <n v="7.4974999999999996"/>
  </r>
  <r>
    <n v="7091"/>
    <x v="3519"/>
    <x v="1"/>
    <x v="1145"/>
    <d v="2012-01-13T00:00:00"/>
    <s v="Standard Class"/>
    <s v="CC-12685"/>
    <s v="Craig Carroll"/>
    <x v="0"/>
    <s v="United States"/>
    <s v="Henderson"/>
    <x v="0"/>
    <n v="42420"/>
    <x v="0"/>
    <s v="OFF-PA-10000474"/>
    <x v="1"/>
    <x v="10"/>
    <s v="Staples"/>
    <n v="106.32"/>
    <n v="3"/>
    <n v="0"/>
    <n v="49.970399999999998"/>
  </r>
  <r>
    <n v="7092"/>
    <x v="3519"/>
    <x v="1"/>
    <x v="1145"/>
    <d v="2012-01-13T00:00:00"/>
    <s v="Standard Class"/>
    <s v="CC-12685"/>
    <s v="Craig Carroll"/>
    <x v="0"/>
    <s v="United States"/>
    <s v="Henderson"/>
    <x v="0"/>
    <n v="42420"/>
    <x v="0"/>
    <s v="OFF-AP-10001205"/>
    <x v="1"/>
    <x v="9"/>
    <s v="Belkin 5 Outlet SurgeMaster Power Centers"/>
    <n v="163.44"/>
    <n v="3"/>
    <n v="0"/>
    <n v="45.763199999999998"/>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
    <n v="5"/>
    <n v="0"/>
    <n v="24.2285"/>
  </r>
  <r>
    <n v="7095"/>
    <x v="3520"/>
    <x v="1"/>
    <x v="97"/>
    <d v="2012-02-13T00:00:00"/>
    <s v="Second Class"/>
    <s v="JF-15565"/>
    <s v="Jill Fjeld"/>
    <x v="0"/>
    <s v="United States"/>
    <s v="Decatur"/>
    <x v="10"/>
    <n v="62521"/>
    <x v="2"/>
    <s v="TEC-AC-10001908"/>
    <x v="2"/>
    <x v="11"/>
    <s v="Logitech Wireless Headset h800"/>
    <n v="479.952"/>
    <n v="6"/>
    <n v="0.2"/>
    <n v="89.991"/>
  </r>
  <r>
    <n v="7096"/>
    <x v="3521"/>
    <x v="0"/>
    <x v="1146"/>
    <d v="2013-08-21T00:00:00"/>
    <s v="First Class"/>
    <s v="RP-19390"/>
    <s v="Resi Pölking"/>
    <x v="0"/>
    <s v="United States"/>
    <s v="New York City"/>
    <x v="15"/>
    <n v="10009"/>
    <x v="3"/>
    <s v="OFF-BI-10000666"/>
    <x v="1"/>
    <x v="8"/>
    <s v="Surelock Post Binders"/>
    <n v="146.68799999999999"/>
    <n v="6"/>
    <n v="0.2"/>
    <n v="55.008000000000003"/>
  </r>
  <r>
    <n v="7097"/>
    <x v="3521"/>
    <x v="0"/>
    <x v="1146"/>
    <d v="2013-08-21T00:00:00"/>
    <s v="First Class"/>
    <s v="RP-19390"/>
    <s v="Resi Pölking"/>
    <x v="0"/>
    <s v="United States"/>
    <s v="New York City"/>
    <x v="15"/>
    <n v="10009"/>
    <x v="3"/>
    <s v="OFF-BI-10004318"/>
    <x v="1"/>
    <x v="8"/>
    <s v="Ibico EB-19 Dual Function Manual Binding System"/>
    <n v="276.78399999999999"/>
    <n v="2"/>
    <n v="0.2"/>
    <n v="89.954800000000006"/>
  </r>
  <r>
    <n v="7098"/>
    <x v="3521"/>
    <x v="0"/>
    <x v="1146"/>
    <d v="2013-08-21T00:00:00"/>
    <s v="First Class"/>
    <s v="RP-19390"/>
    <s v="Resi Pölking"/>
    <x v="0"/>
    <s v="United States"/>
    <s v="New York City"/>
    <x v="15"/>
    <n v="10009"/>
    <x v="3"/>
    <s v="OFF-BI-10003429"/>
    <x v="1"/>
    <x v="8"/>
    <s v="Cardinal HOLDit! Binder Insert Strips,Extra Strips"/>
    <n v="25.32"/>
    <n v="5"/>
    <n v="0.2"/>
    <n v="9.1784999999999997"/>
  </r>
  <r>
    <n v="7099"/>
    <x v="3522"/>
    <x v="3"/>
    <x v="44"/>
    <d v="2014-11-11T00:00:00"/>
    <s v="Standard Class"/>
    <s v="CD-11980"/>
    <s v="Carol Darley"/>
    <x v="0"/>
    <s v="United States"/>
    <s v="New York City"/>
    <x v="15"/>
    <n v="10011"/>
    <x v="3"/>
    <s v="OFF-PA-10003302"/>
    <x v="1"/>
    <x v="10"/>
    <s v="Xerox 1906"/>
    <n v="318.95999999999998"/>
    <n v="9"/>
    <n v="0"/>
    <n v="149.91120000000001"/>
  </r>
  <r>
    <n v="7100"/>
    <x v="3523"/>
    <x v="1"/>
    <x v="207"/>
    <d v="2012-12-30T00:00:00"/>
    <s v="Second Class"/>
    <s v="DF-13135"/>
    <s v="David Flashing"/>
    <x v="0"/>
    <s v="United States"/>
    <s v="New York City"/>
    <x v="15"/>
    <n v="10009"/>
    <x v="3"/>
    <s v="OFF-PA-10003302"/>
    <x v="1"/>
    <x v="10"/>
    <s v="Xerox 1906"/>
    <n v="212.64"/>
    <n v="6"/>
    <n v="0"/>
    <n v="99.940799999999996"/>
  </r>
  <r>
    <n v="7101"/>
    <x v="3524"/>
    <x v="2"/>
    <x v="533"/>
    <d v="2011-11-28T00:00:00"/>
    <s v="Standard Class"/>
    <s v="SM-20005"/>
    <s v="Sally Matthias"/>
    <x v="0"/>
    <s v="United States"/>
    <s v="Scottsdale"/>
    <x v="16"/>
    <n v="85254"/>
    <x v="1"/>
    <s v="OFF-EN-10002621"/>
    <x v="1"/>
    <x v="12"/>
    <s v="Staples"/>
    <n v="23.472000000000001"/>
    <n v="3"/>
    <n v="0.2"/>
    <n v="8.8019999999999996"/>
  </r>
  <r>
    <n v="7102"/>
    <x v="3525"/>
    <x v="0"/>
    <x v="1147"/>
    <d v="2013-08-06T00:00:00"/>
    <s v="Second Class"/>
    <s v="SG-20890"/>
    <s v="Susan Gilcrest"/>
    <x v="1"/>
    <s v="United States"/>
    <s v="Amarillo"/>
    <x v="5"/>
    <n v="79109"/>
    <x v="2"/>
    <s v="OFF-PA-10000249"/>
    <x v="1"/>
    <x v="10"/>
    <s v="Staples"/>
    <n v="19.648"/>
    <n v="2"/>
    <n v="0.2"/>
    <n v="6.6311999999999998"/>
  </r>
  <r>
    <n v="7103"/>
    <x v="3526"/>
    <x v="2"/>
    <x v="158"/>
    <d v="2011-09-24T00:00:00"/>
    <s v="First Class"/>
    <s v="LH-16750"/>
    <s v="Larry Hughes"/>
    <x v="0"/>
    <s v="United States"/>
    <s v="Philadelphia"/>
    <x v="9"/>
    <n v="19140"/>
    <x v="3"/>
    <s v="OFF-BI-10000050"/>
    <x v="1"/>
    <x v="8"/>
    <s v="Angle-D Binders with Locking Rings, Label Holders"/>
    <n v="6.57"/>
    <n v="3"/>
    <n v="0.7"/>
    <n v="-5.0369999999999999"/>
  </r>
  <r>
    <n v="7104"/>
    <x v="3527"/>
    <x v="3"/>
    <x v="507"/>
    <d v="2014-09-09T00:00:00"/>
    <s v="Standard Class"/>
    <s v="EJ-14155"/>
    <s v="Eva Jacobs"/>
    <x v="0"/>
    <s v="United States"/>
    <s v="Santa Ana"/>
    <x v="1"/>
    <n v="92704"/>
    <x v="1"/>
    <s v="OFF-ST-10003805"/>
    <x v="1"/>
    <x v="4"/>
    <s v="24 Capacity Maxi Data Binder Racks, Pearl"/>
    <n v="421.1"/>
    <n v="2"/>
    <n v="0"/>
    <n v="105.27500000000001"/>
  </r>
  <r>
    <n v="7105"/>
    <x v="3528"/>
    <x v="3"/>
    <x v="249"/>
    <d v="2014-06-22T00:00:00"/>
    <s v="Second Class"/>
    <s v="KH-16330"/>
    <s v="Katharine Harms"/>
    <x v="1"/>
    <s v="United States"/>
    <s v="Newark"/>
    <x v="24"/>
    <n v="43055"/>
    <x v="3"/>
    <s v="FUR-CH-10000785"/>
    <x v="0"/>
    <x v="1"/>
    <s v="Global Ergonomic Managers Chair"/>
    <n v="760.11599999999999"/>
    <n v="6"/>
    <n v="0.3"/>
    <n v="-43.435200000000002"/>
  </r>
  <r>
    <n v="7106"/>
    <x v="3528"/>
    <x v="3"/>
    <x v="249"/>
    <d v="2014-06-22T00:00:00"/>
    <s v="Second Class"/>
    <s v="KH-16330"/>
    <s v="Katharine Harms"/>
    <x v="1"/>
    <s v="United States"/>
    <s v="Newark"/>
    <x v="24"/>
    <n v="43055"/>
    <x v="3"/>
    <s v="FUR-FU-10004909"/>
    <x v="0"/>
    <x v="5"/>
    <s v="Contemporary Wood/Metal Frame"/>
    <n v="38.783999999999999"/>
    <n v="3"/>
    <n v="0.2"/>
    <n v="7.2720000000000002"/>
  </r>
  <r>
    <n v="7107"/>
    <x v="3528"/>
    <x v="3"/>
    <x v="249"/>
    <d v="2014-06-22T00:00:00"/>
    <s v="Second Class"/>
    <s v="KH-16330"/>
    <s v="Katharine Harms"/>
    <x v="1"/>
    <s v="United States"/>
    <s v="Newark"/>
    <x v="24"/>
    <n v="43055"/>
    <x v="3"/>
    <s v="TEC-AC-10001553"/>
    <x v="2"/>
    <x v="11"/>
    <s v="Memorex 25GB 6X Branded Blu-Ray Recordable Disc, 15/Pack"/>
    <n v="122.328"/>
    <n v="9"/>
    <n v="0.2"/>
    <n v="1.5290999999999999"/>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6"/>
  </r>
  <r>
    <n v="7110"/>
    <x v="3529"/>
    <x v="0"/>
    <x v="475"/>
    <d v="2013-04-27T00:00:00"/>
    <s v="Standard Class"/>
    <s v="KM-16720"/>
    <s v="Kunst Miller"/>
    <x v="0"/>
    <s v="United States"/>
    <s v="New York City"/>
    <x v="15"/>
    <n v="10035"/>
    <x v="3"/>
    <s v="OFF-ST-10000991"/>
    <x v="1"/>
    <x v="4"/>
    <s v="Space Solutions HD Industrial Steel Shelving."/>
    <n v="459.88"/>
    <n v="4"/>
    <n v="0"/>
    <n v="13.7964"/>
  </r>
  <r>
    <n v="7111"/>
    <x v="3529"/>
    <x v="0"/>
    <x v="475"/>
    <d v="2013-04-27T00:00:00"/>
    <s v="Standard Class"/>
    <s v="KM-16720"/>
    <s v="Kunst Miller"/>
    <x v="0"/>
    <s v="United States"/>
    <s v="New York City"/>
    <x v="15"/>
    <n v="10035"/>
    <x v="3"/>
    <s v="OFF-SU-10002522"/>
    <x v="1"/>
    <x v="14"/>
    <s v="Acme Kleen Earth Office Shears"/>
    <n v="7.76"/>
    <n v="2"/>
    <n v="0"/>
    <n v="2.2504"/>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8"/>
  </r>
  <r>
    <n v="7113"/>
    <x v="3529"/>
    <x v="0"/>
    <x v="475"/>
    <d v="2013-04-27T00:00:00"/>
    <s v="Standard Class"/>
    <s v="KM-16720"/>
    <s v="Kunst Miller"/>
    <x v="0"/>
    <s v="United States"/>
    <s v="New York City"/>
    <x v="15"/>
    <n v="10035"/>
    <x v="3"/>
    <s v="OFF-SU-10001218"/>
    <x v="1"/>
    <x v="14"/>
    <s v="Fiskars Softgrip Scissors"/>
    <n v="54.9"/>
    <n v="5"/>
    <n v="0"/>
    <n v="15.372"/>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79999999999998"/>
    <n v="2"/>
    <n v="0.2"/>
    <n v="2.0047999999999999"/>
  </r>
  <r>
    <n v="7117"/>
    <x v="3531"/>
    <x v="2"/>
    <x v="638"/>
    <d v="2011-10-23T00:00:00"/>
    <s v="Second Class"/>
    <s v="IG-15085"/>
    <s v="Ivan Gibson"/>
    <x v="0"/>
    <s v="United States"/>
    <s v="Seattle"/>
    <x v="4"/>
    <n v="98103"/>
    <x v="1"/>
    <s v="OFF-PA-10000167"/>
    <x v="1"/>
    <x v="10"/>
    <s v="Xerox 1925"/>
    <n v="61.96"/>
    <n v="2"/>
    <n v="0"/>
    <n v="27.882000000000001"/>
  </r>
  <r>
    <n v="7118"/>
    <x v="3531"/>
    <x v="2"/>
    <x v="638"/>
    <d v="2011-10-23T00:00:00"/>
    <s v="Second Class"/>
    <s v="IG-15085"/>
    <s v="Ivan Gibson"/>
    <x v="0"/>
    <s v="United States"/>
    <s v="Seattle"/>
    <x v="4"/>
    <n v="98103"/>
    <x v="1"/>
    <s v="OFF-BI-10003784"/>
    <x v="1"/>
    <x v="8"/>
    <s v="Computer Printout Index Tabs"/>
    <n v="1.3440000000000001"/>
    <n v="1"/>
    <n v="0.2"/>
    <n v="0.47039999999999998"/>
  </r>
  <r>
    <n v="7119"/>
    <x v="3532"/>
    <x v="3"/>
    <x v="778"/>
    <d v="2014-02-18T00:00:00"/>
    <s v="Standard Class"/>
    <s v="JP-15460"/>
    <s v="Jennifer Patt"/>
    <x v="1"/>
    <s v="United States"/>
    <s v="New York City"/>
    <x v="15"/>
    <n v="10009"/>
    <x v="3"/>
    <s v="OFF-PA-10001184"/>
    <x v="1"/>
    <x v="10"/>
    <s v="Xerox 1903"/>
    <n v="17.940000000000001"/>
    <n v="3"/>
    <n v="0"/>
    <n v="8.7905999999999995"/>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4"/>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8"/>
  </r>
  <r>
    <n v="7124"/>
    <x v="3536"/>
    <x v="1"/>
    <x v="101"/>
    <d v="2012-08-16T00:00:00"/>
    <s v="Standard Class"/>
    <s v="MF-18250"/>
    <s v="Monica Federle"/>
    <x v="1"/>
    <s v="United States"/>
    <s v="New York City"/>
    <x v="15"/>
    <n v="10035"/>
    <x v="3"/>
    <s v="FUR-FU-10000320"/>
    <x v="0"/>
    <x v="5"/>
    <s v="OIC Stacking Trays"/>
    <n v="10.02"/>
    <n v="3"/>
    <n v="0"/>
    <n v="4.4088000000000003"/>
  </r>
  <r>
    <n v="7125"/>
    <x v="3536"/>
    <x v="1"/>
    <x v="101"/>
    <d v="2012-08-16T00:00:00"/>
    <s v="Standard Class"/>
    <s v="MF-18250"/>
    <s v="Monica Federle"/>
    <x v="1"/>
    <s v="United States"/>
    <s v="New York City"/>
    <x v="15"/>
    <n v="10035"/>
    <x v="3"/>
    <s v="OFF-PA-10001815"/>
    <x v="1"/>
    <x v="10"/>
    <s v="Xerox 1885"/>
    <n v="144.12"/>
    <n v="3"/>
    <n v="0"/>
    <n v="69.177599999999998"/>
  </r>
  <r>
    <n v="7126"/>
    <x v="3537"/>
    <x v="0"/>
    <x v="720"/>
    <d v="2013-09-30T00:00:00"/>
    <s v="Second Class"/>
    <s v="JG-15160"/>
    <s v="James Galang"/>
    <x v="0"/>
    <s v="United States"/>
    <s v="Atlanta"/>
    <x v="32"/>
    <n v="30318"/>
    <x v="0"/>
    <s v="OFF-PA-10003971"/>
    <x v="1"/>
    <x v="10"/>
    <s v="Xerox 1965"/>
    <n v="17.940000000000001"/>
    <n v="3"/>
    <n v="0"/>
    <n v="8.7905999999999995"/>
  </r>
  <r>
    <n v="7127"/>
    <x v="3537"/>
    <x v="0"/>
    <x v="720"/>
    <d v="2013-09-30T00:00:00"/>
    <s v="Second Class"/>
    <s v="JG-15160"/>
    <s v="James Galang"/>
    <x v="0"/>
    <s v="United States"/>
    <s v="Atlanta"/>
    <x v="32"/>
    <n v="30318"/>
    <x v="0"/>
    <s v="OFF-AR-10004685"/>
    <x v="1"/>
    <x v="6"/>
    <s v="Binney &amp; Smith Crayola Metallic Colored Pencils, 8-Color Set"/>
    <n v="13.89"/>
    <n v="3"/>
    <n v="0"/>
    <n v="4.5837000000000003"/>
  </r>
  <r>
    <n v="7128"/>
    <x v="3538"/>
    <x v="0"/>
    <x v="696"/>
    <d v="2013-11-21T00:00:00"/>
    <s v="Standard Class"/>
    <s v="JM-16195"/>
    <s v="Justin MacKendrick"/>
    <x v="0"/>
    <s v="United States"/>
    <s v="Newark"/>
    <x v="13"/>
    <n v="19711"/>
    <x v="3"/>
    <s v="OFF-PA-10001609"/>
    <x v="1"/>
    <x v="10"/>
    <s v="Tops Wirebound Message Log Books"/>
    <n v="16.45"/>
    <n v="5"/>
    <n v="0"/>
    <n v="7.5670000000000002"/>
  </r>
  <r>
    <n v="7129"/>
    <x v="3538"/>
    <x v="0"/>
    <x v="696"/>
    <d v="2013-11-21T00:00:00"/>
    <s v="Standard Class"/>
    <s v="JM-16195"/>
    <s v="Justin MacKendrick"/>
    <x v="0"/>
    <s v="United States"/>
    <s v="Newark"/>
    <x v="13"/>
    <n v="19711"/>
    <x v="3"/>
    <s v="FUR-FU-10000550"/>
    <x v="0"/>
    <x v="5"/>
    <s v="Stacking Trays by OIC"/>
    <n v="19.920000000000002"/>
    <n v="4"/>
    <n v="0"/>
    <n v="6.5735999999999999"/>
  </r>
  <r>
    <n v="7130"/>
    <x v="3539"/>
    <x v="0"/>
    <x v="947"/>
    <d v="2013-04-23T00:00:00"/>
    <s v="Standard Class"/>
    <s v="PK-19075"/>
    <s v="Pete Kriz"/>
    <x v="0"/>
    <s v="United States"/>
    <s v="Nashville"/>
    <x v="18"/>
    <n v="37211"/>
    <x v="0"/>
    <s v="TEC-AC-10004209"/>
    <x v="2"/>
    <x v="11"/>
    <s v="Memorex Froggy Flash Drive 4 GB"/>
    <n v="35.167999999999999"/>
    <n v="4"/>
    <n v="0.2"/>
    <n v="8.3523999999999994"/>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4"/>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6"/>
    <n v="3"/>
    <n v="0"/>
    <n v="240.29400000000001"/>
  </r>
  <r>
    <n v="7137"/>
    <x v="3541"/>
    <x v="1"/>
    <x v="312"/>
    <d v="2012-11-27T00:00:00"/>
    <s v="Standard Class"/>
    <s v="SS-20875"/>
    <s v="Sung Shariari"/>
    <x v="0"/>
    <s v="United States"/>
    <s v="Miami"/>
    <x v="2"/>
    <n v="33180"/>
    <x v="0"/>
    <s v="OFF-BI-10004728"/>
    <x v="1"/>
    <x v="8"/>
    <s v="Wilson Jones Turn Tabs Binder Tool for Ring Binders"/>
    <n v="7.23"/>
    <n v="5"/>
    <n v="0.7"/>
    <n v="-5.7839999999999998"/>
  </r>
  <r>
    <n v="7138"/>
    <x v="3541"/>
    <x v="1"/>
    <x v="312"/>
    <d v="2012-11-27T00:00:00"/>
    <s v="Standard Class"/>
    <s v="SS-20875"/>
    <s v="Sung Shariari"/>
    <x v="0"/>
    <s v="United States"/>
    <s v="Miami"/>
    <x v="2"/>
    <n v="33180"/>
    <x v="0"/>
    <s v="OFF-ST-10000918"/>
    <x v="1"/>
    <x v="4"/>
    <s v="Crate-A-Files"/>
    <n v="17.440000000000001"/>
    <n v="2"/>
    <n v="0.2"/>
    <n v="1.3080000000000001"/>
  </r>
  <r>
    <n v="7139"/>
    <x v="3541"/>
    <x v="1"/>
    <x v="312"/>
    <d v="2012-11-27T00:00:00"/>
    <s v="Standard Class"/>
    <s v="SS-20875"/>
    <s v="Sung Shariari"/>
    <x v="0"/>
    <s v="United States"/>
    <s v="Miami"/>
    <x v="2"/>
    <n v="33180"/>
    <x v="0"/>
    <s v="OFF-BI-10004593"/>
    <x v="1"/>
    <x v="8"/>
    <s v="Ibico Laser Imprintable Binding System Covers"/>
    <n v="62.88"/>
    <n v="4"/>
    <n v="0.7"/>
    <n v="-50.304000000000002"/>
  </r>
  <r>
    <n v="7140"/>
    <x v="3541"/>
    <x v="1"/>
    <x v="312"/>
    <d v="2012-11-27T00:00:00"/>
    <s v="Standard Class"/>
    <s v="SS-20875"/>
    <s v="Sung Shariari"/>
    <x v="0"/>
    <s v="United States"/>
    <s v="Miami"/>
    <x v="2"/>
    <n v="33180"/>
    <x v="0"/>
    <s v="FUR-BO-10001337"/>
    <x v="0"/>
    <x v="0"/>
    <s v="O'Sullivan Living Dimensions 2-Shelf Bookcases"/>
    <n v="290.35199999999998"/>
    <n v="3"/>
    <n v="0.2"/>
    <n v="-36.293999999999997"/>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30000000000001"/>
    <n v="5"/>
    <n v="0"/>
    <n v="37.884"/>
  </r>
  <r>
    <n v="7143"/>
    <x v="3543"/>
    <x v="2"/>
    <x v="156"/>
    <d v="2011-11-29T00:00:00"/>
    <s v="Standard Class"/>
    <s v="HP-14815"/>
    <s v="Harold Pawlan"/>
    <x v="2"/>
    <s v="United States"/>
    <s v="Virginia Beach"/>
    <x v="17"/>
    <n v="23464"/>
    <x v="0"/>
    <s v="FUR-FU-10002045"/>
    <x v="0"/>
    <x v="5"/>
    <s v="Executive Impressions 14&quot;"/>
    <n v="111.15"/>
    <n v="5"/>
    <n v="0"/>
    <n v="48.905999999999999"/>
  </r>
  <r>
    <n v="7144"/>
    <x v="3544"/>
    <x v="3"/>
    <x v="825"/>
    <d v="2014-03-17T00:00:00"/>
    <s v="Standard Class"/>
    <s v="MH-17290"/>
    <s v="Marc Harrigan"/>
    <x v="2"/>
    <s v="United States"/>
    <s v="Philadelphia"/>
    <x v="9"/>
    <n v="19140"/>
    <x v="3"/>
    <s v="TEC-PH-10002555"/>
    <x v="2"/>
    <x v="7"/>
    <s v="Nortel Meridian M5316 Digital phone"/>
    <n v="776.85"/>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8000000000003"/>
  </r>
  <r>
    <n v="7146"/>
    <x v="3544"/>
    <x v="3"/>
    <x v="825"/>
    <d v="2014-03-17T00:00:00"/>
    <s v="Standard Class"/>
    <s v="MH-17290"/>
    <s v="Marc Harrigan"/>
    <x v="2"/>
    <s v="United States"/>
    <s v="Philadelphia"/>
    <x v="9"/>
    <n v="19140"/>
    <x v="3"/>
    <s v="FUR-TA-10004086"/>
    <x v="0"/>
    <x v="3"/>
    <s v="KI Adjustable-Height Table"/>
    <n v="154.76400000000001"/>
    <n v="3"/>
    <n v="0.4"/>
    <n v="-46.429200000000002"/>
  </r>
  <r>
    <n v="7147"/>
    <x v="3544"/>
    <x v="3"/>
    <x v="825"/>
    <d v="2014-03-17T00:00:00"/>
    <s v="Standard Class"/>
    <s v="MH-17290"/>
    <s v="Marc Harrigan"/>
    <x v="2"/>
    <s v="United States"/>
    <s v="Philadelphia"/>
    <x v="9"/>
    <n v="19140"/>
    <x v="3"/>
    <s v="OFF-ST-10004946"/>
    <x v="1"/>
    <x v="4"/>
    <s v="Desktop 3-Pocket Hot File"/>
    <n v="43.28"/>
    <n v="1"/>
    <n v="0.2"/>
    <n v="3.246"/>
  </r>
  <r>
    <n v="7148"/>
    <x v="3545"/>
    <x v="0"/>
    <x v="1"/>
    <d v="2013-06-18T00:00:00"/>
    <s v="Standard Class"/>
    <s v="CB-12415"/>
    <s v="Christy Brittain"/>
    <x v="0"/>
    <s v="United States"/>
    <s v="Long Beach"/>
    <x v="15"/>
    <n v="11561"/>
    <x v="3"/>
    <s v="OFF-PA-10000241"/>
    <x v="1"/>
    <x v="10"/>
    <s v="IBM Multi-Purpose Copy Paper, 8 1/2 x 11&quot;, Case"/>
    <n v="92.94"/>
    <n v="3"/>
    <n v="0"/>
    <n v="41.82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
    <n v="3"/>
    <n v="0.2"/>
    <n v="109.3365"/>
  </r>
  <r>
    <n v="7151"/>
    <x v="3547"/>
    <x v="3"/>
    <x v="66"/>
    <d v="2014-12-27T00:00:00"/>
    <s v="Standard Class"/>
    <s v="SR-20425"/>
    <s v="Sharelle Roach"/>
    <x v="2"/>
    <s v="United States"/>
    <s v="Tuscaloosa"/>
    <x v="19"/>
    <n v="35401"/>
    <x v="0"/>
    <s v="FUR-CH-10002647"/>
    <x v="0"/>
    <x v="1"/>
    <s v="Situations Contoured Folding Chairs, 4/Set"/>
    <n v="141.96"/>
    <n v="2"/>
    <n v="0"/>
    <n v="35.4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x v="3550"/>
    <x v="1"/>
    <x v="895"/>
    <d v="2012-12-15T00:00:00"/>
    <s v="Standard Class"/>
    <s v="JW-16075"/>
    <s v="Julia West"/>
    <x v="0"/>
    <s v="United States"/>
    <s v="Chicago"/>
    <x v="10"/>
    <n v="60610"/>
    <x v="2"/>
    <s v="OFF-AP-10004980"/>
    <x v="1"/>
    <x v="9"/>
    <s v="3M Replacement Filter for Office Air Cleaner for 20' x 33' Room"/>
    <n v="53.088000000000001"/>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6"/>
  </r>
  <r>
    <n v="7156"/>
    <x v="3551"/>
    <x v="1"/>
    <x v="707"/>
    <d v="2012-12-27T00:00:00"/>
    <s v="Second Class"/>
    <s v="LH-16900"/>
    <s v="Lena Hernandez"/>
    <x v="0"/>
    <s v="United States"/>
    <s v="Columbus"/>
    <x v="32"/>
    <n v="31907"/>
    <x v="0"/>
    <s v="OFF-BI-10004492"/>
    <x v="1"/>
    <x v="8"/>
    <s v="Tuf-Vin Binders"/>
    <n v="157.9"/>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698"/>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399999999999"/>
    <n v="2"/>
    <n v="0.2"/>
    <n v="16.678799999999999"/>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9"/>
  </r>
  <r>
    <n v="7166"/>
    <x v="3557"/>
    <x v="0"/>
    <x v="251"/>
    <d v="2013-09-23T00:00:00"/>
    <s v="First Class"/>
    <s v="CK-12595"/>
    <s v="Clytie Kelty"/>
    <x v="0"/>
    <s v="United States"/>
    <s v="Providence"/>
    <x v="34"/>
    <n v="2908"/>
    <x v="3"/>
    <s v="OFF-ST-10000604"/>
    <x v="1"/>
    <x v="4"/>
    <s v="Home/Office Personal File Carts"/>
    <n v="69.52"/>
    <n v="2"/>
    <n v="0"/>
    <n v="17.38"/>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06"/>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
    <n v="3"/>
    <n v="0.2"/>
    <n v="19.1646"/>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101"/>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01"/>
  </r>
  <r>
    <n v="7174"/>
    <x v="3561"/>
    <x v="3"/>
    <x v="606"/>
    <d v="2014-03-31T00:00:00"/>
    <s v="Standard Class"/>
    <s v="HK-14890"/>
    <s v="Heather Kirkland"/>
    <x v="1"/>
    <s v="United States"/>
    <s v="Houston"/>
    <x v="5"/>
    <n v="77070"/>
    <x v="2"/>
    <s v="TEC-CO-10002313"/>
    <x v="2"/>
    <x v="16"/>
    <s v="Canon PC1080F Personal Copier"/>
    <n v="2399.96"/>
    <n v="5"/>
    <n v="0.2"/>
    <n v="569.9905"/>
  </r>
  <r>
    <n v="7175"/>
    <x v="3561"/>
    <x v="3"/>
    <x v="606"/>
    <d v="2014-03-31T00:00:00"/>
    <s v="Standard Class"/>
    <s v="HK-14890"/>
    <s v="Heather Kirkland"/>
    <x v="1"/>
    <s v="United States"/>
    <s v="Houston"/>
    <x v="5"/>
    <n v="77070"/>
    <x v="2"/>
    <s v="OFF-PA-10002581"/>
    <x v="1"/>
    <x v="10"/>
    <s v="Xerox 1951"/>
    <n v="74.352000000000004"/>
    <n v="3"/>
    <n v="0.2"/>
    <n v="23.234999999999999"/>
  </r>
  <r>
    <n v="7176"/>
    <x v="3561"/>
    <x v="3"/>
    <x v="606"/>
    <d v="2014-03-31T00:00:00"/>
    <s v="Standard Class"/>
    <s v="HK-14890"/>
    <s v="Heather Kirkland"/>
    <x v="1"/>
    <s v="United States"/>
    <s v="Houston"/>
    <x v="5"/>
    <n v="77070"/>
    <x v="2"/>
    <s v="OFF-AP-10001205"/>
    <x v="1"/>
    <x v="9"/>
    <s v="Belkin 5 Outlet SurgeMaster Power Centers"/>
    <n v="87.168000000000006"/>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4000000000002"/>
  </r>
  <r>
    <n v="7178"/>
    <x v="3562"/>
    <x v="3"/>
    <x v="464"/>
    <d v="2014-05-11T00:00:00"/>
    <s v="Standard Class"/>
    <s v="MY-18295"/>
    <s v="Muhammed Yedwab"/>
    <x v="1"/>
    <s v="United States"/>
    <s v="Philadelphia"/>
    <x v="9"/>
    <n v="19140"/>
    <x v="3"/>
    <s v="OFF-BI-10002897"/>
    <x v="1"/>
    <x v="8"/>
    <s v="Black Avery Memo-Size 3-Ring Binder, 5 1/2&quot; x 8 1/2&quot;"/>
    <n v="2.202"/>
    <n v="2"/>
    <n v="0.7"/>
    <n v="-1.5414000000000001"/>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99"/>
  </r>
  <r>
    <n v="7180"/>
    <x v="3563"/>
    <x v="0"/>
    <x v="696"/>
    <d v="2013-11-19T00:00:00"/>
    <s v="Standard Class"/>
    <s v="RC-19960"/>
    <s v="Ryan Crowe"/>
    <x v="0"/>
    <s v="United States"/>
    <s v="Baltimore"/>
    <x v="39"/>
    <n v="21215"/>
    <x v="3"/>
    <s v="TEC-PH-10001644"/>
    <x v="2"/>
    <x v="7"/>
    <s v="BlueLounge Milo Smartphone Stand, White/Metallic"/>
    <n v="89.97"/>
    <n v="3"/>
    <n v="0"/>
    <n v="25.191600000000001"/>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99"/>
  </r>
  <r>
    <n v="7184"/>
    <x v="3567"/>
    <x v="3"/>
    <x v="81"/>
    <d v="2014-04-24T00:00:00"/>
    <s v="First Class"/>
    <s v="JM-15250"/>
    <s v="Janet Martin"/>
    <x v="0"/>
    <s v="United States"/>
    <s v="Baltimore"/>
    <x v="39"/>
    <n v="21215"/>
    <x v="3"/>
    <s v="FUR-CH-10004218"/>
    <x v="0"/>
    <x v="1"/>
    <s v="Global Fabric Manager's Chair, Dark Gray"/>
    <n v="908.82"/>
    <n v="9"/>
    <n v="0"/>
    <n v="227.20500000000001"/>
  </r>
  <r>
    <n v="7185"/>
    <x v="3568"/>
    <x v="3"/>
    <x v="629"/>
    <d v="2014-08-25T00:00:00"/>
    <s v="Standard Class"/>
    <s v="ED-13885"/>
    <s v="Emily Ducich"/>
    <x v="2"/>
    <s v="United States"/>
    <s v="Houston"/>
    <x v="5"/>
    <n v="77095"/>
    <x v="2"/>
    <s v="OFF-SU-10000432"/>
    <x v="1"/>
    <x v="14"/>
    <s v="Acco Side-Punched Conventional Columnar Pads"/>
    <n v="5.5519999999999996"/>
    <n v="2"/>
    <n v="0.2"/>
    <n v="-1.0409999999999999"/>
  </r>
  <r>
    <n v="7186"/>
    <x v="3568"/>
    <x v="3"/>
    <x v="629"/>
    <d v="2014-08-25T00:00:00"/>
    <s v="Standard Class"/>
    <s v="ED-13885"/>
    <s v="Emily Ducich"/>
    <x v="2"/>
    <s v="United States"/>
    <s v="Houston"/>
    <x v="5"/>
    <n v="77095"/>
    <x v="2"/>
    <s v="OFF-AR-10003183"/>
    <x v="1"/>
    <x v="6"/>
    <s v="Avery Fluorescent Highlighter Four-Color Set"/>
    <n v="8.016"/>
    <n v="3"/>
    <n v="0.2"/>
    <n v="1.002"/>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02"/>
  </r>
  <r>
    <n v="7188"/>
    <x v="3568"/>
    <x v="3"/>
    <x v="629"/>
    <d v="2014-08-25T00:00:00"/>
    <s v="Standard Class"/>
    <s v="ED-13885"/>
    <s v="Emily Ducich"/>
    <x v="2"/>
    <s v="United States"/>
    <s v="Houston"/>
    <x v="5"/>
    <n v="77095"/>
    <x v="2"/>
    <s v="FUR-FU-10003247"/>
    <x v="0"/>
    <x v="5"/>
    <s v="36X48 HARDFLOOR CHAIRMAT"/>
    <n v="16.783999999999999"/>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7"/>
    <n v="4"/>
    <n v="0.8"/>
    <n v="-99.103200000000001"/>
  </r>
  <r>
    <n v="7190"/>
    <x v="3569"/>
    <x v="0"/>
    <x v="396"/>
    <d v="2013-11-16T00:00:00"/>
    <s v="First Class"/>
    <s v="DW-13480"/>
    <s v="Dianna Wilson"/>
    <x v="2"/>
    <s v="United States"/>
    <s v="San Diego"/>
    <x v="1"/>
    <n v="92024"/>
    <x v="1"/>
    <s v="TEC-PH-10004908"/>
    <x v="2"/>
    <x v="7"/>
    <s v="Panasonic KX TS3282W Corded phone"/>
    <n v="203.976"/>
    <n v="3"/>
    <n v="0.2"/>
    <n v="25.497"/>
  </r>
  <r>
    <n v="7191"/>
    <x v="3569"/>
    <x v="0"/>
    <x v="396"/>
    <d v="2013-11-16T00:00:00"/>
    <s v="First Class"/>
    <s v="DW-13480"/>
    <s v="Dianna Wilson"/>
    <x v="2"/>
    <s v="United States"/>
    <s v="San Diego"/>
    <x v="1"/>
    <n v="92024"/>
    <x v="1"/>
    <s v="FUR-TA-10003392"/>
    <x v="0"/>
    <x v="3"/>
    <s v="Global Adaptabilities Conference Tables"/>
    <n v="674.35199999999998"/>
    <n v="3"/>
    <n v="0.2"/>
    <n v="-8.4294000000000207"/>
  </r>
  <r>
    <n v="7192"/>
    <x v="3570"/>
    <x v="0"/>
    <x v="393"/>
    <d v="2013-10-07T00:00:00"/>
    <s v="Second Class"/>
    <s v="JK-15205"/>
    <s v="Jamie Kunitz"/>
    <x v="0"/>
    <s v="United States"/>
    <s v="Hialeah"/>
    <x v="2"/>
    <n v="33012"/>
    <x v="0"/>
    <s v="OFF-BI-10004140"/>
    <x v="1"/>
    <x v="8"/>
    <s v="Avery Non-Stick Binders"/>
    <n v="5.3879999999999999"/>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8"/>
  </r>
  <r>
    <n v="7197"/>
    <x v="3573"/>
    <x v="2"/>
    <x v="759"/>
    <d v="2011-04-30T00:00:00"/>
    <s v="Standard Class"/>
    <s v="MH-17290"/>
    <s v="Marc Harrigan"/>
    <x v="2"/>
    <s v="United States"/>
    <s v="Los Angeles"/>
    <x v="1"/>
    <n v="90036"/>
    <x v="1"/>
    <s v="OFF-AR-10003504"/>
    <x v="1"/>
    <x v="6"/>
    <s v="Newell 347"/>
    <n v="21.4"/>
    <n v="5"/>
    <n v="0"/>
    <n v="6.2060000000000004"/>
  </r>
  <r>
    <n v="7198"/>
    <x v="3573"/>
    <x v="2"/>
    <x v="759"/>
    <d v="2011-04-30T00:00:00"/>
    <s v="Standard Class"/>
    <s v="MH-17290"/>
    <s v="Marc Harrigan"/>
    <x v="2"/>
    <s v="United States"/>
    <s v="Los Angeles"/>
    <x v="1"/>
    <n v="90036"/>
    <x v="1"/>
    <s v="OFF-LA-10000305"/>
    <x v="1"/>
    <x v="2"/>
    <s v="Avery 495"/>
    <n v="12.6"/>
    <n v="2"/>
    <n v="0"/>
    <n v="5.7960000000000003"/>
  </r>
  <r>
    <n v="7199"/>
    <x v="3574"/>
    <x v="1"/>
    <x v="1067"/>
    <d v="2012-08-15T00:00:00"/>
    <s v="Standard Class"/>
    <s v="PO-19180"/>
    <s v="Philisse Overcash"/>
    <x v="2"/>
    <s v="United States"/>
    <s v="New York City"/>
    <x v="15"/>
    <n v="10035"/>
    <x v="3"/>
    <s v="OFF-AR-10001427"/>
    <x v="1"/>
    <x v="6"/>
    <s v="Newell 330"/>
    <n v="11.96"/>
    <n v="2"/>
    <n v="0"/>
    <n v="3.1095999999999999"/>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6"/>
    <n v="1"/>
    <n v="0.2"/>
    <n v="14.595000000000001"/>
  </r>
  <r>
    <n v="7202"/>
    <x v="3575"/>
    <x v="0"/>
    <x v="581"/>
    <d v="2013-12-04T00:00:00"/>
    <s v="Standard Class"/>
    <s v="HF-14995"/>
    <s v="Herbert Flentye"/>
    <x v="0"/>
    <s v="United States"/>
    <s v="Fort Lauderdale"/>
    <x v="2"/>
    <n v="33311"/>
    <x v="0"/>
    <s v="FUR-TA-10001039"/>
    <x v="0"/>
    <x v="3"/>
    <s v="KI Adjustable-Height Table"/>
    <n v="331.02300000000002"/>
    <n v="7"/>
    <n v="0.45"/>
    <n v="-114.35339999999999"/>
  </r>
  <r>
    <n v="7203"/>
    <x v="3576"/>
    <x v="0"/>
    <x v="99"/>
    <d v="2013-10-29T00:00:00"/>
    <s v="Same Day"/>
    <s v="VB-21745"/>
    <s v="Victoria Brennan"/>
    <x v="1"/>
    <s v="United States"/>
    <s v="Rochester"/>
    <x v="15"/>
    <n v="14609"/>
    <x v="3"/>
    <s v="FUR-FU-10003806"/>
    <x v="0"/>
    <x v="5"/>
    <s v="Tenex Chairmat w/ Average Lip, 45&quot; x 53&quot;"/>
    <n v="756.8"/>
    <n v="5"/>
    <n v="0"/>
    <n v="75.680000000000007"/>
  </r>
  <r>
    <n v="7204"/>
    <x v="3577"/>
    <x v="2"/>
    <x v="282"/>
    <d v="2012-01-02T00:00:00"/>
    <s v="Standard Class"/>
    <s v="MG-17890"/>
    <s v="Michael Granlund"/>
    <x v="2"/>
    <s v="United States"/>
    <s v="Saint Charles"/>
    <x v="10"/>
    <n v="60174"/>
    <x v="2"/>
    <s v="FUR-FU-10002111"/>
    <x v="0"/>
    <x v="5"/>
    <s v="Master Caster Door Stop, Large Brown"/>
    <n v="8.7360000000000007"/>
    <n v="3"/>
    <n v="0.6"/>
    <n v="-4.8048000000000002"/>
  </r>
  <r>
    <n v="7205"/>
    <x v="3578"/>
    <x v="1"/>
    <x v="229"/>
    <d v="2012-09-17T00:00:00"/>
    <s v="Standard Class"/>
    <s v="BO-11425"/>
    <s v="Bobby Odegard"/>
    <x v="0"/>
    <s v="United States"/>
    <s v="New York City"/>
    <x v="15"/>
    <n v="10024"/>
    <x v="3"/>
    <s v="OFF-AR-10000817"/>
    <x v="1"/>
    <x v="6"/>
    <s v="Manco Dry-Lighter Erasable Highlighter"/>
    <n v="6.08"/>
    <n v="2"/>
    <n v="0"/>
    <n v="2.0672000000000001"/>
  </r>
  <r>
    <n v="7206"/>
    <x v="3579"/>
    <x v="3"/>
    <x v="280"/>
    <d v="2014-10-07T00:00:00"/>
    <s v="Standard Class"/>
    <s v="CM-12115"/>
    <s v="Chad McGuire"/>
    <x v="0"/>
    <s v="United States"/>
    <s v="San Francisco"/>
    <x v="1"/>
    <n v="94109"/>
    <x v="1"/>
    <s v="FUR-FU-10001424"/>
    <x v="0"/>
    <x v="5"/>
    <s v="Dax Clear Box Frame"/>
    <n v="17.46"/>
    <n v="2"/>
    <n v="0"/>
    <n v="5.9363999999999999"/>
  </r>
  <r>
    <n v="7207"/>
    <x v="3579"/>
    <x v="3"/>
    <x v="280"/>
    <d v="2014-10-07T00:00:00"/>
    <s v="Standard Class"/>
    <s v="CM-12115"/>
    <s v="Chad McGuire"/>
    <x v="0"/>
    <s v="United States"/>
    <s v="San Francisco"/>
    <x v="1"/>
    <n v="94109"/>
    <x v="1"/>
    <s v="TEC-MA-10002930"/>
    <x v="2"/>
    <x v="15"/>
    <s v="Ricoh - Ink Collector Unit for GX3000 Series Printers"/>
    <n v="369.16"/>
    <n v="11"/>
    <n v="0.2"/>
    <n v="32.301499999999997"/>
  </r>
  <r>
    <n v="7208"/>
    <x v="3580"/>
    <x v="0"/>
    <x v="108"/>
    <d v="2013-09-14T00:00:00"/>
    <s v="First Class"/>
    <s v="LC-16930"/>
    <s v="Linda Cazamias"/>
    <x v="1"/>
    <s v="United States"/>
    <s v="Phoenix"/>
    <x v="16"/>
    <n v="85023"/>
    <x v="1"/>
    <s v="OFF-AR-10003759"/>
    <x v="1"/>
    <x v="6"/>
    <s v="Crayola Anti Dust Chalk, 12/Pack"/>
    <n v="2.9119999999999999"/>
    <n v="2"/>
    <n v="0.2"/>
    <n v="0.91"/>
  </r>
  <r>
    <n v="7209"/>
    <x v="3580"/>
    <x v="0"/>
    <x v="108"/>
    <d v="2013-09-14T00:00:00"/>
    <s v="First Class"/>
    <s v="LC-16930"/>
    <s v="Linda Cazamias"/>
    <x v="1"/>
    <s v="United States"/>
    <s v="Phoenix"/>
    <x v="16"/>
    <n v="85023"/>
    <x v="1"/>
    <s v="OFF-PA-10001837"/>
    <x v="1"/>
    <x v="10"/>
    <s v="Xerox 1976"/>
    <n v="20.736000000000001"/>
    <n v="4"/>
    <n v="0.2"/>
    <n v="7.2576000000000001"/>
  </r>
  <r>
    <n v="7210"/>
    <x v="3580"/>
    <x v="0"/>
    <x v="108"/>
    <d v="2013-09-14T00:00:00"/>
    <s v="First Class"/>
    <s v="LC-16930"/>
    <s v="Linda Cazamias"/>
    <x v="1"/>
    <s v="United States"/>
    <s v="Phoenix"/>
    <x v="16"/>
    <n v="85023"/>
    <x v="1"/>
    <s v="OFF-PA-10001667"/>
    <x v="1"/>
    <x v="10"/>
    <s v="Great White Multi-Use Recycled Paper (20Lb. and 84 Bright)"/>
    <n v="9.5679999999999996"/>
    <n v="2"/>
    <n v="0.2"/>
    <n v="2.99"/>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60000000000002"/>
  </r>
  <r>
    <n v="7216"/>
    <x v="3583"/>
    <x v="1"/>
    <x v="874"/>
    <d v="2012-09-30T00:00:00"/>
    <s v="Second Class"/>
    <s v="HW-14935"/>
    <s v="Helen Wasserman"/>
    <x v="1"/>
    <s v="United States"/>
    <s v="Detroit"/>
    <x v="12"/>
    <n v="48205"/>
    <x v="2"/>
    <s v="OFF-PA-10003172"/>
    <x v="1"/>
    <x v="10"/>
    <s v="Xerox 1996"/>
    <n v="25.92"/>
    <n v="4"/>
    <n v="0"/>
    <n v="12.441599999999999"/>
  </r>
  <r>
    <n v="7217"/>
    <x v="3584"/>
    <x v="1"/>
    <x v="910"/>
    <d v="2012-05-06T00:00:00"/>
    <s v="First Class"/>
    <s v="LC-16870"/>
    <s v="Lena Cacioppo"/>
    <x v="0"/>
    <s v="United States"/>
    <s v="San Francisco"/>
    <x v="1"/>
    <n v="94109"/>
    <x v="1"/>
    <s v="OFF-AR-10001246"/>
    <x v="1"/>
    <x v="6"/>
    <s v="Newell 317"/>
    <n v="8.82"/>
    <n v="3"/>
    <n v="0"/>
    <n v="2.5577999999999999"/>
  </r>
  <r>
    <n v="7218"/>
    <x v="3584"/>
    <x v="1"/>
    <x v="910"/>
    <d v="2012-05-06T00:00:00"/>
    <s v="First Class"/>
    <s v="LC-16870"/>
    <s v="Lena Cacioppo"/>
    <x v="0"/>
    <s v="United States"/>
    <s v="San Francisco"/>
    <x v="1"/>
    <n v="94109"/>
    <x v="1"/>
    <s v="OFF-BI-10002026"/>
    <x v="1"/>
    <x v="8"/>
    <s v="Ibico Recycled Linen-Style Covers"/>
    <n v="62.496000000000002"/>
    <n v="2"/>
    <n v="0.2"/>
    <n v="21.8736"/>
  </r>
  <r>
    <n v="7219"/>
    <x v="3584"/>
    <x v="1"/>
    <x v="910"/>
    <d v="2012-05-06T00:00:00"/>
    <s v="First Class"/>
    <s v="LC-16870"/>
    <s v="Lena Cacioppo"/>
    <x v="0"/>
    <s v="United States"/>
    <s v="San Francisco"/>
    <x v="1"/>
    <n v="94109"/>
    <x v="1"/>
    <s v="TEC-AC-10000844"/>
    <x v="2"/>
    <x v="11"/>
    <s v="Logitech Gaming G510s - Keyboard"/>
    <n v="339.96"/>
    <n v="4"/>
    <n v="0"/>
    <n v="122.3856"/>
  </r>
  <r>
    <n v="7220"/>
    <x v="3584"/>
    <x v="1"/>
    <x v="910"/>
    <d v="2012-05-06T00:00:00"/>
    <s v="First Class"/>
    <s v="LC-16870"/>
    <s v="Lena Cacioppo"/>
    <x v="0"/>
    <s v="United States"/>
    <s v="San Francisco"/>
    <x v="1"/>
    <n v="94109"/>
    <x v="1"/>
    <s v="OFF-BI-10001575"/>
    <x v="1"/>
    <x v="8"/>
    <s v="GBC Linen Binding Covers"/>
    <n v="49.567999999999998"/>
    <n v="2"/>
    <n v="0.2"/>
    <n v="17.348800000000001"/>
  </r>
  <r>
    <n v="7221"/>
    <x v="3585"/>
    <x v="3"/>
    <x v="1152"/>
    <d v="2014-01-14T00:00:00"/>
    <s v="Standard Class"/>
    <s v="BP-11290"/>
    <s v="Beth Paige"/>
    <x v="0"/>
    <s v="United States"/>
    <s v="Philadelphia"/>
    <x v="9"/>
    <n v="19140"/>
    <x v="3"/>
    <s v="OFF-BI-10004632"/>
    <x v="1"/>
    <x v="8"/>
    <s v="Ibico Hi-Tech Manual Binding System"/>
    <n v="274.49099999999999"/>
    <n v="3"/>
    <n v="0.7"/>
    <n v="-228.74250000000001"/>
  </r>
  <r>
    <n v="7222"/>
    <x v="3586"/>
    <x v="3"/>
    <x v="678"/>
    <d v="2014-02-01T00:00:00"/>
    <s v="Standard Class"/>
    <s v="TG-21310"/>
    <s v="Toby Gnade"/>
    <x v="0"/>
    <s v="United States"/>
    <s v="New York City"/>
    <x v="15"/>
    <n v="10035"/>
    <x v="3"/>
    <s v="TEC-PH-10000193"/>
    <x v="2"/>
    <x v="7"/>
    <s v="Jensen SMPS-640 - speaker phone"/>
    <n v="137.94"/>
    <n v="3"/>
    <n v="0"/>
    <n v="35.864400000000003"/>
  </r>
  <r>
    <n v="7223"/>
    <x v="3587"/>
    <x v="3"/>
    <x v="264"/>
    <d v="2014-09-07T00:00:00"/>
    <s v="Standard Class"/>
    <s v="MC-18100"/>
    <s v="Mick Crebagga"/>
    <x v="0"/>
    <s v="United States"/>
    <s v="Chicago"/>
    <x v="10"/>
    <n v="60623"/>
    <x v="2"/>
    <s v="TEC-AC-10003441"/>
    <x v="2"/>
    <x v="11"/>
    <s v="Kingston Digital DataTraveler 32GB USB 2.0"/>
    <n v="40.68"/>
    <n v="3"/>
    <n v="0.2"/>
    <n v="-7.1189999999999998"/>
  </r>
  <r>
    <n v="7224"/>
    <x v="3588"/>
    <x v="0"/>
    <x v="216"/>
    <d v="2013-07-19T00:00:00"/>
    <s v="Standard Class"/>
    <s v="RB-19360"/>
    <s v="Raymond Buch"/>
    <x v="0"/>
    <s v="United States"/>
    <s v="San Francisco"/>
    <x v="1"/>
    <n v="94122"/>
    <x v="1"/>
    <s v="TEC-PH-10004093"/>
    <x v="2"/>
    <x v="7"/>
    <s v="Panasonic Kx-TS550"/>
    <n v="110.376"/>
    <n v="3"/>
    <n v="0.2"/>
    <n v="12.417299999999999"/>
  </r>
  <r>
    <n v="7225"/>
    <x v="3588"/>
    <x v="0"/>
    <x v="216"/>
    <d v="2013-07-19T00:00:00"/>
    <s v="Standard Class"/>
    <s v="RB-19360"/>
    <s v="Raymond Buch"/>
    <x v="0"/>
    <s v="United States"/>
    <s v="San Francisco"/>
    <x v="1"/>
    <n v="94122"/>
    <x v="1"/>
    <s v="OFF-AP-10002998"/>
    <x v="1"/>
    <x v="9"/>
    <s v="Holmes 99% HEPA Air Purifier"/>
    <n v="151.62"/>
    <n v="7"/>
    <n v="0"/>
    <n v="50.034599999999998"/>
  </r>
  <r>
    <n v="7226"/>
    <x v="3588"/>
    <x v="0"/>
    <x v="216"/>
    <d v="2013-07-19T00:00:00"/>
    <s v="Standard Class"/>
    <s v="RB-19360"/>
    <s v="Raymond Buch"/>
    <x v="0"/>
    <s v="United States"/>
    <s v="San Francisco"/>
    <x v="1"/>
    <n v="94122"/>
    <x v="1"/>
    <s v="FUR-FU-10000073"/>
    <x v="0"/>
    <x v="5"/>
    <s v="Deflect-O Glasstique Clear Desk Accessories"/>
    <n v="30.8"/>
    <n v="4"/>
    <n v="0"/>
    <n v="10.164"/>
  </r>
  <r>
    <n v="7227"/>
    <x v="3589"/>
    <x v="3"/>
    <x v="642"/>
    <d v="2014-03-01T00:00:00"/>
    <s v="Standard Class"/>
    <s v="ES-14080"/>
    <s v="Erin Smith"/>
    <x v="1"/>
    <s v="United States"/>
    <s v="Philadelphia"/>
    <x v="9"/>
    <n v="19134"/>
    <x v="3"/>
    <s v="OFF-PA-10001125"/>
    <x v="1"/>
    <x v="10"/>
    <s v="Xerox 1988"/>
    <n v="123.92"/>
    <n v="5"/>
    <n v="0.2"/>
    <n v="38.725000000000001"/>
  </r>
  <r>
    <n v="7228"/>
    <x v="3589"/>
    <x v="3"/>
    <x v="642"/>
    <d v="2014-03-01T00:00:00"/>
    <s v="Standard Class"/>
    <s v="ES-14080"/>
    <s v="Erin Smith"/>
    <x v="1"/>
    <s v="United States"/>
    <s v="Philadelphia"/>
    <x v="9"/>
    <n v="19134"/>
    <x v="3"/>
    <s v="TEC-AC-10003033"/>
    <x v="2"/>
    <x v="11"/>
    <s v="Plantronics CS510 - Over-the-Head monaural Wireless Headset System"/>
    <n v="1319.8"/>
    <n v="5"/>
    <n v="0.2"/>
    <n v="214.4675"/>
  </r>
  <r>
    <n v="7229"/>
    <x v="3590"/>
    <x v="2"/>
    <x v="836"/>
    <d v="2011-07-22T00:00:00"/>
    <s v="First Class"/>
    <s v="RD-19720"/>
    <s v="Roger Demir"/>
    <x v="0"/>
    <s v="United States"/>
    <s v="San Francisco"/>
    <x v="1"/>
    <n v="94122"/>
    <x v="1"/>
    <s v="OFF-BI-10002498"/>
    <x v="1"/>
    <x v="8"/>
    <s v="Clear Mylar Reinforcing Strips"/>
    <n v="89.712000000000003"/>
    <n v="6"/>
    <n v="0.2"/>
    <n v="30.277799999999999"/>
  </r>
  <r>
    <n v="7230"/>
    <x v="3590"/>
    <x v="2"/>
    <x v="836"/>
    <d v="2011-07-22T00:00:00"/>
    <s v="First Class"/>
    <s v="RD-19720"/>
    <s v="Roger Demir"/>
    <x v="0"/>
    <s v="United States"/>
    <s v="San Francisco"/>
    <x v="1"/>
    <n v="94122"/>
    <x v="1"/>
    <s v="OFF-PA-10004569"/>
    <x v="1"/>
    <x v="10"/>
    <s v="Wirebound Message Books, Two 4 1/4&quot; x 5&quot; Forms per Page"/>
    <n v="22.83"/>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3999999999996"/>
  </r>
  <r>
    <n v="7236"/>
    <x v="3592"/>
    <x v="0"/>
    <x v="387"/>
    <d v="2013-03-13T00:00:00"/>
    <s v="Standard Class"/>
    <s v="GB-14575"/>
    <s v="Giulietta Baptist"/>
    <x v="0"/>
    <s v="United States"/>
    <s v="New York City"/>
    <x v="15"/>
    <n v="10011"/>
    <x v="3"/>
    <s v="OFF-BI-10000632"/>
    <x v="1"/>
    <x v="8"/>
    <s v="Satellite Sectional Post Binders"/>
    <n v="69.456000000000003"/>
    <n v="2"/>
    <n v="0.2"/>
    <n v="22.5732"/>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099999999999"/>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1"/>
  </r>
  <r>
    <n v="7240"/>
    <x v="3595"/>
    <x v="0"/>
    <x v="435"/>
    <d v="2013-12-31T00:00:00"/>
    <s v="Standard Class"/>
    <s v="SC-20305"/>
    <s v="Sean Christensen"/>
    <x v="0"/>
    <s v="United States"/>
    <s v="San Jose"/>
    <x v="1"/>
    <n v="95123"/>
    <x v="1"/>
    <s v="OFF-EN-10001990"/>
    <x v="1"/>
    <x v="12"/>
    <s v="Staples"/>
    <n v="39.76"/>
    <n v="7"/>
    <n v="0"/>
    <n v="18.687200000000001"/>
  </r>
  <r>
    <n v="7241"/>
    <x v="3596"/>
    <x v="3"/>
    <x v="756"/>
    <d v="2014-04-26T00:00:00"/>
    <s v="Second Class"/>
    <s v="JF-15355"/>
    <s v="Jay Fein"/>
    <x v="0"/>
    <s v="United States"/>
    <s v="Pasadena"/>
    <x v="1"/>
    <n v="91104"/>
    <x v="1"/>
    <s v="FUR-FU-10002445"/>
    <x v="0"/>
    <x v="5"/>
    <s v="DAX Two-Tone Rosewood/Black Document Frame, Desktop, 5 x 7"/>
    <n v="66.36"/>
    <n v="7"/>
    <n v="0"/>
    <n v="26.544"/>
  </r>
  <r>
    <n v="7242"/>
    <x v="3596"/>
    <x v="3"/>
    <x v="756"/>
    <d v="2014-04-26T00:00:00"/>
    <s v="Second Class"/>
    <s v="JF-15355"/>
    <s v="Jay Fein"/>
    <x v="0"/>
    <s v="United States"/>
    <s v="Pasadena"/>
    <x v="1"/>
    <n v="91104"/>
    <x v="1"/>
    <s v="OFF-BI-10003638"/>
    <x v="1"/>
    <x v="8"/>
    <s v="GBC Durable Plastic Covers"/>
    <n v="92.88"/>
    <n v="6"/>
    <n v="0.2"/>
    <n v="30.186"/>
  </r>
  <r>
    <n v="7243"/>
    <x v="3596"/>
    <x v="3"/>
    <x v="756"/>
    <d v="2014-04-26T00:00:00"/>
    <s v="Second Class"/>
    <s v="JF-15355"/>
    <s v="Jay Fein"/>
    <x v="0"/>
    <s v="United States"/>
    <s v="Pasadena"/>
    <x v="1"/>
    <n v="91104"/>
    <x v="1"/>
    <s v="FUR-FU-10004864"/>
    <x v="0"/>
    <x v="5"/>
    <s v="Eldon 500 Class Desk Accessories"/>
    <n v="24.14"/>
    <n v="2"/>
    <n v="0"/>
    <n v="7.9661999999999997"/>
  </r>
  <r>
    <n v="7244"/>
    <x v="3597"/>
    <x v="3"/>
    <x v="629"/>
    <d v="2014-08-23T00:00:00"/>
    <s v="Second Class"/>
    <s v="TP-21415"/>
    <s v="Tom Prescott"/>
    <x v="0"/>
    <s v="United States"/>
    <s v="Philadelphia"/>
    <x v="9"/>
    <n v="19134"/>
    <x v="3"/>
    <s v="FUR-CH-10002024"/>
    <x v="0"/>
    <x v="1"/>
    <s v="HON 5400 Series Task Chairs for Big and Tall"/>
    <n v="4416.174"/>
    <n v="9"/>
    <n v="0.3"/>
    <n v="-630.88199999999995"/>
  </r>
  <r>
    <n v="7245"/>
    <x v="3598"/>
    <x v="3"/>
    <x v="1053"/>
    <d v="2014-05-26T00:00:00"/>
    <s v="First Class"/>
    <s v="RL-19615"/>
    <s v="Rob Lucas"/>
    <x v="0"/>
    <s v="United States"/>
    <s v="Los Angeles"/>
    <x v="1"/>
    <n v="90049"/>
    <x v="1"/>
    <s v="OFF-AR-10002445"/>
    <x v="1"/>
    <x v="6"/>
    <s v="SANFORD Major Accent Highlighters"/>
    <n v="49.56"/>
    <n v="7"/>
    <n v="0"/>
    <n v="18.832799999999999"/>
  </r>
  <r>
    <n v="7246"/>
    <x v="3599"/>
    <x v="3"/>
    <x v="839"/>
    <d v="2014-02-14T00:00:00"/>
    <s v="Standard Class"/>
    <s v="SB-20170"/>
    <s v="Sarah Bern"/>
    <x v="0"/>
    <s v="United States"/>
    <s v="Los Angeles"/>
    <x v="1"/>
    <n v="90032"/>
    <x v="1"/>
    <s v="OFF-ST-10001370"/>
    <x v="1"/>
    <x v="4"/>
    <s v="Sensible Storage WireTech Storage Systems"/>
    <n v="354.9"/>
    <n v="5"/>
    <n v="0"/>
    <n v="17.745000000000001"/>
  </r>
  <r>
    <n v="7247"/>
    <x v="3600"/>
    <x v="2"/>
    <x v="223"/>
    <d v="2011-03-08T00:00:00"/>
    <s v="Standard Class"/>
    <s v="JS-15595"/>
    <s v="Jill Stevenson"/>
    <x v="1"/>
    <s v="United States"/>
    <s v="Columbus"/>
    <x v="24"/>
    <n v="43229"/>
    <x v="3"/>
    <s v="OFF-LA-10000305"/>
    <x v="1"/>
    <x v="2"/>
    <s v="Avery 495"/>
    <n v="15.12"/>
    <n v="3"/>
    <n v="0.2"/>
    <n v="4.9139999999999997"/>
  </r>
  <r>
    <n v="7248"/>
    <x v="3600"/>
    <x v="2"/>
    <x v="223"/>
    <d v="2011-03-08T00:00:00"/>
    <s v="Standard Class"/>
    <s v="JS-15595"/>
    <s v="Jill Stevenson"/>
    <x v="1"/>
    <s v="United States"/>
    <s v="Columbus"/>
    <x v="24"/>
    <n v="43229"/>
    <x v="3"/>
    <s v="FUR-BO-10001972"/>
    <x v="0"/>
    <x v="0"/>
    <s v="O'Sullivan 4-Shelf Bookcase in Odessa Pine"/>
    <n v="302.45"/>
    <n v="5"/>
    <n v="0.5"/>
    <n v="-199.61699999999999"/>
  </r>
  <r>
    <n v="7249"/>
    <x v="3600"/>
    <x v="2"/>
    <x v="223"/>
    <d v="2011-03-08T00:00:00"/>
    <s v="Standard Class"/>
    <s v="JS-15595"/>
    <s v="Jill Stevenson"/>
    <x v="1"/>
    <s v="United States"/>
    <s v="Columbus"/>
    <x v="24"/>
    <n v="43229"/>
    <x v="3"/>
    <s v="OFF-ST-10002486"/>
    <x v="1"/>
    <x v="4"/>
    <s v="Eldon Shelf Savers Cubes and Bins"/>
    <n v="44.671999999999997"/>
    <n v="8"/>
    <n v="0.2"/>
    <n v="-10.0512"/>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200000000001"/>
  </r>
  <r>
    <n v="7254"/>
    <x v="3604"/>
    <x v="0"/>
    <x v="198"/>
    <d v="2013-06-05T00:00:00"/>
    <s v="Standard Class"/>
    <s v="EM-14140"/>
    <s v="Eugene Moren"/>
    <x v="2"/>
    <s v="United States"/>
    <s v="Superior"/>
    <x v="6"/>
    <n v="54880"/>
    <x v="2"/>
    <s v="OFF-AP-10002684"/>
    <x v="1"/>
    <x v="9"/>
    <s v="Acco 7-Outlet Masterpiece Power Center, Wihtout Fax/Phone Line Protection"/>
    <n v="364.74"/>
    <n v="3"/>
    <n v="0"/>
    <n v="109.422"/>
  </r>
  <r>
    <n v="7255"/>
    <x v="3604"/>
    <x v="0"/>
    <x v="198"/>
    <d v="2013-06-05T00:00:00"/>
    <s v="Standard Class"/>
    <s v="EM-14140"/>
    <s v="Eugene Moren"/>
    <x v="2"/>
    <s v="United States"/>
    <s v="Superior"/>
    <x v="6"/>
    <n v="54880"/>
    <x v="2"/>
    <s v="FUR-FU-10001037"/>
    <x v="0"/>
    <x v="5"/>
    <s v="DAX Charcoal/Nickel-Tone Document Frame, 5 x 7"/>
    <n v="47.4"/>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6"/>
  </r>
  <r>
    <n v="7258"/>
    <x v="3604"/>
    <x v="0"/>
    <x v="198"/>
    <d v="2013-06-05T00:00:00"/>
    <s v="Standard Class"/>
    <s v="EM-14140"/>
    <s v="Eugene Moren"/>
    <x v="2"/>
    <s v="United States"/>
    <s v="Superior"/>
    <x v="6"/>
    <n v="54880"/>
    <x v="2"/>
    <s v="OFF-PA-10000994"/>
    <x v="1"/>
    <x v="10"/>
    <s v="Xerox 1915"/>
    <n v="629.1"/>
    <n v="6"/>
    <n v="0"/>
    <n v="301.96800000000002"/>
  </r>
  <r>
    <n v="7259"/>
    <x v="3604"/>
    <x v="0"/>
    <x v="198"/>
    <d v="2013-06-05T00:00:00"/>
    <s v="Standard Class"/>
    <s v="EM-14140"/>
    <s v="Eugene Moren"/>
    <x v="2"/>
    <s v="United States"/>
    <s v="Superior"/>
    <x v="6"/>
    <n v="54880"/>
    <x v="2"/>
    <s v="OFF-AR-10000940"/>
    <x v="1"/>
    <x v="6"/>
    <s v="Newell 343"/>
    <n v="14.7"/>
    <n v="5"/>
    <n v="0"/>
    <n v="3.9689999999999999"/>
  </r>
  <r>
    <n v="7260"/>
    <x v="3604"/>
    <x v="0"/>
    <x v="198"/>
    <d v="2013-06-05T00:00:00"/>
    <s v="Standard Class"/>
    <s v="EM-14140"/>
    <s v="Eugene Moren"/>
    <x v="2"/>
    <s v="United States"/>
    <s v="Superior"/>
    <x v="6"/>
    <n v="54880"/>
    <x v="2"/>
    <s v="OFF-PA-10004888"/>
    <x v="1"/>
    <x v="10"/>
    <s v="Xerox 217"/>
    <n v="45.36"/>
    <n v="7"/>
    <n v="0"/>
    <n v="21.7728"/>
  </r>
  <r>
    <n v="7261"/>
    <x v="3604"/>
    <x v="0"/>
    <x v="198"/>
    <d v="2013-06-05T00:00:00"/>
    <s v="Standard Class"/>
    <s v="EM-14140"/>
    <s v="Eugene Moren"/>
    <x v="2"/>
    <s v="United States"/>
    <s v="Superior"/>
    <x v="6"/>
    <n v="54880"/>
    <x v="2"/>
    <s v="TEC-PH-10000441"/>
    <x v="2"/>
    <x v="7"/>
    <s v="VTech DS6151"/>
    <n v="125.99"/>
    <n v="1"/>
    <n v="0"/>
    <n v="35.277200000000001"/>
  </r>
  <r>
    <n v="7262"/>
    <x v="3605"/>
    <x v="3"/>
    <x v="193"/>
    <d v="2014-06-14T00:00:00"/>
    <s v="Second Class"/>
    <s v="GZ-14545"/>
    <s v="George Zrebassa"/>
    <x v="1"/>
    <s v="United States"/>
    <s v="Thousand Oaks"/>
    <x v="1"/>
    <n v="91360"/>
    <x v="1"/>
    <s v="OFF-AR-10001231"/>
    <x v="1"/>
    <x v="6"/>
    <s v="Sanford EarthWrite Recycled Pencils, Medium Soft, #2"/>
    <n v="14.7"/>
    <n v="7"/>
    <n v="0"/>
    <n v="4.1159999999999997"/>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x v="3606"/>
    <x v="3"/>
    <x v="760"/>
    <d v="2014-10-29T00:00:00"/>
    <s v="Standard Class"/>
    <s v="ML-17395"/>
    <s v="Marina Lichtenstein"/>
    <x v="1"/>
    <s v="United States"/>
    <s v="Philadelphia"/>
    <x v="9"/>
    <n v="19134"/>
    <x v="3"/>
    <s v="OFF-EN-10003068"/>
    <x v="1"/>
    <x v="12"/>
    <s v="#6 3/4 Gummed Flap White Envelopes"/>
    <n v="31.68"/>
    <n v="4"/>
    <n v="0.2"/>
    <n v="11.087999999999999"/>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200000000001"/>
    <n v="2"/>
    <n v="0.3"/>
    <n v="-35.513599999999997"/>
  </r>
  <r>
    <n v="7267"/>
    <x v="3609"/>
    <x v="3"/>
    <x v="1153"/>
    <d v="2014-08-17T00:00:00"/>
    <s v="Same Day"/>
    <s v="SJ-20215"/>
    <s v="Sarah Jordon"/>
    <x v="0"/>
    <s v="United States"/>
    <s v="Columbia"/>
    <x v="18"/>
    <n v="38401"/>
    <x v="0"/>
    <s v="OFF-BI-10002824"/>
    <x v="1"/>
    <x v="8"/>
    <s v="Recycled Easel Ring Binders"/>
    <n v="13.428000000000001"/>
    <n v="3"/>
    <n v="0.7"/>
    <n v="-11.19"/>
  </r>
  <r>
    <n v="7268"/>
    <x v="3609"/>
    <x v="3"/>
    <x v="1153"/>
    <d v="2014-08-17T00:00:00"/>
    <s v="Same Day"/>
    <s v="SJ-20215"/>
    <s v="Sarah Jordon"/>
    <x v="0"/>
    <s v="United States"/>
    <s v="Columbia"/>
    <x v="18"/>
    <n v="38401"/>
    <x v="0"/>
    <s v="OFF-ST-10004950"/>
    <x v="1"/>
    <x v="4"/>
    <s v="Acco Perma 3000 Stacking Storage Drawers"/>
    <n v="67.135999999999996"/>
    <n v="4"/>
    <n v="0.2"/>
    <n v="-0.83920000000000206"/>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1"/>
    <n v="8"/>
    <n v="0.2"/>
    <n v="31.5776"/>
  </r>
  <r>
    <n v="7271"/>
    <x v="3611"/>
    <x v="0"/>
    <x v="1142"/>
    <d v="2013-09-23T00:00:00"/>
    <s v="Standard Class"/>
    <s v="KD-16495"/>
    <s v="Keith Dawkins"/>
    <x v="1"/>
    <s v="United States"/>
    <s v="San Jose"/>
    <x v="1"/>
    <n v="95123"/>
    <x v="1"/>
    <s v="FUR-BO-10001918"/>
    <x v="0"/>
    <x v="0"/>
    <s v="Sauder Forest Hills Library with Doors, Woodland Oak Finish"/>
    <n v="273.666"/>
    <n v="2"/>
    <n v="0.15"/>
    <n v="-12.878399999999999"/>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1"/>
    <n v="2"/>
    <n v="0.2"/>
    <n v="-4.3792"/>
  </r>
  <r>
    <n v="7274"/>
    <x v="3612"/>
    <x v="0"/>
    <x v="1155"/>
    <d v="2013-10-15T00:00:00"/>
    <s v="Standard Class"/>
    <s v="EB-13975"/>
    <s v="Erica Bern"/>
    <x v="1"/>
    <s v="United States"/>
    <s v="Greensboro"/>
    <x v="3"/>
    <n v="27405"/>
    <x v="0"/>
    <s v="OFF-BI-10002557"/>
    <x v="1"/>
    <x v="8"/>
    <s v="Presstex Flexible Ring Binders"/>
    <n v="4.0949999999999998"/>
    <n v="3"/>
    <n v="0.7"/>
    <n v="-2.73"/>
  </r>
  <r>
    <n v="7275"/>
    <x v="3613"/>
    <x v="1"/>
    <x v="50"/>
    <d v="2012-11-17T00:00:00"/>
    <s v="Standard Class"/>
    <s v="AW-10930"/>
    <s v="Arthur Wiediger"/>
    <x v="2"/>
    <s v="United States"/>
    <s v="Helena"/>
    <x v="37"/>
    <n v="59601"/>
    <x v="1"/>
    <s v="TEC-PH-10004908"/>
    <x v="2"/>
    <x v="7"/>
    <s v="Panasonic KX TS3282W Corded phone"/>
    <n v="339.96"/>
    <n v="5"/>
    <n v="0.2"/>
    <n v="42.494999999999997"/>
  </r>
  <r>
    <n v="7276"/>
    <x v="3613"/>
    <x v="1"/>
    <x v="50"/>
    <d v="2012-11-17T00:00:00"/>
    <s v="Standard Class"/>
    <s v="AW-10930"/>
    <s v="Arthur Wiediger"/>
    <x v="2"/>
    <s v="United States"/>
    <s v="Helena"/>
    <x v="37"/>
    <n v="59601"/>
    <x v="1"/>
    <s v="FUR-FU-10000794"/>
    <x v="0"/>
    <x v="5"/>
    <s v="Eldon Stackable Tray, Side-Load, Legal, Smoke"/>
    <n v="63.98"/>
    <n v="7"/>
    <n v="0"/>
    <n v="21.7532"/>
  </r>
  <r>
    <n v="7277"/>
    <x v="3614"/>
    <x v="2"/>
    <x v="981"/>
    <d v="2011-11-06T00:00:00"/>
    <s v="Standard Class"/>
    <s v="JK-16120"/>
    <s v="Julie Kriz"/>
    <x v="2"/>
    <s v="United States"/>
    <s v="Fort Lauderdale"/>
    <x v="2"/>
    <n v="33311"/>
    <x v="0"/>
    <s v="TEC-AC-10004171"/>
    <x v="2"/>
    <x v="11"/>
    <s v="Razer Kraken 7.1 Surround Sound Over Ear USB Gaming Headset"/>
    <n v="799.92"/>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80000000000002"/>
  </r>
  <r>
    <n v="7279"/>
    <x v="3615"/>
    <x v="0"/>
    <x v="1080"/>
    <d v="2013-07-22T00:00:00"/>
    <s v="First Class"/>
    <s v="TC-21535"/>
    <s v="Tracy Collins"/>
    <x v="2"/>
    <s v="United States"/>
    <s v="San Francisco"/>
    <x v="1"/>
    <n v="94110"/>
    <x v="1"/>
    <s v="TEC-AC-10003095"/>
    <x v="2"/>
    <x v="11"/>
    <s v="Logitech G35 7.1-Channel Surround Sound Headset"/>
    <n v="389.97"/>
    <n v="3"/>
    <n v="0"/>
    <n v="132.5898"/>
  </r>
  <r>
    <n v="7280"/>
    <x v="3616"/>
    <x v="0"/>
    <x v="675"/>
    <d v="2013-05-15T00:00:00"/>
    <s v="Same Day"/>
    <s v="TH-21235"/>
    <s v="Tiffany House"/>
    <x v="1"/>
    <s v="United States"/>
    <s v="Yuma"/>
    <x v="16"/>
    <n v="85364"/>
    <x v="1"/>
    <s v="TEC-AC-10003832"/>
    <x v="2"/>
    <x v="11"/>
    <s v="Imation 16GB Mini TravelDrive USB 2.0 Flash Drive"/>
    <n v="185.52799999999999"/>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01"/>
    <n v="5"/>
    <n v="0.7"/>
    <n v="-479.988"/>
  </r>
  <r>
    <n v="7283"/>
    <x v="3619"/>
    <x v="3"/>
    <x v="738"/>
    <d v="2014-06-30T00:00:00"/>
    <s v="Standard Class"/>
    <s v="JK-15730"/>
    <s v="Joe Kamberova"/>
    <x v="0"/>
    <s v="United States"/>
    <s v="Chicago"/>
    <x v="10"/>
    <n v="60653"/>
    <x v="2"/>
    <s v="OFF-BI-10002432"/>
    <x v="1"/>
    <x v="8"/>
    <s v="Wilson Jones Standard D-Ring Binders"/>
    <n v="3.036"/>
    <n v="3"/>
    <n v="0.8"/>
    <n v="-5.0094000000000003"/>
  </r>
  <r>
    <n v="7284"/>
    <x v="3620"/>
    <x v="3"/>
    <x v="428"/>
    <d v="2014-09-14T00:00:00"/>
    <s v="Standard Class"/>
    <s v="LC-17140"/>
    <s v="Logan Currie"/>
    <x v="0"/>
    <s v="United States"/>
    <s v="Cleveland"/>
    <x v="24"/>
    <n v="44105"/>
    <x v="3"/>
    <s v="OFF-AR-10001374"/>
    <x v="1"/>
    <x v="6"/>
    <s v="BIC Brite Liner Highlighters, Chisel Tip"/>
    <n v="25.92"/>
    <n v="5"/>
    <n v="0.2"/>
    <n v="3.8879999999999999"/>
  </r>
  <r>
    <n v="7285"/>
    <x v="3620"/>
    <x v="3"/>
    <x v="428"/>
    <d v="2014-09-14T00:00:00"/>
    <s v="Standard Class"/>
    <s v="LC-17140"/>
    <s v="Logan Currie"/>
    <x v="0"/>
    <s v="United States"/>
    <s v="Cleveland"/>
    <x v="24"/>
    <n v="44105"/>
    <x v="3"/>
    <s v="FUR-FU-10000723"/>
    <x v="0"/>
    <x v="5"/>
    <s v="Deflect-o EconoMat Studded, No Bevel Mat for Low Pile Carpeting"/>
    <n v="66.111999999999995"/>
    <n v="2"/>
    <n v="0.2"/>
    <n v="-9.0904000000000007"/>
  </r>
  <r>
    <n v="7286"/>
    <x v="3621"/>
    <x v="3"/>
    <x v="336"/>
    <d v="2014-10-20T00:00:00"/>
    <s v="Standard Class"/>
    <s v="BK-11260"/>
    <s v="Berenike Kampe"/>
    <x v="0"/>
    <s v="United States"/>
    <s v="San Francisco"/>
    <x v="1"/>
    <n v="94110"/>
    <x v="1"/>
    <s v="TEC-AC-10003614"/>
    <x v="2"/>
    <x v="11"/>
    <s v="Verbatim 25 GB 6x Blu-ray Single Layer Recordable Disc, 10/Pack"/>
    <n v="46.36"/>
    <n v="4"/>
    <n v="0"/>
    <n v="15.2988"/>
  </r>
  <r>
    <n v="7287"/>
    <x v="3622"/>
    <x v="0"/>
    <x v="23"/>
    <d v="2013-06-26T00:00:00"/>
    <s v="Standard Class"/>
    <s v="BS-11365"/>
    <s v="Bill Shonely"/>
    <x v="1"/>
    <s v="United States"/>
    <s v="Oklahoma City"/>
    <x v="26"/>
    <n v="73120"/>
    <x v="2"/>
    <s v="TEC-AC-10004877"/>
    <x v="2"/>
    <x v="11"/>
    <s v="Imation 30456 USB Flash Drive 8GB"/>
    <n v="6.9"/>
    <n v="1"/>
    <n v="0"/>
    <n v="0.55200000000000005"/>
  </r>
  <r>
    <n v="7288"/>
    <x v="3622"/>
    <x v="0"/>
    <x v="23"/>
    <d v="2013-06-26T00:00:00"/>
    <s v="Standard Class"/>
    <s v="BS-11365"/>
    <s v="Bill Shonely"/>
    <x v="1"/>
    <s v="United States"/>
    <s v="Oklahoma City"/>
    <x v="26"/>
    <n v="73120"/>
    <x v="2"/>
    <s v="FUR-FU-10004270"/>
    <x v="0"/>
    <x v="5"/>
    <s v="Executive Impressions 13&quot; Clairmont Wall Clock"/>
    <n v="57.69"/>
    <n v="3"/>
    <n v="0"/>
    <n v="23.652899999999999"/>
  </r>
  <r>
    <n v="7289"/>
    <x v="3623"/>
    <x v="2"/>
    <x v="814"/>
    <d v="2011-09-07T00:00:00"/>
    <s v="Standard Class"/>
    <s v="AG-10525"/>
    <s v="Andy Gerbode"/>
    <x v="1"/>
    <s v="United States"/>
    <s v="Houston"/>
    <x v="5"/>
    <n v="77095"/>
    <x v="2"/>
    <s v="TEC-MA-10002210"/>
    <x v="2"/>
    <x v="15"/>
    <s v="Epson TM-T88V Direct Thermal Printer - Monochrome - Desktop"/>
    <n v="559.71"/>
    <n v="3"/>
    <n v="0.4"/>
    <n v="-121.2705"/>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
  </r>
  <r>
    <n v="7294"/>
    <x v="3626"/>
    <x v="0"/>
    <x v="1156"/>
    <d v="2013-01-29T00:00:00"/>
    <s v="Standard Class"/>
    <s v="CB-12415"/>
    <s v="Christy Brittain"/>
    <x v="0"/>
    <s v="United States"/>
    <s v="Los Angeles"/>
    <x v="1"/>
    <n v="90036"/>
    <x v="1"/>
    <s v="FUR-FU-10000719"/>
    <x v="0"/>
    <x v="5"/>
    <s v="DAX Cubicle Frames, 8-1/2 x 11"/>
    <n v="59.99"/>
    <n v="7"/>
    <n v="0"/>
    <n v="21.596399999999999"/>
  </r>
  <r>
    <n v="7295"/>
    <x v="3627"/>
    <x v="1"/>
    <x v="989"/>
    <d v="2012-05-31T00:00:00"/>
    <s v="Standard Class"/>
    <s v="RD-19900"/>
    <s v="Ruben Dartt"/>
    <x v="0"/>
    <s v="United States"/>
    <s v="Bellevue"/>
    <x v="4"/>
    <n v="98006"/>
    <x v="1"/>
    <s v="FUR-FU-10003849"/>
    <x v="0"/>
    <x v="5"/>
    <s v="DAX Metal Frame, Desktop, Stepped-Edge"/>
    <n v="20.239999999999998"/>
    <n v="1"/>
    <n v="0"/>
    <n v="7.8936000000000002"/>
  </r>
  <r>
    <n v="7296"/>
    <x v="3628"/>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x v="3628"/>
    <x v="2"/>
    <x v="417"/>
    <d v="2011-05-05T00:00:00"/>
    <s v="First Class"/>
    <s v="NC-18340"/>
    <s v="Nat Carroll"/>
    <x v="0"/>
    <s v="United States"/>
    <s v="Houston"/>
    <x v="5"/>
    <n v="77036"/>
    <x v="2"/>
    <s v="OFF-FA-10000840"/>
    <x v="1"/>
    <x v="13"/>
    <s v="OIC Thumb-Tacks"/>
    <n v="5.4720000000000004"/>
    <n v="6"/>
    <n v="0.2"/>
    <n v="1.8468"/>
  </r>
  <r>
    <n v="7298"/>
    <x v="3629"/>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x v="3630"/>
    <x v="2"/>
    <x v="728"/>
    <d v="2011-11-21T00:00:00"/>
    <s v="First Class"/>
    <s v="JK-15730"/>
    <s v="Joe Kamberova"/>
    <x v="0"/>
    <s v="United States"/>
    <s v="Des Plaines"/>
    <x v="10"/>
    <n v="60016"/>
    <x v="2"/>
    <s v="FUR-TA-10002533"/>
    <x v="0"/>
    <x v="3"/>
    <s v="BPI Conference Tables"/>
    <n v="292.10000000000002"/>
    <n v="4"/>
    <n v="0.5"/>
    <n v="-175.26"/>
  </r>
  <r>
    <n v="7300"/>
    <x v="3630"/>
    <x v="2"/>
    <x v="728"/>
    <d v="2011-11-21T00:00:00"/>
    <s v="First Class"/>
    <s v="JK-15730"/>
    <s v="Joe Kamberova"/>
    <x v="0"/>
    <s v="United States"/>
    <s v="Des Plaines"/>
    <x v="10"/>
    <n v="60016"/>
    <x v="2"/>
    <s v="FUR-FU-10001546"/>
    <x v="0"/>
    <x v="5"/>
    <s v="Dana Swing-Arm Lamps"/>
    <n v="8.5440000000000005"/>
    <n v="2"/>
    <n v="0.6"/>
    <n v="-7.476"/>
  </r>
  <r>
    <n v="7301"/>
    <x v="3630"/>
    <x v="2"/>
    <x v="728"/>
    <d v="2011-11-21T00:00:00"/>
    <s v="First Class"/>
    <s v="JK-15730"/>
    <s v="Joe Kamberova"/>
    <x v="0"/>
    <s v="United States"/>
    <s v="Des Plaines"/>
    <x v="10"/>
    <n v="60016"/>
    <x v="2"/>
    <s v="FUR-BO-10003546"/>
    <x v="0"/>
    <x v="0"/>
    <s v="Hon 4-Shelf Metal Bookcases"/>
    <n v="424.11599999999999"/>
    <n v="6"/>
    <n v="0.3"/>
    <n v="-30.294"/>
  </r>
  <r>
    <n v="7302"/>
    <x v="3630"/>
    <x v="2"/>
    <x v="728"/>
    <d v="2011-11-21T00:00:00"/>
    <s v="First Class"/>
    <s v="JK-15730"/>
    <s v="Joe Kamberova"/>
    <x v="0"/>
    <s v="United States"/>
    <s v="Des Plaines"/>
    <x v="10"/>
    <n v="60016"/>
    <x v="2"/>
    <s v="OFF-BI-10004728"/>
    <x v="1"/>
    <x v="8"/>
    <s v="Wilson Jones Turn Tabs Binder Tool for Ring Binders"/>
    <n v="2.8919999999999999"/>
    <n v="3"/>
    <n v="0.8"/>
    <n v="-4.9164000000000003"/>
  </r>
  <r>
    <n v="7303"/>
    <x v="3630"/>
    <x v="2"/>
    <x v="728"/>
    <d v="2011-11-21T00:00:00"/>
    <s v="First Class"/>
    <s v="JK-15730"/>
    <s v="Joe Kamberova"/>
    <x v="0"/>
    <s v="United States"/>
    <s v="Des Plaines"/>
    <x v="10"/>
    <n v="60016"/>
    <x v="2"/>
    <s v="OFF-ST-10000025"/>
    <x v="1"/>
    <x v="4"/>
    <s v="Fellowes Stor/Drawer Steel Plus Storage Drawers"/>
    <n v="381.72"/>
    <n v="5"/>
    <n v="0.2"/>
    <n v="-66.801000000000101"/>
  </r>
  <r>
    <n v="7304"/>
    <x v="3631"/>
    <x v="3"/>
    <x v="507"/>
    <d v="2014-09-09T00:00:00"/>
    <s v="Standard Class"/>
    <s v="DO-13645"/>
    <s v="Doug O'Connell"/>
    <x v="0"/>
    <s v="United States"/>
    <s v="Boynton Beach"/>
    <x v="2"/>
    <n v="33437"/>
    <x v="0"/>
    <s v="FUR-CH-10003817"/>
    <x v="0"/>
    <x v="1"/>
    <s v="Global Value Steno Chair, Gray"/>
    <n v="97.183999999999997"/>
    <n v="2"/>
    <n v="0.2"/>
    <n v="6.0739999999999998"/>
  </r>
  <r>
    <n v="7305"/>
    <x v="3631"/>
    <x v="3"/>
    <x v="507"/>
    <d v="2014-09-09T00:00:00"/>
    <s v="Standard Class"/>
    <s v="DO-13645"/>
    <s v="Doug O'Connell"/>
    <x v="0"/>
    <s v="United States"/>
    <s v="Boynton Beach"/>
    <x v="2"/>
    <n v="33437"/>
    <x v="0"/>
    <s v="OFF-PA-10000289"/>
    <x v="1"/>
    <x v="10"/>
    <s v="Xerox 213"/>
    <n v="10.368"/>
    <n v="2"/>
    <n v="0.2"/>
    <n v="3.6288"/>
  </r>
  <r>
    <n v="7306"/>
    <x v="3632"/>
    <x v="2"/>
    <x v="1158"/>
    <d v="2011-04-02T00:00:00"/>
    <s v="Standard Class"/>
    <s v="MG-18145"/>
    <s v="Mike Gockenbach"/>
    <x v="0"/>
    <s v="United States"/>
    <s v="Plano"/>
    <x v="5"/>
    <n v="75023"/>
    <x v="2"/>
    <s v="FUR-TA-10001889"/>
    <x v="0"/>
    <x v="3"/>
    <s v="Bush Advantage Collection Racetrack Conference Table"/>
    <n v="890.84100000000001"/>
    <n v="3"/>
    <n v="0.3"/>
    <n v="-152.71559999999999"/>
  </r>
  <r>
    <n v="7307"/>
    <x v="3633"/>
    <x v="0"/>
    <x v="732"/>
    <d v="2013-11-08T00:00:00"/>
    <s v="Second Class"/>
    <s v="LH-17155"/>
    <s v="Logan Haushalter"/>
    <x v="0"/>
    <s v="United States"/>
    <s v="San Jose"/>
    <x v="1"/>
    <n v="95123"/>
    <x v="1"/>
    <s v="TEC-AC-10002305"/>
    <x v="2"/>
    <x v="11"/>
    <s v="KeyTronic E03601U1 - Keyboard - Beige"/>
    <n v="72"/>
    <n v="4"/>
    <n v="0"/>
    <n v="12.96"/>
  </r>
  <r>
    <n v="7308"/>
    <x v="3633"/>
    <x v="0"/>
    <x v="732"/>
    <d v="2013-11-08T00:00:00"/>
    <s v="Second Class"/>
    <s v="LH-17155"/>
    <s v="Logan Haushalter"/>
    <x v="0"/>
    <s v="United States"/>
    <s v="San Jose"/>
    <x v="1"/>
    <n v="95123"/>
    <x v="1"/>
    <s v="FUR-CH-10004875"/>
    <x v="0"/>
    <x v="1"/>
    <s v="Harbour Creations 67200 Series Stacking Chairs"/>
    <n v="113.88800000000001"/>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3"/>
    <n v="3"/>
    <n v="0"/>
    <n v="0.70650000000000002"/>
  </r>
  <r>
    <n v="7311"/>
    <x v="3635"/>
    <x v="1"/>
    <x v="544"/>
    <d v="2012-08-14T00:00:00"/>
    <s v="Standard Class"/>
    <s v="BD-11320"/>
    <s v="Bill Donatelli"/>
    <x v="0"/>
    <s v="United States"/>
    <s v="Detroit"/>
    <x v="12"/>
    <n v="48227"/>
    <x v="2"/>
    <s v="OFF-BI-10004632"/>
    <x v="1"/>
    <x v="8"/>
    <s v="GBC Binding covers"/>
    <n v="64.75"/>
    <n v="5"/>
    <n v="0"/>
    <n v="29.137499999999999"/>
  </r>
  <r>
    <n v="7312"/>
    <x v="3636"/>
    <x v="1"/>
    <x v="330"/>
    <d v="2012-10-13T00:00:00"/>
    <s v="Standard Class"/>
    <s v="SC-20575"/>
    <s v="Sonia Cooley"/>
    <x v="0"/>
    <s v="United States"/>
    <s v="Miami"/>
    <x v="2"/>
    <n v="33178"/>
    <x v="0"/>
    <s v="OFF-BI-10000145"/>
    <x v="1"/>
    <x v="8"/>
    <s v="Zipper Ring Binder Pockets"/>
    <n v="1.8720000000000001"/>
    <n v="2"/>
    <n v="0.7"/>
    <n v="-1.3104"/>
  </r>
  <r>
    <n v="7313"/>
    <x v="3636"/>
    <x v="1"/>
    <x v="330"/>
    <d v="2012-10-13T00:00:00"/>
    <s v="Standard Class"/>
    <s v="SC-20575"/>
    <s v="Sonia Cooley"/>
    <x v="0"/>
    <s v="United States"/>
    <s v="Miami"/>
    <x v="2"/>
    <n v="33178"/>
    <x v="0"/>
    <s v="OFF-BI-10002498"/>
    <x v="1"/>
    <x v="8"/>
    <s v="Clear Mylar Reinforcing Strips"/>
    <n v="11.214"/>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2000000000001"/>
  </r>
  <r>
    <n v="7315"/>
    <x v="3637"/>
    <x v="0"/>
    <x v="316"/>
    <d v="2013-06-03T00:00:00"/>
    <s v="Standard Class"/>
    <s v="TN-21040"/>
    <s v="Tanja Norvell"/>
    <x v="2"/>
    <s v="United States"/>
    <s v="Park Ridge"/>
    <x v="10"/>
    <n v="60068"/>
    <x v="2"/>
    <s v="TEC-PH-10001817"/>
    <x v="2"/>
    <x v="7"/>
    <s v="Wilson Electronics DB Pro Signal Booster"/>
    <n v="286.39999999999998"/>
    <n v="1"/>
    <n v="0.2"/>
    <n v="25.06"/>
  </r>
  <r>
    <n v="7316"/>
    <x v="3638"/>
    <x v="3"/>
    <x v="943"/>
    <d v="2014-05-17T00:00:00"/>
    <s v="Second Class"/>
    <s v="ZC-21910"/>
    <s v="Zuschuss Carroll"/>
    <x v="0"/>
    <s v="United States"/>
    <s v="New York City"/>
    <x v="15"/>
    <n v="10024"/>
    <x v="3"/>
    <s v="OFF-AR-10004456"/>
    <x v="1"/>
    <x v="6"/>
    <s v="Panasonic KP-4ABK Battery-Operated Pencil Sharpener"/>
    <n v="43.92"/>
    <n v="3"/>
    <n v="0"/>
    <n v="12.736800000000001"/>
  </r>
  <r>
    <n v="7317"/>
    <x v="3639"/>
    <x v="0"/>
    <x v="1159"/>
    <d v="2013-10-21T00:00:00"/>
    <s v="Standard Class"/>
    <s v="NB-18655"/>
    <s v="Nona Balk"/>
    <x v="1"/>
    <s v="United States"/>
    <s v="New York City"/>
    <x v="15"/>
    <n v="10011"/>
    <x v="3"/>
    <s v="FUR-TA-10001539"/>
    <x v="0"/>
    <x v="3"/>
    <s v="Chromcraft Rectangular Conference Tables"/>
    <n v="142.18199999999999"/>
    <n v="1"/>
    <n v="0.4"/>
    <n v="-37.915199999999999"/>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
  </r>
  <r>
    <n v="7321"/>
    <x v="3641"/>
    <x v="3"/>
    <x v="200"/>
    <d v="2014-11-30T00:00:00"/>
    <s v="Second Class"/>
    <s v="MN-17935"/>
    <s v="Michael Nguyen"/>
    <x v="0"/>
    <s v="United States"/>
    <s v="New York City"/>
    <x v="15"/>
    <n v="10009"/>
    <x v="3"/>
    <s v="FUR-FU-10003623"/>
    <x v="0"/>
    <x v="5"/>
    <s v="DataProducts Ampli Magnifier Task Lamp, Black,"/>
    <n v="135.30000000000001"/>
    <n v="5"/>
    <n v="0"/>
    <n v="37.884"/>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9"/>
  </r>
  <r>
    <n v="7323"/>
    <x v="3642"/>
    <x v="3"/>
    <x v="213"/>
    <d v="2014-09-08T00:00:00"/>
    <s v="Standard Class"/>
    <s v="MY-18295"/>
    <s v="Muhammed Yedwab"/>
    <x v="1"/>
    <s v="United States"/>
    <s v="Chicago"/>
    <x v="10"/>
    <n v="60623"/>
    <x v="2"/>
    <s v="TEC-AC-10004353"/>
    <x v="2"/>
    <x v="11"/>
    <s v="Hypercom P1300 Pinpad"/>
    <n v="100.8"/>
    <n v="2"/>
    <n v="0.2"/>
    <n v="21.42"/>
  </r>
  <r>
    <n v="7324"/>
    <x v="3643"/>
    <x v="3"/>
    <x v="256"/>
    <d v="2014-12-09T00:00:00"/>
    <s v="First Class"/>
    <s v="CS-11950"/>
    <s v="Carlos Soltero"/>
    <x v="0"/>
    <s v="United States"/>
    <s v="New York City"/>
    <x v="15"/>
    <n v="10024"/>
    <x v="3"/>
    <s v="FUR-FU-10001934"/>
    <x v="0"/>
    <x v="5"/>
    <s v="Magnifier Swing Arm Lamp"/>
    <n v="41.96"/>
    <n v="2"/>
    <n v="0"/>
    <n v="10.909599999999999"/>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8"/>
    <n v="5"/>
    <n v="0"/>
    <n v="112.224"/>
  </r>
  <r>
    <n v="7327"/>
    <x v="3644"/>
    <x v="3"/>
    <x v="468"/>
    <d v="2014-11-18T00:00:00"/>
    <s v="Standard Class"/>
    <s v="MC-17845"/>
    <s v="Michael Chen"/>
    <x v="0"/>
    <s v="United States"/>
    <s v="Pasco"/>
    <x v="4"/>
    <n v="99301"/>
    <x v="1"/>
    <s v="OFF-BI-10001543"/>
    <x v="1"/>
    <x v="8"/>
    <s v="GBC VeloBinder Manual Binding System"/>
    <n v="28.792000000000002"/>
    <n v="1"/>
    <n v="0.2"/>
    <n v="10.077199999999999"/>
  </r>
  <r>
    <n v="7328"/>
    <x v="3645"/>
    <x v="2"/>
    <x v="772"/>
    <d v="2011-03-24T00:00:00"/>
    <s v="Standard Class"/>
    <s v="SC-20050"/>
    <s v="Sample Company A"/>
    <x v="2"/>
    <s v="United States"/>
    <s v="Burbank"/>
    <x v="1"/>
    <n v="91505"/>
    <x v="1"/>
    <s v="FUR-FU-10004597"/>
    <x v="0"/>
    <x v="5"/>
    <s v="Eldon Cleatmat Chair Mats for Medium Pile Carpets"/>
    <n v="111"/>
    <n v="2"/>
    <n v="0"/>
    <n v="14.43"/>
  </r>
  <r>
    <n v="7329"/>
    <x v="3645"/>
    <x v="2"/>
    <x v="772"/>
    <d v="2011-03-24T00:00:00"/>
    <s v="Standard Class"/>
    <s v="SC-20050"/>
    <s v="Sample Company A"/>
    <x v="2"/>
    <s v="United States"/>
    <s v="Burbank"/>
    <x v="1"/>
    <n v="91505"/>
    <x v="1"/>
    <s v="TEC-MA-10001148"/>
    <x v="2"/>
    <x v="15"/>
    <s v="Swingline SM12-08 MicroCut Jam Free Shredder"/>
    <n v="1279.9680000000001"/>
    <n v="4"/>
    <n v="0.2"/>
    <n v="415.9896"/>
  </r>
  <r>
    <n v="7330"/>
    <x v="3645"/>
    <x v="2"/>
    <x v="772"/>
    <d v="2011-03-24T00:00:00"/>
    <s v="Standard Class"/>
    <s v="SC-20050"/>
    <s v="Sample Company A"/>
    <x v="2"/>
    <s v="United States"/>
    <s v="Burbank"/>
    <x v="1"/>
    <n v="91505"/>
    <x v="1"/>
    <s v="OFF-ST-10000078"/>
    <x v="1"/>
    <x v="4"/>
    <s v="Tennsco 6- and 18-Compartment Lockers"/>
    <n v="1856.19"/>
    <n v="7"/>
    <n v="0"/>
    <n v="334.11419999999998"/>
  </r>
  <r>
    <n v="7331"/>
    <x v="3646"/>
    <x v="0"/>
    <x v="396"/>
    <d v="2013-11-14T00:00:00"/>
    <s v="First Class"/>
    <s v="SP-20650"/>
    <s v="Stephanie Phelps"/>
    <x v="1"/>
    <s v="United States"/>
    <s v="Chicago"/>
    <x v="10"/>
    <n v="60623"/>
    <x v="2"/>
    <s v="FUR-FU-10001037"/>
    <x v="0"/>
    <x v="5"/>
    <s v="DAX Charcoal/Nickel-Tone Document Frame, 5 x 7"/>
    <n v="22.751999999999999"/>
    <n v="6"/>
    <n v="0.6"/>
    <n v="-8.532"/>
  </r>
  <r>
    <n v="7332"/>
    <x v="3647"/>
    <x v="3"/>
    <x v="40"/>
    <d v="2014-10-31T00:00:00"/>
    <s v="Standard Class"/>
    <s v="SC-20440"/>
    <s v="Shaun Chance"/>
    <x v="1"/>
    <s v="United States"/>
    <s v="Lancaster"/>
    <x v="9"/>
    <n v="17602"/>
    <x v="3"/>
    <s v="TEC-PH-10001433"/>
    <x v="2"/>
    <x v="7"/>
    <s v="Cisco Small Business SPA 502G VoIP phone"/>
    <n v="61.542000000000002"/>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x v="3648"/>
    <x v="1"/>
    <x v="347"/>
    <d v="2012-04-17T00:00:00"/>
    <s v="Standard Class"/>
    <s v="PR-18880"/>
    <s v="Patrick Ryan"/>
    <x v="0"/>
    <s v="United States"/>
    <s v="Tampa"/>
    <x v="2"/>
    <n v="33614"/>
    <x v="0"/>
    <s v="FUR-FU-10001290"/>
    <x v="0"/>
    <x v="5"/>
    <s v="Executive Impressions Supervisor Wall Clock"/>
    <n v="67.36"/>
    <n v="2"/>
    <n v="0.2"/>
    <n v="10.103999999999999"/>
  </r>
  <r>
    <n v="7335"/>
    <x v="3648"/>
    <x v="1"/>
    <x v="347"/>
    <d v="2012-04-17T00:00:00"/>
    <s v="Standard Class"/>
    <s v="PR-18880"/>
    <s v="Patrick Ryan"/>
    <x v="0"/>
    <s v="United States"/>
    <s v="Tampa"/>
    <x v="2"/>
    <n v="33614"/>
    <x v="0"/>
    <s v="FUR-FU-10000087"/>
    <x v="0"/>
    <x v="5"/>
    <s v="Executive Impressions 14&quot; Two-Color Numerals Wall Clock"/>
    <n v="54.527999999999999"/>
    <n v="3"/>
    <n v="0.2"/>
    <n v="14.313599999999999"/>
  </r>
  <r>
    <n v="7336"/>
    <x v="3649"/>
    <x v="1"/>
    <x v="707"/>
    <d v="2012-12-30T00:00:00"/>
    <s v="Standard Class"/>
    <s v="JK-15625"/>
    <s v="Jim Karlsson"/>
    <x v="0"/>
    <s v="United States"/>
    <s v="New York City"/>
    <x v="15"/>
    <n v="10024"/>
    <x v="3"/>
    <s v="TEC-AC-10002049"/>
    <x v="2"/>
    <x v="11"/>
    <s v="Plantronics Savi W720 Multi-Device Wireless Headset System"/>
    <n v="843.9"/>
    <n v="2"/>
    <n v="0"/>
    <n v="371.31599999999997"/>
  </r>
  <r>
    <n v="7337"/>
    <x v="3649"/>
    <x v="1"/>
    <x v="707"/>
    <d v="2012-12-30T00:00:00"/>
    <s v="Standard Class"/>
    <s v="JK-15625"/>
    <s v="Jim Karlsson"/>
    <x v="0"/>
    <s v="United States"/>
    <s v="New York City"/>
    <x v="15"/>
    <n v="10024"/>
    <x v="3"/>
    <s v="FUR-BO-10002613"/>
    <x v="0"/>
    <x v="0"/>
    <s v="Atlantic Metals Mobile 4-Shelf Bookcases, Custom Colors"/>
    <n v="449.56799999999998"/>
    <n v="2"/>
    <n v="0.2"/>
    <n v="56.195999999999998"/>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9"/>
  </r>
  <r>
    <n v="7339"/>
    <x v="3651"/>
    <x v="2"/>
    <x v="414"/>
    <d v="2011-12-23T00:00:00"/>
    <s v="Second Class"/>
    <s v="SM-20950"/>
    <s v="Suzanne McNair"/>
    <x v="1"/>
    <s v="United States"/>
    <s v="New York City"/>
    <x v="15"/>
    <n v="10035"/>
    <x v="3"/>
    <s v="FUR-CH-10004875"/>
    <x v="0"/>
    <x v="1"/>
    <s v="Harbour Creations 67200 Series Stacking Chairs"/>
    <n v="192.18600000000001"/>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6"/>
  </r>
  <r>
    <n v="7342"/>
    <x v="3653"/>
    <x v="2"/>
    <x v="711"/>
    <d v="2011-08-01T00:00:00"/>
    <s v="Standard Class"/>
    <s v="SG-20470"/>
    <s v="Sheri Gordon"/>
    <x v="0"/>
    <s v="United States"/>
    <s v="Atlanta"/>
    <x v="32"/>
    <n v="30318"/>
    <x v="0"/>
    <s v="OFF-LA-10002762"/>
    <x v="1"/>
    <x v="2"/>
    <s v="Avery 485"/>
    <n v="162.88999999999999"/>
    <n v="13"/>
    <n v="0"/>
    <n v="76.558300000000003"/>
  </r>
  <r>
    <n v="7343"/>
    <x v="3653"/>
    <x v="2"/>
    <x v="711"/>
    <d v="2011-08-01T00:00:00"/>
    <s v="Standard Class"/>
    <s v="SG-20470"/>
    <s v="Sheri Gordon"/>
    <x v="0"/>
    <s v="United States"/>
    <s v="Atlanta"/>
    <x v="32"/>
    <n v="30318"/>
    <x v="0"/>
    <s v="FUR-FU-10000719"/>
    <x v="0"/>
    <x v="5"/>
    <s v="DAX Cubicle Frames, 8-1/2 x 11"/>
    <n v="25.71"/>
    <n v="3"/>
    <n v="0"/>
    <n v="9.2555999999999994"/>
  </r>
  <r>
    <n v="7344"/>
    <x v="3654"/>
    <x v="2"/>
    <x v="58"/>
    <d v="2012-01-01T00:00:00"/>
    <s v="Standard Class"/>
    <s v="TB-21520"/>
    <s v="Tracy Blumstein"/>
    <x v="0"/>
    <s v="United States"/>
    <s v="New York City"/>
    <x v="15"/>
    <n v="10009"/>
    <x v="3"/>
    <s v="OFF-ST-10000563"/>
    <x v="1"/>
    <x v="4"/>
    <s v="Fellowes Bankers Box Stor/Drawer Steel Plus"/>
    <n v="191.88"/>
    <n v="6"/>
    <n v="0"/>
    <n v="19.187999999999999"/>
  </r>
  <r>
    <n v="7345"/>
    <x v="3655"/>
    <x v="3"/>
    <x v="157"/>
    <d v="2014-12-18T00:00:00"/>
    <s v="Standard Class"/>
    <s v="DV-13045"/>
    <s v="Darrin Van Huff"/>
    <x v="1"/>
    <s v="United States"/>
    <s v="Jacksonville"/>
    <x v="2"/>
    <n v="32216"/>
    <x v="0"/>
    <s v="FUR-TA-10004289"/>
    <x v="0"/>
    <x v="3"/>
    <s v="BoxOffice By Design Rectangular and Half-Moon Meeting Room Tables"/>
    <n v="721.875"/>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800000000001"/>
  </r>
  <r>
    <n v="7347"/>
    <x v="3655"/>
    <x v="3"/>
    <x v="157"/>
    <d v="2014-12-18T00:00:00"/>
    <s v="Standard Class"/>
    <s v="DV-13045"/>
    <s v="Darrin Van Huff"/>
    <x v="1"/>
    <s v="United States"/>
    <s v="Jacksonville"/>
    <x v="2"/>
    <n v="32216"/>
    <x v="0"/>
    <s v="OFF-AR-10001958"/>
    <x v="1"/>
    <x v="6"/>
    <s v="Stanley Bostitch Contemporary Electric Pencil Sharpeners"/>
    <n v="13.584"/>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
  </r>
  <r>
    <n v="7349"/>
    <x v="3656"/>
    <x v="2"/>
    <x v="223"/>
    <d v="2011-03-07T00:00:00"/>
    <s v="Standard Class"/>
    <s v="SC-20020"/>
    <s v="Sam Craven"/>
    <x v="0"/>
    <s v="United States"/>
    <s v="Houston"/>
    <x v="5"/>
    <n v="77095"/>
    <x v="2"/>
    <s v="OFF-AP-10002534"/>
    <x v="1"/>
    <x v="9"/>
    <s v="3.6 Cubic Foot Counter Height Office Refrigerator"/>
    <n v="176.77199999999999"/>
    <n v="3"/>
    <n v="0.8"/>
    <n v="-459.60719999999998"/>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2"/>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101"/>
  </r>
  <r>
    <n v="7354"/>
    <x v="3660"/>
    <x v="0"/>
    <x v="897"/>
    <d v="2013-09-30T00:00:00"/>
    <s v="Standard Class"/>
    <s v="RD-19660"/>
    <s v="Robert Dilbeck"/>
    <x v="2"/>
    <s v="United States"/>
    <s v="Philadelphia"/>
    <x v="9"/>
    <n v="19134"/>
    <x v="3"/>
    <s v="OFF-LA-10004484"/>
    <x v="1"/>
    <x v="2"/>
    <s v="Avery 476"/>
    <n v="16.52"/>
    <n v="5"/>
    <n v="0.2"/>
    <n v="5.3689999999999998"/>
  </r>
  <r>
    <n v="7355"/>
    <x v="3661"/>
    <x v="3"/>
    <x v="695"/>
    <d v="2014-02-14T00:00:00"/>
    <s v="Standard Class"/>
    <s v="SN-20560"/>
    <s v="Skye Norling"/>
    <x v="2"/>
    <s v="United States"/>
    <s v="San Francisco"/>
    <x v="1"/>
    <n v="94109"/>
    <x v="1"/>
    <s v="OFF-PA-10001593"/>
    <x v="1"/>
    <x v="10"/>
    <s v="Xerox 1947"/>
    <n v="29.9"/>
    <n v="5"/>
    <n v="0"/>
    <n v="13.455"/>
  </r>
  <r>
    <n v="7356"/>
    <x v="3662"/>
    <x v="1"/>
    <x v="620"/>
    <d v="2013-01-02T00:00:00"/>
    <s v="Second Class"/>
    <s v="AH-10690"/>
    <s v="Anna Häberlin"/>
    <x v="1"/>
    <s v="United States"/>
    <s v="Detroit"/>
    <x v="12"/>
    <n v="48205"/>
    <x v="2"/>
    <s v="OFF-BI-10004139"/>
    <x v="1"/>
    <x v="8"/>
    <s v="Fellowes Presentation Covers for Comb Binding Machines"/>
    <n v="116.4"/>
    <n v="8"/>
    <n v="0"/>
    <n v="52.38"/>
  </r>
  <r>
    <n v="7357"/>
    <x v="3663"/>
    <x v="0"/>
    <x v="790"/>
    <d v="2013-10-15T00:00:00"/>
    <s v="Standard Class"/>
    <s v="MZ-17335"/>
    <s v="Maria Zettner"/>
    <x v="2"/>
    <s v="United States"/>
    <s v="Phoenix"/>
    <x v="16"/>
    <n v="85023"/>
    <x v="1"/>
    <s v="OFF-AR-10001315"/>
    <x v="1"/>
    <x v="6"/>
    <s v="Newell 310"/>
    <n v="1.4079999999999999"/>
    <n v="1"/>
    <n v="0.2"/>
    <n v="0.15840000000000001"/>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4"/>
    <n v="6"/>
    <n v="0.4"/>
    <n v="-50.392800000000001"/>
  </r>
  <r>
    <n v="7360"/>
    <x v="3664"/>
    <x v="2"/>
    <x v="125"/>
    <d v="2012-01-03T00:00:00"/>
    <s v="Second Class"/>
    <s v="AR-10345"/>
    <s v="Alex Russell"/>
    <x v="1"/>
    <s v="United States"/>
    <s v="Philadelphia"/>
    <x v="9"/>
    <n v="19143"/>
    <x v="3"/>
    <s v="FUR-TA-10004575"/>
    <x v="0"/>
    <x v="3"/>
    <s v="Hon 5100 Series Wood Tables"/>
    <n v="523.76400000000001"/>
    <n v="3"/>
    <n v="0.4"/>
    <n v="-192.04679999999999"/>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
    <n v="3"/>
    <n v="0.2"/>
    <n v="-36.441000000000003"/>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06"/>
  </r>
  <r>
    <n v="7365"/>
    <x v="3666"/>
    <x v="0"/>
    <x v="85"/>
    <d v="2013-12-05T00:00:00"/>
    <s v="Standard Class"/>
    <s v="DS-13180"/>
    <s v="David Smith"/>
    <x v="1"/>
    <s v="United States"/>
    <s v="Philadelphia"/>
    <x v="9"/>
    <n v="19140"/>
    <x v="3"/>
    <s v="OFF-FA-10004076"/>
    <x v="1"/>
    <x v="13"/>
    <s v="Translucent Push Pins by OIC"/>
    <n v="12.672000000000001"/>
    <n v="8"/>
    <n v="0.2"/>
    <n v="2.6928000000000001"/>
  </r>
  <r>
    <n v="7366"/>
    <x v="3666"/>
    <x v="0"/>
    <x v="85"/>
    <d v="2013-12-05T00:00:00"/>
    <s v="Standard Class"/>
    <s v="DS-13180"/>
    <s v="David Smith"/>
    <x v="1"/>
    <s v="United States"/>
    <s v="Philadelphia"/>
    <x v="9"/>
    <n v="19140"/>
    <x v="3"/>
    <s v="OFF-BI-10003166"/>
    <x v="1"/>
    <x v="8"/>
    <s v="GBC Plasticlear Binding Covers"/>
    <n v="6.8879999999999999"/>
    <n v="2"/>
    <n v="0.7"/>
    <n v="-5.0511999999999997"/>
  </r>
  <r>
    <n v="7367"/>
    <x v="3666"/>
    <x v="0"/>
    <x v="85"/>
    <d v="2013-12-05T00:00:00"/>
    <s v="Standard Class"/>
    <s v="DS-13180"/>
    <s v="David Smith"/>
    <x v="1"/>
    <s v="United States"/>
    <s v="Philadelphia"/>
    <x v="9"/>
    <n v="19140"/>
    <x v="3"/>
    <s v="OFF-ST-10002301"/>
    <x v="1"/>
    <x v="4"/>
    <s v="Tennsco Commercial Shelving"/>
    <n v="32.543999999999997"/>
    <n v="2"/>
    <n v="0.2"/>
    <n v="-7.7291999999999996"/>
  </r>
  <r>
    <n v="7368"/>
    <x v="3666"/>
    <x v="0"/>
    <x v="85"/>
    <d v="2013-12-05T00:00:00"/>
    <s v="Standard Class"/>
    <s v="DS-13180"/>
    <s v="David Smith"/>
    <x v="1"/>
    <s v="United States"/>
    <s v="Philadelphia"/>
    <x v="9"/>
    <n v="19140"/>
    <x v="3"/>
    <s v="FUR-CH-10002647"/>
    <x v="0"/>
    <x v="1"/>
    <s v="Situations Contoured Folding Chairs, 4/Set"/>
    <n v="347.80200000000002"/>
    <n v="7"/>
    <n v="0.3"/>
    <n v="-24.843"/>
  </r>
  <r>
    <n v="7369"/>
    <x v="3667"/>
    <x v="3"/>
    <x v="4"/>
    <d v="2014-04-18T00:00:00"/>
    <s v="First Class"/>
    <s v="BP-11095"/>
    <s v="Bart Pistole"/>
    <x v="1"/>
    <s v="United States"/>
    <s v="Miami"/>
    <x v="2"/>
    <n v="33180"/>
    <x v="0"/>
    <s v="OFF-BI-10004654"/>
    <x v="1"/>
    <x v="8"/>
    <s v="VariCap6 Expandable Binder"/>
    <n v="15.57"/>
    <n v="3"/>
    <n v="0.7"/>
    <n v="-11.936999999999999"/>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200000000003"/>
  </r>
  <r>
    <n v="7373"/>
    <x v="3670"/>
    <x v="3"/>
    <x v="363"/>
    <d v="2014-01-10T00:00:00"/>
    <s v="Second Class"/>
    <s v="JF-15190"/>
    <s v="Jamie Frazer"/>
    <x v="0"/>
    <s v="United States"/>
    <s v="Long Beach"/>
    <x v="1"/>
    <n v="90805"/>
    <x v="1"/>
    <s v="OFF-ST-10002301"/>
    <x v="1"/>
    <x v="4"/>
    <s v="Tennsco Commercial Shelving"/>
    <n v="61.02"/>
    <n v="3"/>
    <n v="0"/>
    <n v="0.61019999999999497"/>
  </r>
  <r>
    <n v="7374"/>
    <x v="3670"/>
    <x v="3"/>
    <x v="363"/>
    <d v="2014-01-10T00:00:00"/>
    <s v="Second Class"/>
    <s v="JF-15190"/>
    <s v="Jamie Frazer"/>
    <x v="0"/>
    <s v="United States"/>
    <s v="Long Beach"/>
    <x v="1"/>
    <n v="90805"/>
    <x v="1"/>
    <s v="OFF-SU-10004884"/>
    <x v="1"/>
    <x v="14"/>
    <s v="Acme Galleria Hot Forged Steel Scissors with Colored Handles"/>
    <n v="110.11"/>
    <n v="7"/>
    <n v="0"/>
    <n v="31.931899999999999"/>
  </r>
  <r>
    <n v="7375"/>
    <x v="3670"/>
    <x v="3"/>
    <x v="363"/>
    <d v="2014-01-10T00:00:00"/>
    <s v="Second Class"/>
    <s v="JF-15190"/>
    <s v="Jamie Frazer"/>
    <x v="0"/>
    <s v="United States"/>
    <s v="Long Beach"/>
    <x v="1"/>
    <n v="90805"/>
    <x v="1"/>
    <s v="OFF-FA-10003112"/>
    <x v="1"/>
    <x v="13"/>
    <s v="Staples"/>
    <n v="7.89"/>
    <n v="1"/>
    <n v="0"/>
    <n v="3.5505"/>
  </r>
  <r>
    <n v="7376"/>
    <x v="3671"/>
    <x v="3"/>
    <x v="802"/>
    <d v="2014-08-21T00:00:00"/>
    <s v="Standard Class"/>
    <s v="MK-17905"/>
    <s v="Michael Kennedy"/>
    <x v="1"/>
    <s v="United States"/>
    <s v="San Diego"/>
    <x v="1"/>
    <n v="92037"/>
    <x v="1"/>
    <s v="OFF-BI-10000069"/>
    <x v="1"/>
    <x v="8"/>
    <s v="GBC Prepunched Paper, 19-Hole, for Binding Systems, 24-lb"/>
    <n v="36.024000000000001"/>
    <n v="3"/>
    <n v="0.2"/>
    <n v="11.707800000000001"/>
  </r>
  <r>
    <n v="7377"/>
    <x v="3672"/>
    <x v="3"/>
    <x v="808"/>
    <d v="2014-11-06T00:00:00"/>
    <s v="First Class"/>
    <s v="GG-14650"/>
    <s v="Greg Guthrie"/>
    <x v="1"/>
    <s v="United States"/>
    <s v="Bloomington"/>
    <x v="10"/>
    <n v="61701"/>
    <x v="2"/>
    <s v="OFF-AR-10001958"/>
    <x v="1"/>
    <x v="6"/>
    <s v="Stanley Bostitch Contemporary Electric Pencil Sharpeners"/>
    <n v="54.335999999999999"/>
    <n v="4"/>
    <n v="0.2"/>
    <n v="5.4336000000000002"/>
  </r>
  <r>
    <n v="7378"/>
    <x v="3673"/>
    <x v="2"/>
    <x v="111"/>
    <d v="2011-09-23T00:00:00"/>
    <s v="Standard Class"/>
    <s v="MC-18130"/>
    <s v="Mike Caudle"/>
    <x v="1"/>
    <s v="United States"/>
    <s v="Seattle"/>
    <x v="4"/>
    <n v="98115"/>
    <x v="1"/>
    <s v="OFF-ST-10001321"/>
    <x v="1"/>
    <x v="4"/>
    <s v="Decoflex Hanging Personal Folder File, Blue"/>
    <n v="92.52"/>
    <n v="6"/>
    <n v="0"/>
    <n v="24.980399999999999"/>
  </r>
  <r>
    <n v="7379"/>
    <x v="3674"/>
    <x v="1"/>
    <x v="70"/>
    <d v="2012-05-31T00:00:00"/>
    <s v="Same Day"/>
    <s v="ML-18265"/>
    <s v="Muhammed Lee"/>
    <x v="0"/>
    <s v="United States"/>
    <s v="Fayetteville"/>
    <x v="3"/>
    <n v="28314"/>
    <x v="0"/>
    <s v="OFF-AR-10003504"/>
    <x v="1"/>
    <x v="6"/>
    <s v="Newell 347"/>
    <n v="10.272"/>
    <n v="3"/>
    <n v="0.2"/>
    <n v="1.1556"/>
  </r>
  <r>
    <n v="7380"/>
    <x v="3675"/>
    <x v="0"/>
    <x v="1160"/>
    <d v="2013-09-19T00:00:00"/>
    <s v="Standard Class"/>
    <s v="AG-10270"/>
    <s v="Alejandro Grove"/>
    <x v="0"/>
    <s v="United States"/>
    <s v="Omaha"/>
    <x v="8"/>
    <n v="68104"/>
    <x v="2"/>
    <s v="OFF-ST-10000419"/>
    <x v="1"/>
    <x v="4"/>
    <s v="Rogers Jumbo File, Granite"/>
    <n v="40.74"/>
    <n v="3"/>
    <n v="0"/>
    <n v="0.40739999999999899"/>
  </r>
  <r>
    <n v="7381"/>
    <x v="3675"/>
    <x v="0"/>
    <x v="1160"/>
    <d v="2013-09-19T00:00:00"/>
    <s v="Standard Class"/>
    <s v="AG-10270"/>
    <s v="Alejandro Grove"/>
    <x v="0"/>
    <s v="United States"/>
    <s v="Omaha"/>
    <x v="8"/>
    <n v="68104"/>
    <x v="2"/>
    <s v="OFF-LA-10004559"/>
    <x v="1"/>
    <x v="2"/>
    <s v="Avery 49"/>
    <n v="14.4"/>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5999999999997"/>
  </r>
  <r>
    <n v="7383"/>
    <x v="3675"/>
    <x v="0"/>
    <x v="1160"/>
    <d v="2013-09-19T00:00:00"/>
    <s v="Standard Class"/>
    <s v="AG-10270"/>
    <s v="Alejandro Grove"/>
    <x v="0"/>
    <s v="United States"/>
    <s v="Omaha"/>
    <x v="8"/>
    <n v="68104"/>
    <x v="2"/>
    <s v="OFF-SU-10004782"/>
    <x v="1"/>
    <x v="14"/>
    <s v="Elite 5&quot; Scissors"/>
    <n v="16.899999999999999"/>
    <n v="2"/>
    <n v="0"/>
    <n v="5.07"/>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8000000000001"/>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
  </r>
  <r>
    <n v="7388"/>
    <x v="3675"/>
    <x v="0"/>
    <x v="1160"/>
    <d v="2013-09-19T00:00:00"/>
    <s v="Standard Class"/>
    <s v="AG-10270"/>
    <s v="Alejandro Grove"/>
    <x v="0"/>
    <s v="United States"/>
    <s v="Omaha"/>
    <x v="8"/>
    <n v="68104"/>
    <x v="2"/>
    <s v="FUR-FU-10003664"/>
    <x v="0"/>
    <x v="5"/>
    <s v="Electrix Architect's Clamp-On Swing Arm Lamp, Black"/>
    <n v="1336.44"/>
    <n v="14"/>
    <n v="0"/>
    <n v="387.56760000000003"/>
  </r>
  <r>
    <n v="7389"/>
    <x v="3675"/>
    <x v="0"/>
    <x v="1160"/>
    <d v="2013-09-19T00:00:00"/>
    <s v="Standard Class"/>
    <s v="AG-10270"/>
    <s v="Alejandro Grove"/>
    <x v="0"/>
    <s v="United States"/>
    <s v="Omaha"/>
    <x v="8"/>
    <n v="68104"/>
    <x v="2"/>
    <s v="TEC-PH-10004897"/>
    <x v="2"/>
    <x v="7"/>
    <s v="Mediabridge Sport Armband iPhone 5s"/>
    <n v="29.97"/>
    <n v="3"/>
    <n v="0"/>
    <n v="0.29970000000000002"/>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99"/>
  </r>
  <r>
    <n v="7391"/>
    <x v="3676"/>
    <x v="3"/>
    <x v="1161"/>
    <d v="2014-12-04T00:00:00"/>
    <s v="Standard Class"/>
    <s v="TT-21070"/>
    <s v="Ted Trevino"/>
    <x v="0"/>
    <s v="United States"/>
    <s v="Chattanooga"/>
    <x v="18"/>
    <n v="37421"/>
    <x v="0"/>
    <s v="FUR-FU-10004017"/>
    <x v="0"/>
    <x v="5"/>
    <s v="Executive Impressions 13&quot; Chairman Wall Clock"/>
    <n v="101.52"/>
    <n v="5"/>
    <n v="0.2"/>
    <n v="19.035"/>
  </r>
  <r>
    <n v="7392"/>
    <x v="3677"/>
    <x v="3"/>
    <x v="769"/>
    <d v="2014-12-08T00:00:00"/>
    <s v="Second Class"/>
    <s v="LT-16765"/>
    <s v="Larry Tron"/>
    <x v="0"/>
    <s v="United States"/>
    <s v="Fairfield"/>
    <x v="24"/>
    <n v="45014"/>
    <x v="3"/>
    <s v="OFF-PA-10000241"/>
    <x v="1"/>
    <x v="10"/>
    <s v="IBM Multi-Purpose Copy Paper, 8 1/2 x 11&quot;, Case"/>
    <n v="74.352000000000004"/>
    <n v="3"/>
    <n v="0.2"/>
    <n v="23.234999999999999"/>
  </r>
  <r>
    <n v="7393"/>
    <x v="3678"/>
    <x v="3"/>
    <x v="743"/>
    <d v="2014-05-07T00:00:00"/>
    <s v="Standard Class"/>
    <s v="DD-13570"/>
    <s v="Dorothy Dickinson"/>
    <x v="0"/>
    <s v="United States"/>
    <s v="Los Angeles"/>
    <x v="1"/>
    <n v="90049"/>
    <x v="1"/>
    <s v="OFF-PA-10003016"/>
    <x v="1"/>
    <x v="10"/>
    <s v="Adams &quot;While You Were Out&quot; Message Pads"/>
    <n v="15.7"/>
    <n v="5"/>
    <n v="0"/>
    <n v="7.0650000000000004"/>
  </r>
  <r>
    <n v="7394"/>
    <x v="3678"/>
    <x v="3"/>
    <x v="743"/>
    <d v="2014-05-07T00:00:00"/>
    <s v="Standard Class"/>
    <s v="DD-13570"/>
    <s v="Dorothy Dickinson"/>
    <x v="0"/>
    <s v="United States"/>
    <s v="Los Angeles"/>
    <x v="1"/>
    <n v="90049"/>
    <x v="1"/>
    <s v="OFF-AR-10001615"/>
    <x v="1"/>
    <x v="6"/>
    <s v="Newell 34"/>
    <n v="59.52"/>
    <n v="3"/>
    <n v="0"/>
    <n v="15.475199999999999"/>
  </r>
  <r>
    <n v="7395"/>
    <x v="3678"/>
    <x v="3"/>
    <x v="743"/>
    <d v="2014-05-07T00:00:00"/>
    <s v="Standard Class"/>
    <s v="DD-13570"/>
    <s v="Dorothy Dickinson"/>
    <x v="0"/>
    <s v="United States"/>
    <s v="Los Angeles"/>
    <x v="1"/>
    <n v="90049"/>
    <x v="1"/>
    <s v="OFF-PA-10002713"/>
    <x v="1"/>
    <x v="10"/>
    <s v="Adams Phone Message Book, 200 Message Capacity, 8 1/16” x 11”"/>
    <n v="34.4"/>
    <n v="5"/>
    <n v="0"/>
    <n v="15.824"/>
  </r>
  <r>
    <n v="7396"/>
    <x v="3679"/>
    <x v="0"/>
    <x v="591"/>
    <d v="2013-12-31T00:00:00"/>
    <s v="Standard Class"/>
    <s v="DB-12970"/>
    <s v="Darren Budd"/>
    <x v="1"/>
    <s v="United States"/>
    <s v="New York City"/>
    <x v="15"/>
    <n v="10024"/>
    <x v="3"/>
    <s v="FUR-TA-10002958"/>
    <x v="0"/>
    <x v="3"/>
    <s v="Bevis Oval Conference Table, Walnut"/>
    <n v="313.17599999999999"/>
    <n v="2"/>
    <n v="0.4"/>
    <n v="-120.0508"/>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02"/>
    <n v="6"/>
    <n v="0.2"/>
    <n v="59.6556"/>
  </r>
  <r>
    <n v="7399"/>
    <x v="3681"/>
    <x v="2"/>
    <x v="136"/>
    <d v="2011-07-15T00:00:00"/>
    <s v="Second Class"/>
    <s v="ME-17725"/>
    <s v="Max Engle"/>
    <x v="0"/>
    <s v="United States"/>
    <s v="Chicago"/>
    <x v="10"/>
    <n v="60610"/>
    <x v="2"/>
    <s v="OFF-PA-10001526"/>
    <x v="1"/>
    <x v="10"/>
    <s v="Xerox 1949"/>
    <n v="35.856000000000002"/>
    <n v="9"/>
    <n v="0.2"/>
    <n v="12.9978"/>
  </r>
  <r>
    <n v="7400"/>
    <x v="3681"/>
    <x v="2"/>
    <x v="136"/>
    <d v="2011-07-15T00:00:00"/>
    <s v="Second Class"/>
    <s v="ME-17725"/>
    <s v="Max Engle"/>
    <x v="0"/>
    <s v="United States"/>
    <s v="Chicago"/>
    <x v="10"/>
    <n v="60610"/>
    <x v="2"/>
    <s v="TEC-AC-10002857"/>
    <x v="2"/>
    <x v="11"/>
    <s v="Verbatim 25 GB 6x Blu-ray Single Layer Recordable Disc, 1/Pack"/>
    <n v="23.84"/>
    <n v="4"/>
    <n v="0.2"/>
    <n v="3.278"/>
  </r>
  <r>
    <n v="7401"/>
    <x v="3682"/>
    <x v="0"/>
    <x v="162"/>
    <d v="2013-09-14T00:00:00"/>
    <s v="Standard Class"/>
    <s v="TR-21325"/>
    <s v="Toby Ritter"/>
    <x v="0"/>
    <s v="United States"/>
    <s v="Seattle"/>
    <x v="4"/>
    <n v="98103"/>
    <x v="1"/>
    <s v="FUR-FU-10003039"/>
    <x v="0"/>
    <x v="5"/>
    <s v="Howard Miller 11-1/2&quot; Diameter Grantwood Wall Clock"/>
    <n v="43.13"/>
    <n v="1"/>
    <n v="0"/>
    <n v="14.664199999999999"/>
  </r>
  <r>
    <n v="7402"/>
    <x v="3682"/>
    <x v="0"/>
    <x v="162"/>
    <d v="2013-09-14T00:00:00"/>
    <s v="Standard Class"/>
    <s v="TR-21325"/>
    <s v="Toby Ritter"/>
    <x v="0"/>
    <s v="United States"/>
    <s v="Seattle"/>
    <x v="4"/>
    <n v="98103"/>
    <x v="1"/>
    <s v="OFF-PA-10002615"/>
    <x v="1"/>
    <x v="10"/>
    <s v="Ampad Gold Fibre Wirebound Steno Books, 6&quot; x 9&quot;, Gregg Ruled"/>
    <n v="30.87"/>
    <n v="7"/>
    <n v="0"/>
    <n v="14.200200000000001"/>
  </r>
  <r>
    <n v="7403"/>
    <x v="3683"/>
    <x v="3"/>
    <x v="634"/>
    <d v="2014-08-11T00:00:00"/>
    <s v="Standard Class"/>
    <s v="SH-20395"/>
    <s v="Shahid Hopkins"/>
    <x v="0"/>
    <s v="United States"/>
    <s v="New York City"/>
    <x v="15"/>
    <n v="10011"/>
    <x v="3"/>
    <s v="OFF-SU-10002573"/>
    <x v="1"/>
    <x v="14"/>
    <s v="Acme 10&quot; Easy Grip Assistive Scissors"/>
    <n v="70.12"/>
    <n v="4"/>
    <n v="0"/>
    <n v="21.036000000000001"/>
  </r>
  <r>
    <n v="7404"/>
    <x v="3684"/>
    <x v="1"/>
    <x v="263"/>
    <d v="2012-05-19T00:00:00"/>
    <s v="Standard Class"/>
    <s v="CB-12535"/>
    <s v="Claudia Bergmann"/>
    <x v="1"/>
    <s v="United States"/>
    <s v="Camarillo"/>
    <x v="1"/>
    <n v="93010"/>
    <x v="1"/>
    <s v="FUR-BO-10004015"/>
    <x v="0"/>
    <x v="0"/>
    <s v="Bush Andora Bookcase, Maple/Graphite Gray Finish"/>
    <n v="509.95749999999998"/>
    <n v="5"/>
    <n v="0.15"/>
    <n v="41.996499999999898"/>
  </r>
  <r>
    <n v="7405"/>
    <x v="3684"/>
    <x v="1"/>
    <x v="263"/>
    <d v="2012-05-19T00:00:00"/>
    <s v="Standard Class"/>
    <s v="CB-12535"/>
    <s v="Claudia Bergmann"/>
    <x v="1"/>
    <s v="United States"/>
    <s v="Camarillo"/>
    <x v="1"/>
    <n v="93010"/>
    <x v="1"/>
    <s v="FUR-FU-10001979"/>
    <x v="0"/>
    <x v="5"/>
    <s v="Dana Halogen Swing-Arm Architect Lamp"/>
    <n v="122.91"/>
    <n v="3"/>
    <n v="0"/>
    <n v="34.4148"/>
  </r>
  <r>
    <n v="7406"/>
    <x v="3684"/>
    <x v="1"/>
    <x v="263"/>
    <d v="2012-05-19T00:00:00"/>
    <s v="Standard Class"/>
    <s v="CB-12535"/>
    <s v="Claudia Bergmann"/>
    <x v="1"/>
    <s v="United States"/>
    <s v="Camarillo"/>
    <x v="1"/>
    <n v="93010"/>
    <x v="1"/>
    <s v="FUR-CH-10003833"/>
    <x v="0"/>
    <x v="1"/>
    <s v="Novimex Fabric Task Chair"/>
    <n v="97.567999999999998"/>
    <n v="2"/>
    <n v="0.2"/>
    <n v="-6.0979999999999999"/>
  </r>
  <r>
    <n v="7407"/>
    <x v="3684"/>
    <x v="1"/>
    <x v="263"/>
    <d v="2012-05-19T00:00:00"/>
    <s v="Standard Class"/>
    <s v="CB-12535"/>
    <s v="Claudia Bergmann"/>
    <x v="1"/>
    <s v="United States"/>
    <s v="Camarillo"/>
    <x v="1"/>
    <n v="93010"/>
    <x v="1"/>
    <s v="FUR-CH-10004495"/>
    <x v="0"/>
    <x v="1"/>
    <s v="Global Leather and Oak Executive Chair, Black"/>
    <n v="722.35199999999998"/>
    <n v="3"/>
    <n v="0.2"/>
    <n v="81.264599999999902"/>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99"/>
  </r>
  <r>
    <n v="7410"/>
    <x v="3687"/>
    <x v="2"/>
    <x v="918"/>
    <d v="2011-04-12T00:00:00"/>
    <s v="Standard Class"/>
    <s v="JS-15880"/>
    <s v="John Stevenson"/>
    <x v="0"/>
    <s v="United States"/>
    <s v="Toledo"/>
    <x v="24"/>
    <n v="43615"/>
    <x v="3"/>
    <s v="FUR-TA-10004442"/>
    <x v="0"/>
    <x v="3"/>
    <s v="Riverside Furniture Stanwyck Manor Table Series"/>
    <n v="172.11"/>
    <n v="1"/>
    <n v="0.4"/>
    <n v="-94.660499999999999"/>
  </r>
  <r>
    <n v="7411"/>
    <x v="3688"/>
    <x v="2"/>
    <x v="149"/>
    <d v="2011-07-24T00:00:00"/>
    <s v="First Class"/>
    <s v="AG-10270"/>
    <s v="Alejandro Grove"/>
    <x v="0"/>
    <s v="United States"/>
    <s v="New York City"/>
    <x v="15"/>
    <n v="10011"/>
    <x v="3"/>
    <s v="TEC-AC-10001314"/>
    <x v="2"/>
    <x v="11"/>
    <s v="Case Logic 2.4GHz Wireless Keyboard"/>
    <n v="99.98"/>
    <n v="2"/>
    <n v="0"/>
    <n v="7.9983999999999904"/>
  </r>
  <r>
    <n v="7412"/>
    <x v="3689"/>
    <x v="3"/>
    <x v="1109"/>
    <d v="2014-06-04T00:00:00"/>
    <s v="Standard Class"/>
    <s v="MG-17890"/>
    <s v="Michael Granlund"/>
    <x v="2"/>
    <s v="United States"/>
    <s v="Tigard"/>
    <x v="21"/>
    <n v="97224"/>
    <x v="1"/>
    <s v="TEC-PH-10001619"/>
    <x v="2"/>
    <x v="7"/>
    <s v="LG G3"/>
    <n v="156.792"/>
    <n v="1"/>
    <n v="0.2"/>
    <n v="17.639099999999999"/>
  </r>
  <r>
    <n v="7413"/>
    <x v="3689"/>
    <x v="3"/>
    <x v="1109"/>
    <d v="2014-06-04T00:00:00"/>
    <s v="Standard Class"/>
    <s v="MG-17890"/>
    <s v="Michael Granlund"/>
    <x v="2"/>
    <s v="United States"/>
    <s v="Tigard"/>
    <x v="21"/>
    <n v="97224"/>
    <x v="1"/>
    <s v="TEC-AC-10002323"/>
    <x v="2"/>
    <x v="11"/>
    <s v="SanDisk Ultra 32 GB MicroSDHC Class 10 Memory Card"/>
    <n v="35.36"/>
    <n v="2"/>
    <n v="0.2"/>
    <n v="-3.0939999999999999"/>
  </r>
  <r>
    <n v="7414"/>
    <x v="3689"/>
    <x v="3"/>
    <x v="1109"/>
    <d v="2014-06-04T00:00:00"/>
    <s v="Standard Class"/>
    <s v="MG-17890"/>
    <s v="Michael Granlund"/>
    <x v="2"/>
    <s v="United States"/>
    <s v="Tigard"/>
    <x v="21"/>
    <n v="97224"/>
    <x v="1"/>
    <s v="FUR-FU-10000820"/>
    <x v="0"/>
    <x v="5"/>
    <s v="Tensor Brushed Steel Torchiere Floor Lamp"/>
    <n v="13.592000000000001"/>
    <n v="1"/>
    <n v="0.2"/>
    <n v="-0.33979999999999999"/>
  </r>
  <r>
    <n v="7415"/>
    <x v="3690"/>
    <x v="0"/>
    <x v="69"/>
    <d v="2013-03-16T00:00:00"/>
    <s v="Second Class"/>
    <s v="SC-20770"/>
    <s v="Stewart Carmichael"/>
    <x v="1"/>
    <s v="United States"/>
    <s v="Philadelphia"/>
    <x v="9"/>
    <n v="19134"/>
    <x v="3"/>
    <s v="FUR-CH-10004287"/>
    <x v="0"/>
    <x v="1"/>
    <s v="SAFCO Arco Folding Chair"/>
    <n v="386.68"/>
    <n v="2"/>
    <n v="0.3"/>
    <n v="-5.5240000000000302"/>
  </r>
  <r>
    <n v="7416"/>
    <x v="3690"/>
    <x v="0"/>
    <x v="69"/>
    <d v="2013-03-16T00:00:00"/>
    <s v="Second Class"/>
    <s v="SC-20770"/>
    <s v="Stewart Carmichael"/>
    <x v="1"/>
    <s v="United States"/>
    <s v="Philadelphia"/>
    <x v="9"/>
    <n v="19134"/>
    <x v="3"/>
    <s v="TEC-AC-10000474"/>
    <x v="2"/>
    <x v="11"/>
    <s v="Kensington Expert Mouse Optical USB Trackball for PC or Mac"/>
    <n v="379.96"/>
    <n v="5"/>
    <n v="0.2"/>
    <n v="47.494999999999898"/>
  </r>
  <r>
    <n v="7417"/>
    <x v="3690"/>
    <x v="0"/>
    <x v="69"/>
    <d v="2013-03-16T00:00:00"/>
    <s v="Second Class"/>
    <s v="SC-20770"/>
    <s v="Stewart Carmichael"/>
    <x v="1"/>
    <s v="United States"/>
    <s v="Philadelphia"/>
    <x v="9"/>
    <n v="19134"/>
    <x v="3"/>
    <s v="TEC-PH-10001494"/>
    <x v="2"/>
    <x v="7"/>
    <s v="Polycom CX600 IP Phone VoIP phone"/>
    <n v="539.91"/>
    <n v="3"/>
    <n v="0.4"/>
    <n v="-116.98050000000001"/>
  </r>
  <r>
    <n v="7418"/>
    <x v="3690"/>
    <x v="0"/>
    <x v="69"/>
    <d v="2013-03-16T00:00:00"/>
    <s v="Second Class"/>
    <s v="SC-20770"/>
    <s v="Stewart Carmichael"/>
    <x v="1"/>
    <s v="United States"/>
    <s v="Philadelphia"/>
    <x v="9"/>
    <n v="19134"/>
    <x v="3"/>
    <s v="OFF-PA-10004996"/>
    <x v="1"/>
    <x v="10"/>
    <s v="Speediset Carbonless Redi-Letter 7&quot; x 8 1/2&quot;"/>
    <n v="41.24"/>
    <n v="5"/>
    <n v="0.2"/>
    <n v="13.9185"/>
  </r>
  <r>
    <n v="7419"/>
    <x v="3690"/>
    <x v="0"/>
    <x v="69"/>
    <d v="2013-03-16T00:00:00"/>
    <s v="Second Class"/>
    <s v="SC-20770"/>
    <s v="Stewart Carmichael"/>
    <x v="1"/>
    <s v="United States"/>
    <s v="Philadelphia"/>
    <x v="9"/>
    <n v="19134"/>
    <x v="3"/>
    <s v="OFF-BI-10004318"/>
    <x v="1"/>
    <x v="8"/>
    <s v="Ibico EB-19 Dual Function Manual Binding System"/>
    <n v="51.896999999999998"/>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
    <n v="5"/>
    <n v="0.7"/>
    <n v="-15.44"/>
  </r>
  <r>
    <n v="7422"/>
    <x v="3690"/>
    <x v="0"/>
    <x v="69"/>
    <d v="2013-03-16T00:00:00"/>
    <s v="Second Class"/>
    <s v="SC-20770"/>
    <s v="Stewart Carmichael"/>
    <x v="1"/>
    <s v="United States"/>
    <s v="Philadelphia"/>
    <x v="9"/>
    <n v="19134"/>
    <x v="3"/>
    <s v="OFF-ST-10003641"/>
    <x v="1"/>
    <x v="4"/>
    <s v="Space Solutions Industrial Galvanized Steel Shelving."/>
    <n v="126.08"/>
    <n v="2"/>
    <n v="0.2"/>
    <n v="-28.367999999999999"/>
  </r>
  <r>
    <n v="7423"/>
    <x v="3690"/>
    <x v="0"/>
    <x v="69"/>
    <d v="2013-03-16T00:00:00"/>
    <s v="Second Class"/>
    <s v="SC-20770"/>
    <s v="Stewart Carmichael"/>
    <x v="1"/>
    <s v="United States"/>
    <s v="Philadelphia"/>
    <x v="9"/>
    <n v="19134"/>
    <x v="3"/>
    <s v="TEC-MA-10001148"/>
    <x v="2"/>
    <x v="15"/>
    <s v="Okidata MB491 Multifunction Printer"/>
    <n v="449.1"/>
    <n v="3"/>
    <n v="0.7"/>
    <n v="-643.7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102"/>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9"/>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3999999999996"/>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1999999999993"/>
  </r>
  <r>
    <n v="7433"/>
    <x v="3694"/>
    <x v="2"/>
    <x v="128"/>
    <d v="2011-08-13T00:00:00"/>
    <s v="Standard Class"/>
    <s v="RD-19720"/>
    <s v="Roger Demir"/>
    <x v="0"/>
    <s v="United States"/>
    <s v="Phoenix"/>
    <x v="16"/>
    <n v="85023"/>
    <x v="1"/>
    <s v="OFF-FA-10004838"/>
    <x v="1"/>
    <x v="13"/>
    <s v="Super Bands, 12/Pack"/>
    <n v="4.4640000000000004"/>
    <n v="3"/>
    <n v="0.2"/>
    <n v="-0.9486"/>
  </r>
  <r>
    <n v="7434"/>
    <x v="3694"/>
    <x v="2"/>
    <x v="128"/>
    <d v="2011-08-13T00:00:00"/>
    <s v="Standard Class"/>
    <s v="RD-19720"/>
    <s v="Roger Demir"/>
    <x v="0"/>
    <s v="United States"/>
    <s v="Phoenix"/>
    <x v="16"/>
    <n v="85023"/>
    <x v="1"/>
    <s v="OFF-BI-10001097"/>
    <x v="1"/>
    <x v="8"/>
    <s v="Avery Hole Reinforcements"/>
    <n v="9.3450000000000006"/>
    <n v="5"/>
    <n v="0.7"/>
    <n v="-6.5415000000000001"/>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x v="3695"/>
    <x v="1"/>
    <x v="353"/>
    <d v="2012-07-31T00:00:00"/>
    <s v="Standard Class"/>
    <s v="BP-11095"/>
    <s v="Bart Pistole"/>
    <x v="1"/>
    <s v="United States"/>
    <s v="Oxnard"/>
    <x v="1"/>
    <n v="93030"/>
    <x v="1"/>
    <s v="OFF-BI-10003314"/>
    <x v="1"/>
    <x v="8"/>
    <s v="Tuff Stuff Recycled Round Ring Binders"/>
    <n v="23.135999999999999"/>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
    <n v="5"/>
    <n v="0"/>
    <n v="13.132"/>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799999999999"/>
    <n v="2"/>
    <n v="0.2"/>
    <n v="-2.9566000000000101"/>
  </r>
  <r>
    <n v="7442"/>
    <x v="3699"/>
    <x v="1"/>
    <x v="547"/>
    <d v="2012-11-18T00:00:00"/>
    <s v="First Class"/>
    <s v="JG-15805"/>
    <s v="John Grady"/>
    <x v="1"/>
    <s v="United States"/>
    <s v="San Diego"/>
    <x v="1"/>
    <n v="92105"/>
    <x v="1"/>
    <s v="OFF-LA-10003148"/>
    <x v="1"/>
    <x v="2"/>
    <s v="Avery 51"/>
    <n v="18.899999999999999"/>
    <n v="3"/>
    <n v="0"/>
    <n v="8.6940000000000008"/>
  </r>
  <r>
    <n v="7443"/>
    <x v="3700"/>
    <x v="2"/>
    <x v="337"/>
    <d v="2011-12-11T00:00:00"/>
    <s v="First Class"/>
    <s v="VP-21760"/>
    <s v="Victoria Pisteka"/>
    <x v="1"/>
    <s v="United States"/>
    <s v="Brownsville"/>
    <x v="5"/>
    <n v="78521"/>
    <x v="2"/>
    <s v="OFF-PA-10001804"/>
    <x v="1"/>
    <x v="10"/>
    <s v="Xerox 195"/>
    <n v="10.688000000000001"/>
    <n v="2"/>
    <n v="0.2"/>
    <n v="3.7408000000000001"/>
  </r>
  <r>
    <n v="7444"/>
    <x v="3700"/>
    <x v="2"/>
    <x v="337"/>
    <d v="2011-12-11T00:00:00"/>
    <s v="First Class"/>
    <s v="VP-21760"/>
    <s v="Victoria Pisteka"/>
    <x v="1"/>
    <s v="United States"/>
    <s v="Brownsville"/>
    <x v="5"/>
    <n v="78521"/>
    <x v="2"/>
    <s v="OFF-ST-10000036"/>
    <x v="1"/>
    <x v="4"/>
    <s v="Recycled Data-Pak for Archival Bound Computer Printouts, 12-1/2 x 12-1/2 x 16"/>
    <n v="237.096"/>
    <n v="3"/>
    <n v="0.2"/>
    <n v="20.745899999999999"/>
  </r>
  <r>
    <n v="7445"/>
    <x v="3701"/>
    <x v="3"/>
    <x v="447"/>
    <d v="2014-02-08T00:00:00"/>
    <s v="Second Class"/>
    <s v="RD-19810"/>
    <s v="Ross DeVincentis"/>
    <x v="2"/>
    <s v="United States"/>
    <s v="Chicago"/>
    <x v="10"/>
    <n v="60610"/>
    <x v="2"/>
    <s v="OFF-PA-10001166"/>
    <x v="1"/>
    <x v="10"/>
    <s v="Xerox 2"/>
    <n v="5.1840000000000002"/>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
    <n v="1"/>
    <n v="0.6"/>
    <n v="-26.085000000000001"/>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
    <n v="5"/>
    <n v="0.2"/>
    <n v="14.4495"/>
  </r>
  <r>
    <n v="7450"/>
    <x v="3703"/>
    <x v="3"/>
    <x v="697"/>
    <d v="2014-09-23T00:00:00"/>
    <s v="Second Class"/>
    <s v="SJ-20125"/>
    <s v="Sanjit Jacobs"/>
    <x v="2"/>
    <s v="United States"/>
    <s v="Houston"/>
    <x v="5"/>
    <n v="77036"/>
    <x v="2"/>
    <s v="OFF-AR-10000390"/>
    <x v="1"/>
    <x v="6"/>
    <s v="Newell Chalk Holder"/>
    <n v="9.9120000000000008"/>
    <n v="3"/>
    <n v="0.2"/>
    <n v="3.2214"/>
  </r>
  <r>
    <n v="7451"/>
    <x v="3703"/>
    <x v="3"/>
    <x v="697"/>
    <d v="2014-09-23T00:00:00"/>
    <s v="Second Class"/>
    <s v="SJ-20125"/>
    <s v="Sanjit Jacobs"/>
    <x v="2"/>
    <s v="United States"/>
    <s v="Houston"/>
    <x v="5"/>
    <n v="77036"/>
    <x v="2"/>
    <s v="FUR-CH-10003774"/>
    <x v="0"/>
    <x v="1"/>
    <s v="Global Wood Trimmed Manager's Task Chair, Khaki"/>
    <n v="318.43"/>
    <n v="5"/>
    <n v="0.3"/>
    <n v="-77.332999999999998"/>
  </r>
  <r>
    <n v="7452"/>
    <x v="3703"/>
    <x v="3"/>
    <x v="697"/>
    <d v="2014-09-23T00:00:00"/>
    <s v="Second Class"/>
    <s v="SJ-20125"/>
    <s v="Sanjit Jacobs"/>
    <x v="2"/>
    <s v="United States"/>
    <s v="Houston"/>
    <x v="5"/>
    <n v="77036"/>
    <x v="2"/>
    <s v="OFF-BI-10002412"/>
    <x v="1"/>
    <x v="8"/>
    <s v="Wilson Jones “Snap” Scratch Pad Binder Tool for Ring Binders"/>
    <n v="5.8"/>
    <n v="5"/>
    <n v="0.8"/>
    <n v="-10.15"/>
  </r>
  <r>
    <n v="7453"/>
    <x v="3703"/>
    <x v="3"/>
    <x v="697"/>
    <d v="2014-09-23T00:00:00"/>
    <s v="Second Class"/>
    <s v="SJ-20125"/>
    <s v="Sanjit Jacobs"/>
    <x v="2"/>
    <s v="United States"/>
    <s v="Houston"/>
    <x v="5"/>
    <n v="77036"/>
    <x v="2"/>
    <s v="TEC-PH-10002415"/>
    <x v="2"/>
    <x v="7"/>
    <s v="Polycom VoiceStation 500 Conference phone"/>
    <n v="1415.76"/>
    <n v="6"/>
    <n v="0.2"/>
    <n v="88.485000000000099"/>
  </r>
  <r>
    <n v="7454"/>
    <x v="3704"/>
    <x v="3"/>
    <x v="643"/>
    <d v="2014-07-02T00:00:00"/>
    <s v="Standard Class"/>
    <s v="FM-14380"/>
    <s v="Fred McMath"/>
    <x v="0"/>
    <s v="United States"/>
    <s v="Bolingbrook"/>
    <x v="10"/>
    <n v="60440"/>
    <x v="2"/>
    <s v="TEC-PH-10003505"/>
    <x v="2"/>
    <x v="7"/>
    <s v="Geemarc AmpliPOWER60"/>
    <n v="148.47999999999999"/>
    <n v="2"/>
    <n v="0.2"/>
    <n v="16.704000000000001"/>
  </r>
  <r>
    <n v="7455"/>
    <x v="3705"/>
    <x v="0"/>
    <x v="679"/>
    <d v="2013-08-05T00:00:00"/>
    <s v="Standard Class"/>
    <s v="KH-16360"/>
    <s v="Katherine Hughes"/>
    <x v="0"/>
    <s v="United States"/>
    <s v="Chicago"/>
    <x v="10"/>
    <n v="60623"/>
    <x v="2"/>
    <s v="OFF-LA-10003663"/>
    <x v="1"/>
    <x v="2"/>
    <s v="Avery 498"/>
    <n v="9.2479999999999993"/>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03"/>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600000000001"/>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799999999996"/>
    <n v="4"/>
    <n v="0.2"/>
    <n v="215.98920000000001"/>
  </r>
  <r>
    <n v="7462"/>
    <x v="3707"/>
    <x v="1"/>
    <x v="347"/>
    <d v="2012-04-14T00:00:00"/>
    <s v="Second Class"/>
    <s v="AR-10540"/>
    <s v="Andy Reiter"/>
    <x v="0"/>
    <s v="United States"/>
    <s v="Los Angeles"/>
    <x v="1"/>
    <n v="90004"/>
    <x v="1"/>
    <s v="OFF-PA-10003127"/>
    <x v="1"/>
    <x v="10"/>
    <s v="Staples"/>
    <n v="52.76"/>
    <n v="2"/>
    <n v="0"/>
    <n v="24.269600000000001"/>
  </r>
  <r>
    <n v="7463"/>
    <x v="3708"/>
    <x v="1"/>
    <x v="914"/>
    <d v="2012-03-01T00:00:00"/>
    <s v="Second Class"/>
    <s v="NP-18670"/>
    <s v="Nora Paige"/>
    <x v="0"/>
    <s v="United States"/>
    <s v="Seattle"/>
    <x v="4"/>
    <n v="98105"/>
    <x v="1"/>
    <s v="TEC-AC-10002076"/>
    <x v="2"/>
    <x v="11"/>
    <s v="Microsoft Natural Keyboard Elite"/>
    <n v="538.91999999999996"/>
    <n v="9"/>
    <n v="0"/>
    <n v="80.837999999999994"/>
  </r>
  <r>
    <n v="7464"/>
    <x v="3709"/>
    <x v="0"/>
    <x v="162"/>
    <d v="2013-09-16T00:00:00"/>
    <s v="Standard Class"/>
    <s v="LP-17095"/>
    <s v="Liz Preis"/>
    <x v="0"/>
    <s v="United States"/>
    <s v="Visalia"/>
    <x v="1"/>
    <n v="93277"/>
    <x v="1"/>
    <s v="OFF-AR-10003338"/>
    <x v="1"/>
    <x v="6"/>
    <s v="Eberhard Faber 3 1/2&quot; Golf Pencils"/>
    <n v="14.88"/>
    <n v="2"/>
    <n v="0"/>
    <n v="3.72"/>
  </r>
  <r>
    <n v="7465"/>
    <x v="3709"/>
    <x v="0"/>
    <x v="162"/>
    <d v="2013-09-16T00:00:00"/>
    <s v="Standard Class"/>
    <s v="LP-17095"/>
    <s v="Liz Preis"/>
    <x v="0"/>
    <s v="United States"/>
    <s v="Visalia"/>
    <x v="1"/>
    <n v="93277"/>
    <x v="1"/>
    <s v="OFF-PA-10004610"/>
    <x v="1"/>
    <x v="10"/>
    <s v="Xerox 1900"/>
    <n v="34.24"/>
    <n v="8"/>
    <n v="0"/>
    <n v="15.407999999999999"/>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799999999999"/>
  </r>
  <r>
    <n v="7468"/>
    <x v="3711"/>
    <x v="3"/>
    <x v="343"/>
    <d v="2014-11-16T00:00:00"/>
    <s v="Second Class"/>
    <s v="TB-21190"/>
    <s v="Thomas Brumley"/>
    <x v="2"/>
    <s v="United States"/>
    <s v="Los Angeles"/>
    <x v="1"/>
    <n v="90045"/>
    <x v="1"/>
    <s v="FUR-FU-10001424"/>
    <x v="0"/>
    <x v="5"/>
    <s v="Dax Clear Box Frame"/>
    <n v="34.92"/>
    <n v="4"/>
    <n v="0"/>
    <n v="11.8728"/>
  </r>
  <r>
    <n v="7469"/>
    <x v="3712"/>
    <x v="2"/>
    <x v="1114"/>
    <d v="2011-09-20T00:00:00"/>
    <s v="Standard Class"/>
    <s v="AA-10315"/>
    <s v="Alex Avila"/>
    <x v="0"/>
    <s v="United States"/>
    <s v="New York City"/>
    <x v="15"/>
    <n v="10011"/>
    <x v="3"/>
    <s v="OFF-PA-10000349"/>
    <x v="1"/>
    <x v="10"/>
    <s v="Staples"/>
    <n v="14.94"/>
    <n v="3"/>
    <n v="0"/>
    <n v="7.0217999999999998"/>
  </r>
  <r>
    <n v="7470"/>
    <x v="3712"/>
    <x v="2"/>
    <x v="1114"/>
    <d v="2011-09-20T00:00:00"/>
    <s v="Standard Class"/>
    <s v="AA-10315"/>
    <s v="Alex Avila"/>
    <x v="0"/>
    <s v="United States"/>
    <s v="New York City"/>
    <x v="15"/>
    <n v="10011"/>
    <x v="3"/>
    <s v="FUR-FU-10002456"/>
    <x v="0"/>
    <x v="5"/>
    <s v="Master Caster Door Stop, Large Neon Orange"/>
    <n v="14.56"/>
    <n v="2"/>
    <n v="0"/>
    <n v="6.2607999999999997"/>
  </r>
  <r>
    <n v="7471"/>
    <x v="3713"/>
    <x v="1"/>
    <x v="426"/>
    <d v="2012-09-20T00:00:00"/>
    <s v="Standard Class"/>
    <s v="AC-10615"/>
    <s v="Ann Chong"/>
    <x v="1"/>
    <s v="United States"/>
    <s v="Philadelphia"/>
    <x v="9"/>
    <n v="19143"/>
    <x v="3"/>
    <s v="OFF-BI-10002609"/>
    <x v="1"/>
    <x v="8"/>
    <s v="Avery Hidden Tab Dividers for Binding Systems"/>
    <n v="3.5760000000000001"/>
    <n v="4"/>
    <n v="0.7"/>
    <n v="-2.8607999999999998"/>
  </r>
  <r>
    <n v="7472"/>
    <x v="3713"/>
    <x v="1"/>
    <x v="426"/>
    <d v="2012-09-20T00:00:00"/>
    <s v="Standard Class"/>
    <s v="AC-10615"/>
    <s v="Ann Chong"/>
    <x v="1"/>
    <s v="United States"/>
    <s v="Philadelphia"/>
    <x v="9"/>
    <n v="19143"/>
    <x v="3"/>
    <s v="OFF-ST-10001522"/>
    <x v="1"/>
    <x v="4"/>
    <s v="Gould Plastics 18-Pocket Panel Bin, 34w x 5-1/4d x 20-1/2h"/>
    <n v="147.184"/>
    <n v="2"/>
    <n v="0.2"/>
    <n v="-29.436800000000002"/>
  </r>
  <r>
    <n v="7473"/>
    <x v="3714"/>
    <x v="0"/>
    <x v="949"/>
    <d v="2013-07-04T00:00:00"/>
    <s v="First Class"/>
    <s v="EM-14140"/>
    <s v="Eugene Moren"/>
    <x v="2"/>
    <s v="United States"/>
    <s v="Lehi"/>
    <x v="7"/>
    <n v="84043"/>
    <x v="1"/>
    <s v="TEC-CO-10000971"/>
    <x v="2"/>
    <x v="16"/>
    <s v="Hewlett Packard 310 Color Digital Copier"/>
    <n v="1499.95"/>
    <n v="5"/>
    <n v="0"/>
    <n v="449.98500000000001"/>
  </r>
  <r>
    <n v="7474"/>
    <x v="3715"/>
    <x v="0"/>
    <x v="342"/>
    <d v="2013-04-16T00:00:00"/>
    <s v="Standard Class"/>
    <s v="QJ-19255"/>
    <s v="Quincy Jones"/>
    <x v="1"/>
    <s v="United States"/>
    <s v="Chicago"/>
    <x v="10"/>
    <n v="60653"/>
    <x v="2"/>
    <s v="OFF-AR-10000034"/>
    <x v="1"/>
    <x v="6"/>
    <s v="BIC Brite Liner Grip Highlighters, Assorted, 5/Pack"/>
    <n v="13.568"/>
    <n v="4"/>
    <n v="0.2"/>
    <n v="3.2223999999999999"/>
  </r>
  <r>
    <n v="7475"/>
    <x v="3716"/>
    <x v="2"/>
    <x v="1037"/>
    <d v="2011-01-11T00:00:00"/>
    <s v="Standard Class"/>
    <s v="ME-17320"/>
    <s v="Maria Etezadi"/>
    <x v="2"/>
    <s v="United States"/>
    <s v="Henderson"/>
    <x v="0"/>
    <n v="42420"/>
    <x v="0"/>
    <s v="FUR-CH-10004063"/>
    <x v="0"/>
    <x v="1"/>
    <s v="Global Deluxe High-Back Manager's Chair"/>
    <n v="2573.8200000000002"/>
    <n v="9"/>
    <n v="0"/>
    <n v="746.40779999999995"/>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
  </r>
  <r>
    <n v="7478"/>
    <x v="3716"/>
    <x v="2"/>
    <x v="1037"/>
    <d v="2011-01-11T00:00:00"/>
    <s v="Standard Class"/>
    <s v="ME-17320"/>
    <s v="Maria Etezadi"/>
    <x v="2"/>
    <s v="United States"/>
    <s v="Henderson"/>
    <x v="0"/>
    <n v="42420"/>
    <x v="0"/>
    <s v="TEC-PH-10004977"/>
    <x v="2"/>
    <x v="7"/>
    <s v="GE 30524EE4"/>
    <n v="391.98"/>
    <n v="2"/>
    <n v="0"/>
    <n v="113.6742"/>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89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10000000000003"/>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x v="3719"/>
    <x v="2"/>
    <x v="534"/>
    <d v="2011-12-17T00:00:00"/>
    <s v="Second Class"/>
    <s v="EB-13705"/>
    <s v="Ed Braxton"/>
    <x v="1"/>
    <s v="United States"/>
    <s v="Philadelphia"/>
    <x v="9"/>
    <n v="19140"/>
    <x v="3"/>
    <s v="FUR-CH-10003774"/>
    <x v="0"/>
    <x v="1"/>
    <s v="Global Wood Trimmed Manager's Task Chair, Khaki"/>
    <n v="445.80200000000002"/>
    <n v="7"/>
    <n v="0.3"/>
    <n v="-108.2662"/>
  </r>
  <r>
    <n v="7485"/>
    <x v="3720"/>
    <x v="3"/>
    <x v="116"/>
    <d v="2015-01-03T00:00:00"/>
    <s v="Standard Class"/>
    <s v="CS-12400"/>
    <s v="Christopher Schild"/>
    <x v="2"/>
    <s v="United States"/>
    <s v="Fargo"/>
    <x v="46"/>
    <n v="58103"/>
    <x v="2"/>
    <s v="OFF-AR-10004707"/>
    <x v="1"/>
    <x v="6"/>
    <s v="Staples"/>
    <n v="2.48"/>
    <n v="1"/>
    <n v="0"/>
    <n v="0.86799999999999999"/>
  </r>
  <r>
    <n v="7486"/>
    <x v="3720"/>
    <x v="3"/>
    <x v="116"/>
    <d v="2015-01-03T00:00:00"/>
    <s v="Standard Class"/>
    <s v="CS-12400"/>
    <s v="Christopher Schild"/>
    <x v="2"/>
    <s v="United States"/>
    <s v="Fargo"/>
    <x v="46"/>
    <n v="58103"/>
    <x v="2"/>
    <s v="OFF-BI-10004040"/>
    <x v="1"/>
    <x v="8"/>
    <s v="Wilson Jones Impact Binders"/>
    <n v="25.9"/>
    <n v="5"/>
    <n v="0"/>
    <n v="12.691000000000001"/>
  </r>
  <r>
    <n v="7487"/>
    <x v="3721"/>
    <x v="1"/>
    <x v="546"/>
    <d v="2012-12-24T00:00:00"/>
    <s v="Second Class"/>
    <s v="PM-19135"/>
    <s v="Peter McVee"/>
    <x v="2"/>
    <s v="United States"/>
    <s v="Dover"/>
    <x v="38"/>
    <n v="3820"/>
    <x v="3"/>
    <s v="OFF-PA-10001184"/>
    <x v="1"/>
    <x v="10"/>
    <s v="Xerox 1903"/>
    <n v="29.9"/>
    <n v="5"/>
    <n v="0"/>
    <n v="14.651"/>
  </r>
  <r>
    <n v="7488"/>
    <x v="3721"/>
    <x v="1"/>
    <x v="546"/>
    <d v="2012-12-24T00:00:00"/>
    <s v="Second Class"/>
    <s v="PM-19135"/>
    <s v="Peter McVee"/>
    <x v="2"/>
    <s v="United States"/>
    <s v="Dover"/>
    <x v="38"/>
    <n v="3820"/>
    <x v="3"/>
    <s v="TEC-AC-10004145"/>
    <x v="2"/>
    <x v="11"/>
    <s v="Logitech diNovo Edge Keyboard"/>
    <n v="2249.91"/>
    <n v="9"/>
    <n v="0"/>
    <n v="517.47929999999997"/>
  </r>
  <r>
    <n v="7489"/>
    <x v="3721"/>
    <x v="1"/>
    <x v="546"/>
    <d v="2012-12-24T00:00:00"/>
    <s v="Second Class"/>
    <s v="PM-19135"/>
    <s v="Peter McVee"/>
    <x v="2"/>
    <s v="United States"/>
    <s v="Dover"/>
    <x v="38"/>
    <n v="3820"/>
    <x v="3"/>
    <s v="FUR-TA-10003473"/>
    <x v="0"/>
    <x v="3"/>
    <s v="Bretford Rectangular Conference Table Tops"/>
    <n v="1053.164"/>
    <n v="4"/>
    <n v="0.3"/>
    <n v="-105.3164"/>
  </r>
  <r>
    <n v="7490"/>
    <x v="3722"/>
    <x v="3"/>
    <x v="60"/>
    <d v="2014-11-10T00:00:00"/>
    <s v="Standard Class"/>
    <s v="AA-10645"/>
    <s v="Anna Andreadi"/>
    <x v="0"/>
    <s v="United States"/>
    <s v="San Diego"/>
    <x v="1"/>
    <n v="92105"/>
    <x v="1"/>
    <s v="OFF-PA-10003172"/>
    <x v="1"/>
    <x v="10"/>
    <s v="Xerox 1996"/>
    <n v="12.96"/>
    <n v="2"/>
    <n v="0"/>
    <n v="6.2207999999999997"/>
  </r>
  <r>
    <n v="7491"/>
    <x v="3723"/>
    <x v="1"/>
    <x v="229"/>
    <d v="2012-09-16T00:00:00"/>
    <s v="Standard Class"/>
    <s v="FA-14230"/>
    <s v="Frank Atkinson"/>
    <x v="1"/>
    <s v="United States"/>
    <s v="Los Angeles"/>
    <x v="1"/>
    <n v="90032"/>
    <x v="1"/>
    <s v="FUR-FU-10003799"/>
    <x v="0"/>
    <x v="5"/>
    <s v="Seth Thomas 13 1/2&quot; Wall Clock"/>
    <n v="106.68"/>
    <n v="6"/>
    <n v="0"/>
    <n v="33.070799999999998"/>
  </r>
  <r>
    <n v="7492"/>
    <x v="3724"/>
    <x v="3"/>
    <x v="673"/>
    <d v="2014-11-17T00:00:00"/>
    <s v="Same Day"/>
    <s v="CM-12190"/>
    <s v="Charlotte Melton"/>
    <x v="0"/>
    <s v="United States"/>
    <s v="Utica"/>
    <x v="15"/>
    <n v="13501"/>
    <x v="3"/>
    <s v="TEC-PH-10002583"/>
    <x v="2"/>
    <x v="7"/>
    <s v="iOttie HLCRIO102 Car Mount"/>
    <n v="119.94"/>
    <n v="6"/>
    <n v="0"/>
    <n v="5.9969999999999901"/>
  </r>
  <r>
    <n v="7493"/>
    <x v="3725"/>
    <x v="3"/>
    <x v="220"/>
    <d v="2014-09-17T00:00:00"/>
    <s v="Standard Class"/>
    <s v="CC-12475"/>
    <s v="Cindy Chapman"/>
    <x v="0"/>
    <s v="United States"/>
    <s v="Houston"/>
    <x v="5"/>
    <n v="77070"/>
    <x v="2"/>
    <s v="OFF-PA-10004239"/>
    <x v="1"/>
    <x v="10"/>
    <s v="Xerox 1953"/>
    <n v="10.272"/>
    <n v="3"/>
    <n v="0.2"/>
    <n v="3.21"/>
  </r>
  <r>
    <n v="7494"/>
    <x v="3725"/>
    <x v="3"/>
    <x v="220"/>
    <d v="2014-09-17T00:00:00"/>
    <s v="Standard Class"/>
    <s v="CC-12475"/>
    <s v="Cindy Chapman"/>
    <x v="0"/>
    <s v="United States"/>
    <s v="Houston"/>
    <x v="5"/>
    <n v="77070"/>
    <x v="2"/>
    <s v="FUR-TA-10002855"/>
    <x v="0"/>
    <x v="3"/>
    <s v="Bevis Round Conference Table Top &amp; Single Column Base"/>
    <n v="512.19000000000005"/>
    <n v="5"/>
    <n v="0.3"/>
    <n v="-65.852999999999994"/>
  </r>
  <r>
    <n v="7495"/>
    <x v="3725"/>
    <x v="3"/>
    <x v="220"/>
    <d v="2014-09-17T00:00:00"/>
    <s v="Standard Class"/>
    <s v="CC-12475"/>
    <s v="Cindy Chapman"/>
    <x v="0"/>
    <s v="United States"/>
    <s v="Houston"/>
    <x v="5"/>
    <n v="77070"/>
    <x v="2"/>
    <s v="OFF-AP-10001626"/>
    <x v="1"/>
    <x v="9"/>
    <s v="Commercial WindTunnel Clean Air Upright Vacuum, Replacement Belts, Filtration Bags"/>
    <n v="1.556"/>
    <n v="2"/>
    <n v="0.8"/>
    <n v="-4.2012"/>
  </r>
  <r>
    <n v="7496"/>
    <x v="3726"/>
    <x v="3"/>
    <x v="1163"/>
    <d v="2014-07-19T00:00:00"/>
    <s v="Standard Class"/>
    <s v="TC-21295"/>
    <s v="Toby Carlisle"/>
    <x v="0"/>
    <s v="United States"/>
    <s v="Westminster"/>
    <x v="1"/>
    <n v="92683"/>
    <x v="1"/>
    <s v="OFF-BI-10004022"/>
    <x v="1"/>
    <x v="8"/>
    <s v="Acco Suede Grain Vinyl Round Ring Binder"/>
    <n v="4.4480000000000004"/>
    <n v="2"/>
    <n v="0.2"/>
    <n v="1.4456"/>
  </r>
  <r>
    <n v="7497"/>
    <x v="3726"/>
    <x v="3"/>
    <x v="1163"/>
    <d v="2014-07-19T00:00:00"/>
    <s v="Standard Class"/>
    <s v="TC-21295"/>
    <s v="Toby Carlisle"/>
    <x v="0"/>
    <s v="United States"/>
    <s v="Westminster"/>
    <x v="1"/>
    <n v="92683"/>
    <x v="1"/>
    <s v="FUR-FU-10003601"/>
    <x v="0"/>
    <x v="5"/>
    <s v="Deflect-o RollaMat Studded, Beveled Mat for Medium Pile Carpeting"/>
    <n v="276.69"/>
    <n v="3"/>
    <n v="0"/>
    <n v="49.804200000000002"/>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8"/>
  </r>
  <r>
    <n v="7500"/>
    <x v="3726"/>
    <x v="3"/>
    <x v="1163"/>
    <d v="2014-07-19T00:00:00"/>
    <s v="Standard Class"/>
    <s v="TC-21295"/>
    <s v="Toby Carlisle"/>
    <x v="0"/>
    <s v="United States"/>
    <s v="Westminster"/>
    <x v="1"/>
    <n v="92683"/>
    <x v="1"/>
    <s v="FUR-FU-10002960"/>
    <x v="0"/>
    <x v="5"/>
    <s v="Eldon 200 Class Desk Accessories, Burgundy"/>
    <n v="18.84"/>
    <n v="3"/>
    <n v="0"/>
    <n v="7.9127999999999998"/>
  </r>
  <r>
    <n v="7501"/>
    <x v="3726"/>
    <x v="3"/>
    <x v="1163"/>
    <d v="2014-07-19T00:00:00"/>
    <s v="Standard Class"/>
    <s v="TC-21295"/>
    <s v="Toby Carlisle"/>
    <x v="0"/>
    <s v="United States"/>
    <s v="Westminster"/>
    <x v="1"/>
    <n v="92683"/>
    <x v="1"/>
    <s v="TEC-AC-10000991"/>
    <x v="2"/>
    <x v="11"/>
    <s v="Sony Micro Vault Click 8 GB USB 2.0 Flash Drive"/>
    <n v="140.97"/>
    <n v="3"/>
    <n v="0"/>
    <n v="19.735800000000001"/>
  </r>
  <r>
    <n v="7502"/>
    <x v="3726"/>
    <x v="3"/>
    <x v="1163"/>
    <d v="2014-07-19T00:00:00"/>
    <s v="Standard Class"/>
    <s v="TC-21295"/>
    <s v="Toby Carlisle"/>
    <x v="0"/>
    <s v="United States"/>
    <s v="Westminster"/>
    <x v="1"/>
    <n v="92683"/>
    <x v="1"/>
    <s v="TEC-PH-10004977"/>
    <x v="2"/>
    <x v="7"/>
    <s v="GE 30524EE4"/>
    <n v="470.37599999999998"/>
    <n v="3"/>
    <n v="0.2"/>
    <n v="52.917299999999997"/>
  </r>
  <r>
    <n v="7503"/>
    <x v="3727"/>
    <x v="3"/>
    <x v="983"/>
    <d v="2014-03-31T00:00:00"/>
    <s v="Same Day"/>
    <s v="TB-21400"/>
    <s v="Tom Boeckenhauer"/>
    <x v="0"/>
    <s v="United States"/>
    <s v="Los Angeles"/>
    <x v="1"/>
    <n v="90036"/>
    <x v="1"/>
    <s v="OFF-AR-10000817"/>
    <x v="1"/>
    <x v="6"/>
    <s v="Manco Dry-Lighter Erasable Highlighter"/>
    <n v="6.08"/>
    <n v="2"/>
    <n v="0"/>
    <n v="2.0672000000000001"/>
  </r>
  <r>
    <n v="7504"/>
    <x v="3727"/>
    <x v="3"/>
    <x v="983"/>
    <d v="2014-03-31T00:00:00"/>
    <s v="Same Day"/>
    <s v="TB-21400"/>
    <s v="Tom Boeckenhauer"/>
    <x v="0"/>
    <s v="United States"/>
    <s v="Los Angeles"/>
    <x v="1"/>
    <n v="90036"/>
    <x v="1"/>
    <s v="TEC-PH-10002447"/>
    <x v="2"/>
    <x v="7"/>
    <s v="AT&amp;T CL83451 4-Handset Telephone"/>
    <n v="164.792"/>
    <n v="1"/>
    <n v="0.2"/>
    <n v="18.53910000000000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6"/>
    <n v="4"/>
    <n v="0.8"/>
    <n v="-18.872800000000002"/>
  </r>
  <r>
    <n v="7507"/>
    <x v="3730"/>
    <x v="2"/>
    <x v="981"/>
    <d v="2011-11-06T00:00:00"/>
    <s v="Standard Class"/>
    <s v="SH-20395"/>
    <s v="Shahid Hopkins"/>
    <x v="0"/>
    <s v="United States"/>
    <s v="San Francisco"/>
    <x v="1"/>
    <n v="94122"/>
    <x v="1"/>
    <s v="TEC-PH-10001615"/>
    <x v="2"/>
    <x v="7"/>
    <s v="AT&amp;T CL82213"/>
    <n v="46.384"/>
    <n v="2"/>
    <n v="0.2"/>
    <n v="5.2181999999999897"/>
  </r>
  <r>
    <n v="7508"/>
    <x v="3730"/>
    <x v="2"/>
    <x v="981"/>
    <d v="2011-11-06T00:00:00"/>
    <s v="Standard Class"/>
    <s v="SH-20395"/>
    <s v="Shahid Hopkins"/>
    <x v="0"/>
    <s v="United States"/>
    <s v="San Francisco"/>
    <x v="1"/>
    <n v="94122"/>
    <x v="1"/>
    <s v="OFF-ST-10003208"/>
    <x v="1"/>
    <x v="4"/>
    <s v="Adjustable Depth Letter/Legal Cart"/>
    <n v="362.92"/>
    <n v="2"/>
    <n v="0"/>
    <n v="105.24679999999999"/>
  </r>
  <r>
    <n v="7509"/>
    <x v="3731"/>
    <x v="3"/>
    <x v="1163"/>
    <d v="2014-07-19T00:00:00"/>
    <s v="Standard Class"/>
    <s v="JL-15835"/>
    <s v="John Lee"/>
    <x v="0"/>
    <s v="United States"/>
    <s v="Columbus"/>
    <x v="24"/>
    <n v="43229"/>
    <x v="3"/>
    <s v="OFF-PA-10000605"/>
    <x v="1"/>
    <x v="10"/>
    <s v="Xerox 1950"/>
    <n v="9.2479999999999993"/>
    <n v="2"/>
    <n v="0.2"/>
    <n v="3.3523999999999998"/>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
    <n v="5"/>
    <n v="0.2"/>
    <n v="4.6529999999999996"/>
  </r>
  <r>
    <n v="7512"/>
    <x v="3731"/>
    <x v="3"/>
    <x v="1163"/>
    <d v="2014-07-19T00:00:00"/>
    <s v="Standard Class"/>
    <s v="JL-15835"/>
    <s v="John Lee"/>
    <x v="0"/>
    <s v="United States"/>
    <s v="Columbus"/>
    <x v="24"/>
    <n v="43229"/>
    <x v="3"/>
    <s v="FUR-FU-10002937"/>
    <x v="0"/>
    <x v="5"/>
    <s v="GE 48&quot; Fluorescent Tube, Cool White Energy Saver, 34 Watts, 30/Box"/>
    <n v="396.92"/>
    <n v="5"/>
    <n v="0.2"/>
    <n v="148.845"/>
  </r>
  <r>
    <n v="7513"/>
    <x v="3731"/>
    <x v="3"/>
    <x v="1163"/>
    <d v="2014-07-19T00:00:00"/>
    <s v="Standard Class"/>
    <s v="JL-15835"/>
    <s v="John Lee"/>
    <x v="0"/>
    <s v="United States"/>
    <s v="Columbus"/>
    <x v="24"/>
    <n v="43229"/>
    <x v="3"/>
    <s v="OFF-ST-10001837"/>
    <x v="1"/>
    <x v="4"/>
    <s v="SAFCO Mobile Desk Side File, Wire Frame"/>
    <n v="239.45599999999999"/>
    <n v="7"/>
    <n v="0.2"/>
    <n v="17.959199999999999"/>
  </r>
  <r>
    <n v="7514"/>
    <x v="3731"/>
    <x v="3"/>
    <x v="1163"/>
    <d v="2014-07-19T00:00:00"/>
    <s v="Standard Class"/>
    <s v="JL-15835"/>
    <s v="John Lee"/>
    <x v="0"/>
    <s v="United States"/>
    <s v="Columbus"/>
    <x v="24"/>
    <n v="43229"/>
    <x v="3"/>
    <s v="OFF-AR-10004757"/>
    <x v="1"/>
    <x v="6"/>
    <s v="Crayola Colored Pencils"/>
    <n v="13.12"/>
    <n v="5"/>
    <n v="0.2"/>
    <n v="2.1320000000000001"/>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9"/>
    <n v="5"/>
    <n v="0"/>
    <n v="62.320999999999998"/>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8"/>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6"/>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
    <n v="2"/>
    <n v="0.7"/>
    <n v="-7.46"/>
  </r>
  <r>
    <n v="7523"/>
    <x v="3733"/>
    <x v="0"/>
    <x v="64"/>
    <d v="2013-09-12T00:00:00"/>
    <s v="Standard Class"/>
    <s v="MD-17350"/>
    <s v="Maribeth Dona"/>
    <x v="0"/>
    <s v="United States"/>
    <s v="Lancaster"/>
    <x v="24"/>
    <n v="43130"/>
    <x v="3"/>
    <s v="OFF-BI-10001757"/>
    <x v="1"/>
    <x v="8"/>
    <s v="Pressboard Hanging Data Binders for Unburst Sheets"/>
    <n v="8.8559999999999999"/>
    <n v="6"/>
    <n v="0.7"/>
    <n v="-6.4943999999999997"/>
  </r>
  <r>
    <n v="7524"/>
    <x v="3733"/>
    <x v="0"/>
    <x v="64"/>
    <d v="2013-09-12T00:00:00"/>
    <s v="Standard Class"/>
    <s v="MD-17350"/>
    <s v="Maribeth Dona"/>
    <x v="0"/>
    <s v="United States"/>
    <s v="Lancaster"/>
    <x v="24"/>
    <n v="43130"/>
    <x v="3"/>
    <s v="FUR-CH-10004477"/>
    <x v="0"/>
    <x v="1"/>
    <s v="Global Push Button Manager's Chair, Indigo"/>
    <n v="85.245999999999995"/>
    <n v="2"/>
    <n v="0.3"/>
    <n v="-1.2178"/>
  </r>
  <r>
    <n v="7525"/>
    <x v="3734"/>
    <x v="2"/>
    <x v="1076"/>
    <d v="2011-09-16T00:00:00"/>
    <s v="Standard Class"/>
    <s v="CL-12565"/>
    <s v="Clay Ludtke"/>
    <x v="0"/>
    <s v="United States"/>
    <s v="Gresham"/>
    <x v="21"/>
    <n v="97030"/>
    <x v="1"/>
    <s v="OFF-EN-10003072"/>
    <x v="1"/>
    <x v="12"/>
    <s v="Peel &amp; Seel Envelopes"/>
    <n v="21.728000000000002"/>
    <n v="7"/>
    <n v="0.2"/>
    <n v="7.6048"/>
  </r>
  <r>
    <n v="7526"/>
    <x v="3734"/>
    <x v="2"/>
    <x v="1076"/>
    <d v="2011-09-16T00:00:00"/>
    <s v="Standard Class"/>
    <s v="CL-12565"/>
    <s v="Clay Ludtke"/>
    <x v="0"/>
    <s v="United States"/>
    <s v="Gresham"/>
    <x v="21"/>
    <n v="97030"/>
    <x v="1"/>
    <s v="FUR-CH-10003973"/>
    <x v="0"/>
    <x v="1"/>
    <s v="GuestStacker Chair with Chrome Finish Legs"/>
    <n v="1487.04"/>
    <n v="5"/>
    <n v="0.2"/>
    <n v="148.70400000000001"/>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9"/>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80000000000003"/>
  </r>
  <r>
    <n v="7531"/>
    <x v="3735"/>
    <x v="3"/>
    <x v="986"/>
    <d v="2014-09-27T00:00:00"/>
    <s v="Same Day"/>
    <s v="RA-19885"/>
    <s v="Ruben Ausman"/>
    <x v="1"/>
    <s v="United States"/>
    <s v="San Francisco"/>
    <x v="1"/>
    <n v="94109"/>
    <x v="1"/>
    <s v="OFF-BI-10003925"/>
    <x v="1"/>
    <x v="8"/>
    <s v="Fellowes PB300 Plastic Comb Binding Machine"/>
    <n v="931.1760000000000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x v="3736"/>
    <x v="0"/>
    <x v="26"/>
    <d v="2013-06-20T00:00:00"/>
    <s v="First Class"/>
    <s v="LC-16885"/>
    <s v="Lena Creighton"/>
    <x v="0"/>
    <s v="United States"/>
    <s v="Longmont"/>
    <x v="22"/>
    <n v="80501"/>
    <x v="1"/>
    <s v="FUR-CH-10004853"/>
    <x v="0"/>
    <x v="1"/>
    <s v="Global Manager's Adjustable Task Chair, Storm"/>
    <n v="483.13600000000002"/>
    <n v="4"/>
    <n v="0.2"/>
    <n v="54.352799999999903"/>
  </r>
  <r>
    <n v="7534"/>
    <x v="3737"/>
    <x v="3"/>
    <x v="906"/>
    <d v="2014-03-02T00:00:00"/>
    <s v="Standard Class"/>
    <s v="SW-20245"/>
    <s v="Scot Wooten"/>
    <x v="0"/>
    <s v="United States"/>
    <s v="Greenville"/>
    <x v="3"/>
    <n v="27834"/>
    <x v="0"/>
    <s v="FUR-CH-10002880"/>
    <x v="0"/>
    <x v="1"/>
    <s v="Global High-Back Leather Tilter, Burgundy"/>
    <n v="196.78399999999999"/>
    <n v="2"/>
    <n v="0.2"/>
    <n v="-22.138200000000001"/>
  </r>
  <r>
    <n v="7535"/>
    <x v="3737"/>
    <x v="3"/>
    <x v="906"/>
    <d v="2014-03-02T00:00:00"/>
    <s v="Standard Class"/>
    <s v="SW-20245"/>
    <s v="Scot Wooten"/>
    <x v="0"/>
    <s v="United States"/>
    <s v="Greenville"/>
    <x v="3"/>
    <n v="27834"/>
    <x v="0"/>
    <s v="FUR-BO-10004709"/>
    <x v="0"/>
    <x v="0"/>
    <s v="Bush Westfield Collection Bookcases, Medium Cherry Finish"/>
    <n v="231.92"/>
    <n v="5"/>
    <n v="0.2"/>
    <n v="5.798"/>
  </r>
  <r>
    <n v="7536"/>
    <x v="3738"/>
    <x v="3"/>
    <x v="185"/>
    <d v="2014-04-08T00:00:00"/>
    <s v="Standard Class"/>
    <s v="HG-14965"/>
    <s v="Henry Goldwyn"/>
    <x v="1"/>
    <s v="United States"/>
    <s v="Los Angeles"/>
    <x v="1"/>
    <n v="90004"/>
    <x v="1"/>
    <s v="OFF-SU-10004231"/>
    <x v="1"/>
    <x v="14"/>
    <s v="Acme Tagit Stainless Steel Antibacterial Scissors"/>
    <n v="29.7"/>
    <n v="3"/>
    <n v="0"/>
    <n v="8.0190000000000001"/>
  </r>
  <r>
    <n v="7537"/>
    <x v="3739"/>
    <x v="3"/>
    <x v="734"/>
    <d v="2014-12-09T00:00:00"/>
    <s v="Standard Class"/>
    <s v="MV-17485"/>
    <s v="Mark Van Huff"/>
    <x v="0"/>
    <s v="United States"/>
    <s v="Houston"/>
    <x v="5"/>
    <n v="77041"/>
    <x v="2"/>
    <s v="FUR-FU-10000820"/>
    <x v="0"/>
    <x v="5"/>
    <s v="Tensor Brushed Steel Torchiere Floor Lamp"/>
    <n v="13.592000000000001"/>
    <n v="2"/>
    <n v="0.6"/>
    <n v="-14.271599999999999"/>
  </r>
  <r>
    <n v="7538"/>
    <x v="3740"/>
    <x v="0"/>
    <x v="317"/>
    <d v="2013-02-22T00:00:00"/>
    <s v="Second Class"/>
    <s v="GT-14710"/>
    <s v="Greg Tran"/>
    <x v="0"/>
    <s v="United States"/>
    <s v="San Francisco"/>
    <x v="1"/>
    <n v="94109"/>
    <x v="1"/>
    <s v="OFF-PA-10001736"/>
    <x v="1"/>
    <x v="10"/>
    <s v="Xerox 1880"/>
    <n v="70.88"/>
    <n v="2"/>
    <n v="0"/>
    <n v="33.313600000000001"/>
  </r>
  <r>
    <n v="7539"/>
    <x v="3741"/>
    <x v="3"/>
    <x v="574"/>
    <d v="2014-12-07T00:00:00"/>
    <s v="Standard Class"/>
    <s v="BS-11380"/>
    <s v="Bill Stewart"/>
    <x v="1"/>
    <s v="United States"/>
    <s v="Denver"/>
    <x v="22"/>
    <n v="80219"/>
    <x v="1"/>
    <s v="OFF-ST-10003306"/>
    <x v="1"/>
    <x v="4"/>
    <s v="Letter Size Cart"/>
    <n v="114.288"/>
    <n v="1"/>
    <n v="0.2"/>
    <n v="12.8574"/>
  </r>
  <r>
    <n v="7540"/>
    <x v="3741"/>
    <x v="3"/>
    <x v="574"/>
    <d v="2014-12-07T00:00:00"/>
    <s v="Standard Class"/>
    <s v="BS-11380"/>
    <s v="Bill Stewart"/>
    <x v="1"/>
    <s v="United States"/>
    <s v="Denver"/>
    <x v="22"/>
    <n v="80219"/>
    <x v="1"/>
    <s v="OFF-BI-10003707"/>
    <x v="1"/>
    <x v="8"/>
    <s v="Aluminum Screw Posts"/>
    <n v="36.624000000000002"/>
    <n v="8"/>
    <n v="0.7"/>
    <n v="-24.416"/>
  </r>
  <r>
    <n v="7541"/>
    <x v="3741"/>
    <x v="3"/>
    <x v="574"/>
    <d v="2014-12-07T00:00:00"/>
    <s v="Standard Class"/>
    <s v="BS-11380"/>
    <s v="Bill Stewart"/>
    <x v="1"/>
    <s v="United States"/>
    <s v="Denver"/>
    <x v="22"/>
    <n v="80219"/>
    <x v="1"/>
    <s v="FUR-BO-10003546"/>
    <x v="0"/>
    <x v="0"/>
    <s v="Hon 4-Shelf Metal Bookcases"/>
    <n v="242.352"/>
    <n v="8"/>
    <n v="0.7"/>
    <n v="-363.52800000000002"/>
  </r>
  <r>
    <n v="7542"/>
    <x v="3741"/>
    <x v="3"/>
    <x v="574"/>
    <d v="2014-12-07T00:00:00"/>
    <s v="Standard Class"/>
    <s v="BS-11380"/>
    <s v="Bill Stewart"/>
    <x v="1"/>
    <s v="United States"/>
    <s v="Denver"/>
    <x v="22"/>
    <n v="80219"/>
    <x v="1"/>
    <s v="TEC-PH-10000213"/>
    <x v="2"/>
    <x v="7"/>
    <s v="Seidio BD2-HK3IPH5-BK DILEX Case and Holster Combo for Apple iPhone 5/5s - Black"/>
    <n v="49.616"/>
    <n v="2"/>
    <n v="0.2"/>
    <n v="4.9615999999999998"/>
  </r>
  <r>
    <n v="7543"/>
    <x v="3741"/>
    <x v="3"/>
    <x v="574"/>
    <d v="2014-12-07T00:00:00"/>
    <s v="Standard Class"/>
    <s v="BS-11380"/>
    <s v="Bill Stewart"/>
    <x v="1"/>
    <s v="United States"/>
    <s v="Denver"/>
    <x v="22"/>
    <n v="80219"/>
    <x v="1"/>
    <s v="FUR-FU-10001488"/>
    <x v="0"/>
    <x v="5"/>
    <s v="Tenex 46&quot; x 60&quot; Computer Anti-Static Chairmat, Rectangular Shaped"/>
    <n v="508.70400000000001"/>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
    <n v="5"/>
    <n v="0.2"/>
    <n v="68.001000000000005"/>
  </r>
  <r>
    <n v="7546"/>
    <x v="3742"/>
    <x v="2"/>
    <x v="982"/>
    <d v="2011-10-15T00:00:00"/>
    <s v="Standard Class"/>
    <s v="CM-12715"/>
    <s v="Craig Molinari"/>
    <x v="1"/>
    <s v="United States"/>
    <s v="Huntsville"/>
    <x v="5"/>
    <n v="77340"/>
    <x v="2"/>
    <s v="TEC-PH-10001128"/>
    <x v="2"/>
    <x v="7"/>
    <s v="Motorola Droid Maxx"/>
    <n v="719.952"/>
    <n v="6"/>
    <n v="0.2"/>
    <n v="71.995199999999997"/>
  </r>
  <r>
    <n v="7547"/>
    <x v="3742"/>
    <x v="2"/>
    <x v="982"/>
    <d v="2011-10-15T00:00:00"/>
    <s v="Standard Class"/>
    <s v="CM-12715"/>
    <s v="Craig Molinari"/>
    <x v="1"/>
    <s v="United States"/>
    <s v="Huntsville"/>
    <x v="5"/>
    <n v="77340"/>
    <x v="2"/>
    <s v="TEC-PH-10004667"/>
    <x v="2"/>
    <x v="7"/>
    <s v="Cisco 8x8 Inc. 6753i IP Business Phone System"/>
    <n v="755.94399999999996"/>
    <n v="7"/>
    <n v="0.2"/>
    <n v="66.145099999999999"/>
  </r>
  <r>
    <n v="7548"/>
    <x v="3742"/>
    <x v="2"/>
    <x v="982"/>
    <d v="2011-10-15T00:00:00"/>
    <s v="Standard Class"/>
    <s v="CM-12715"/>
    <s v="Craig Molinari"/>
    <x v="1"/>
    <s v="United States"/>
    <s v="Huntsville"/>
    <x v="5"/>
    <n v="77340"/>
    <x v="2"/>
    <s v="OFF-BI-10004817"/>
    <x v="1"/>
    <x v="8"/>
    <s v="GBC Personal VeloBind Strips"/>
    <n v="11.98"/>
    <n v="5"/>
    <n v="0.8"/>
    <n v="-19.167999999999999"/>
  </r>
  <r>
    <n v="7549"/>
    <x v="3742"/>
    <x v="2"/>
    <x v="982"/>
    <d v="2011-10-15T00:00:00"/>
    <s v="Standard Class"/>
    <s v="CM-12715"/>
    <s v="Craig Molinari"/>
    <x v="1"/>
    <s v="United States"/>
    <s v="Huntsville"/>
    <x v="5"/>
    <n v="77340"/>
    <x v="2"/>
    <s v="OFF-BI-10004140"/>
    <x v="1"/>
    <x v="8"/>
    <s v="Avery Non-Stick Binders"/>
    <n v="0.89800000000000002"/>
    <n v="1"/>
    <n v="0.8"/>
    <n v="-1.5714999999999999"/>
  </r>
  <r>
    <n v="7550"/>
    <x v="3743"/>
    <x v="0"/>
    <x v="64"/>
    <d v="2013-09-08T00:00:00"/>
    <s v="First Class"/>
    <s v="EM-13825"/>
    <s v="Elizabeth Moffitt"/>
    <x v="1"/>
    <s v="United States"/>
    <s v="Houston"/>
    <x v="5"/>
    <n v="77036"/>
    <x v="2"/>
    <s v="FUR-FU-10004671"/>
    <x v="0"/>
    <x v="5"/>
    <s v="Executive Impressions 12&quot; Wall Clock"/>
    <n v="21.204000000000001"/>
    <n v="3"/>
    <n v="0.6"/>
    <n v="-11.6622"/>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599999999999"/>
  </r>
  <r>
    <n v="7555"/>
    <x v="3745"/>
    <x v="2"/>
    <x v="1025"/>
    <d v="2011-05-14T00:00:00"/>
    <s v="Second Class"/>
    <s v="AF-10885"/>
    <s v="Art Foster"/>
    <x v="0"/>
    <s v="United States"/>
    <s v="Philadelphia"/>
    <x v="9"/>
    <n v="19134"/>
    <x v="3"/>
    <s v="FUR-BO-10004467"/>
    <x v="0"/>
    <x v="0"/>
    <s v="Bestar Classic Bookcase"/>
    <n v="349.96499999999997"/>
    <n v="7"/>
    <n v="0.5"/>
    <n v="-216.97829999999999"/>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800000000005"/>
  </r>
  <r>
    <n v="7558"/>
    <x v="3746"/>
    <x v="3"/>
    <x v="344"/>
    <d v="2014-12-03T00:00:00"/>
    <s v="Standard Class"/>
    <s v="JR-16210"/>
    <s v="Justin Ritter"/>
    <x v="1"/>
    <s v="United States"/>
    <s v="Columbus"/>
    <x v="14"/>
    <n v="47201"/>
    <x v="2"/>
    <s v="OFF-BI-10004519"/>
    <x v="1"/>
    <x v="8"/>
    <s v="GBC DocuBind P100 Manual Binding Machine"/>
    <n v="497.94"/>
    <n v="3"/>
    <n v="0"/>
    <n v="224.07300000000001"/>
  </r>
  <r>
    <n v="7559"/>
    <x v="3747"/>
    <x v="2"/>
    <x v="301"/>
    <d v="2011-11-05T00:00:00"/>
    <s v="Standard Class"/>
    <s v="DL-12925"/>
    <s v="Daniel Lacy"/>
    <x v="0"/>
    <s v="United States"/>
    <s v="Long Beach"/>
    <x v="15"/>
    <n v="11561"/>
    <x v="3"/>
    <s v="OFF-AP-10002518"/>
    <x v="1"/>
    <x v="9"/>
    <s v="Kensington 7 Outlet MasterPiece Power Center"/>
    <n v="533.94000000000005"/>
    <n v="3"/>
    <n v="0"/>
    <n v="154.8426"/>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8000000000002"/>
  </r>
  <r>
    <n v="7562"/>
    <x v="3748"/>
    <x v="0"/>
    <x v="945"/>
    <d v="2014-01-02T00:00:00"/>
    <s v="First Class"/>
    <s v="BD-11605"/>
    <s v="Brian Dahlen"/>
    <x v="0"/>
    <s v="United States"/>
    <s v="Lancaster"/>
    <x v="9"/>
    <n v="17602"/>
    <x v="3"/>
    <s v="FUR-CH-10000454"/>
    <x v="0"/>
    <x v="1"/>
    <s v="Hon Deluxe Fabric Upholstered Stacking Chairs, Rounded Back"/>
    <n v="170.786"/>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3999999999998"/>
    <n v="2"/>
    <n v="0.2"/>
    <n v="13.5626"/>
  </r>
  <r>
    <n v="7565"/>
    <x v="3751"/>
    <x v="0"/>
    <x v="806"/>
    <d v="2013-02-01T00:00:00"/>
    <s v="Second Class"/>
    <s v="TB-21250"/>
    <s v="Tim Brockman"/>
    <x v="0"/>
    <s v="United States"/>
    <s v="Seattle"/>
    <x v="4"/>
    <n v="98103"/>
    <x v="1"/>
    <s v="FUR-CH-10001190"/>
    <x v="0"/>
    <x v="1"/>
    <s v="Global Deluxe High-Back Office Chair in Storm"/>
    <n v="435.16800000000001"/>
    <n v="4"/>
    <n v="0.2"/>
    <n v="-59.835599999999999"/>
  </r>
  <r>
    <n v="7566"/>
    <x v="3751"/>
    <x v="0"/>
    <x v="806"/>
    <d v="2013-02-01T00:00:00"/>
    <s v="Second Class"/>
    <s v="TB-21250"/>
    <s v="Tim Brockman"/>
    <x v="0"/>
    <s v="United States"/>
    <s v="Seattle"/>
    <x v="4"/>
    <n v="98103"/>
    <x v="1"/>
    <s v="FUR-BO-10000468"/>
    <x v="0"/>
    <x v="0"/>
    <s v="O'Sullivan 2-Shelf Heavy-Duty Bookcases"/>
    <n v="48.58"/>
    <n v="1"/>
    <n v="0"/>
    <n v="7.7728000000000002"/>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06"/>
  </r>
  <r>
    <n v="7568"/>
    <x v="3752"/>
    <x v="3"/>
    <x v="81"/>
    <d v="2014-04-24T00:00:00"/>
    <s v="First Class"/>
    <s v="KN-16390"/>
    <s v="Katherine Nockton"/>
    <x v="1"/>
    <s v="United States"/>
    <s v="Houston"/>
    <x v="5"/>
    <n v="77070"/>
    <x v="2"/>
    <s v="OFF-PA-10001534"/>
    <x v="1"/>
    <x v="10"/>
    <s v="Xerox 230"/>
    <n v="20.736000000000001"/>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400000000001"/>
  </r>
  <r>
    <n v="7571"/>
    <x v="3753"/>
    <x v="2"/>
    <x v="29"/>
    <d v="2011-12-10T00:00:00"/>
    <s v="Standard Class"/>
    <s v="RL-19615"/>
    <s v="Rob Lucas"/>
    <x v="0"/>
    <s v="United States"/>
    <s v="Los Angeles"/>
    <x v="1"/>
    <n v="90045"/>
    <x v="1"/>
    <s v="OFF-FA-10002280"/>
    <x v="1"/>
    <x v="13"/>
    <s v="Advantus Plastic Paper Clips"/>
    <n v="15"/>
    <n v="3"/>
    <n v="0"/>
    <n v="7.2"/>
  </r>
  <r>
    <n v="7572"/>
    <x v="3754"/>
    <x v="2"/>
    <x v="618"/>
    <d v="2011-10-26T00:00:00"/>
    <s v="Standard Class"/>
    <s v="FH-14275"/>
    <s v="Frank Hawley"/>
    <x v="1"/>
    <s v="United States"/>
    <s v="Newport News"/>
    <x v="17"/>
    <n v="23602"/>
    <x v="0"/>
    <s v="OFF-ST-10003479"/>
    <x v="1"/>
    <x v="4"/>
    <s v="Eldon Base for stackable storage shelf, platinum"/>
    <n v="194.7"/>
    <n v="5"/>
    <n v="0"/>
    <n v="9.7349999999999799"/>
  </r>
  <r>
    <n v="7573"/>
    <x v="3754"/>
    <x v="2"/>
    <x v="618"/>
    <d v="2011-10-26T00:00:00"/>
    <s v="Standard Class"/>
    <s v="FH-14275"/>
    <s v="Frank Hawley"/>
    <x v="1"/>
    <s v="United States"/>
    <s v="Newport News"/>
    <x v="17"/>
    <n v="23602"/>
    <x v="0"/>
    <s v="FUR-TA-10004607"/>
    <x v="0"/>
    <x v="3"/>
    <s v="Hon 2111 Invitation Series Straight Table"/>
    <n v="591.32000000000005"/>
    <n v="4"/>
    <n v="0"/>
    <n v="112.35080000000001"/>
  </r>
  <r>
    <n v="7574"/>
    <x v="3754"/>
    <x v="2"/>
    <x v="618"/>
    <d v="2011-10-26T00:00:00"/>
    <s v="Standard Class"/>
    <s v="FH-14275"/>
    <s v="Frank Hawley"/>
    <x v="1"/>
    <s v="United States"/>
    <s v="Newport News"/>
    <x v="17"/>
    <n v="23602"/>
    <x v="0"/>
    <s v="OFF-AR-10001022"/>
    <x v="1"/>
    <x v="6"/>
    <s v="SANFORD Liquid Accent Tank-Style Highlighters"/>
    <n v="2.84"/>
    <n v="1"/>
    <n v="0"/>
    <n v="0.88039999999999996"/>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97"/>
  </r>
  <r>
    <n v="7577"/>
    <x v="3756"/>
    <x v="2"/>
    <x v="981"/>
    <d v="2011-11-07T00:00:00"/>
    <s v="Second Class"/>
    <s v="SW-20755"/>
    <s v="Steven Ward"/>
    <x v="1"/>
    <s v="United States"/>
    <s v="Seattle"/>
    <x v="4"/>
    <n v="98115"/>
    <x v="1"/>
    <s v="TEC-AC-10000023"/>
    <x v="2"/>
    <x v="11"/>
    <s v="Maxell 74 Minute CD-R Spindle, 50/Pack"/>
    <n v="41.94"/>
    <n v="2"/>
    <n v="0"/>
    <n v="15.0984"/>
  </r>
  <r>
    <n v="7578"/>
    <x v="3756"/>
    <x v="2"/>
    <x v="981"/>
    <d v="2011-11-07T00:00:00"/>
    <s v="Second Class"/>
    <s v="SW-20755"/>
    <s v="Steven Ward"/>
    <x v="1"/>
    <s v="United States"/>
    <s v="Seattle"/>
    <x v="4"/>
    <n v="98115"/>
    <x v="1"/>
    <s v="TEC-PH-10001750"/>
    <x v="2"/>
    <x v="7"/>
    <s v="Samsung Rugby III"/>
    <n v="52.792000000000002"/>
    <n v="1"/>
    <n v="0.2"/>
    <n v="4.6193"/>
  </r>
  <r>
    <n v="7579"/>
    <x v="3757"/>
    <x v="0"/>
    <x v="122"/>
    <d v="2013-12-22T00:00:00"/>
    <s v="First Class"/>
    <s v="PN-18775"/>
    <s v="Parhena Norris"/>
    <x v="2"/>
    <s v="United States"/>
    <s v="Omaha"/>
    <x v="8"/>
    <n v="68104"/>
    <x v="2"/>
    <s v="FUR-CH-10004997"/>
    <x v="0"/>
    <x v="1"/>
    <s v="Hon Every-Day Series Multi-Task Chairs"/>
    <n v="563.94000000000005"/>
    <n v="3"/>
    <n v="0"/>
    <n v="112.788"/>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100000000001"/>
  </r>
  <r>
    <n v="7583"/>
    <x v="3760"/>
    <x v="1"/>
    <x v="392"/>
    <d v="2012-04-21T00:00:00"/>
    <s v="Standard Class"/>
    <s v="DM-13345"/>
    <s v="Denise Monton"/>
    <x v="1"/>
    <s v="United States"/>
    <s v="New York City"/>
    <x v="15"/>
    <n v="10024"/>
    <x v="3"/>
    <s v="FUR-CH-10003968"/>
    <x v="0"/>
    <x v="1"/>
    <s v="Novimex Turbo Task Chair"/>
    <n v="127.764"/>
    <n v="2"/>
    <n v="0.1"/>
    <n v="2.8391999999999999"/>
  </r>
  <r>
    <n v="7584"/>
    <x v="3761"/>
    <x v="2"/>
    <x v="90"/>
    <d v="2011-03-25T00:00:00"/>
    <s v="Standard Class"/>
    <s v="KH-16690"/>
    <s v="Kristen Hastings"/>
    <x v="1"/>
    <s v="United States"/>
    <s v="Springfield"/>
    <x v="17"/>
    <n v="22153"/>
    <x v="0"/>
    <s v="TEC-PH-10000730"/>
    <x v="2"/>
    <x v="7"/>
    <s v="Samsung Galaxy S4 Active"/>
    <n v="3499.93"/>
    <n v="7"/>
    <n v="0"/>
    <n v="909.98180000000002"/>
  </r>
  <r>
    <n v="7585"/>
    <x v="3761"/>
    <x v="2"/>
    <x v="90"/>
    <d v="2011-03-25T00:00:00"/>
    <s v="Standard Class"/>
    <s v="KH-16690"/>
    <s v="Kristen Hastings"/>
    <x v="1"/>
    <s v="United States"/>
    <s v="Springfield"/>
    <x v="17"/>
    <n v="22153"/>
    <x v="0"/>
    <s v="OFF-LA-10004409"/>
    <x v="1"/>
    <x v="2"/>
    <s v="Avery 492"/>
    <n v="14.4"/>
    <n v="5"/>
    <n v="0"/>
    <n v="6.6239999999999997"/>
  </r>
  <r>
    <n v="7586"/>
    <x v="3761"/>
    <x v="2"/>
    <x v="90"/>
    <d v="2011-03-25T00:00:00"/>
    <s v="Standard Class"/>
    <s v="KH-16690"/>
    <s v="Kristen Hastings"/>
    <x v="1"/>
    <s v="United States"/>
    <s v="Springfield"/>
    <x v="17"/>
    <n v="22153"/>
    <x v="0"/>
    <s v="OFF-PA-10000675"/>
    <x v="1"/>
    <x v="10"/>
    <s v="Xerox 1919"/>
    <n v="122.97"/>
    <n v="3"/>
    <n v="0"/>
    <n v="60.255299999999998"/>
  </r>
  <r>
    <n v="7587"/>
    <x v="3761"/>
    <x v="2"/>
    <x v="90"/>
    <d v="2011-03-25T00:00:00"/>
    <s v="Standard Class"/>
    <s v="KH-16690"/>
    <s v="Kristen Hastings"/>
    <x v="1"/>
    <s v="United States"/>
    <s v="Springfield"/>
    <x v="17"/>
    <n v="22153"/>
    <x v="0"/>
    <s v="OFF-AR-10001573"/>
    <x v="1"/>
    <x v="6"/>
    <s v="American Pencil"/>
    <n v="9.32"/>
    <n v="4"/>
    <n v="0"/>
    <n v="2.7027999999999999"/>
  </r>
  <r>
    <n v="7588"/>
    <x v="3761"/>
    <x v="2"/>
    <x v="90"/>
    <d v="2011-03-25T00:00:00"/>
    <s v="Standard Class"/>
    <s v="KH-16690"/>
    <s v="Kristen Hastings"/>
    <x v="1"/>
    <s v="United States"/>
    <s v="Springfield"/>
    <x v="17"/>
    <n v="22153"/>
    <x v="0"/>
    <s v="OFF-BI-10001597"/>
    <x v="1"/>
    <x v="8"/>
    <s v="Wilson Jones Ledger-Size, Piano-Hinge Binder, 2&quot;, Blue"/>
    <n v="122.94"/>
    <n v="3"/>
    <n v="0"/>
    <n v="59.011200000000002"/>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
  </r>
  <r>
    <n v="7591"/>
    <x v="3764"/>
    <x v="0"/>
    <x v="64"/>
    <d v="2013-09-10T00:00:00"/>
    <s v="Standard Class"/>
    <s v="DB-13210"/>
    <s v="Dean Braden"/>
    <x v="0"/>
    <s v="United States"/>
    <s v="Philadelphia"/>
    <x v="9"/>
    <n v="19134"/>
    <x v="3"/>
    <s v="FUR-FU-10000260"/>
    <x v="0"/>
    <x v="5"/>
    <s v="6&quot; Cubicle Wall Clock, Black"/>
    <n v="58.247999999999998"/>
    <n v="9"/>
    <n v="0.2"/>
    <n v="11.6496"/>
  </r>
  <r>
    <n v="7592"/>
    <x v="3764"/>
    <x v="0"/>
    <x v="64"/>
    <d v="2013-09-10T00:00:00"/>
    <s v="Standard Class"/>
    <s v="DB-13210"/>
    <s v="Dean Braden"/>
    <x v="0"/>
    <s v="United States"/>
    <s v="Philadelphia"/>
    <x v="9"/>
    <n v="19134"/>
    <x v="3"/>
    <s v="FUR-CH-10001146"/>
    <x v="0"/>
    <x v="1"/>
    <s v="Global Task Chair, Black"/>
    <n v="71.245999999999995"/>
    <n v="2"/>
    <n v="0.3"/>
    <n v="-19.338200000000001"/>
  </r>
  <r>
    <n v="7593"/>
    <x v="3764"/>
    <x v="0"/>
    <x v="64"/>
    <d v="2013-09-10T00:00:00"/>
    <s v="Standard Class"/>
    <s v="DB-13210"/>
    <s v="Dean Braden"/>
    <x v="0"/>
    <s v="United States"/>
    <s v="Philadelphia"/>
    <x v="9"/>
    <n v="19134"/>
    <x v="3"/>
    <s v="OFF-AR-10000896"/>
    <x v="1"/>
    <x v="6"/>
    <s v="Newell 329"/>
    <n v="7.8719999999999999"/>
    <n v="3"/>
    <n v="0.2"/>
    <n v="0.59039999999999904"/>
  </r>
  <r>
    <n v="7594"/>
    <x v="3764"/>
    <x v="0"/>
    <x v="64"/>
    <d v="2013-09-10T00:00:00"/>
    <s v="Standard Class"/>
    <s v="DB-13210"/>
    <s v="Dean Braden"/>
    <x v="0"/>
    <s v="United States"/>
    <s v="Philadelphia"/>
    <x v="9"/>
    <n v="19134"/>
    <x v="3"/>
    <s v="FUR-CH-10000309"/>
    <x v="0"/>
    <x v="1"/>
    <s v="Global Comet Stacking Arm Chair"/>
    <n v="887.27099999999996"/>
    <n v="3"/>
    <n v="0.3"/>
    <n v="-63.3765"/>
  </r>
  <r>
    <n v="7595"/>
    <x v="3765"/>
    <x v="3"/>
    <x v="693"/>
    <d v="2014-04-25T00:00:00"/>
    <s v="Standard Class"/>
    <s v="CV-12295"/>
    <s v="Christina VanderZanden"/>
    <x v="0"/>
    <s v="United States"/>
    <s v="Detroit"/>
    <x v="12"/>
    <n v="48234"/>
    <x v="2"/>
    <s v="OFF-BI-10001989"/>
    <x v="1"/>
    <x v="8"/>
    <s v="Premium Transparent Presentation Covers by GBC"/>
    <n v="146.86000000000001"/>
    <n v="7"/>
    <n v="0"/>
    <n v="70.492800000000003"/>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9"/>
    <n v="3"/>
    <n v="0.2"/>
    <n v="22.557600000000001"/>
  </r>
  <r>
    <n v="7598"/>
    <x v="3767"/>
    <x v="2"/>
    <x v="328"/>
    <d v="2011-09-22T00:00:00"/>
    <s v="Standard Class"/>
    <s v="JA-15970"/>
    <s v="Joseph Airdo"/>
    <x v="0"/>
    <s v="United States"/>
    <s v="Springfield"/>
    <x v="21"/>
    <n v="97477"/>
    <x v="1"/>
    <s v="OFF-AR-10001473"/>
    <x v="1"/>
    <x v="6"/>
    <s v="Newell 313"/>
    <n v="5.2480000000000002"/>
    <n v="2"/>
    <n v="0.2"/>
    <n v="0.4592"/>
  </r>
  <r>
    <n v="7599"/>
    <x v="3767"/>
    <x v="2"/>
    <x v="328"/>
    <d v="2011-09-22T00:00:00"/>
    <s v="Standard Class"/>
    <s v="JA-15970"/>
    <s v="Joseph Airdo"/>
    <x v="0"/>
    <s v="United States"/>
    <s v="Springfield"/>
    <x v="21"/>
    <n v="97477"/>
    <x v="1"/>
    <s v="OFF-AR-10000411"/>
    <x v="1"/>
    <x v="6"/>
    <s v="Boston 16701 Slimline Battery Pencil Sharpener"/>
    <n v="38.256"/>
    <n v="3"/>
    <n v="0.2"/>
    <n v="4.782"/>
  </r>
  <r>
    <n v="7600"/>
    <x v="3767"/>
    <x v="2"/>
    <x v="328"/>
    <d v="2011-09-22T00:00:00"/>
    <s v="Standard Class"/>
    <s v="JA-15970"/>
    <s v="Joseph Airdo"/>
    <x v="0"/>
    <s v="United States"/>
    <s v="Springfield"/>
    <x v="21"/>
    <n v="97477"/>
    <x v="1"/>
    <s v="OFF-PA-10000246"/>
    <x v="1"/>
    <x v="10"/>
    <s v="Riverleaf Stik-Withit Designer Note Cubes"/>
    <n v="40.24"/>
    <n v="5"/>
    <n v="0.2"/>
    <n v="13.077999999999999"/>
  </r>
  <r>
    <n v="7601"/>
    <x v="3767"/>
    <x v="2"/>
    <x v="328"/>
    <d v="2011-09-22T00:00:00"/>
    <s v="Standard Class"/>
    <s v="JA-15970"/>
    <s v="Joseph Airdo"/>
    <x v="0"/>
    <s v="United States"/>
    <s v="Springfield"/>
    <x v="21"/>
    <n v="97477"/>
    <x v="1"/>
    <s v="TEC-MA-10004086"/>
    <x v="2"/>
    <x v="15"/>
    <s v="Plantronics Single Ear Headset"/>
    <n v="29.925000000000001"/>
    <n v="5"/>
    <n v="0.7"/>
    <n v="-21.945"/>
  </r>
  <r>
    <n v="7602"/>
    <x v="3767"/>
    <x v="2"/>
    <x v="328"/>
    <d v="2011-09-22T00:00:00"/>
    <s v="Standard Class"/>
    <s v="JA-15970"/>
    <s v="Joseph Airdo"/>
    <x v="0"/>
    <s v="United States"/>
    <s v="Springfield"/>
    <x v="21"/>
    <n v="97477"/>
    <x v="1"/>
    <s v="OFF-PA-10003039"/>
    <x v="1"/>
    <x v="10"/>
    <s v="Xerox 1960"/>
    <n v="148.70400000000001"/>
    <n v="6"/>
    <n v="0.2"/>
    <n v="46.47"/>
  </r>
  <r>
    <n v="7603"/>
    <x v="3767"/>
    <x v="2"/>
    <x v="328"/>
    <d v="2011-09-22T00:00:00"/>
    <s v="Standard Class"/>
    <s v="JA-15970"/>
    <s v="Joseph Airdo"/>
    <x v="0"/>
    <s v="United States"/>
    <s v="Springfield"/>
    <x v="21"/>
    <n v="97477"/>
    <x v="1"/>
    <s v="TEC-AC-10004633"/>
    <x v="2"/>
    <x v="11"/>
    <s v="Verbatim 25 GB 6x Blu-ray Single Layer Recordable Disc, 3/Pack"/>
    <n v="55.92"/>
    <n v="10"/>
    <n v="0.2"/>
    <n v="16.776"/>
  </r>
  <r>
    <n v="7604"/>
    <x v="3768"/>
    <x v="0"/>
    <x v="630"/>
    <d v="2013-07-13T00:00:00"/>
    <s v="Standard Class"/>
    <s v="TH-21115"/>
    <s v="Thea Hudgings"/>
    <x v="1"/>
    <s v="United States"/>
    <s v="Providence"/>
    <x v="34"/>
    <n v="2908"/>
    <x v="3"/>
    <s v="OFF-PA-10000289"/>
    <x v="1"/>
    <x v="10"/>
    <s v="Xerox 213"/>
    <n v="12.96"/>
    <n v="2"/>
    <n v="0"/>
    <n v="6.2207999999999997"/>
  </r>
  <r>
    <n v="7605"/>
    <x v="3769"/>
    <x v="0"/>
    <x v="1022"/>
    <d v="2013-06-01T00:00:00"/>
    <s v="Standard Class"/>
    <s v="BS-11665"/>
    <s v="Brian Stugart"/>
    <x v="0"/>
    <s v="United States"/>
    <s v="Chicago"/>
    <x v="10"/>
    <n v="60623"/>
    <x v="2"/>
    <s v="FUR-FU-10003247"/>
    <x v="0"/>
    <x v="5"/>
    <s v="36X48 HARDFLOOR CHAIRMAT"/>
    <n v="25.175999999999998"/>
    <n v="3"/>
    <n v="0.6"/>
    <n v="-33.358199999999997"/>
  </r>
  <r>
    <n v="7606"/>
    <x v="3769"/>
    <x v="0"/>
    <x v="1022"/>
    <d v="2013-06-01T00:00:00"/>
    <s v="Standard Class"/>
    <s v="BS-11665"/>
    <s v="Brian Stugart"/>
    <x v="0"/>
    <s v="United States"/>
    <s v="Chicago"/>
    <x v="10"/>
    <n v="60623"/>
    <x v="2"/>
    <s v="FUR-FU-10002191"/>
    <x v="0"/>
    <x v="5"/>
    <s v="G.E. Halogen Desk Lamp Bulbs"/>
    <n v="5.5839999999999996"/>
    <n v="2"/>
    <n v="0.6"/>
    <n v="-1.6752"/>
  </r>
  <r>
    <n v="7607"/>
    <x v="3769"/>
    <x v="0"/>
    <x v="1022"/>
    <d v="2013-06-01T00:00:00"/>
    <s v="Standard Class"/>
    <s v="BS-11665"/>
    <s v="Brian Stugart"/>
    <x v="0"/>
    <s v="United States"/>
    <s v="Chicago"/>
    <x v="10"/>
    <n v="60623"/>
    <x v="2"/>
    <s v="OFF-ST-10001496"/>
    <x v="1"/>
    <x v="4"/>
    <s v="Standard Rollaway File with Lock"/>
    <n v="1297.3679999999999"/>
    <n v="9"/>
    <n v="0.2"/>
    <n v="97.302599999999998"/>
  </r>
  <r>
    <n v="7608"/>
    <x v="3770"/>
    <x v="3"/>
    <x v="165"/>
    <d v="2014-12-28T00:00:00"/>
    <s v="First Class"/>
    <s v="NS-18505"/>
    <s v="Neola Schneider"/>
    <x v="0"/>
    <s v="United States"/>
    <s v="Dallas"/>
    <x v="5"/>
    <n v="75220"/>
    <x v="2"/>
    <s v="OFF-ST-10000585"/>
    <x v="1"/>
    <x v="4"/>
    <s v="Economy Rollaway Files"/>
    <n v="264.32"/>
    <n v="2"/>
    <n v="0.2"/>
    <n v="19.824000000000002"/>
  </r>
  <r>
    <n v="7609"/>
    <x v="3771"/>
    <x v="3"/>
    <x v="898"/>
    <d v="2014-05-08T00:00:00"/>
    <s v="Standard Class"/>
    <s v="MK-18160"/>
    <s v="Mike Kennedy"/>
    <x v="0"/>
    <s v="United States"/>
    <s v="San Francisco"/>
    <x v="1"/>
    <n v="94122"/>
    <x v="1"/>
    <s v="OFF-PA-10001166"/>
    <x v="1"/>
    <x v="10"/>
    <s v="Xerox 2"/>
    <n v="25.92"/>
    <n v="4"/>
    <n v="0"/>
    <n v="12.441599999999999"/>
  </r>
  <r>
    <n v="7610"/>
    <x v="3771"/>
    <x v="3"/>
    <x v="898"/>
    <d v="2014-05-08T00:00:00"/>
    <s v="Standard Class"/>
    <s v="MK-18160"/>
    <s v="Mike Kennedy"/>
    <x v="0"/>
    <s v="United States"/>
    <s v="San Francisco"/>
    <x v="1"/>
    <n v="94122"/>
    <x v="1"/>
    <s v="OFF-AR-10003651"/>
    <x v="1"/>
    <x v="6"/>
    <s v="Newell 350"/>
    <n v="22.96"/>
    <n v="7"/>
    <n v="0"/>
    <n v="6.6584000000000003"/>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03"/>
    <n v="9"/>
    <n v="0.7"/>
    <n v="-4.4279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x v="3776"/>
    <x v="0"/>
    <x v="107"/>
    <d v="2013-12-17T00:00:00"/>
    <s v="Standard Class"/>
    <s v="CM-12235"/>
    <s v="Chris McAfee"/>
    <x v="0"/>
    <s v="United States"/>
    <s v="Watertown"/>
    <x v="15"/>
    <n v="13601"/>
    <x v="3"/>
    <s v="OFF-BI-10003656"/>
    <x v="1"/>
    <x v="8"/>
    <s v="Fellowes PB200 Plastic Comb Binding Machine"/>
    <n v="679.96"/>
    <n v="5"/>
    <n v="0.2"/>
    <n v="220.98699999999999"/>
  </r>
  <r>
    <n v="7619"/>
    <x v="3777"/>
    <x v="3"/>
    <x v="855"/>
    <d v="2014-10-30T00:00:00"/>
    <s v="First Class"/>
    <s v="JM-15655"/>
    <s v="Jim Mitchum"/>
    <x v="1"/>
    <s v="United States"/>
    <s v="Los Angeles"/>
    <x v="1"/>
    <n v="90032"/>
    <x v="1"/>
    <s v="FUR-TA-10001539"/>
    <x v="0"/>
    <x v="3"/>
    <s v="Chromcraft Rectangular Conference Tables"/>
    <n v="189.57599999999999"/>
    <n v="1"/>
    <n v="0.2"/>
    <n v="9.4787999999999801"/>
  </r>
  <r>
    <n v="7620"/>
    <x v="3777"/>
    <x v="3"/>
    <x v="855"/>
    <d v="2014-10-30T00:00:00"/>
    <s v="First Class"/>
    <s v="JM-15655"/>
    <s v="Jim Mitchum"/>
    <x v="1"/>
    <s v="United States"/>
    <s v="Los Angeles"/>
    <x v="1"/>
    <n v="90032"/>
    <x v="1"/>
    <s v="TEC-PH-10004100"/>
    <x v="2"/>
    <x v="7"/>
    <s v="Griffin GC17055 Auxiliary Audio Cable"/>
    <n v="71.959999999999994"/>
    <n v="5"/>
    <n v="0.2"/>
    <n v="7.1959999999999997"/>
  </r>
  <r>
    <n v="7621"/>
    <x v="3778"/>
    <x v="2"/>
    <x v="641"/>
    <d v="2011-11-29T00:00:00"/>
    <s v="Standard Class"/>
    <s v="RB-19435"/>
    <s v="Richard Bierner"/>
    <x v="0"/>
    <s v="United States"/>
    <s v="Los Angeles"/>
    <x v="1"/>
    <n v="90004"/>
    <x v="1"/>
    <s v="TEC-PH-10001580"/>
    <x v="2"/>
    <x v="7"/>
    <s v="Logitech Mobile Speakerphone P710e - speaker phone"/>
    <n v="539.91999999999996"/>
    <n v="5"/>
    <n v="0.2"/>
    <n v="47.243000000000002"/>
  </r>
  <r>
    <n v="7622"/>
    <x v="3778"/>
    <x v="2"/>
    <x v="641"/>
    <d v="2011-11-29T00:00:00"/>
    <s v="Standard Class"/>
    <s v="RB-19435"/>
    <s v="Richard Bierner"/>
    <x v="0"/>
    <s v="United States"/>
    <s v="Los Angeles"/>
    <x v="1"/>
    <n v="90004"/>
    <x v="1"/>
    <s v="FUR-CH-10002335"/>
    <x v="0"/>
    <x v="1"/>
    <s v="Hon GuestStacker Chair"/>
    <n v="725.34400000000005"/>
    <n v="4"/>
    <n v="0.2"/>
    <n v="54.400799999999997"/>
  </r>
  <r>
    <n v="7623"/>
    <x v="3778"/>
    <x v="2"/>
    <x v="641"/>
    <d v="2011-11-29T00:00:00"/>
    <s v="Standard Class"/>
    <s v="RB-19435"/>
    <s v="Richard Bierner"/>
    <x v="0"/>
    <s v="United States"/>
    <s v="Los Angeles"/>
    <x v="1"/>
    <n v="90004"/>
    <x v="1"/>
    <s v="OFF-AR-10004707"/>
    <x v="1"/>
    <x v="6"/>
    <s v="Staples"/>
    <n v="7.44"/>
    <n v="3"/>
    <n v="0"/>
    <n v="2.6040000000000001"/>
  </r>
  <r>
    <n v="7624"/>
    <x v="3779"/>
    <x v="2"/>
    <x v="686"/>
    <d v="2011-07-20T00:00:00"/>
    <s v="Standard Class"/>
    <s v="SS-20515"/>
    <s v="Shirley Schmidt"/>
    <x v="2"/>
    <s v="United States"/>
    <s v="Newark"/>
    <x v="13"/>
    <n v="19711"/>
    <x v="3"/>
    <s v="OFF-AP-10000576"/>
    <x v="1"/>
    <x v="9"/>
    <s v="Belkin 7 Outlet SurgeMaster II"/>
    <n v="39.479999999999997"/>
    <n v="1"/>
    <n v="0"/>
    <n v="11.054399999999999"/>
  </r>
  <r>
    <n v="7625"/>
    <x v="3780"/>
    <x v="1"/>
    <x v="293"/>
    <d v="2012-05-27T00:00:00"/>
    <s v="Second Class"/>
    <s v="NM-18445"/>
    <s v="Nathan Mautz"/>
    <x v="2"/>
    <s v="United States"/>
    <s v="Detroit"/>
    <x v="12"/>
    <n v="48234"/>
    <x v="2"/>
    <s v="OFF-AP-10001394"/>
    <x v="1"/>
    <x v="9"/>
    <s v="Harmony Air Purifier"/>
    <n v="850.5"/>
    <n v="5"/>
    <n v="0.1"/>
    <n v="245.7"/>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1"/>
    <n v="6"/>
    <n v="0.2"/>
    <n v="28.492799999999999"/>
  </r>
  <r>
    <n v="7628"/>
    <x v="3781"/>
    <x v="1"/>
    <x v="82"/>
    <d v="2012-11-23T00:00:00"/>
    <s v="Second Class"/>
    <s v="EM-14095"/>
    <s v="Eudokia Martin"/>
    <x v="1"/>
    <s v="United States"/>
    <s v="Phoenix"/>
    <x v="16"/>
    <n v="85023"/>
    <x v="1"/>
    <s v="TEC-AC-10002718"/>
    <x v="2"/>
    <x v="11"/>
    <s v="Belkin Standard 104 key USB Keyboard"/>
    <n v="23.344000000000001"/>
    <n v="2"/>
    <n v="0.2"/>
    <n v="-1.4590000000000001"/>
  </r>
  <r>
    <n v="7629"/>
    <x v="3781"/>
    <x v="1"/>
    <x v="82"/>
    <d v="2012-11-23T00:00:00"/>
    <s v="Second Class"/>
    <s v="EM-14095"/>
    <s v="Eudokia Martin"/>
    <x v="1"/>
    <s v="United States"/>
    <s v="Phoenix"/>
    <x v="16"/>
    <n v="85023"/>
    <x v="1"/>
    <s v="OFF-LA-10003121"/>
    <x v="1"/>
    <x v="2"/>
    <s v="Avery 506"/>
    <n v="16.52"/>
    <n v="5"/>
    <n v="0.2"/>
    <n v="5.3689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399999999999"/>
    <n v="7"/>
    <n v="0.2"/>
    <n v="88.180400000000006"/>
  </r>
  <r>
    <n v="7632"/>
    <x v="3782"/>
    <x v="2"/>
    <x v="809"/>
    <d v="2011-04-01T00:00:00"/>
    <s v="First Class"/>
    <s v="MP-17470"/>
    <s v="Mark Packer"/>
    <x v="2"/>
    <s v="United States"/>
    <s v="Brownsville"/>
    <x v="5"/>
    <n v="78521"/>
    <x v="2"/>
    <s v="FUR-CH-10002304"/>
    <x v="0"/>
    <x v="1"/>
    <s v="Global Stack Chair without Arms, Black"/>
    <n v="127.30200000000001"/>
    <n v="7"/>
    <n v="0.3"/>
    <n v="-9.093"/>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1"/>
  </r>
  <r>
    <n v="7635"/>
    <x v="3783"/>
    <x v="3"/>
    <x v="614"/>
    <d v="2015-01-02T00:00:00"/>
    <s v="Second Class"/>
    <s v="KH-16360"/>
    <s v="Katherine Hughes"/>
    <x v="0"/>
    <s v="United States"/>
    <s v="Louisville"/>
    <x v="0"/>
    <n v="40214"/>
    <x v="0"/>
    <s v="OFF-AR-10003696"/>
    <x v="1"/>
    <x v="6"/>
    <s v="Panasonic KP-350BK Electric Pencil Sharpener with Auto Stop"/>
    <n v="34.58"/>
    <n v="1"/>
    <n v="0"/>
    <n v="10.0282"/>
  </r>
  <r>
    <n v="7636"/>
    <x v="3783"/>
    <x v="3"/>
    <x v="614"/>
    <d v="2015-01-02T00:00:00"/>
    <s v="Second Class"/>
    <s v="KH-16360"/>
    <s v="Katherine Hughes"/>
    <x v="0"/>
    <s v="United States"/>
    <s v="Louisville"/>
    <x v="0"/>
    <n v="40214"/>
    <x v="0"/>
    <s v="FUR-CH-10004495"/>
    <x v="0"/>
    <x v="1"/>
    <s v="Global Leather and Oak Executive Chair, Black"/>
    <n v="300.98"/>
    <n v="1"/>
    <n v="0"/>
    <n v="87.284199999999998"/>
  </r>
  <r>
    <n v="7637"/>
    <x v="3783"/>
    <x v="3"/>
    <x v="614"/>
    <d v="2015-01-02T00:00:00"/>
    <s v="Second Class"/>
    <s v="KH-16360"/>
    <s v="Katherine Hughes"/>
    <x v="0"/>
    <s v="United States"/>
    <s v="Louisville"/>
    <x v="0"/>
    <n v="40214"/>
    <x v="0"/>
    <s v="FUR-CH-10001270"/>
    <x v="0"/>
    <x v="1"/>
    <s v="Harbour Creations Steel Folding Chair"/>
    <n v="258.75"/>
    <n v="3"/>
    <n v="0"/>
    <n v="77.625"/>
  </r>
  <r>
    <n v="7638"/>
    <x v="3784"/>
    <x v="3"/>
    <x v="580"/>
    <d v="2014-03-09T00:00:00"/>
    <s v="Standard Class"/>
    <s v="DB-13555"/>
    <s v="Dorothy Badders"/>
    <x v="1"/>
    <s v="United States"/>
    <s v="Newark"/>
    <x v="13"/>
    <n v="19711"/>
    <x v="3"/>
    <s v="OFF-AR-10001615"/>
    <x v="1"/>
    <x v="6"/>
    <s v="Newell 34"/>
    <n v="59.52"/>
    <n v="3"/>
    <n v="0"/>
    <n v="15.475199999999999"/>
  </r>
  <r>
    <n v="7639"/>
    <x v="3784"/>
    <x v="3"/>
    <x v="580"/>
    <d v="2014-03-09T00:00:00"/>
    <s v="Standard Class"/>
    <s v="DB-13555"/>
    <s v="Dorothy Badders"/>
    <x v="1"/>
    <s v="United States"/>
    <s v="Newark"/>
    <x v="13"/>
    <n v="19711"/>
    <x v="3"/>
    <s v="OFF-EN-10003286"/>
    <x v="1"/>
    <x v="12"/>
    <s v="Staples"/>
    <n v="57.96"/>
    <n v="7"/>
    <n v="0"/>
    <n v="27.241199999999999"/>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40000000000006"/>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
    <n v="4"/>
    <n v="0.7"/>
    <n v="-14.92"/>
  </r>
  <r>
    <n v="7644"/>
    <x v="3785"/>
    <x v="0"/>
    <x v="1099"/>
    <d v="2013-10-08T00:00:00"/>
    <s v="First Class"/>
    <s v="LB-16795"/>
    <s v="Laurel Beltran"/>
    <x v="2"/>
    <s v="United States"/>
    <s v="Pueblo"/>
    <x v="22"/>
    <n v="81001"/>
    <x v="1"/>
    <s v="OFF-BI-10002571"/>
    <x v="1"/>
    <x v="8"/>
    <s v="Avery Framed View Binder, EZD Ring (Locking), Navy, 1 1/2&quot;"/>
    <n v="11.976000000000001"/>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303"/>
  </r>
  <r>
    <n v="7646"/>
    <x v="3786"/>
    <x v="1"/>
    <x v="57"/>
    <d v="2012-04-11T00:00:00"/>
    <s v="Standard Class"/>
    <s v="CA-11965"/>
    <s v="Carol Adams"/>
    <x v="1"/>
    <s v="United States"/>
    <s v="Los Angeles"/>
    <x v="1"/>
    <n v="90036"/>
    <x v="1"/>
    <s v="FUR-CH-10003973"/>
    <x v="0"/>
    <x v="1"/>
    <s v="GuestStacker Chair with Chrome Finish Legs"/>
    <n v="892.22400000000005"/>
    <n v="3"/>
    <n v="0.2"/>
    <n v="89.222399999999993"/>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19999999999"/>
    <n v="4"/>
    <n v="0.2"/>
    <n v="84.501999999999995"/>
  </r>
  <r>
    <n v="7650"/>
    <x v="3789"/>
    <x v="1"/>
    <x v="17"/>
    <d v="2012-12-31T00:00:00"/>
    <s v="Standard Class"/>
    <s v="DB-13120"/>
    <s v="David Bremer"/>
    <x v="1"/>
    <s v="United States"/>
    <s v="Marion"/>
    <x v="24"/>
    <n v="43302"/>
    <x v="3"/>
    <s v="FUR-TA-10004154"/>
    <x v="0"/>
    <x v="3"/>
    <s v="Riverside Furniture Oval Coffee Table, Oval End Table, End Table with Drawer"/>
    <n v="1548.99"/>
    <n v="9"/>
    <n v="0.4"/>
    <n v="-464.697"/>
  </r>
  <r>
    <n v="7651"/>
    <x v="3789"/>
    <x v="1"/>
    <x v="17"/>
    <d v="2012-12-31T00:00:00"/>
    <s v="Standard Class"/>
    <s v="DB-13120"/>
    <s v="David Bremer"/>
    <x v="1"/>
    <s v="United States"/>
    <s v="Marion"/>
    <x v="24"/>
    <n v="43302"/>
    <x v="3"/>
    <s v="OFF-EN-10003286"/>
    <x v="1"/>
    <x v="12"/>
    <s v="Staples"/>
    <n v="19.872"/>
    <n v="3"/>
    <n v="0.2"/>
    <n v="6.7068000000000003"/>
  </r>
  <r>
    <n v="7652"/>
    <x v="3790"/>
    <x v="3"/>
    <x v="783"/>
    <d v="2014-08-09T00:00:00"/>
    <s v="First Class"/>
    <s v="CK-12205"/>
    <s v="Chloris Kastensmidt"/>
    <x v="0"/>
    <s v="United States"/>
    <s v="Dallas"/>
    <x v="5"/>
    <n v="75081"/>
    <x v="2"/>
    <s v="TEC-AC-10001552"/>
    <x v="2"/>
    <x v="11"/>
    <s v="Logitech K350 2.4Ghz Wireless Keyboard"/>
    <n v="119.44799999999999"/>
    <n v="3"/>
    <n v="0.2"/>
    <n v="-13.437900000000001"/>
  </r>
  <r>
    <n v="7653"/>
    <x v="3790"/>
    <x v="3"/>
    <x v="783"/>
    <d v="2014-08-09T00:00:00"/>
    <s v="First Class"/>
    <s v="CK-12205"/>
    <s v="Chloris Kastensmidt"/>
    <x v="0"/>
    <s v="United States"/>
    <s v="Dallas"/>
    <x v="5"/>
    <n v="75081"/>
    <x v="2"/>
    <s v="OFF-ST-10002790"/>
    <x v="1"/>
    <x v="4"/>
    <s v="Safco Industrial Shelving"/>
    <n v="118.16"/>
    <n v="2"/>
    <n v="0.2"/>
    <n v="-25.109000000000002"/>
  </r>
  <r>
    <n v="7654"/>
    <x v="3791"/>
    <x v="1"/>
    <x v="204"/>
    <d v="2012-03-27T00:00:00"/>
    <s v="Standard Class"/>
    <s v="FW-14395"/>
    <s v="Fred Wasserman"/>
    <x v="1"/>
    <s v="United States"/>
    <s v="Huntsville"/>
    <x v="19"/>
    <n v="35810"/>
    <x v="0"/>
    <s v="OFF-AR-10003217"/>
    <x v="1"/>
    <x v="6"/>
    <s v="Newell 316"/>
    <n v="19.559999999999999"/>
    <n v="4"/>
    <n v="0"/>
    <n v="5.4767999999999999"/>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x v="3792"/>
    <x v="1"/>
    <x v="672"/>
    <d v="2012-12-02T00:00:00"/>
    <s v="Second Class"/>
    <s v="JM-15865"/>
    <s v="John Murray"/>
    <x v="0"/>
    <s v="United States"/>
    <s v="Las Vegas"/>
    <x v="33"/>
    <n v="89115"/>
    <x v="1"/>
    <s v="OFF-PA-10003848"/>
    <x v="1"/>
    <x v="10"/>
    <s v="Xerox 1997"/>
    <n v="25.92"/>
    <n v="4"/>
    <n v="0"/>
    <n v="12.441599999999999"/>
  </r>
  <r>
    <n v="7657"/>
    <x v="3793"/>
    <x v="2"/>
    <x v="1166"/>
    <d v="2011-04-15T00:00:00"/>
    <s v="Same Day"/>
    <s v="PS-18970"/>
    <s v="Paul Stevenson"/>
    <x v="2"/>
    <s v="United States"/>
    <s v="Los Angeles"/>
    <x v="1"/>
    <n v="90049"/>
    <x v="1"/>
    <s v="OFF-AP-10000240"/>
    <x v="1"/>
    <x v="9"/>
    <s v="Belkin F9G930V10-GRY 9 Outlet Surge"/>
    <n v="106.96"/>
    <n v="2"/>
    <n v="0"/>
    <n v="31.0184"/>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5999999999996"/>
    <n v="4"/>
    <n v="0.7"/>
    <n v="-53.743200000000002"/>
  </r>
  <r>
    <n v="7660"/>
    <x v="3795"/>
    <x v="3"/>
    <x v="702"/>
    <d v="2014-06-06T00:00:00"/>
    <s v="Standard Class"/>
    <s v="CV-12805"/>
    <s v="Cynthia Voltz"/>
    <x v="1"/>
    <s v="United States"/>
    <s v="Fremont"/>
    <x v="8"/>
    <n v="68025"/>
    <x v="2"/>
    <s v="OFF-BI-10003676"/>
    <x v="1"/>
    <x v="8"/>
    <s v="GBC Standard Recycled Report Covers, Clear Plastic Sheets"/>
    <n v="53.9"/>
    <n v="5"/>
    <n v="0"/>
    <n v="25.872"/>
  </r>
  <r>
    <n v="7661"/>
    <x v="3796"/>
    <x v="2"/>
    <x v="1167"/>
    <d v="2011-01-13T00:00:00"/>
    <s v="Standard Class"/>
    <s v="VS-21820"/>
    <s v="Vivek Sundaresam"/>
    <x v="0"/>
    <s v="United States"/>
    <s v="Huntsville"/>
    <x v="5"/>
    <n v="77340"/>
    <x v="2"/>
    <s v="FUR-FU-10004864"/>
    <x v="0"/>
    <x v="5"/>
    <s v="Howard Miller 14-1/2&quot; Diameter Chrome Round Wall Clock"/>
    <n v="76.727999999999994"/>
    <n v="3"/>
    <n v="0.6"/>
    <n v="-53.709600000000002"/>
  </r>
  <r>
    <n v="7662"/>
    <x v="3796"/>
    <x v="2"/>
    <x v="1167"/>
    <d v="2011-01-13T00:00:00"/>
    <s v="Standard Class"/>
    <s v="VS-21820"/>
    <s v="Vivek Sundaresam"/>
    <x v="0"/>
    <s v="United States"/>
    <s v="Huntsville"/>
    <x v="5"/>
    <n v="77340"/>
    <x v="2"/>
    <s v="OFF-BI-10003708"/>
    <x v="1"/>
    <x v="8"/>
    <s v="Acco Four Pocket Poly Ring Binder with Label Holder, Smoke, 1&quot;"/>
    <n v="10.43"/>
    <n v="7"/>
    <n v="0.8"/>
    <n v="-18.252500000000001"/>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
    <n v="5"/>
    <n v="0.2"/>
    <n v="2.786"/>
  </r>
  <r>
    <n v="7665"/>
    <x v="3799"/>
    <x v="2"/>
    <x v="68"/>
    <d v="2011-10-26T00:00:00"/>
    <s v="Standard Class"/>
    <s v="NB-18580"/>
    <s v="Nicole Brennan"/>
    <x v="1"/>
    <s v="United States"/>
    <s v="Bossier City"/>
    <x v="28"/>
    <n v="71111"/>
    <x v="0"/>
    <s v="FUR-FU-10000193"/>
    <x v="0"/>
    <x v="5"/>
    <s v="Tenex Chairmats For Use with Hard Floors"/>
    <n v="129.91999999999999"/>
    <n v="4"/>
    <n v="0"/>
    <n v="10.393599999999999"/>
  </r>
  <r>
    <n v="7666"/>
    <x v="3800"/>
    <x v="0"/>
    <x v="964"/>
    <d v="2013-10-09T00:00:00"/>
    <s v="Standard Class"/>
    <s v="DR-12940"/>
    <s v="Daniel Raglin"/>
    <x v="2"/>
    <s v="United States"/>
    <s v="Providence"/>
    <x v="34"/>
    <n v="2908"/>
    <x v="3"/>
    <s v="OFF-BI-10000977"/>
    <x v="1"/>
    <x v="8"/>
    <s v="Ibico Plastic Spiral Binding Combs"/>
    <n v="30.4"/>
    <n v="1"/>
    <n v="0"/>
    <n v="13.984"/>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
    <n v="3"/>
    <n v="0"/>
    <n v="34.539000000000001"/>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800000000001"/>
  </r>
  <r>
    <n v="7671"/>
    <x v="3801"/>
    <x v="1"/>
    <x v="154"/>
    <d v="2012-11-29T00:00:00"/>
    <s v="Second Class"/>
    <s v="MA-17560"/>
    <s v="Matt Abelman"/>
    <x v="2"/>
    <s v="United States"/>
    <s v="Everett"/>
    <x v="31"/>
    <n v="2149"/>
    <x v="3"/>
    <s v="TEC-AC-10003095"/>
    <x v="2"/>
    <x v="11"/>
    <s v="Logitech G35 7.1-Channel Surround Sound Headset"/>
    <n v="259.98"/>
    <n v="2"/>
    <n v="0"/>
    <n v="88.393199999999993"/>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4000000000001"/>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799999999997"/>
  </r>
  <r>
    <n v="7677"/>
    <x v="3803"/>
    <x v="2"/>
    <x v="1169"/>
    <d v="2011-10-08T00:00:00"/>
    <s v="Same Day"/>
    <s v="JG-15115"/>
    <s v="Jack Garza"/>
    <x v="0"/>
    <s v="United States"/>
    <s v="Charlotte"/>
    <x v="3"/>
    <n v="28205"/>
    <x v="0"/>
    <s v="TEC-AC-10002331"/>
    <x v="2"/>
    <x v="11"/>
    <s v="Maxell 74 Minute CDR, 10/Pack"/>
    <n v="23.472000000000001"/>
    <n v="3"/>
    <n v="0.2"/>
    <n v="4.9878"/>
  </r>
  <r>
    <n v="7678"/>
    <x v="3804"/>
    <x v="2"/>
    <x v="520"/>
    <d v="2012-01-07T00:00:00"/>
    <s v="Standard Class"/>
    <s v="KM-16375"/>
    <s v="Katherine Murray"/>
    <x v="2"/>
    <s v="United States"/>
    <s v="Providence"/>
    <x v="34"/>
    <n v="2908"/>
    <x v="3"/>
    <s v="OFF-PA-10003228"/>
    <x v="1"/>
    <x v="10"/>
    <s v="Xerox 1917"/>
    <n v="195.64"/>
    <n v="4"/>
    <n v="0"/>
    <n v="91.950800000000001"/>
  </r>
  <r>
    <n v="7679"/>
    <x v="3804"/>
    <x v="2"/>
    <x v="520"/>
    <d v="2012-01-07T00:00:00"/>
    <s v="Standard Class"/>
    <s v="KM-16375"/>
    <s v="Katherine Murray"/>
    <x v="2"/>
    <s v="United States"/>
    <s v="Providence"/>
    <x v="34"/>
    <n v="2908"/>
    <x v="3"/>
    <s v="OFF-PA-10002586"/>
    <x v="1"/>
    <x v="10"/>
    <s v="Xerox 1970"/>
    <n v="14.94"/>
    <n v="3"/>
    <n v="0"/>
    <n v="7.0217999999999998"/>
  </r>
  <r>
    <n v="7680"/>
    <x v="3804"/>
    <x v="2"/>
    <x v="520"/>
    <d v="2012-01-07T00:00:00"/>
    <s v="Standard Class"/>
    <s v="KM-16375"/>
    <s v="Katherine Murray"/>
    <x v="2"/>
    <s v="United States"/>
    <s v="Providence"/>
    <x v="34"/>
    <n v="2908"/>
    <x v="3"/>
    <s v="TEC-AC-10002049"/>
    <x v="2"/>
    <x v="11"/>
    <s v="Plantronics Savi W720 Multi-Device Wireless Headset System"/>
    <n v="1687.8"/>
    <n v="4"/>
    <n v="0"/>
    <n v="742.63199999999995"/>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6000000000002"/>
  </r>
  <r>
    <n v="7684"/>
    <x v="3805"/>
    <x v="1"/>
    <x v="152"/>
    <d v="2012-05-01T00:00:00"/>
    <s v="First Class"/>
    <s v="SD-20485"/>
    <s v="Shirley Daniels"/>
    <x v="2"/>
    <s v="United States"/>
    <s v="Midland"/>
    <x v="12"/>
    <n v="48640"/>
    <x v="2"/>
    <s v="OFF-BI-10003527"/>
    <x v="1"/>
    <x v="8"/>
    <s v="Fellowes PB500 Electric Punch Plastic Comb Binding Machine with Manual Bind"/>
    <n v="3812.97"/>
    <n v="3"/>
    <n v="0"/>
    <n v="1906.4849999999999"/>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
  </r>
  <r>
    <n v="7690"/>
    <x v="3808"/>
    <x v="3"/>
    <x v="663"/>
    <d v="2014-07-18T00:00:00"/>
    <s v="First Class"/>
    <s v="RS-19420"/>
    <s v="Ricardo Sperren"/>
    <x v="1"/>
    <s v="United States"/>
    <s v="Suffolk"/>
    <x v="17"/>
    <n v="23434"/>
    <x v="0"/>
    <s v="OFF-AP-10002191"/>
    <x v="1"/>
    <x v="9"/>
    <s v="Belkin 8 Outlet SurgeMaster II Gold Surge Protector"/>
    <n v="179.94"/>
    <n v="3"/>
    <n v="0"/>
    <n v="50.383200000000002"/>
  </r>
  <r>
    <n v="7691"/>
    <x v="3808"/>
    <x v="3"/>
    <x v="663"/>
    <d v="2014-07-18T00:00:00"/>
    <s v="First Class"/>
    <s v="RS-19420"/>
    <s v="Ricardo Sperren"/>
    <x v="1"/>
    <s v="United States"/>
    <s v="Suffolk"/>
    <x v="17"/>
    <n v="23434"/>
    <x v="0"/>
    <s v="FUR-TA-10004575"/>
    <x v="0"/>
    <x v="3"/>
    <s v="Hon 5100 Series Wood Tables"/>
    <n v="872.94"/>
    <n v="3"/>
    <n v="0"/>
    <n v="157.1292"/>
  </r>
  <r>
    <n v="7692"/>
    <x v="3808"/>
    <x v="3"/>
    <x v="663"/>
    <d v="2014-07-18T00:00:00"/>
    <s v="First Class"/>
    <s v="RS-19420"/>
    <s v="Ricardo Sperren"/>
    <x v="1"/>
    <s v="United States"/>
    <s v="Suffolk"/>
    <x v="17"/>
    <n v="23434"/>
    <x v="0"/>
    <s v="OFF-PA-10003177"/>
    <x v="1"/>
    <x v="10"/>
    <s v="Xerox 1999"/>
    <n v="12.96"/>
    <n v="2"/>
    <n v="0"/>
    <n v="6.2207999999999997"/>
  </r>
  <r>
    <n v="7693"/>
    <x v="3809"/>
    <x v="2"/>
    <x v="282"/>
    <d v="2012-01-03T00:00:00"/>
    <s v="Standard Class"/>
    <s v="AI-10855"/>
    <s v="Arianne Irving"/>
    <x v="0"/>
    <s v="United States"/>
    <s v="Brentwood"/>
    <x v="1"/>
    <n v="94513"/>
    <x v="1"/>
    <s v="OFF-LA-10003923"/>
    <x v="1"/>
    <x v="2"/>
    <s v="Alphabetical Labels for Top Tab Filing"/>
    <n v="88.8"/>
    <n v="6"/>
    <n v="0"/>
    <n v="44.4"/>
  </r>
  <r>
    <n v="7694"/>
    <x v="3809"/>
    <x v="2"/>
    <x v="282"/>
    <d v="2012-01-03T00:00:00"/>
    <s v="Standard Class"/>
    <s v="AI-10855"/>
    <s v="Arianne Irving"/>
    <x v="0"/>
    <s v="United States"/>
    <s v="Brentwood"/>
    <x v="1"/>
    <n v="94513"/>
    <x v="1"/>
    <s v="TEC-PH-10001051"/>
    <x v="2"/>
    <x v="7"/>
    <s v="HTC One"/>
    <n v="319.96800000000002"/>
    <n v="4"/>
    <n v="0.2"/>
    <n v="35.996399999999902"/>
  </r>
  <r>
    <n v="7695"/>
    <x v="3810"/>
    <x v="0"/>
    <x v="554"/>
    <d v="2013-03-23T00:00:00"/>
    <s v="Same Day"/>
    <s v="MC-17275"/>
    <s v="Marc Crier"/>
    <x v="0"/>
    <s v="United States"/>
    <s v="Seattle"/>
    <x v="4"/>
    <n v="98103"/>
    <x v="1"/>
    <s v="FUR-CH-10004754"/>
    <x v="0"/>
    <x v="1"/>
    <s v="Global Stack Chair with Arms, Black"/>
    <n v="167.88800000000001"/>
    <n v="7"/>
    <n v="0.2"/>
    <n v="14.690200000000001"/>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20000000000002"/>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98"/>
  </r>
  <r>
    <n v="7700"/>
    <x v="3812"/>
    <x v="3"/>
    <x v="817"/>
    <d v="2014-12-19T00:00:00"/>
    <s v="Standard Class"/>
    <s v="BF-11170"/>
    <s v="Ben Ferrer"/>
    <x v="2"/>
    <s v="United States"/>
    <s v="Lawrence"/>
    <x v="31"/>
    <n v="1841"/>
    <x v="3"/>
    <s v="OFF-SU-10001664"/>
    <x v="1"/>
    <x v="14"/>
    <s v="Acme Office Executive Series Stainless Steel Trimmers"/>
    <n v="25.71"/>
    <n v="3"/>
    <n v="0"/>
    <n v="6.6845999999999997"/>
  </r>
  <r>
    <n v="7701"/>
    <x v="3812"/>
    <x v="3"/>
    <x v="817"/>
    <d v="2014-12-19T00:00:00"/>
    <s v="Standard Class"/>
    <s v="BF-11170"/>
    <s v="Ben Ferrer"/>
    <x v="2"/>
    <s v="United States"/>
    <s v="Lawrence"/>
    <x v="31"/>
    <n v="1841"/>
    <x v="3"/>
    <s v="OFF-FA-10001332"/>
    <x v="1"/>
    <x v="13"/>
    <s v="Acco Banker's Clasps, 5 3/4&quot;-Long"/>
    <n v="17.28"/>
    <n v="6"/>
    <n v="0"/>
    <n v="8.1216000000000008"/>
  </r>
  <r>
    <n v="7702"/>
    <x v="3812"/>
    <x v="3"/>
    <x v="817"/>
    <d v="2014-12-19T00:00:00"/>
    <s v="Standard Class"/>
    <s v="BF-11170"/>
    <s v="Ben Ferrer"/>
    <x v="2"/>
    <s v="United States"/>
    <s v="Lawrence"/>
    <x v="31"/>
    <n v="1841"/>
    <x v="3"/>
    <s v="FUR-TA-10003473"/>
    <x v="0"/>
    <x v="3"/>
    <s v="Bretford Rectangular Conference Table Tops"/>
    <n v="526.58199999999999"/>
    <n v="2"/>
    <n v="0.3"/>
    <n v="-52.658200000000001"/>
  </r>
  <r>
    <n v="7703"/>
    <x v="3813"/>
    <x v="0"/>
    <x v="370"/>
    <d v="2013-09-03T00:00:00"/>
    <s v="Standard Class"/>
    <s v="AA-10480"/>
    <s v="Andrew Allen"/>
    <x v="0"/>
    <s v="United States"/>
    <s v="Detroit"/>
    <x v="12"/>
    <n v="48234"/>
    <x v="2"/>
    <s v="OFF-PA-10000605"/>
    <x v="1"/>
    <x v="10"/>
    <s v="Xerox 1950"/>
    <n v="11.56"/>
    <n v="2"/>
    <n v="0"/>
    <n v="5.6643999999999997"/>
  </r>
  <r>
    <n v="7704"/>
    <x v="3813"/>
    <x v="0"/>
    <x v="370"/>
    <d v="2013-09-03T00:00:00"/>
    <s v="Standard Class"/>
    <s v="AA-10480"/>
    <s v="Andrew Allen"/>
    <x v="0"/>
    <s v="United States"/>
    <s v="Detroit"/>
    <x v="12"/>
    <n v="48234"/>
    <x v="2"/>
    <s v="TEC-PH-10002170"/>
    <x v="2"/>
    <x v="7"/>
    <s v="ClearSounds CSC500 Amplified Spirit Phone Corded phone"/>
    <n v="209.97"/>
    <n v="3"/>
    <n v="0"/>
    <n v="58.791600000000003"/>
  </r>
  <r>
    <n v="7705"/>
    <x v="3813"/>
    <x v="0"/>
    <x v="370"/>
    <d v="2013-09-03T00:00:00"/>
    <s v="Standard Class"/>
    <s v="AA-10480"/>
    <s v="Andrew Allen"/>
    <x v="0"/>
    <s v="United States"/>
    <s v="Detroit"/>
    <x v="12"/>
    <n v="48234"/>
    <x v="2"/>
    <s v="FUR-TA-10004147"/>
    <x v="0"/>
    <x v="3"/>
    <s v="Hon 4060 Series Tables"/>
    <n v="447.84"/>
    <n v="4"/>
    <n v="0"/>
    <n v="98.524799999999999"/>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6000000000003"/>
    <n v="3"/>
    <n v="0.2"/>
    <n v="0.50970000000000104"/>
  </r>
  <r>
    <n v="7710"/>
    <x v="3815"/>
    <x v="2"/>
    <x v="1089"/>
    <d v="2011-10-29T00:00:00"/>
    <s v="Standard Class"/>
    <s v="EH-14185"/>
    <s v="Evan Henry"/>
    <x v="0"/>
    <s v="United States"/>
    <s v="Philadelphia"/>
    <x v="9"/>
    <n v="19120"/>
    <x v="3"/>
    <s v="OFF-BI-10000309"/>
    <x v="1"/>
    <x v="8"/>
    <s v="GBC Twin Loop Wire Binding Elements, 9/16&quot; Spine, Black"/>
    <n v="13.698"/>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400000000001"/>
  </r>
  <r>
    <n v="7713"/>
    <x v="3817"/>
    <x v="3"/>
    <x v="960"/>
    <d v="2014-10-31T00:00:00"/>
    <s v="Second Class"/>
    <s v="JM-15250"/>
    <s v="Janet Martin"/>
    <x v="0"/>
    <s v="United States"/>
    <s v="Fayetteville"/>
    <x v="3"/>
    <n v="28314"/>
    <x v="0"/>
    <s v="OFF-ST-10001522"/>
    <x v="1"/>
    <x v="4"/>
    <s v="Gould Plastics 18-Pocket Panel Bin, 34w x 5-1/4d x 20-1/2h"/>
    <n v="147.184"/>
    <n v="2"/>
    <n v="0.2"/>
    <n v="-29.436800000000002"/>
  </r>
  <r>
    <n v="7714"/>
    <x v="3817"/>
    <x v="3"/>
    <x v="960"/>
    <d v="2014-10-31T00:00:00"/>
    <s v="Second Class"/>
    <s v="JM-15250"/>
    <s v="Janet Martin"/>
    <x v="0"/>
    <s v="United States"/>
    <s v="Fayetteville"/>
    <x v="3"/>
    <n v="28314"/>
    <x v="0"/>
    <s v="OFF-PA-10000300"/>
    <x v="1"/>
    <x v="10"/>
    <s v="Xerox 1936"/>
    <n v="47.951999999999998"/>
    <n v="3"/>
    <n v="0.2"/>
    <n v="16.183800000000002"/>
  </r>
  <r>
    <n v="7715"/>
    <x v="3818"/>
    <x v="2"/>
    <x v="29"/>
    <d v="2011-12-07T00:00:00"/>
    <s v="First Class"/>
    <s v="JB-15925"/>
    <s v="Joni Blumstein"/>
    <x v="0"/>
    <s v="United States"/>
    <s v="Los Angeles"/>
    <x v="1"/>
    <n v="90032"/>
    <x v="1"/>
    <s v="OFF-AP-10001469"/>
    <x v="1"/>
    <x v="9"/>
    <s v="Fellowes 8 Outlet Superior Workstation Surge Protector"/>
    <n v="250.26"/>
    <n v="6"/>
    <n v="0"/>
    <n v="72.575400000000002"/>
  </r>
  <r>
    <n v="7716"/>
    <x v="3819"/>
    <x v="3"/>
    <x v="132"/>
    <d v="2014-11-09T00:00:00"/>
    <s v="Standard Class"/>
    <s v="PB-19105"/>
    <s v="Peter Bühler"/>
    <x v="0"/>
    <s v="United States"/>
    <s v="Philadelphia"/>
    <x v="9"/>
    <n v="19140"/>
    <x v="3"/>
    <s v="TEC-AC-10001553"/>
    <x v="2"/>
    <x v="11"/>
    <s v="Memorex 25GB 6X Branded Blu-Ray Recordable Disc, 15/Pack"/>
    <n v="40.776000000000003"/>
    <n v="3"/>
    <n v="0.2"/>
    <n v="0.50970000000000104"/>
  </r>
  <r>
    <n v="7717"/>
    <x v="3820"/>
    <x v="1"/>
    <x v="1171"/>
    <d v="2012-01-12T00:00:00"/>
    <s v="Standard Class"/>
    <s v="SP-20620"/>
    <s v="Stefania Perrino"/>
    <x v="1"/>
    <s v="United States"/>
    <s v="Colorado Springs"/>
    <x v="22"/>
    <n v="80906"/>
    <x v="1"/>
    <s v="OFF-PA-10004041"/>
    <x v="1"/>
    <x v="10"/>
    <s v="It's Hot Message Books with Stickers, 2 3/4&quot; x 5&quot;"/>
    <n v="29.6"/>
    <n v="5"/>
    <n v="0.2"/>
    <n v="9.25"/>
  </r>
  <r>
    <n v="7718"/>
    <x v="3820"/>
    <x v="1"/>
    <x v="1171"/>
    <d v="2012-01-12T00:00:00"/>
    <s v="Standard Class"/>
    <s v="SP-20620"/>
    <s v="Stefania Perrino"/>
    <x v="1"/>
    <s v="United States"/>
    <s v="Colorado Springs"/>
    <x v="22"/>
    <n v="80906"/>
    <x v="1"/>
    <s v="OFF-BI-10002764"/>
    <x v="1"/>
    <x v="8"/>
    <s v="Recycled Pressboard Report Cover with Reinforced Top Hinge"/>
    <n v="1.9379999999999999"/>
    <n v="2"/>
    <n v="0.7"/>
    <n v="-1.3566"/>
  </r>
  <r>
    <n v="7719"/>
    <x v="3821"/>
    <x v="3"/>
    <x v="428"/>
    <d v="2014-09-15T00:00:00"/>
    <s v="Standard Class"/>
    <s v="MC-17605"/>
    <s v="Matt Connell"/>
    <x v="1"/>
    <s v="United States"/>
    <s v="Los Angeles"/>
    <x v="1"/>
    <n v="90032"/>
    <x v="1"/>
    <s v="TEC-AC-10001114"/>
    <x v="2"/>
    <x v="11"/>
    <s v="Microsoft Wireless Mobile Mouse 4000"/>
    <n v="159.96"/>
    <n v="4"/>
    <n v="0"/>
    <n v="51.187199999999997"/>
  </r>
  <r>
    <n v="7720"/>
    <x v="3822"/>
    <x v="1"/>
    <x v="956"/>
    <d v="2012-01-10T00:00:00"/>
    <s v="Standard Class"/>
    <s v="BG-11695"/>
    <s v="Brooke Gillingham"/>
    <x v="1"/>
    <s v="United States"/>
    <s v="New York City"/>
    <x v="15"/>
    <n v="10009"/>
    <x v="3"/>
    <s v="OFF-AR-10001615"/>
    <x v="1"/>
    <x v="6"/>
    <s v="Newell 34"/>
    <n v="59.52"/>
    <n v="3"/>
    <n v="0"/>
    <n v="15.475199999999999"/>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7999999999999"/>
    <n v="2"/>
    <n v="0.2"/>
    <n v="4.6087999999999996"/>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301"/>
  </r>
  <r>
    <n v="7725"/>
    <x v="3825"/>
    <x v="0"/>
    <x v="477"/>
    <d v="2013-09-30T00:00:00"/>
    <s v="Standard Class"/>
    <s v="TS-21505"/>
    <s v="Tony Sayre"/>
    <x v="0"/>
    <s v="United States"/>
    <s v="Cleveland"/>
    <x v="24"/>
    <n v="44105"/>
    <x v="3"/>
    <s v="OFF-AP-10003849"/>
    <x v="1"/>
    <x v="9"/>
    <s v="Hoover Shoulder Vac Commercial Portable Vacuum"/>
    <n v="286.25599999999997"/>
    <n v="1"/>
    <n v="0.2"/>
    <n v="17.890999999999998"/>
  </r>
  <r>
    <n v="7726"/>
    <x v="3825"/>
    <x v="0"/>
    <x v="477"/>
    <d v="2013-09-30T00:00:00"/>
    <s v="Standard Class"/>
    <s v="TS-21505"/>
    <s v="Tony Sayre"/>
    <x v="0"/>
    <s v="United States"/>
    <s v="Cleveland"/>
    <x v="24"/>
    <n v="44105"/>
    <x v="3"/>
    <s v="OFF-ST-10004963"/>
    <x v="1"/>
    <x v="4"/>
    <s v="Eldon Gobal File Keepers"/>
    <n v="24.224"/>
    <n v="2"/>
    <n v="0.2"/>
    <n v="-4.8448000000000002"/>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
    <n v="3"/>
    <n v="0.2"/>
    <n v="-75.595799999999997"/>
  </r>
  <r>
    <n v="7731"/>
    <x v="3829"/>
    <x v="3"/>
    <x v="487"/>
    <d v="2014-06-20T00:00:00"/>
    <s v="Standard Class"/>
    <s v="TW-21025"/>
    <s v="Tamara Willingham"/>
    <x v="2"/>
    <s v="United States"/>
    <s v="Seattle"/>
    <x v="4"/>
    <n v="98103"/>
    <x v="1"/>
    <s v="FUR-CH-10003774"/>
    <x v="0"/>
    <x v="1"/>
    <s v="Global Wood Trimmed Manager's Task Chair, Khaki"/>
    <n v="291.13600000000002"/>
    <n v="4"/>
    <n v="0.2"/>
    <n v="-25.474399999999999"/>
  </r>
  <r>
    <n v="7732"/>
    <x v="3830"/>
    <x v="3"/>
    <x v="65"/>
    <d v="2014-09-22T00:00:00"/>
    <s v="First Class"/>
    <s v="PA-19060"/>
    <s v="Pete Armstrong"/>
    <x v="2"/>
    <s v="United States"/>
    <s v="Dallas"/>
    <x v="5"/>
    <n v="75220"/>
    <x v="2"/>
    <s v="OFF-EN-10000927"/>
    <x v="1"/>
    <x v="12"/>
    <s v="Jet-Pak Recycled Peel 'N' Seal Padded Mailers"/>
    <n v="114.848"/>
    <n v="4"/>
    <n v="0.2"/>
    <n v="35.89"/>
  </r>
  <r>
    <n v="7733"/>
    <x v="3831"/>
    <x v="3"/>
    <x v="455"/>
    <d v="2014-06-09T00:00:00"/>
    <s v="Standard Class"/>
    <s v="JD-15790"/>
    <s v="John Dryer"/>
    <x v="0"/>
    <s v="United States"/>
    <s v="Houston"/>
    <x v="5"/>
    <n v="77070"/>
    <x v="2"/>
    <s v="OFF-PA-10000743"/>
    <x v="1"/>
    <x v="10"/>
    <s v="Xerox 1977"/>
    <n v="10.688000000000001"/>
    <n v="2"/>
    <n v="0.2"/>
    <n v="3.7408000000000001"/>
  </r>
  <r>
    <n v="7734"/>
    <x v="3832"/>
    <x v="0"/>
    <x v="666"/>
    <d v="2013-05-20T00:00:00"/>
    <s v="Second Class"/>
    <s v="MN-17935"/>
    <s v="Michael Nguyen"/>
    <x v="0"/>
    <s v="United States"/>
    <s v="Springfield"/>
    <x v="24"/>
    <n v="45503"/>
    <x v="3"/>
    <s v="OFF-PA-10000697"/>
    <x v="1"/>
    <x v="10"/>
    <s v="TOPS Voice Message Log Book, Flash Format"/>
    <n v="15.231999999999999"/>
    <n v="4"/>
    <n v="0.2"/>
    <n v="5.5216000000000003"/>
  </r>
  <r>
    <n v="7735"/>
    <x v="3833"/>
    <x v="3"/>
    <x v="175"/>
    <d v="2014-09-21T00:00:00"/>
    <s v="Standard Class"/>
    <s v="GM-14500"/>
    <s v="Gene McClure"/>
    <x v="0"/>
    <s v="United States"/>
    <s v="Seattle"/>
    <x v="4"/>
    <n v="98103"/>
    <x v="1"/>
    <s v="OFF-AR-10004441"/>
    <x v="1"/>
    <x v="6"/>
    <s v="BIC Brite Liner Highlighters"/>
    <n v="12.42"/>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8000000000002"/>
  </r>
  <r>
    <n v="7738"/>
    <x v="3836"/>
    <x v="3"/>
    <x v="404"/>
    <d v="2014-12-21T00:00:00"/>
    <s v="First Class"/>
    <s v="AG-10330"/>
    <s v="Alex Grayson"/>
    <x v="0"/>
    <s v="United States"/>
    <s v="Charlotte"/>
    <x v="3"/>
    <n v="28205"/>
    <x v="0"/>
    <s v="OFF-AR-10001315"/>
    <x v="1"/>
    <x v="6"/>
    <s v="Newell 310"/>
    <n v="12.672000000000001"/>
    <n v="9"/>
    <n v="0.2"/>
    <n v="1.4256"/>
  </r>
  <r>
    <n v="7739"/>
    <x v="3837"/>
    <x v="3"/>
    <x v="245"/>
    <d v="2014-08-07T00:00:00"/>
    <s v="Standard Class"/>
    <s v="JF-15355"/>
    <s v="Jay Fein"/>
    <x v="0"/>
    <s v="United States"/>
    <s v="Baltimore"/>
    <x v="39"/>
    <n v="21215"/>
    <x v="3"/>
    <s v="TEC-PH-10003589"/>
    <x v="2"/>
    <x v="7"/>
    <s v="invisibleSHIELD by ZAGG Smudge-Free Screen Protector"/>
    <n v="89.95"/>
    <n v="5"/>
    <n v="0"/>
    <n v="43.176000000000002"/>
  </r>
  <r>
    <n v="7740"/>
    <x v="3838"/>
    <x v="2"/>
    <x v="871"/>
    <d v="2011-11-26T00:00:00"/>
    <s v="Standard Class"/>
    <s v="SC-20680"/>
    <s v="Steve Carroll"/>
    <x v="2"/>
    <s v="United States"/>
    <s v="San Francisco"/>
    <x v="1"/>
    <n v="94110"/>
    <x v="1"/>
    <s v="OFF-PA-10001609"/>
    <x v="1"/>
    <x v="10"/>
    <s v="Tops Wirebound Message Log Books"/>
    <n v="6.58"/>
    <n v="2"/>
    <n v="0"/>
    <n v="3.0268000000000002"/>
  </r>
  <r>
    <n v="7741"/>
    <x v="3838"/>
    <x v="2"/>
    <x v="871"/>
    <d v="2011-11-26T00:00:00"/>
    <s v="Standard Class"/>
    <s v="SC-20680"/>
    <s v="Steve Carroll"/>
    <x v="2"/>
    <s v="United States"/>
    <s v="San Francisco"/>
    <x v="1"/>
    <n v="94110"/>
    <x v="1"/>
    <s v="TEC-AC-10000474"/>
    <x v="2"/>
    <x v="11"/>
    <s v="Kensington Expert Mouse Optical USB Trackball for PC or Mac"/>
    <n v="94.99"/>
    <n v="1"/>
    <n v="0"/>
    <n v="28.497"/>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599999999999"/>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6000000000001"/>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
    <n v="6"/>
    <n v="0"/>
    <n v="0.3024"/>
  </r>
  <r>
    <n v="7749"/>
    <x v="3844"/>
    <x v="1"/>
    <x v="652"/>
    <d v="2012-06-24T00:00:00"/>
    <s v="Standard Class"/>
    <s v="KH-16510"/>
    <s v="Keith Herrera"/>
    <x v="0"/>
    <s v="United States"/>
    <s v="Arlington"/>
    <x v="17"/>
    <n v="22204"/>
    <x v="0"/>
    <s v="FUR-FU-10003464"/>
    <x v="0"/>
    <x v="5"/>
    <s v="Seth Thomas 8 1/2&quot; Cubicle Clock"/>
    <n v="60.84"/>
    <n v="3"/>
    <n v="0"/>
    <n v="19.468800000000002"/>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1"/>
  </r>
  <r>
    <n v="7754"/>
    <x v="3845"/>
    <x v="1"/>
    <x v="672"/>
    <d v="2012-12-03T00:00:00"/>
    <s v="First Class"/>
    <s v="AB-10600"/>
    <s v="Ann Blume"/>
    <x v="1"/>
    <s v="United States"/>
    <s v="Jacksonville"/>
    <x v="3"/>
    <n v="28540"/>
    <x v="0"/>
    <s v="FUR-FU-10001546"/>
    <x v="0"/>
    <x v="5"/>
    <s v="Dana Swing-Arm Lamps"/>
    <n v="17.088000000000001"/>
    <n v="2"/>
    <n v="0.2"/>
    <n v="1.0680000000000001"/>
  </r>
  <r>
    <n v="7755"/>
    <x v="3846"/>
    <x v="1"/>
    <x v="379"/>
    <d v="2012-12-23T00:00:00"/>
    <s v="Second Class"/>
    <s v="AH-10075"/>
    <s v="Adam Hart"/>
    <x v="1"/>
    <s v="United States"/>
    <s v="Columbus"/>
    <x v="24"/>
    <n v="43229"/>
    <x v="3"/>
    <s v="OFF-AR-10001919"/>
    <x v="1"/>
    <x v="6"/>
    <s v="OIC #2 Pencils, Medium Soft"/>
    <n v="3.008"/>
    <n v="2"/>
    <n v="0.2"/>
    <n v="0.33839999999999998"/>
  </r>
  <r>
    <n v="7756"/>
    <x v="3847"/>
    <x v="3"/>
    <x v="701"/>
    <d v="2014-11-22T00:00:00"/>
    <s v="Standard Class"/>
    <s v="CK-12595"/>
    <s v="Clytie Kelty"/>
    <x v="0"/>
    <s v="United States"/>
    <s v="Charlotte"/>
    <x v="3"/>
    <n v="28205"/>
    <x v="0"/>
    <s v="OFF-PA-10002558"/>
    <x v="1"/>
    <x v="10"/>
    <s v="Xerox 1938"/>
    <n v="268.24"/>
    <n v="7"/>
    <n v="0.2"/>
    <n v="93.884"/>
  </r>
  <r>
    <n v="7757"/>
    <x v="3847"/>
    <x v="3"/>
    <x v="701"/>
    <d v="2014-11-22T00:00:00"/>
    <s v="Standard Class"/>
    <s v="CK-12595"/>
    <s v="Clytie Kelty"/>
    <x v="0"/>
    <s v="United States"/>
    <s v="Charlotte"/>
    <x v="3"/>
    <n v="28205"/>
    <x v="0"/>
    <s v="TEC-AC-10003174"/>
    <x v="2"/>
    <x v="11"/>
    <s v="Plantronics S12 Corded Telephone Headset System"/>
    <n v="431.16"/>
    <n v="5"/>
    <n v="0.2"/>
    <n v="107.79"/>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x v="3848"/>
    <x v="3"/>
    <x v="38"/>
    <d v="2014-11-17T00:00:00"/>
    <s v="Second Class"/>
    <s v="SP-20620"/>
    <s v="Stefania Perrino"/>
    <x v="1"/>
    <s v="United States"/>
    <s v="Buffalo"/>
    <x v="15"/>
    <n v="14215"/>
    <x v="3"/>
    <s v="FUR-FU-10004845"/>
    <x v="0"/>
    <x v="5"/>
    <s v="Deflect-o EconoMat Nonstudded, No Bevel Mat"/>
    <n v="154.94999999999999"/>
    <n v="3"/>
    <n v="0"/>
    <n v="30.99"/>
  </r>
  <r>
    <n v="7760"/>
    <x v="3849"/>
    <x v="0"/>
    <x v="1057"/>
    <d v="2013-10-29T00:00:00"/>
    <s v="Standard Class"/>
    <s v="JP-15460"/>
    <s v="Jennifer Patt"/>
    <x v="1"/>
    <s v="United States"/>
    <s v="Houston"/>
    <x v="5"/>
    <n v="77041"/>
    <x v="2"/>
    <s v="OFF-PA-10003072"/>
    <x v="1"/>
    <x v="10"/>
    <s v="Eureka Recycled Copy Paper 8 1/2&quot; x 11&quot;, Ream"/>
    <n v="15.552"/>
    <n v="3"/>
    <n v="0.2"/>
    <n v="5.4432"/>
  </r>
  <r>
    <n v="7761"/>
    <x v="3850"/>
    <x v="2"/>
    <x v="776"/>
    <d v="2011-12-11T00:00:00"/>
    <s v="Standard Class"/>
    <s v="BG-11035"/>
    <s v="Barry Gonzalez"/>
    <x v="0"/>
    <s v="United States"/>
    <s v="Memphis"/>
    <x v="18"/>
    <n v="38109"/>
    <x v="0"/>
    <s v="OFF-PA-10003641"/>
    <x v="1"/>
    <x v="10"/>
    <s v="Xerox 1909"/>
    <n v="42.207999999999998"/>
    <n v="2"/>
    <n v="0.2"/>
    <n v="13.717599999999999"/>
  </r>
  <r>
    <n v="7762"/>
    <x v="3851"/>
    <x v="3"/>
    <x v="734"/>
    <d v="2014-12-07T00:00:00"/>
    <s v="First Class"/>
    <s v="CC-12550"/>
    <s v="Clay Cheatham"/>
    <x v="0"/>
    <s v="United States"/>
    <s v="Plano"/>
    <x v="5"/>
    <n v="75023"/>
    <x v="2"/>
    <s v="OFF-PA-10003729"/>
    <x v="1"/>
    <x v="10"/>
    <s v="Xerox 1998"/>
    <n v="10.368"/>
    <n v="2"/>
    <n v="0.2"/>
    <n v="3.6288"/>
  </r>
  <r>
    <n v="7763"/>
    <x v="3852"/>
    <x v="3"/>
    <x v="986"/>
    <d v="2014-09-29T00:00:00"/>
    <s v="First Class"/>
    <s v="SL-20155"/>
    <s v="Sara Luxemburg"/>
    <x v="2"/>
    <s v="United States"/>
    <s v="Salem"/>
    <x v="21"/>
    <n v="97301"/>
    <x v="1"/>
    <s v="OFF-AR-10003251"/>
    <x v="1"/>
    <x v="6"/>
    <s v="Prang Drawing Pencil Set"/>
    <n v="2.2240000000000002"/>
    <n v="1"/>
    <n v="0.2"/>
    <n v="0.55600000000000005"/>
  </r>
  <r>
    <n v="7764"/>
    <x v="3853"/>
    <x v="1"/>
    <x v="302"/>
    <d v="2012-02-07T00:00:00"/>
    <s v="Standard Class"/>
    <s v="FO-14305"/>
    <s v="Frank Olsen"/>
    <x v="0"/>
    <s v="United States"/>
    <s v="Columbus"/>
    <x v="32"/>
    <n v="31907"/>
    <x v="0"/>
    <s v="OFF-EN-10003286"/>
    <x v="1"/>
    <x v="12"/>
    <s v="Staples"/>
    <n v="74.52"/>
    <n v="9"/>
    <n v="0"/>
    <n v="35.0244"/>
  </r>
  <r>
    <n v="7765"/>
    <x v="3854"/>
    <x v="3"/>
    <x v="801"/>
    <d v="2014-08-13T00:00:00"/>
    <s v="Same Day"/>
    <s v="BB-11545"/>
    <s v="Brenda Bowman"/>
    <x v="1"/>
    <s v="United States"/>
    <s v="Columbia"/>
    <x v="39"/>
    <n v="21044"/>
    <x v="3"/>
    <s v="OFF-AR-10004078"/>
    <x v="1"/>
    <x v="6"/>
    <s v="Newell 312"/>
    <n v="17.52"/>
    <n v="3"/>
    <n v="0"/>
    <n v="5.2560000000000002"/>
  </r>
  <r>
    <n v="7766"/>
    <x v="3854"/>
    <x v="3"/>
    <x v="801"/>
    <d v="2014-08-13T00:00:00"/>
    <s v="Same Day"/>
    <s v="BB-11545"/>
    <s v="Brenda Bowman"/>
    <x v="1"/>
    <s v="United States"/>
    <s v="Columbia"/>
    <x v="39"/>
    <n v="21044"/>
    <x v="3"/>
    <s v="FUR-CH-10002331"/>
    <x v="0"/>
    <x v="1"/>
    <s v="Hon 4700 Series Mobuis Mid-Back Task Chairs with Adjustable Arms"/>
    <n v="1779.9"/>
    <n v="5"/>
    <n v="0"/>
    <n v="373.779"/>
  </r>
  <r>
    <n v="7767"/>
    <x v="3854"/>
    <x v="3"/>
    <x v="801"/>
    <d v="2014-08-13T00:00:00"/>
    <s v="Same Day"/>
    <s v="BB-11545"/>
    <s v="Brenda Bowman"/>
    <x v="1"/>
    <s v="United States"/>
    <s v="Columbia"/>
    <x v="39"/>
    <n v="21044"/>
    <x v="3"/>
    <s v="OFF-AR-10001953"/>
    <x v="1"/>
    <x v="6"/>
    <s v="Boston 1645 Deluxe Heavier-Duty Electric Pencil Sharpener"/>
    <n v="219.9"/>
    <n v="5"/>
    <n v="0"/>
    <n v="59.372999999999998"/>
  </r>
  <r>
    <n v="7768"/>
    <x v="3855"/>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x v="3856"/>
    <x v="3"/>
    <x v="105"/>
    <d v="2014-11-18T00:00:00"/>
    <s v="Standard Class"/>
    <s v="LB-16735"/>
    <s v="Larry Blacks"/>
    <x v="0"/>
    <s v="United States"/>
    <s v="Tallahassee"/>
    <x v="2"/>
    <n v="32303"/>
    <x v="0"/>
    <s v="OFF-PA-10003651"/>
    <x v="1"/>
    <x v="10"/>
    <s v="Xerox 1968"/>
    <n v="26.72"/>
    <n v="5"/>
    <n v="0.2"/>
    <n v="9.3520000000000003"/>
  </r>
  <r>
    <n v="7770"/>
    <x v="3857"/>
    <x v="0"/>
    <x v="1147"/>
    <d v="2013-08-02T00:00:00"/>
    <s v="Same Day"/>
    <s v="TS-21205"/>
    <s v="Thomas Seio"/>
    <x v="1"/>
    <s v="United States"/>
    <s v="Riverside"/>
    <x v="1"/>
    <n v="92503"/>
    <x v="1"/>
    <s v="TEC-PH-10002885"/>
    <x v="2"/>
    <x v="7"/>
    <s v="Apple iPhone 5"/>
    <n v="1039.7280000000001"/>
    <n v="2"/>
    <n v="0.2"/>
    <n v="90.976200000000105"/>
  </r>
  <r>
    <n v="7771"/>
    <x v="3857"/>
    <x v="0"/>
    <x v="1147"/>
    <d v="2013-08-02T00:00:00"/>
    <s v="Same Day"/>
    <s v="TS-21205"/>
    <s v="Thomas Seio"/>
    <x v="1"/>
    <s v="United States"/>
    <s v="Riverside"/>
    <x v="1"/>
    <n v="92503"/>
    <x v="1"/>
    <s v="OFF-AP-10002892"/>
    <x v="1"/>
    <x v="9"/>
    <s v="Belkin F5C206VTEL 6 Outlet Surge"/>
    <n v="45.96"/>
    <n v="2"/>
    <n v="0"/>
    <n v="13.788"/>
  </r>
  <r>
    <n v="7772"/>
    <x v="3858"/>
    <x v="0"/>
    <x v="881"/>
    <d v="2013-12-03T00:00:00"/>
    <s v="Standard Class"/>
    <s v="CS-12505"/>
    <s v="Cindy Stewart"/>
    <x v="0"/>
    <s v="United States"/>
    <s v="Lancaster"/>
    <x v="24"/>
    <n v="43130"/>
    <x v="3"/>
    <s v="OFF-BI-10000545"/>
    <x v="1"/>
    <x v="8"/>
    <s v="GBC Ibimaster 500 Manual ProClick Binding System"/>
    <n v="456.58800000000002"/>
    <n v="2"/>
    <n v="0.7"/>
    <n v="-304.392"/>
  </r>
  <r>
    <n v="7773"/>
    <x v="3858"/>
    <x v="0"/>
    <x v="881"/>
    <d v="2013-12-03T00:00:00"/>
    <s v="Standard Class"/>
    <s v="CS-12505"/>
    <s v="Cindy Stewart"/>
    <x v="0"/>
    <s v="United States"/>
    <s v="Lancaster"/>
    <x v="24"/>
    <n v="43130"/>
    <x v="3"/>
    <s v="TEC-MA-10000418"/>
    <x v="2"/>
    <x v="15"/>
    <s v="Cubify CubeX 3D Printer Double Head Print"/>
    <n v="4499.9849999999997"/>
    <n v="5"/>
    <n v="0.7"/>
    <n v="-6599.9780000000001"/>
  </r>
  <r>
    <n v="7774"/>
    <x v="3858"/>
    <x v="0"/>
    <x v="881"/>
    <d v="2013-12-03T00:00:00"/>
    <s v="Standard Class"/>
    <s v="CS-12505"/>
    <s v="Cindy Stewart"/>
    <x v="0"/>
    <s v="United States"/>
    <s v="Lancaster"/>
    <x v="24"/>
    <n v="43130"/>
    <x v="3"/>
    <s v="TEC-AC-10000926"/>
    <x v="2"/>
    <x v="11"/>
    <s v="NETGEAR RangeMax WNR1000 Wireless Router"/>
    <n v="59.975999999999999"/>
    <n v="3"/>
    <n v="0.2"/>
    <n v="11.995200000000001"/>
  </r>
  <r>
    <n v="7775"/>
    <x v="3859"/>
    <x v="0"/>
    <x v="1172"/>
    <d v="2013-04-16T00:00:00"/>
    <s v="First Class"/>
    <s v="SP-20920"/>
    <s v="Susan Pistek"/>
    <x v="0"/>
    <s v="United States"/>
    <s v="San Francisco"/>
    <x v="1"/>
    <n v="94109"/>
    <x v="1"/>
    <s v="OFF-EN-10001509"/>
    <x v="1"/>
    <x v="12"/>
    <s v="Poly String Tie Envelopes"/>
    <n v="6.12"/>
    <n v="3"/>
    <n v="0"/>
    <n v="2.8763999999999998"/>
  </r>
  <r>
    <n v="7776"/>
    <x v="3860"/>
    <x v="2"/>
    <x v="422"/>
    <d v="2011-12-31T00:00:00"/>
    <s v="Standard Class"/>
    <s v="CD-12790"/>
    <s v="Cynthia Delaney"/>
    <x v="2"/>
    <s v="United States"/>
    <s v="Moreno Valley"/>
    <x v="1"/>
    <n v="92553"/>
    <x v="1"/>
    <s v="OFF-AP-10001366"/>
    <x v="1"/>
    <x v="9"/>
    <s v="Staples"/>
    <n v="10.98"/>
    <n v="1"/>
    <n v="0"/>
    <n v="2.9645999999999999"/>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5"/>
    <n v="3"/>
    <n v="0"/>
    <n v="13.891500000000001"/>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399999999999"/>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03"/>
  </r>
  <r>
    <n v="7782"/>
    <x v="3862"/>
    <x v="1"/>
    <x v="936"/>
    <d v="2012-03-12T00:00:00"/>
    <s v="Standard Class"/>
    <s v="FO-14305"/>
    <s v="Frank Olsen"/>
    <x v="0"/>
    <s v="United States"/>
    <s v="Chicago"/>
    <x v="10"/>
    <n v="60623"/>
    <x v="2"/>
    <s v="OFF-BI-10002706"/>
    <x v="1"/>
    <x v="8"/>
    <s v="Avery Premier Heavy-Duty Binder with Round Locking Rings"/>
    <n v="8.5679999999999996"/>
    <n v="3"/>
    <n v="0.8"/>
    <n v="-14.5656"/>
  </r>
  <r>
    <n v="7783"/>
    <x v="3863"/>
    <x v="0"/>
    <x v="254"/>
    <d v="2013-11-07T00:00:00"/>
    <s v="Second Class"/>
    <s v="ER-13855"/>
    <s v="Elpida Rittenbach"/>
    <x v="1"/>
    <s v="United States"/>
    <s v="Charlotte"/>
    <x v="3"/>
    <n v="28205"/>
    <x v="0"/>
    <s v="OFF-ST-10003442"/>
    <x v="1"/>
    <x v="4"/>
    <s v="Eldon Portable Mobile Manager"/>
    <n v="45.247999999999998"/>
    <n v="2"/>
    <n v="0.2"/>
    <n v="3.9592000000000001"/>
  </r>
  <r>
    <n v="7784"/>
    <x v="3863"/>
    <x v="0"/>
    <x v="254"/>
    <d v="2013-11-07T00:00:00"/>
    <s v="Second Class"/>
    <s v="ER-13855"/>
    <s v="Elpida Rittenbach"/>
    <x v="1"/>
    <s v="United States"/>
    <s v="Charlotte"/>
    <x v="3"/>
    <n v="28205"/>
    <x v="0"/>
    <s v="FUR-TA-10002533"/>
    <x v="0"/>
    <x v="3"/>
    <s v="BPI Conference Tables"/>
    <n v="876.3"/>
    <n v="10"/>
    <n v="0.4"/>
    <n v="-292.10000000000002"/>
  </r>
  <r>
    <n v="7785"/>
    <x v="3863"/>
    <x v="0"/>
    <x v="254"/>
    <d v="2013-11-07T00:00:00"/>
    <s v="Second Class"/>
    <s v="ER-13855"/>
    <s v="Elpida Rittenbach"/>
    <x v="1"/>
    <s v="United States"/>
    <s v="Charlotte"/>
    <x v="3"/>
    <n v="28205"/>
    <x v="0"/>
    <s v="OFF-SU-10003505"/>
    <x v="1"/>
    <x v="14"/>
    <s v="Premier Electric Letter Opener"/>
    <n v="185.376"/>
    <n v="2"/>
    <n v="0.2"/>
    <n v="-34.758000000000003"/>
  </r>
  <r>
    <n v="7786"/>
    <x v="3864"/>
    <x v="2"/>
    <x v="503"/>
    <d v="2011-12-06T00:00:00"/>
    <s v="Standard Class"/>
    <s v="PB-19150"/>
    <s v="Philip Brown"/>
    <x v="0"/>
    <s v="United States"/>
    <s v="New York City"/>
    <x v="15"/>
    <n v="10009"/>
    <x v="3"/>
    <s v="OFF-LA-10002762"/>
    <x v="1"/>
    <x v="2"/>
    <s v="Avery 485"/>
    <n v="25.06"/>
    <n v="2"/>
    <n v="0"/>
    <n v="11.7782"/>
  </r>
  <r>
    <n v="7787"/>
    <x v="3865"/>
    <x v="0"/>
    <x v="624"/>
    <d v="2013-05-21T00:00:00"/>
    <s v="First Class"/>
    <s v="LW-17215"/>
    <s v="Luke Weiss"/>
    <x v="0"/>
    <s v="United States"/>
    <s v="Chicago"/>
    <x v="10"/>
    <n v="60653"/>
    <x v="2"/>
    <s v="OFF-BI-10000279"/>
    <x v="1"/>
    <x v="8"/>
    <s v="Acco Recycled 2&quot; Capacity Laser Printer Hanging Data Binders"/>
    <n v="2.89"/>
    <n v="1"/>
    <n v="0.8"/>
    <n v="-4.7685000000000004"/>
  </r>
  <r>
    <n v="7788"/>
    <x v="3865"/>
    <x v="0"/>
    <x v="624"/>
    <d v="2013-05-21T00:00:00"/>
    <s v="First Class"/>
    <s v="LW-17215"/>
    <s v="Luke Weiss"/>
    <x v="0"/>
    <s v="United States"/>
    <s v="Chicago"/>
    <x v="10"/>
    <n v="60653"/>
    <x v="2"/>
    <s v="OFF-FA-10000936"/>
    <x v="1"/>
    <x v="13"/>
    <s v="Acco Hot Clips Clips to Go"/>
    <n v="7.8959999999999999"/>
    <n v="3"/>
    <n v="0.2"/>
    <n v="2.4674999999999998"/>
  </r>
  <r>
    <n v="7789"/>
    <x v="3865"/>
    <x v="0"/>
    <x v="624"/>
    <d v="2013-05-21T00:00:00"/>
    <s v="First Class"/>
    <s v="LW-17215"/>
    <s v="Luke Weiss"/>
    <x v="0"/>
    <s v="United States"/>
    <s v="Chicago"/>
    <x v="10"/>
    <n v="60653"/>
    <x v="2"/>
    <s v="FUR-FU-10004973"/>
    <x v="0"/>
    <x v="5"/>
    <s v="Flat Face Poster Frame"/>
    <n v="22.608000000000001"/>
    <n v="3"/>
    <n v="0.6"/>
    <n v="-10.1736"/>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x v="3866"/>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x v="3867"/>
    <x v="0"/>
    <x v="1054"/>
    <d v="2013-12-25T00:00:00"/>
    <s v="Standard Class"/>
    <s v="BP-11050"/>
    <s v="Barry Pond"/>
    <x v="1"/>
    <s v="United States"/>
    <s v="Chicago"/>
    <x v="10"/>
    <n v="60623"/>
    <x v="2"/>
    <s v="OFF-BI-10002012"/>
    <x v="1"/>
    <x v="8"/>
    <s v="Wilson Jones Easy Flow II Sheet Lifters"/>
    <n v="1.8"/>
    <n v="5"/>
    <n v="0.8"/>
    <n v="-2.88"/>
  </r>
  <r>
    <n v="7793"/>
    <x v="3868"/>
    <x v="3"/>
    <x v="386"/>
    <d v="2014-10-16T00:00:00"/>
    <s v="First Class"/>
    <s v="SP-20860"/>
    <s v="Sung Pak"/>
    <x v="1"/>
    <s v="United States"/>
    <s v="Dallas"/>
    <x v="5"/>
    <n v="75217"/>
    <x v="2"/>
    <s v="TEC-AC-10001383"/>
    <x v="2"/>
    <x v="11"/>
    <s v="Logitech Wireless Touch Keyboard K400"/>
    <n v="39.984000000000002"/>
    <n v="2"/>
    <n v="0.2"/>
    <n v="-1.4994000000000101"/>
  </r>
  <r>
    <n v="7794"/>
    <x v="3869"/>
    <x v="1"/>
    <x v="295"/>
    <d v="2012-12-15T00:00:00"/>
    <s v="Second Class"/>
    <s v="JD-15895"/>
    <s v="Jonathan Doherty"/>
    <x v="1"/>
    <s v="United States"/>
    <s v="Las Vegas"/>
    <x v="33"/>
    <n v="89115"/>
    <x v="1"/>
    <s v="OFF-PA-10002036"/>
    <x v="1"/>
    <x v="10"/>
    <s v="Xerox 1930"/>
    <n v="32.4"/>
    <n v="5"/>
    <n v="0"/>
    <n v="15.875999999999999"/>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799999999999"/>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0999999999999"/>
  </r>
  <r>
    <n v="7798"/>
    <x v="3872"/>
    <x v="3"/>
    <x v="668"/>
    <d v="2014-03-28T00:00:00"/>
    <s v="First Class"/>
    <s v="HR-14830"/>
    <s v="Harold Ryan"/>
    <x v="1"/>
    <s v="United States"/>
    <s v="New York City"/>
    <x v="15"/>
    <n v="10035"/>
    <x v="3"/>
    <s v="OFF-EN-10004483"/>
    <x v="1"/>
    <x v="12"/>
    <s v="#10 White Business Envelopes,4 1/8 x 9 1/2"/>
    <n v="47.01"/>
    <n v="3"/>
    <n v="0"/>
    <n v="22.0947"/>
  </r>
  <r>
    <n v="7799"/>
    <x v="3872"/>
    <x v="3"/>
    <x v="668"/>
    <d v="2014-03-28T00:00:00"/>
    <s v="First Class"/>
    <s v="HR-14830"/>
    <s v="Harold Ryan"/>
    <x v="1"/>
    <s v="United States"/>
    <s v="New York City"/>
    <x v="15"/>
    <n v="10035"/>
    <x v="3"/>
    <s v="TEC-PH-10002624"/>
    <x v="2"/>
    <x v="7"/>
    <s v="Samsung Galaxy S4 Mini"/>
    <n v="469.99"/>
    <n v="1"/>
    <n v="0"/>
    <n v="136.2971"/>
  </r>
  <r>
    <n v="7800"/>
    <x v="3872"/>
    <x v="3"/>
    <x v="668"/>
    <d v="2014-03-28T00:00:00"/>
    <s v="First Class"/>
    <s v="HR-14830"/>
    <s v="Harold Ryan"/>
    <x v="1"/>
    <s v="United States"/>
    <s v="New York City"/>
    <x v="15"/>
    <n v="10035"/>
    <x v="3"/>
    <s v="FUR-CH-10003396"/>
    <x v="0"/>
    <x v="1"/>
    <s v="Global Deluxe Steno Chair"/>
    <n v="207.846"/>
    <n v="3"/>
    <n v="0.1"/>
    <n v="2.3093999999999899"/>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x v="3875"/>
    <x v="1"/>
    <x v="357"/>
    <d v="2012-09-26T00:00:00"/>
    <s v="Standard Class"/>
    <s v="SJ-20125"/>
    <s v="Sanjit Jacobs"/>
    <x v="2"/>
    <s v="United States"/>
    <s v="Franklin"/>
    <x v="18"/>
    <n v="37064"/>
    <x v="0"/>
    <s v="OFF-LA-10003714"/>
    <x v="1"/>
    <x v="2"/>
    <s v="Avery 510"/>
    <n v="12"/>
    <n v="4"/>
    <n v="0.2"/>
    <n v="4.2"/>
  </r>
  <r>
    <n v="7804"/>
    <x v="3875"/>
    <x v="1"/>
    <x v="357"/>
    <d v="2012-09-26T00:00:00"/>
    <s v="Standard Class"/>
    <s v="SJ-20125"/>
    <s v="Sanjit Jacobs"/>
    <x v="2"/>
    <s v="United States"/>
    <s v="Franklin"/>
    <x v="18"/>
    <n v="37064"/>
    <x v="0"/>
    <s v="OFF-ST-10003716"/>
    <x v="1"/>
    <x v="4"/>
    <s v="Tennsco Double-Tier Lockers"/>
    <n v="720.06399999999996"/>
    <n v="4"/>
    <n v="0.2"/>
    <n v="-63.005600000000001"/>
  </r>
  <r>
    <n v="7805"/>
    <x v="3875"/>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x v="3875"/>
    <x v="1"/>
    <x v="357"/>
    <d v="2012-09-26T00:00:00"/>
    <s v="Standard Class"/>
    <s v="SJ-20125"/>
    <s v="Sanjit Jacobs"/>
    <x v="2"/>
    <s v="United States"/>
    <s v="Franklin"/>
    <x v="18"/>
    <n v="37064"/>
    <x v="0"/>
    <s v="OFF-AR-10001315"/>
    <x v="1"/>
    <x v="6"/>
    <s v="Newell 310"/>
    <n v="2.8159999999999998"/>
    <n v="2"/>
    <n v="0.2"/>
    <n v="0.31680000000000003"/>
  </r>
  <r>
    <n v="7807"/>
    <x v="3875"/>
    <x v="1"/>
    <x v="357"/>
    <d v="2012-09-26T00:00:00"/>
    <s v="Standard Class"/>
    <s v="SJ-20125"/>
    <s v="Sanjit Jacobs"/>
    <x v="2"/>
    <s v="United States"/>
    <s v="Franklin"/>
    <x v="18"/>
    <n v="37064"/>
    <x v="0"/>
    <s v="OFF-BI-10000042"/>
    <x v="1"/>
    <x v="8"/>
    <s v="Pressboard Data Binder, Crimson, 12&quot; X 8 1/2&quot;"/>
    <n v="3.2040000000000002"/>
    <n v="2"/>
    <n v="0.7"/>
    <n v="-2.5632000000000001"/>
  </r>
  <r>
    <n v="7808"/>
    <x v="3876"/>
    <x v="0"/>
    <x v="1134"/>
    <d v="2013-01-13T00:00:00"/>
    <s v="Standard Class"/>
    <s v="VS-21820"/>
    <s v="Vivek Sundaresam"/>
    <x v="0"/>
    <s v="United States"/>
    <s v="Raleigh"/>
    <x v="3"/>
    <n v="27604"/>
    <x v="0"/>
    <s v="OFF-BI-10004236"/>
    <x v="1"/>
    <x v="8"/>
    <s v="XtraLife ClearVue Slant-D Ring Binder, White, 3&quot;"/>
    <n v="30.827999999999999"/>
    <n v="7"/>
    <n v="0.7"/>
    <n v="-24.662400000000002"/>
  </r>
  <r>
    <n v="7809"/>
    <x v="3876"/>
    <x v="0"/>
    <x v="1134"/>
    <d v="2013-01-13T00:00:00"/>
    <s v="Standard Class"/>
    <s v="VS-21820"/>
    <s v="Vivek Sundaresam"/>
    <x v="0"/>
    <s v="United States"/>
    <s v="Raleigh"/>
    <x v="3"/>
    <n v="27604"/>
    <x v="0"/>
    <s v="OFF-AR-10001955"/>
    <x v="1"/>
    <x v="6"/>
    <s v="Newell 319"/>
    <n v="47.616"/>
    <n v="3"/>
    <n v="0.2"/>
    <n v="5.9519999999999902"/>
  </r>
  <r>
    <n v="7810"/>
    <x v="3876"/>
    <x v="0"/>
    <x v="1134"/>
    <d v="2013-01-13T00:00:00"/>
    <s v="Standard Class"/>
    <s v="VS-21820"/>
    <s v="Vivek Sundaresam"/>
    <x v="0"/>
    <s v="United States"/>
    <s v="Raleigh"/>
    <x v="3"/>
    <n v="27604"/>
    <x v="0"/>
    <s v="TEC-PH-10004080"/>
    <x v="2"/>
    <x v="7"/>
    <s v="Avaya 5410 Digital phone"/>
    <n v="108.78400000000001"/>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5000000000001"/>
  </r>
  <r>
    <n v="7812"/>
    <x v="3877"/>
    <x v="0"/>
    <x v="1173"/>
    <d v="2013-02-15T00:00:00"/>
    <s v="First Class"/>
    <s v="DK-13090"/>
    <s v="Dave Kipp"/>
    <x v="0"/>
    <s v="United States"/>
    <s v="Clinton"/>
    <x v="39"/>
    <n v="20735"/>
    <x v="3"/>
    <s v="OFF-AR-10001770"/>
    <x v="1"/>
    <x v="6"/>
    <s v="Economy #2 Pencils"/>
    <n v="7.98"/>
    <n v="3"/>
    <n v="0"/>
    <n v="2.0748000000000002"/>
  </r>
  <r>
    <n v="7813"/>
    <x v="3877"/>
    <x v="0"/>
    <x v="1173"/>
    <d v="2013-02-15T00:00:00"/>
    <s v="First Class"/>
    <s v="DK-13090"/>
    <s v="Dave Kipp"/>
    <x v="0"/>
    <s v="United States"/>
    <s v="Clinton"/>
    <x v="39"/>
    <n v="20735"/>
    <x v="3"/>
    <s v="FUR-TA-10002356"/>
    <x v="0"/>
    <x v="3"/>
    <s v="Bevis Boat-Shaped Conference Table"/>
    <n v="550.43100000000004"/>
    <n v="3"/>
    <n v="0.3"/>
    <n v="-47.1798"/>
  </r>
  <r>
    <n v="7814"/>
    <x v="3877"/>
    <x v="0"/>
    <x v="1173"/>
    <d v="2013-02-15T00:00:00"/>
    <s v="First Class"/>
    <s v="DK-13090"/>
    <s v="Dave Kipp"/>
    <x v="0"/>
    <s v="United States"/>
    <s v="Clinton"/>
    <x v="39"/>
    <n v="20735"/>
    <x v="3"/>
    <s v="FUR-FU-10003274"/>
    <x v="0"/>
    <x v="5"/>
    <s v="Regeneration Desk Collection"/>
    <n v="10.56"/>
    <n v="6"/>
    <n v="0"/>
    <n v="4.6463999999999999"/>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x v="3878"/>
    <x v="3"/>
    <x v="110"/>
    <d v="2014-06-11T00:00:00"/>
    <s v="First Class"/>
    <s v="MG-17680"/>
    <s v="Maureen Gastineau"/>
    <x v="2"/>
    <s v="United States"/>
    <s v="Los Angeles"/>
    <x v="1"/>
    <n v="90049"/>
    <x v="1"/>
    <s v="TEC-PH-10000307"/>
    <x v="2"/>
    <x v="7"/>
    <s v="Shocksock Galaxy S4 Armband"/>
    <n v="17.52"/>
    <n v="2"/>
    <n v="0.2"/>
    <n v="-3.504"/>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199999999999"/>
  </r>
  <r>
    <n v="7819"/>
    <x v="3879"/>
    <x v="0"/>
    <x v="147"/>
    <d v="2013-10-27T00:00:00"/>
    <s v="Second Class"/>
    <s v="DP-13390"/>
    <s v="Dennis Pardue"/>
    <x v="2"/>
    <s v="United States"/>
    <s v="North Las Vegas"/>
    <x v="33"/>
    <n v="89031"/>
    <x v="1"/>
    <s v="OFF-BI-10001120"/>
    <x v="1"/>
    <x v="8"/>
    <s v="Ibico EPK-21 Electric Binding System"/>
    <n v="4535.9759999999997"/>
    <n v="3"/>
    <n v="0.2"/>
    <n v="1644.2913000000001"/>
  </r>
  <r>
    <n v="7820"/>
    <x v="3880"/>
    <x v="3"/>
    <x v="795"/>
    <d v="2014-01-31T00:00:00"/>
    <s v="Standard Class"/>
    <s v="CJ-12010"/>
    <s v="Caroline Jumper"/>
    <x v="0"/>
    <s v="United States"/>
    <s v="San Francisco"/>
    <x v="1"/>
    <n v="94109"/>
    <x v="1"/>
    <s v="OFF-FA-10000611"/>
    <x v="1"/>
    <x v="13"/>
    <s v="Binder Clips by OIC"/>
    <n v="11.84"/>
    <n v="8"/>
    <n v="0"/>
    <n v="5.6832000000000003"/>
  </r>
  <r>
    <n v="7821"/>
    <x v="3881"/>
    <x v="3"/>
    <x v="166"/>
    <d v="2014-12-11T00:00:00"/>
    <s v="Second Class"/>
    <s v="CW-11905"/>
    <s v="Carl Weiss"/>
    <x v="2"/>
    <s v="United States"/>
    <s v="Cranston"/>
    <x v="34"/>
    <n v="2920"/>
    <x v="3"/>
    <s v="OFF-ST-10000036"/>
    <x v="1"/>
    <x v="4"/>
    <s v="Recycled Data-Pak for Archival Bound Computer Printouts, 12-1/2 x 12-1/2 x 16"/>
    <n v="592.74"/>
    <n v="6"/>
    <n v="0"/>
    <n v="160.03980000000001"/>
  </r>
  <r>
    <n v="7822"/>
    <x v="3882"/>
    <x v="0"/>
    <x v="147"/>
    <d v="2013-10-25T00:00:00"/>
    <s v="Second Class"/>
    <s v="GW-14605"/>
    <s v="Giulietta Weimer"/>
    <x v="0"/>
    <s v="United States"/>
    <s v="Jackson"/>
    <x v="18"/>
    <n v="38301"/>
    <x v="0"/>
    <s v="OFF-ST-10004950"/>
    <x v="1"/>
    <x v="4"/>
    <s v="Tenex Personal Filing Tote With Secure Closure Lid, Black/Frost"/>
    <n v="111.672"/>
    <n v="9"/>
    <n v="0.2"/>
    <n v="6.9794999999999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5"/>
  </r>
  <r>
    <n v="7825"/>
    <x v="3884"/>
    <x v="2"/>
    <x v="1174"/>
    <d v="2011-05-23T00:00:00"/>
    <s v="Standard Class"/>
    <s v="PW-19030"/>
    <s v="Pauline Webber"/>
    <x v="1"/>
    <s v="United States"/>
    <s v="Los Angeles"/>
    <x v="1"/>
    <n v="90036"/>
    <x v="1"/>
    <s v="FUR-CH-10002439"/>
    <x v="0"/>
    <x v="1"/>
    <s v="Iceberg Nesting Folding Chair, 19w x 6d x 43h"/>
    <n v="232.88"/>
    <n v="5"/>
    <n v="0.2"/>
    <n v="17.466000000000001"/>
  </r>
  <r>
    <n v="7826"/>
    <x v="3885"/>
    <x v="1"/>
    <x v="302"/>
    <d v="2012-02-07T00:00:00"/>
    <s v="Standard Class"/>
    <s v="PW-19030"/>
    <s v="Pauline Webber"/>
    <x v="1"/>
    <s v="United States"/>
    <s v="Rome"/>
    <x v="15"/>
    <n v="13440"/>
    <x v="3"/>
    <s v="FUR-CH-10004218"/>
    <x v="0"/>
    <x v="1"/>
    <s v="Global Fabric Manager's Chair, Dark Gray"/>
    <n v="90.882000000000005"/>
    <n v="1"/>
    <n v="0.1"/>
    <n v="15.147"/>
  </r>
  <r>
    <n v="7827"/>
    <x v="3886"/>
    <x v="3"/>
    <x v="1108"/>
    <d v="2014-11-06T00:00:00"/>
    <s v="Standard Class"/>
    <s v="CY-12745"/>
    <s v="Craig Yedwab"/>
    <x v="1"/>
    <s v="United States"/>
    <s v="Chicago"/>
    <x v="10"/>
    <n v="60610"/>
    <x v="2"/>
    <s v="TEC-PH-10004042"/>
    <x v="2"/>
    <x v="7"/>
    <s v="ClearOne Communications CHAT 70 OC Speaker Phone"/>
    <n v="508.76799999999997"/>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4"/>
  </r>
  <r>
    <n v="7829"/>
    <x v="3887"/>
    <x v="1"/>
    <x v="33"/>
    <d v="2012-05-01T00:00:00"/>
    <s v="Standard Class"/>
    <s v="BW-11110"/>
    <s v="Bart Watters"/>
    <x v="1"/>
    <s v="United States"/>
    <s v="San Diego"/>
    <x v="1"/>
    <n v="92105"/>
    <x v="1"/>
    <s v="FUR-CH-10002017"/>
    <x v="0"/>
    <x v="1"/>
    <s v="SAFCO Optional Arm Kit for Workspace Cribbage Stacking Chair"/>
    <n v="63.936"/>
    <n v="3"/>
    <n v="0.2"/>
    <n v="6.3936000000000002"/>
  </r>
  <r>
    <n v="7830"/>
    <x v="3887"/>
    <x v="1"/>
    <x v="33"/>
    <d v="2012-05-01T00:00:00"/>
    <s v="Standard Class"/>
    <s v="BW-11110"/>
    <s v="Bart Watters"/>
    <x v="1"/>
    <s v="United States"/>
    <s v="San Diego"/>
    <x v="1"/>
    <n v="92105"/>
    <x v="1"/>
    <s v="OFF-AR-10000588"/>
    <x v="1"/>
    <x v="6"/>
    <s v="Newell 345"/>
    <n v="59.52"/>
    <n v="3"/>
    <n v="0"/>
    <n v="15.475199999999999"/>
  </r>
  <r>
    <n v="7831"/>
    <x v="3887"/>
    <x v="1"/>
    <x v="33"/>
    <d v="2012-05-01T00:00:00"/>
    <s v="Standard Class"/>
    <s v="BW-11110"/>
    <s v="Bart Watters"/>
    <x v="1"/>
    <s v="United States"/>
    <s v="San Diego"/>
    <x v="1"/>
    <n v="92105"/>
    <x v="1"/>
    <s v="TEC-PH-10003174"/>
    <x v="2"/>
    <x v="7"/>
    <s v="RCA ViSYS 25825 Wireless digital phone"/>
    <n v="311.976"/>
    <n v="3"/>
    <n v="0.2"/>
    <n v="38.997"/>
  </r>
  <r>
    <n v="7832"/>
    <x v="3887"/>
    <x v="1"/>
    <x v="33"/>
    <d v="2012-05-01T00:00:00"/>
    <s v="Standard Class"/>
    <s v="BW-11110"/>
    <s v="Bart Watters"/>
    <x v="1"/>
    <s v="United States"/>
    <s v="San Diego"/>
    <x v="1"/>
    <n v="92105"/>
    <x v="1"/>
    <s v="OFF-BI-10001524"/>
    <x v="1"/>
    <x v="8"/>
    <s v="GBC Premium Transparent Covers with Diagonal Lined Pattern"/>
    <n v="50.351999999999997"/>
    <n v="3"/>
    <n v="0.2"/>
    <n v="17.623200000000001"/>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x v="3889"/>
    <x v="1"/>
    <x v="1175"/>
    <d v="2012-01-28T00:00:00"/>
    <s v="Standard Class"/>
    <s v="CR-12820"/>
    <s v="Cyra Reiten"/>
    <x v="2"/>
    <s v="United States"/>
    <s v="West Palm Beach"/>
    <x v="2"/>
    <n v="33407"/>
    <x v="0"/>
    <s v="OFF-AR-10004757"/>
    <x v="1"/>
    <x v="6"/>
    <s v="Crayola Colored Pencils"/>
    <n v="13.12"/>
    <n v="5"/>
    <n v="0.2"/>
    <n v="2.1320000000000001"/>
  </r>
  <r>
    <n v="7835"/>
    <x v="3890"/>
    <x v="1"/>
    <x v="657"/>
    <d v="2012-04-17T00:00:00"/>
    <s v="Second Class"/>
    <s v="EB-14110"/>
    <s v="Eugene Barchas"/>
    <x v="0"/>
    <s v="United States"/>
    <s v="Los Angeles"/>
    <x v="1"/>
    <n v="90045"/>
    <x v="1"/>
    <s v="FUR-TA-10002530"/>
    <x v="0"/>
    <x v="3"/>
    <s v="Iceberg OfficeWorks 42&quot; Round Tables"/>
    <n v="241.56800000000001"/>
    <n v="2"/>
    <n v="0.2"/>
    <n v="-15.098000000000001"/>
  </r>
  <r>
    <n v="7836"/>
    <x v="3890"/>
    <x v="1"/>
    <x v="657"/>
    <d v="2012-04-17T00:00:00"/>
    <s v="Second Class"/>
    <s v="EB-14110"/>
    <s v="Eugene Barchas"/>
    <x v="0"/>
    <s v="United States"/>
    <s v="Los Angeles"/>
    <x v="1"/>
    <n v="90045"/>
    <x v="1"/>
    <s v="TEC-PH-10001494"/>
    <x v="2"/>
    <x v="7"/>
    <s v="Polycom CX600 IP Phone VoIP phone"/>
    <n v="479.92"/>
    <n v="2"/>
    <n v="0.2"/>
    <n v="41.993000000000002"/>
  </r>
  <r>
    <n v="7837"/>
    <x v="3891"/>
    <x v="1"/>
    <x v="12"/>
    <d v="2012-09-30T00:00:00"/>
    <s v="Standard Class"/>
    <s v="SH-19975"/>
    <s v="Sally Hughsby"/>
    <x v="1"/>
    <s v="United States"/>
    <s v="Seattle"/>
    <x v="4"/>
    <n v="98103"/>
    <x v="1"/>
    <s v="FUR-CH-10004289"/>
    <x v="0"/>
    <x v="1"/>
    <s v="Global Super Steno Chair"/>
    <n v="307.13600000000002"/>
    <n v="4"/>
    <n v="0.2"/>
    <n v="-11.5176"/>
  </r>
  <r>
    <n v="7838"/>
    <x v="3891"/>
    <x v="1"/>
    <x v="12"/>
    <d v="2012-09-30T00:00:00"/>
    <s v="Standard Class"/>
    <s v="SH-19975"/>
    <s v="Sally Hughsby"/>
    <x v="1"/>
    <s v="United States"/>
    <s v="Seattle"/>
    <x v="4"/>
    <n v="98103"/>
    <x v="1"/>
    <s v="OFF-LA-10002945"/>
    <x v="1"/>
    <x v="2"/>
    <s v="Permanent Self-Adhesive File Folder Labels for Typewriters, 1 1/8 x 3 1/2, White"/>
    <n v="12.6"/>
    <n v="2"/>
    <n v="0"/>
    <n v="5.7960000000000003"/>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8"/>
  </r>
  <r>
    <n v="7841"/>
    <x v="3892"/>
    <x v="2"/>
    <x v="1176"/>
    <d v="2011-04-02T00:00:00"/>
    <s v="Standard Class"/>
    <s v="CV-12295"/>
    <s v="Christina VanderZanden"/>
    <x v="0"/>
    <s v="United States"/>
    <s v="Des Moines"/>
    <x v="23"/>
    <n v="50315"/>
    <x v="2"/>
    <s v="FUR-TA-10003954"/>
    <x v="0"/>
    <x v="3"/>
    <s v="Hon 94000 Series Round Tables"/>
    <n v="1184.72"/>
    <n v="4"/>
    <n v="0"/>
    <n v="106.62479999999999"/>
  </r>
  <r>
    <n v="7842"/>
    <x v="3893"/>
    <x v="0"/>
    <x v="19"/>
    <d v="2013-07-23T00:00:00"/>
    <s v="Standard Class"/>
    <s v="AT-10735"/>
    <s v="Annie Thurman"/>
    <x v="0"/>
    <s v="United States"/>
    <s v="New York City"/>
    <x v="15"/>
    <n v="10024"/>
    <x v="3"/>
    <s v="OFF-AP-10002892"/>
    <x v="1"/>
    <x v="9"/>
    <s v="Belkin F5C206VTEL 6 Outlet Surge"/>
    <n v="45.96"/>
    <n v="2"/>
    <n v="0"/>
    <n v="13.788"/>
  </r>
  <r>
    <n v="7843"/>
    <x v="3894"/>
    <x v="2"/>
    <x v="987"/>
    <d v="2011-04-23T00:00:00"/>
    <s v="Second Class"/>
    <s v="AG-10390"/>
    <s v="Allen Goldenen"/>
    <x v="0"/>
    <s v="United States"/>
    <s v="Arlington"/>
    <x v="17"/>
    <n v="22204"/>
    <x v="0"/>
    <s v="OFF-BI-10003638"/>
    <x v="1"/>
    <x v="8"/>
    <s v="GBC Durable Plastic Covers"/>
    <n v="58.05"/>
    <n v="3"/>
    <n v="0"/>
    <n v="26.702999999999999"/>
  </r>
  <r>
    <n v="7844"/>
    <x v="3894"/>
    <x v="2"/>
    <x v="987"/>
    <d v="2011-04-23T00:00:00"/>
    <s v="Second Class"/>
    <s v="AG-10390"/>
    <s v="Allen Goldenen"/>
    <x v="0"/>
    <s v="United States"/>
    <s v="Arlington"/>
    <x v="17"/>
    <n v="22204"/>
    <x v="0"/>
    <s v="OFF-PA-10001569"/>
    <x v="1"/>
    <x v="10"/>
    <s v="Xerox 232"/>
    <n v="71.28"/>
    <n v="11"/>
    <n v="0"/>
    <n v="34.214399999999998"/>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97"/>
  </r>
  <r>
    <n v="7849"/>
    <x v="3898"/>
    <x v="0"/>
    <x v="440"/>
    <d v="2013-05-07T00:00:00"/>
    <s v="Standard Class"/>
    <s v="AS-10090"/>
    <s v="Adam Shillingsburg"/>
    <x v="0"/>
    <s v="United States"/>
    <s v="Irving"/>
    <x v="5"/>
    <n v="75061"/>
    <x v="2"/>
    <s v="OFF-ST-10000321"/>
    <x v="1"/>
    <x v="4"/>
    <s v="Akro Stacking Bins"/>
    <n v="18.936"/>
    <n v="3"/>
    <n v="0.2"/>
    <n v="-3.7871999999999999"/>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7999999999999"/>
  </r>
  <r>
    <n v="7853"/>
    <x v="3899"/>
    <x v="2"/>
    <x v="337"/>
    <d v="2011-12-15T00:00:00"/>
    <s v="Standard Class"/>
    <s v="TS-21205"/>
    <s v="Thomas Seio"/>
    <x v="1"/>
    <s v="United States"/>
    <s v="Chicago"/>
    <x v="10"/>
    <n v="60653"/>
    <x v="2"/>
    <s v="OFF-AP-10003287"/>
    <x v="1"/>
    <x v="9"/>
    <s v="Tripp Lite TLP810NET Broadband Surge for Modem/Fax"/>
    <n v="20.388000000000002"/>
    <n v="2"/>
    <n v="0.8"/>
    <n v="-53.008800000000001"/>
  </r>
  <r>
    <n v="7854"/>
    <x v="3900"/>
    <x v="1"/>
    <x v="707"/>
    <d v="2012-12-29T00:00:00"/>
    <s v="Standard Class"/>
    <s v="SM-20320"/>
    <s v="Sean Miller"/>
    <x v="2"/>
    <s v="United States"/>
    <s v="Los Angeles"/>
    <x v="1"/>
    <n v="90049"/>
    <x v="1"/>
    <s v="OFF-PA-10001526"/>
    <x v="1"/>
    <x v="10"/>
    <s v="Xerox 1949"/>
    <n v="9.9600000000000009"/>
    <n v="2"/>
    <n v="0"/>
    <n v="4.8803999999999998"/>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
    <n v="2"/>
    <n v="0.2"/>
    <n v="8.9543999999999997"/>
  </r>
  <r>
    <n v="7858"/>
    <x v="3902"/>
    <x v="2"/>
    <x v="992"/>
    <d v="2011-06-01T00:00:00"/>
    <s v="First Class"/>
    <s v="LW-16825"/>
    <s v="Laurel Workman"/>
    <x v="1"/>
    <s v="United States"/>
    <s v="New York City"/>
    <x v="15"/>
    <n v="10024"/>
    <x v="3"/>
    <s v="TEC-PH-10003505"/>
    <x v="2"/>
    <x v="7"/>
    <s v="Geemarc AmpliPOWER60"/>
    <n v="464"/>
    <n v="5"/>
    <n v="0"/>
    <n v="134.56"/>
  </r>
  <r>
    <n v="7859"/>
    <x v="3902"/>
    <x v="2"/>
    <x v="992"/>
    <d v="2011-06-01T00:00:00"/>
    <s v="First Class"/>
    <s v="LW-16825"/>
    <s v="Laurel Workman"/>
    <x v="1"/>
    <s v="United States"/>
    <s v="New York City"/>
    <x v="15"/>
    <n v="10024"/>
    <x v="3"/>
    <s v="OFF-AP-10001005"/>
    <x v="1"/>
    <x v="9"/>
    <s v="Honeywell Quietcare HEPA Air Cleaner"/>
    <n v="235.95"/>
    <n v="3"/>
    <n v="0"/>
    <n v="77.863500000000002"/>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7999999999999"/>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799999999999"/>
  </r>
  <r>
    <n v="7865"/>
    <x v="3905"/>
    <x v="1"/>
    <x v="1177"/>
    <d v="2012-07-19T00:00:00"/>
    <s v="Second Class"/>
    <s v="TG-21310"/>
    <s v="Toby Gnade"/>
    <x v="0"/>
    <s v="United States"/>
    <s v="Mesa"/>
    <x v="16"/>
    <n v="85204"/>
    <x v="1"/>
    <s v="OFF-PA-10001846"/>
    <x v="1"/>
    <x v="10"/>
    <s v="Xerox 1899"/>
    <n v="18.495999999999999"/>
    <n v="4"/>
    <n v="0.2"/>
    <n v="6.7047999999999996"/>
  </r>
  <r>
    <n v="7866"/>
    <x v="3905"/>
    <x v="1"/>
    <x v="1177"/>
    <d v="2012-07-19T00:00:00"/>
    <s v="Second Class"/>
    <s v="TG-21310"/>
    <s v="Toby Gnade"/>
    <x v="0"/>
    <s v="United States"/>
    <s v="Mesa"/>
    <x v="16"/>
    <n v="85204"/>
    <x v="1"/>
    <s v="FUR-CH-10004287"/>
    <x v="0"/>
    <x v="1"/>
    <s v="SAFCO Arco Folding Chair"/>
    <n v="441.92"/>
    <n v="2"/>
    <n v="0.2"/>
    <n v="49.716000000000001"/>
  </r>
  <r>
    <n v="7867"/>
    <x v="3905"/>
    <x v="1"/>
    <x v="1177"/>
    <d v="2012-07-19T00:00:00"/>
    <s v="Second Class"/>
    <s v="TG-21310"/>
    <s v="Toby Gnade"/>
    <x v="0"/>
    <s v="United States"/>
    <s v="Mesa"/>
    <x v="16"/>
    <n v="85204"/>
    <x v="1"/>
    <s v="FUR-BO-10001608"/>
    <x v="0"/>
    <x v="0"/>
    <s v="Hon Metal Bookcases, Black"/>
    <n v="127.764"/>
    <n v="6"/>
    <n v="0.7"/>
    <n v="-191.64599999999999"/>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7"/>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599999999997"/>
    <n v="4"/>
    <n v="0.2"/>
    <n v="102.9528"/>
  </r>
  <r>
    <n v="7874"/>
    <x v="3910"/>
    <x v="0"/>
    <x v="339"/>
    <d v="2013-10-08T00:00:00"/>
    <s v="Standard Class"/>
    <s v="DB-12910"/>
    <s v="Daniel Byrd"/>
    <x v="2"/>
    <s v="United States"/>
    <s v="Lake Forest"/>
    <x v="1"/>
    <n v="92630"/>
    <x v="1"/>
    <s v="OFF-PA-10004610"/>
    <x v="1"/>
    <x v="10"/>
    <s v="Xerox 1900"/>
    <n v="8.56"/>
    <n v="2"/>
    <n v="0"/>
    <n v="3.8519999999999999"/>
  </r>
  <r>
    <n v="7875"/>
    <x v="3910"/>
    <x v="0"/>
    <x v="339"/>
    <d v="2013-10-08T00:00:00"/>
    <s v="Standard Class"/>
    <s v="DB-12910"/>
    <s v="Daniel Byrd"/>
    <x v="2"/>
    <s v="United States"/>
    <s v="Lake Forest"/>
    <x v="1"/>
    <n v="92630"/>
    <x v="1"/>
    <s v="OFF-PA-10001878"/>
    <x v="1"/>
    <x v="10"/>
    <s v="Xerox 1891"/>
    <n v="97.82"/>
    <n v="2"/>
    <n v="0"/>
    <n v="45.9754"/>
  </r>
  <r>
    <n v="7876"/>
    <x v="3911"/>
    <x v="3"/>
    <x v="428"/>
    <d v="2014-09-16T00:00:00"/>
    <s v="Standard Class"/>
    <s v="DK-12835"/>
    <s v="Damala Kotsonis"/>
    <x v="1"/>
    <s v="United States"/>
    <s v="Portland"/>
    <x v="21"/>
    <n v="97206"/>
    <x v="1"/>
    <s v="OFF-PA-10002036"/>
    <x v="1"/>
    <x v="10"/>
    <s v="Xerox 1930"/>
    <n v="31.103999999999999"/>
    <n v="6"/>
    <n v="0.2"/>
    <n v="11.2752"/>
  </r>
  <r>
    <n v="7877"/>
    <x v="3911"/>
    <x v="3"/>
    <x v="428"/>
    <d v="2014-09-16T00:00:00"/>
    <s v="Standard Class"/>
    <s v="DK-12835"/>
    <s v="Damala Kotsonis"/>
    <x v="1"/>
    <s v="United States"/>
    <s v="Portland"/>
    <x v="21"/>
    <n v="97206"/>
    <x v="1"/>
    <s v="OFF-AP-10003278"/>
    <x v="1"/>
    <x v="9"/>
    <s v="Belkin 7-Outlet SurgeMaster Home Series"/>
    <n v="11.176"/>
    <n v="1"/>
    <n v="0.2"/>
    <n v="0.83820000000000106"/>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599999999999"/>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
  </r>
  <r>
    <n v="7881"/>
    <x v="3915"/>
    <x v="3"/>
    <x v="734"/>
    <d v="2014-12-07T00:00:00"/>
    <s v="Second Class"/>
    <s v="LC-16870"/>
    <s v="Lena Cacioppo"/>
    <x v="0"/>
    <s v="United States"/>
    <s v="Thornton"/>
    <x v="22"/>
    <n v="80229"/>
    <x v="1"/>
    <s v="OFF-AR-10003856"/>
    <x v="1"/>
    <x v="6"/>
    <s v="Newell 344"/>
    <n v="13.343999999999999"/>
    <n v="6"/>
    <n v="0.2"/>
    <n v="1.0007999999999999"/>
  </r>
  <r>
    <n v="7882"/>
    <x v="3915"/>
    <x v="3"/>
    <x v="734"/>
    <d v="2014-12-07T00:00:00"/>
    <s v="Second Class"/>
    <s v="LC-16870"/>
    <s v="Lena Cacioppo"/>
    <x v="0"/>
    <s v="United States"/>
    <s v="Thornton"/>
    <x v="22"/>
    <n v="80229"/>
    <x v="1"/>
    <s v="TEC-AC-10002006"/>
    <x v="2"/>
    <x v="11"/>
    <s v="Memorex Micro Travel Drive 16 GB"/>
    <n v="76.751999999999995"/>
    <n v="6"/>
    <n v="0.2"/>
    <n v="10.5534"/>
  </r>
  <r>
    <n v="7883"/>
    <x v="3915"/>
    <x v="3"/>
    <x v="734"/>
    <d v="2014-12-07T00:00:00"/>
    <s v="Second Class"/>
    <s v="LC-16870"/>
    <s v="Lena Cacioppo"/>
    <x v="0"/>
    <s v="United States"/>
    <s v="Thornton"/>
    <x v="22"/>
    <n v="80229"/>
    <x v="1"/>
    <s v="TEC-AC-10002006"/>
    <x v="2"/>
    <x v="11"/>
    <s v="Memorex Micro Travel Drive 16 GB"/>
    <n v="102.336"/>
    <n v="8"/>
    <n v="0.2"/>
    <n v="14.071199999999999"/>
  </r>
  <r>
    <n v="7884"/>
    <x v="3915"/>
    <x v="3"/>
    <x v="734"/>
    <d v="2014-12-07T00:00:00"/>
    <s v="Second Class"/>
    <s v="LC-16870"/>
    <s v="Lena Cacioppo"/>
    <x v="0"/>
    <s v="United States"/>
    <s v="Thornton"/>
    <x v="22"/>
    <n v="80229"/>
    <x v="1"/>
    <s v="OFF-PA-10002246"/>
    <x v="1"/>
    <x v="10"/>
    <s v="Wirebound Four 2-3/4 x 5 Forms per Page, 400 Sets per Book"/>
    <n v="10.32"/>
    <n v="2"/>
    <n v="0.2"/>
    <n v="3.7410000000000001"/>
  </r>
  <r>
    <n v="7885"/>
    <x v="3915"/>
    <x v="3"/>
    <x v="734"/>
    <d v="2014-12-07T00:00:00"/>
    <s v="Second Class"/>
    <s v="LC-16870"/>
    <s v="Lena Cacioppo"/>
    <x v="0"/>
    <s v="United States"/>
    <s v="Thornton"/>
    <x v="22"/>
    <n v="80229"/>
    <x v="1"/>
    <s v="OFF-SU-10004782"/>
    <x v="1"/>
    <x v="14"/>
    <s v="Elite 5&quot; Scissors"/>
    <n v="47.32"/>
    <n v="7"/>
    <n v="0.2"/>
    <n v="5.9149999999999903"/>
  </r>
  <r>
    <n v="7886"/>
    <x v="3915"/>
    <x v="3"/>
    <x v="734"/>
    <d v="2014-12-07T00:00:00"/>
    <s v="Second Class"/>
    <s v="LC-16870"/>
    <s v="Lena Cacioppo"/>
    <x v="0"/>
    <s v="United States"/>
    <s v="Thornton"/>
    <x v="22"/>
    <n v="80229"/>
    <x v="1"/>
    <s v="FUR-FU-10004351"/>
    <x v="0"/>
    <x v="5"/>
    <s v="Staples"/>
    <n v="23.376000000000001"/>
    <n v="3"/>
    <n v="0.2"/>
    <n v="7.0128000000000004"/>
  </r>
  <r>
    <n v="7887"/>
    <x v="3915"/>
    <x v="3"/>
    <x v="734"/>
    <d v="2014-12-07T00:00:00"/>
    <s v="Second Class"/>
    <s v="LC-16870"/>
    <s v="Lena Cacioppo"/>
    <x v="0"/>
    <s v="United States"/>
    <s v="Thornton"/>
    <x v="22"/>
    <n v="80229"/>
    <x v="1"/>
    <s v="FUR-FU-10004270"/>
    <x v="0"/>
    <x v="5"/>
    <s v="Eldon Image Series Desk Accessories, Burgundy"/>
    <n v="16.72"/>
    <n v="5"/>
    <n v="0.2"/>
    <n v="3.3439999999999999"/>
  </r>
  <r>
    <n v="7888"/>
    <x v="3915"/>
    <x v="3"/>
    <x v="734"/>
    <d v="2014-12-07T00:00:00"/>
    <s v="Second Class"/>
    <s v="LC-16870"/>
    <s v="Lena Cacioppo"/>
    <x v="0"/>
    <s v="United States"/>
    <s v="Thornton"/>
    <x v="22"/>
    <n v="80229"/>
    <x v="1"/>
    <s v="FUR-FU-10004053"/>
    <x v="0"/>
    <x v="5"/>
    <s v="DAX Two-Tone Silver Metal Document Frame"/>
    <n v="16.192"/>
    <n v="1"/>
    <n v="0.2"/>
    <n v="4.6551999999999998"/>
  </r>
  <r>
    <n v="7889"/>
    <x v="3916"/>
    <x v="0"/>
    <x v="765"/>
    <d v="2013-08-23T00:00:00"/>
    <s v="Standard Class"/>
    <s v="JP-15520"/>
    <s v="Jeremy Pistek"/>
    <x v="0"/>
    <s v="United States"/>
    <s v="Davis"/>
    <x v="1"/>
    <n v="95616"/>
    <x v="1"/>
    <s v="OFF-PA-10000019"/>
    <x v="1"/>
    <x v="10"/>
    <s v="Xerox 1931"/>
    <n v="32.4"/>
    <n v="5"/>
    <n v="0"/>
    <n v="15.552"/>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
  </r>
  <r>
    <n v="7892"/>
    <x v="3917"/>
    <x v="0"/>
    <x v="591"/>
    <d v="2013-12-30T00:00:00"/>
    <s v="Standard Class"/>
    <s v="TS-21655"/>
    <s v="Trudy Schmidt"/>
    <x v="0"/>
    <s v="United States"/>
    <s v="Fayetteville"/>
    <x v="36"/>
    <n v="72701"/>
    <x v="0"/>
    <s v="FUR-FU-10003553"/>
    <x v="0"/>
    <x v="5"/>
    <s v="Howard Miller 13-1/2&quot; Diameter Rosebrook Wall Clock"/>
    <n v="343.85"/>
    <n v="5"/>
    <n v="0"/>
    <n v="137.54"/>
  </r>
  <r>
    <n v="7893"/>
    <x v="3917"/>
    <x v="0"/>
    <x v="591"/>
    <d v="2013-12-30T00:00:00"/>
    <s v="Standard Class"/>
    <s v="TS-21655"/>
    <s v="Trudy Schmidt"/>
    <x v="0"/>
    <s v="United States"/>
    <s v="Fayetteville"/>
    <x v="36"/>
    <n v="72701"/>
    <x v="0"/>
    <s v="OFF-PA-10003302"/>
    <x v="1"/>
    <x v="10"/>
    <s v="Xerox 1906"/>
    <n v="106.32"/>
    <n v="3"/>
    <n v="0"/>
    <n v="49.970399999999998"/>
  </r>
  <r>
    <n v="7894"/>
    <x v="3918"/>
    <x v="3"/>
    <x v="283"/>
    <d v="2014-07-31T00:00:00"/>
    <s v="Standard Class"/>
    <s v="NM-18445"/>
    <s v="Nathan Mautz"/>
    <x v="2"/>
    <s v="United States"/>
    <s v="New York City"/>
    <x v="15"/>
    <n v="10011"/>
    <x v="3"/>
    <s v="OFF-BI-10002412"/>
    <x v="1"/>
    <x v="8"/>
    <s v="Wilson Jones “Snap” Scratch Pad Binder Tool for Ring Binders"/>
    <n v="13.92"/>
    <n v="3"/>
    <n v="0.2"/>
    <n v="4.3499999999999996"/>
  </r>
  <r>
    <n v="7895"/>
    <x v="3919"/>
    <x v="3"/>
    <x v="548"/>
    <d v="2014-06-26T00:00:00"/>
    <s v="Standard Class"/>
    <s v="EH-14125"/>
    <s v="Eugene Hildebrand"/>
    <x v="2"/>
    <s v="United States"/>
    <s v="Wheeling"/>
    <x v="48"/>
    <n v="26003"/>
    <x v="3"/>
    <s v="OFF-BI-10002852"/>
    <x v="1"/>
    <x v="8"/>
    <s v="Ibico Standard Transparent Covers"/>
    <n v="82.4"/>
    <n v="5"/>
    <n v="0"/>
    <n v="40.375999999999998"/>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
  </r>
  <r>
    <n v="7899"/>
    <x v="3920"/>
    <x v="3"/>
    <x v="802"/>
    <d v="2014-08-19T00:00:00"/>
    <s v="Standard Class"/>
    <s v="DC-12850"/>
    <s v="Dan Campbell"/>
    <x v="0"/>
    <s v="United States"/>
    <s v="Memphis"/>
    <x v="18"/>
    <n v="38109"/>
    <x v="0"/>
    <s v="OFF-BI-10001359"/>
    <x v="1"/>
    <x v="8"/>
    <s v="GBC DocuBind TL300 Electric Binding System"/>
    <n v="1614.5820000000001"/>
    <n v="6"/>
    <n v="0.7"/>
    <n v="-1237.8462"/>
  </r>
  <r>
    <n v="7900"/>
    <x v="3920"/>
    <x v="3"/>
    <x v="802"/>
    <d v="2014-08-19T00:00:00"/>
    <s v="Standard Class"/>
    <s v="DC-12850"/>
    <s v="Dan Campbell"/>
    <x v="0"/>
    <s v="United States"/>
    <s v="Memphis"/>
    <x v="18"/>
    <n v="38109"/>
    <x v="0"/>
    <s v="OFF-FA-10003495"/>
    <x v="1"/>
    <x v="13"/>
    <s v="Staples"/>
    <n v="24.32"/>
    <n v="5"/>
    <n v="0.2"/>
    <n v="9.1199999999999992"/>
  </r>
  <r>
    <n v="7901"/>
    <x v="3920"/>
    <x v="3"/>
    <x v="802"/>
    <d v="2014-08-19T00:00:00"/>
    <s v="Standard Class"/>
    <s v="DC-12850"/>
    <s v="Dan Campbell"/>
    <x v="0"/>
    <s v="United States"/>
    <s v="Memphis"/>
    <x v="18"/>
    <n v="38109"/>
    <x v="0"/>
    <s v="TEC-AC-10003709"/>
    <x v="2"/>
    <x v="11"/>
    <s v="Maxell 4.7GB DVD-R 5/Pack"/>
    <n v="1.5840000000000001"/>
    <n v="2"/>
    <n v="0.2"/>
    <n v="0.47520000000000001"/>
  </r>
  <r>
    <n v="7902"/>
    <x v="3920"/>
    <x v="3"/>
    <x v="802"/>
    <d v="2014-08-19T00:00:00"/>
    <s v="Standard Class"/>
    <s v="DC-12850"/>
    <s v="Dan Campbell"/>
    <x v="0"/>
    <s v="United States"/>
    <s v="Memphis"/>
    <x v="18"/>
    <n v="38109"/>
    <x v="0"/>
    <s v="FUR-FU-10003268"/>
    <x v="0"/>
    <x v="5"/>
    <s v="Eldon Radial Chair Mat for Low to Medium Pile Carpets"/>
    <n v="31.984000000000002"/>
    <n v="1"/>
    <n v="0.2"/>
    <n v="0"/>
  </r>
  <r>
    <n v="7903"/>
    <x v="3920"/>
    <x v="3"/>
    <x v="802"/>
    <d v="2014-08-19T00:00:00"/>
    <s v="Standard Class"/>
    <s v="DC-12850"/>
    <s v="Dan Campbell"/>
    <x v="0"/>
    <s v="United States"/>
    <s v="Memphis"/>
    <x v="18"/>
    <n v="38109"/>
    <x v="0"/>
    <s v="OFF-EN-10003845"/>
    <x v="1"/>
    <x v="12"/>
    <s v="Colored Envelopes"/>
    <n v="14.76"/>
    <n v="5"/>
    <n v="0.2"/>
    <n v="4.7969999999999997"/>
  </r>
  <r>
    <n v="7904"/>
    <x v="3920"/>
    <x v="3"/>
    <x v="802"/>
    <d v="2014-08-19T00:00:00"/>
    <s v="Standard Class"/>
    <s v="DC-12850"/>
    <s v="Dan Campbell"/>
    <x v="0"/>
    <s v="United States"/>
    <s v="Memphis"/>
    <x v="18"/>
    <n v="38109"/>
    <x v="0"/>
    <s v="FUR-CH-10002073"/>
    <x v="0"/>
    <x v="1"/>
    <s v="Hon Olson Stacker Chairs"/>
    <n v="423.64800000000002"/>
    <n v="2"/>
    <n v="0.2"/>
    <n v="47.660400000000003"/>
  </r>
  <r>
    <n v="7905"/>
    <x v="3921"/>
    <x v="1"/>
    <x v="209"/>
    <d v="2012-11-13T00:00:00"/>
    <s v="Standard Class"/>
    <s v="DO-13645"/>
    <s v="Doug O'Connell"/>
    <x v="0"/>
    <s v="United States"/>
    <s v="Houston"/>
    <x v="5"/>
    <n v="77036"/>
    <x v="2"/>
    <s v="OFF-PA-10001357"/>
    <x v="1"/>
    <x v="10"/>
    <s v="Xerox 1886"/>
    <n v="76.64"/>
    <n v="2"/>
    <n v="0.2"/>
    <n v="26.824000000000002"/>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6"/>
    <n v="10"/>
    <n v="0.8"/>
    <n v="-6.93"/>
  </r>
  <r>
    <n v="7908"/>
    <x v="3923"/>
    <x v="0"/>
    <x v="679"/>
    <d v="2013-08-03T00:00:00"/>
    <s v="First Class"/>
    <s v="RW-19630"/>
    <s v="Rob Williams"/>
    <x v="1"/>
    <s v="United States"/>
    <s v="San Francisco"/>
    <x v="1"/>
    <n v="94122"/>
    <x v="1"/>
    <s v="OFF-AP-10003849"/>
    <x v="1"/>
    <x v="9"/>
    <s v="Hoover Shoulder Vac Commercial Portable Vacuum"/>
    <n v="715.64"/>
    <n v="2"/>
    <n v="0"/>
    <n v="178.91"/>
  </r>
  <r>
    <n v="7909"/>
    <x v="3924"/>
    <x v="0"/>
    <x v="275"/>
    <d v="2013-12-08T00:00:00"/>
    <s v="Standard Class"/>
    <s v="RD-19720"/>
    <s v="Roger Demir"/>
    <x v="0"/>
    <s v="United States"/>
    <s v="Morgan Hill"/>
    <x v="1"/>
    <n v="95037"/>
    <x v="1"/>
    <s v="FUR-TA-10004147"/>
    <x v="0"/>
    <x v="3"/>
    <s v="Hon 4060 Series Tables"/>
    <n v="268.70400000000001"/>
    <n v="3"/>
    <n v="0.2"/>
    <n v="6.7175999999999796"/>
  </r>
  <r>
    <n v="7910"/>
    <x v="3924"/>
    <x v="0"/>
    <x v="275"/>
    <d v="2013-12-08T00:00:00"/>
    <s v="Standard Class"/>
    <s v="RD-19720"/>
    <s v="Roger Demir"/>
    <x v="0"/>
    <s v="United States"/>
    <s v="Morgan Hill"/>
    <x v="1"/>
    <n v="95037"/>
    <x v="1"/>
    <s v="OFF-AR-10001662"/>
    <x v="1"/>
    <x v="6"/>
    <s v="Rogers Handheld Barrel Pencil Sharpener"/>
    <n v="21.92"/>
    <n v="8"/>
    <n v="0"/>
    <n v="5.9184000000000001"/>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8000000000001"/>
  </r>
  <r>
    <n v="7913"/>
    <x v="3925"/>
    <x v="0"/>
    <x v="236"/>
    <d v="2013-05-01T00:00:00"/>
    <s v="Second Class"/>
    <s v="RB-19570"/>
    <s v="Rob Beeghly"/>
    <x v="0"/>
    <s v="United States"/>
    <s v="Saint Charles"/>
    <x v="10"/>
    <n v="60174"/>
    <x v="2"/>
    <s v="FUR-FU-10001602"/>
    <x v="0"/>
    <x v="5"/>
    <s v="Eldon Delta Triangular Chair Mat, 52&quot; x 58&quot;, Clear"/>
    <n v="30.344000000000001"/>
    <n v="2"/>
    <n v="0.6"/>
    <n v="-31.8612"/>
  </r>
  <r>
    <n v="7914"/>
    <x v="3926"/>
    <x v="3"/>
    <x v="326"/>
    <d v="2014-08-28T00:00:00"/>
    <s v="First Class"/>
    <s v="JE-15715"/>
    <s v="Joe Elijah"/>
    <x v="0"/>
    <s v="United States"/>
    <s v="Cleveland"/>
    <x v="24"/>
    <n v="44105"/>
    <x v="3"/>
    <s v="OFF-ST-10003996"/>
    <x v="1"/>
    <x v="4"/>
    <s v="Letter/Legal File Tote with Clear Snap-On Lid, Black Granite"/>
    <n v="25.696000000000002"/>
    <n v="2"/>
    <n v="0.2"/>
    <n v="1.9272"/>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
  </r>
  <r>
    <n v="7917"/>
    <x v="3928"/>
    <x v="1"/>
    <x v="312"/>
    <d v="2012-11-24T00:00:00"/>
    <s v="Standard Class"/>
    <s v="PO-19195"/>
    <s v="Phillina Ober"/>
    <x v="2"/>
    <s v="United States"/>
    <s v="Philadelphia"/>
    <x v="9"/>
    <n v="19140"/>
    <x v="3"/>
    <s v="FUR-CH-10002880"/>
    <x v="0"/>
    <x v="1"/>
    <s v="Global High-Back Leather Tilter, Burgundy"/>
    <n v="344.37200000000001"/>
    <n v="4"/>
    <n v="0.3"/>
    <n v="-93.472399999999993"/>
  </r>
  <r>
    <n v="7918"/>
    <x v="3929"/>
    <x v="3"/>
    <x v="507"/>
    <d v="2014-09-09T00:00:00"/>
    <s v="Second Class"/>
    <s v="JK-16120"/>
    <s v="Julie Kriz"/>
    <x v="2"/>
    <s v="United States"/>
    <s v="Garland"/>
    <x v="5"/>
    <n v="75043"/>
    <x v="2"/>
    <s v="OFF-AR-10000380"/>
    <x v="1"/>
    <x v="6"/>
    <s v="Hunt PowerHouse Electric Pencil Sharpener, Blue"/>
    <n v="30.384"/>
    <n v="1"/>
    <n v="0.2"/>
    <n v="3.7979999999999898"/>
  </r>
  <r>
    <n v="7919"/>
    <x v="3930"/>
    <x v="1"/>
    <x v="433"/>
    <d v="2012-07-08T00:00:00"/>
    <s v="Second Class"/>
    <s v="JP-16135"/>
    <s v="Julie Prescott"/>
    <x v="2"/>
    <s v="United States"/>
    <s v="San Diego"/>
    <x v="1"/>
    <n v="92024"/>
    <x v="1"/>
    <s v="OFF-BI-10002706"/>
    <x v="1"/>
    <x v="8"/>
    <s v="Avery Premier Heavy-Duty Binder with Round Locking Rings"/>
    <n v="22.847999999999999"/>
    <n v="2"/>
    <n v="0.2"/>
    <n v="7.4256000000000002"/>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x v="3931"/>
    <x v="3"/>
    <x v="175"/>
    <d v="2014-09-22T00:00:00"/>
    <s v="Standard Class"/>
    <s v="Dp-13240"/>
    <s v="Dean percer"/>
    <x v="2"/>
    <s v="United States"/>
    <s v="Waterbury"/>
    <x v="29"/>
    <n v="6708"/>
    <x v="3"/>
    <s v="TEC-AC-10001090"/>
    <x v="2"/>
    <x v="11"/>
    <s v="Micro Innovations Wireless Classic Keyboard with Mouse"/>
    <n v="59.98"/>
    <n v="2"/>
    <n v="0"/>
    <n v="10.7964"/>
  </r>
  <r>
    <n v="7922"/>
    <x v="3932"/>
    <x v="3"/>
    <x v="677"/>
    <d v="2014-03-18T00:00:00"/>
    <s v="Standard Class"/>
    <s v="JB-16000"/>
    <s v="Joy Bell-"/>
    <x v="0"/>
    <s v="United States"/>
    <s v="Columbia"/>
    <x v="39"/>
    <n v="21044"/>
    <x v="3"/>
    <s v="OFF-BI-10002026"/>
    <x v="1"/>
    <x v="8"/>
    <s v="Avery Arch Ring Binders"/>
    <n v="174.3"/>
    <n v="3"/>
    <n v="0"/>
    <n v="81.921000000000006"/>
  </r>
  <r>
    <n v="7923"/>
    <x v="3933"/>
    <x v="3"/>
    <x v="241"/>
    <d v="2014-09-30T00:00:00"/>
    <s v="Standard Class"/>
    <s v="PP-18955"/>
    <s v="Paul Prost"/>
    <x v="2"/>
    <s v="United States"/>
    <s v="Hollywood"/>
    <x v="2"/>
    <n v="33021"/>
    <x v="0"/>
    <s v="TEC-PH-10000526"/>
    <x v="2"/>
    <x v="7"/>
    <s v="Vtech CS6719"/>
    <n v="383.96"/>
    <n v="5"/>
    <n v="0.2"/>
    <n v="38.396000000000001"/>
  </r>
  <r>
    <n v="7924"/>
    <x v="3933"/>
    <x v="3"/>
    <x v="241"/>
    <d v="2014-09-30T00:00:00"/>
    <s v="Standard Class"/>
    <s v="PP-18955"/>
    <s v="Paul Prost"/>
    <x v="2"/>
    <s v="United States"/>
    <s v="Hollywood"/>
    <x v="2"/>
    <n v="33021"/>
    <x v="0"/>
    <s v="OFF-BI-10004002"/>
    <x v="1"/>
    <x v="8"/>
    <s v="Wilson Jones International Size A4 Ring Binders"/>
    <n v="15.57"/>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
    <n v="7"/>
    <n v="0"/>
    <n v="51.8"/>
  </r>
  <r>
    <n v="7927"/>
    <x v="3935"/>
    <x v="3"/>
    <x v="225"/>
    <d v="2014-11-25T00:00:00"/>
    <s v="Second Class"/>
    <s v="KH-16330"/>
    <s v="Katharine Harms"/>
    <x v="1"/>
    <s v="United States"/>
    <s v="New York City"/>
    <x v="15"/>
    <n v="10035"/>
    <x v="3"/>
    <s v="TEC-AC-10003433"/>
    <x v="2"/>
    <x v="11"/>
    <s v="Maxell 4.7GB DVD+R 5/Pack"/>
    <n v="2.97"/>
    <n v="3"/>
    <n v="0"/>
    <n v="1.3365"/>
  </r>
  <r>
    <n v="7928"/>
    <x v="3935"/>
    <x v="3"/>
    <x v="225"/>
    <d v="2014-11-25T00:00:00"/>
    <s v="Second Class"/>
    <s v="KH-16330"/>
    <s v="Katharine Harms"/>
    <x v="1"/>
    <s v="United States"/>
    <s v="New York City"/>
    <x v="15"/>
    <n v="10035"/>
    <x v="3"/>
    <s v="TEC-PH-10001363"/>
    <x v="2"/>
    <x v="7"/>
    <s v="Apple iPhone 5S"/>
    <n v="569.99"/>
    <n v="1"/>
    <n v="0"/>
    <n v="170.99700000000001"/>
  </r>
  <r>
    <n v="7929"/>
    <x v="3935"/>
    <x v="3"/>
    <x v="225"/>
    <d v="2014-11-25T00:00:00"/>
    <s v="Second Class"/>
    <s v="KH-16330"/>
    <s v="Katharine Harms"/>
    <x v="1"/>
    <s v="United States"/>
    <s v="New York City"/>
    <x v="15"/>
    <n v="10035"/>
    <x v="3"/>
    <s v="FUR-FU-10000820"/>
    <x v="0"/>
    <x v="5"/>
    <s v="Tensor Brushed Steel Torchiere Floor Lamp"/>
    <n v="50.97"/>
    <n v="3"/>
    <n v="0"/>
    <n v="9.1745999999999999"/>
  </r>
  <r>
    <n v="7930"/>
    <x v="3936"/>
    <x v="3"/>
    <x v="800"/>
    <d v="2014-07-28T00:00:00"/>
    <s v="First Class"/>
    <s v="EM-14200"/>
    <s v="Evan Minnotte"/>
    <x v="2"/>
    <s v="United States"/>
    <s v="Dallas"/>
    <x v="5"/>
    <n v="75217"/>
    <x v="2"/>
    <s v="FUR-TA-10004767"/>
    <x v="0"/>
    <x v="3"/>
    <s v="Safco Drafting Table"/>
    <n v="298.11599999999999"/>
    <n v="6"/>
    <n v="0.3"/>
    <n v="-4.2588000000000399"/>
  </r>
  <r>
    <n v="7931"/>
    <x v="3937"/>
    <x v="0"/>
    <x v="869"/>
    <d v="2013-03-28T00:00:00"/>
    <s v="Second Class"/>
    <s v="DK-12835"/>
    <s v="Damala Kotsonis"/>
    <x v="1"/>
    <s v="United States"/>
    <s v="New York City"/>
    <x v="15"/>
    <n v="10024"/>
    <x v="3"/>
    <s v="OFF-AR-10001955"/>
    <x v="1"/>
    <x v="6"/>
    <s v="Newell 319"/>
    <n v="59.52"/>
    <n v="3"/>
    <n v="0"/>
    <n v="17.856000000000002"/>
  </r>
  <r>
    <n v="7932"/>
    <x v="3938"/>
    <x v="0"/>
    <x v="692"/>
    <d v="2013-07-21T00:00:00"/>
    <s v="Standard Class"/>
    <s v="MC-17425"/>
    <s v="Mark Cousins"/>
    <x v="1"/>
    <s v="United States"/>
    <s v="Portland"/>
    <x v="21"/>
    <n v="97206"/>
    <x v="1"/>
    <s v="FUR-CH-10004886"/>
    <x v="0"/>
    <x v="1"/>
    <s v="Bevis Steel Folding Chairs"/>
    <n v="230.28"/>
    <n v="3"/>
    <n v="0.2"/>
    <n v="23.027999999999999"/>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9"/>
  </r>
  <r>
    <n v="7937"/>
    <x v="3939"/>
    <x v="3"/>
    <x v="629"/>
    <d v="2014-08-25T00:00:00"/>
    <s v="Standard Class"/>
    <s v="RW-19540"/>
    <s v="Rick Wilson"/>
    <x v="1"/>
    <s v="United States"/>
    <s v="Brentwood"/>
    <x v="1"/>
    <n v="94513"/>
    <x v="1"/>
    <s v="OFF-BI-10000174"/>
    <x v="1"/>
    <x v="8"/>
    <s v="Wilson Jones Clip &amp; Carry Folder Binder Tool for Ring Binders, Clear"/>
    <n v="13.92"/>
    <n v="3"/>
    <n v="0.2"/>
    <n v="4.8719999999999999"/>
  </r>
  <r>
    <n v="7938"/>
    <x v="3939"/>
    <x v="3"/>
    <x v="629"/>
    <d v="2014-08-25T00:00:00"/>
    <s v="Standard Class"/>
    <s v="RW-19540"/>
    <s v="Rick Wilson"/>
    <x v="1"/>
    <s v="United States"/>
    <s v="Brentwood"/>
    <x v="1"/>
    <n v="94513"/>
    <x v="1"/>
    <s v="OFF-AP-10001058"/>
    <x v="1"/>
    <x v="9"/>
    <s v="Sanyo 2.5 Cubic Foot Mid-Size Office Refrigerators"/>
    <n v="2518.29"/>
    <n v="9"/>
    <n v="0"/>
    <n v="654.75540000000001"/>
  </r>
  <r>
    <n v="7939"/>
    <x v="3939"/>
    <x v="3"/>
    <x v="629"/>
    <d v="2014-08-25T00:00:00"/>
    <s v="Standard Class"/>
    <s v="RW-19540"/>
    <s v="Rick Wilson"/>
    <x v="1"/>
    <s v="United States"/>
    <s v="Brentwood"/>
    <x v="1"/>
    <n v="94513"/>
    <x v="1"/>
    <s v="OFF-ST-10001496"/>
    <x v="1"/>
    <x v="4"/>
    <s v="Standard Rollaway File with Lock"/>
    <n v="540.57000000000005"/>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600000000005"/>
  </r>
  <r>
    <n v="7941"/>
    <x v="3940"/>
    <x v="0"/>
    <x v="882"/>
    <d v="2013-12-18T00:00:00"/>
    <s v="First Class"/>
    <s v="DS-13180"/>
    <s v="David Smith"/>
    <x v="1"/>
    <s v="United States"/>
    <s v="San Diego"/>
    <x v="1"/>
    <n v="92037"/>
    <x v="1"/>
    <s v="FUR-CH-10001146"/>
    <x v="0"/>
    <x v="1"/>
    <s v="Global Task Chair, Black"/>
    <n v="81.424000000000007"/>
    <n v="2"/>
    <n v="0.2"/>
    <n v="-9.1601999999999997"/>
  </r>
  <r>
    <n v="7942"/>
    <x v="3940"/>
    <x v="0"/>
    <x v="882"/>
    <d v="2013-12-18T00:00:00"/>
    <s v="First Class"/>
    <s v="DS-13180"/>
    <s v="David Smith"/>
    <x v="1"/>
    <s v="United States"/>
    <s v="San Diego"/>
    <x v="1"/>
    <n v="92037"/>
    <x v="1"/>
    <s v="OFF-ST-10001590"/>
    <x v="1"/>
    <x v="4"/>
    <s v="Tenex Personal Project File with Scoop Front Design, Black"/>
    <n v="134.80000000000001"/>
    <n v="10"/>
    <n v="0"/>
    <n v="35.048000000000002"/>
  </r>
  <r>
    <n v="7943"/>
    <x v="3941"/>
    <x v="3"/>
    <x v="53"/>
    <d v="2015-01-02T00:00:00"/>
    <s v="Standard Class"/>
    <s v="GA-14725"/>
    <s v="Guy Armstrong"/>
    <x v="0"/>
    <s v="United States"/>
    <s v="Dallas"/>
    <x v="5"/>
    <n v="75081"/>
    <x v="2"/>
    <s v="OFF-BI-10003684"/>
    <x v="1"/>
    <x v="8"/>
    <s v="Wilson Jones Legal Size Ring Binders"/>
    <n v="39.582000000000001"/>
    <n v="9"/>
    <n v="0.8"/>
    <n v="-59.372999999999998"/>
  </r>
  <r>
    <n v="7944"/>
    <x v="3941"/>
    <x v="3"/>
    <x v="53"/>
    <d v="2015-01-02T00:00:00"/>
    <s v="Standard Class"/>
    <s v="GA-14725"/>
    <s v="Guy Armstrong"/>
    <x v="0"/>
    <s v="United States"/>
    <s v="Dallas"/>
    <x v="5"/>
    <n v="75081"/>
    <x v="2"/>
    <s v="OFF-SU-10000946"/>
    <x v="1"/>
    <x v="14"/>
    <s v="Staples"/>
    <n v="44.688000000000002"/>
    <n v="7"/>
    <n v="0.2"/>
    <n v="5.0274000000000001"/>
  </r>
  <r>
    <n v="7945"/>
    <x v="3941"/>
    <x v="3"/>
    <x v="53"/>
    <d v="2015-01-02T00:00:00"/>
    <s v="Standard Class"/>
    <s v="GA-14725"/>
    <s v="Guy Armstrong"/>
    <x v="0"/>
    <s v="United States"/>
    <s v="Dallas"/>
    <x v="5"/>
    <n v="75081"/>
    <x v="2"/>
    <s v="OFF-AR-10001615"/>
    <x v="1"/>
    <x v="6"/>
    <s v="Newell 34"/>
    <n v="31.744"/>
    <n v="2"/>
    <n v="0.2"/>
    <n v="2.3807999999999998"/>
  </r>
  <r>
    <n v="7946"/>
    <x v="3941"/>
    <x v="3"/>
    <x v="53"/>
    <d v="2015-01-02T00:00:00"/>
    <s v="Standard Class"/>
    <s v="GA-14725"/>
    <s v="Guy Armstrong"/>
    <x v="0"/>
    <s v="United States"/>
    <s v="Dallas"/>
    <x v="5"/>
    <n v="75081"/>
    <x v="2"/>
    <s v="OFF-BI-10001597"/>
    <x v="1"/>
    <x v="8"/>
    <s v="Wilson Jones Ledger-Size, Piano-Hinge Binder, 2&quot;, Blue"/>
    <n v="40.98"/>
    <n v="5"/>
    <n v="0.8"/>
    <n v="-65.567999999999998"/>
  </r>
  <r>
    <n v="7947"/>
    <x v="3941"/>
    <x v="3"/>
    <x v="53"/>
    <d v="2015-01-02T00:00:00"/>
    <s v="Standard Class"/>
    <s v="GA-14725"/>
    <s v="Guy Armstrong"/>
    <x v="0"/>
    <s v="United States"/>
    <s v="Dallas"/>
    <x v="5"/>
    <n v="75081"/>
    <x v="2"/>
    <s v="OFF-BI-10001116"/>
    <x v="1"/>
    <x v="8"/>
    <s v="Wilson Jones 1&quot; Hanging DublLock Ring Binders"/>
    <n v="3.1680000000000001"/>
    <n v="3"/>
    <n v="0.8"/>
    <n v="-5.0688000000000004"/>
  </r>
  <r>
    <n v="7948"/>
    <x v="3942"/>
    <x v="2"/>
    <x v="72"/>
    <d v="2011-03-05T00:00:00"/>
    <s v="Standard Class"/>
    <s v="SC-20380"/>
    <s v="Shahid Collister"/>
    <x v="0"/>
    <s v="United States"/>
    <s v="El Paso"/>
    <x v="5"/>
    <n v="79907"/>
    <x v="2"/>
    <s v="OFF-FA-10004395"/>
    <x v="1"/>
    <x v="13"/>
    <s v="Plymouth Boxed Rubber Bands by Plymouth"/>
    <n v="18.84"/>
    <n v="5"/>
    <n v="0.2"/>
    <n v="-3.5325000000000002"/>
  </r>
  <r>
    <n v="7949"/>
    <x v="3942"/>
    <x v="2"/>
    <x v="72"/>
    <d v="2011-03-05T00:00:00"/>
    <s v="Standard Class"/>
    <s v="SC-20380"/>
    <s v="Shahid Collister"/>
    <x v="0"/>
    <s v="United States"/>
    <s v="El Paso"/>
    <x v="5"/>
    <n v="79907"/>
    <x v="2"/>
    <s v="FUR-CH-10001270"/>
    <x v="0"/>
    <x v="1"/>
    <s v="Harbour Creations Steel Folding Chair"/>
    <n v="362.25"/>
    <n v="6"/>
    <n v="0.3"/>
    <n v="0"/>
  </r>
  <r>
    <n v="7950"/>
    <x v="3942"/>
    <x v="2"/>
    <x v="72"/>
    <d v="2011-03-05T00:00:00"/>
    <s v="Standard Class"/>
    <s v="SC-20380"/>
    <s v="Shahid Collister"/>
    <x v="0"/>
    <s v="United States"/>
    <s v="El Paso"/>
    <x v="5"/>
    <n v="79907"/>
    <x v="2"/>
    <s v="FUR-FU-10001095"/>
    <x v="0"/>
    <x v="5"/>
    <s v="DAX Black Cherry Wood-Tone Poster Frame"/>
    <n v="63.552"/>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2"/>
  </r>
  <r>
    <n v="7952"/>
    <x v="3943"/>
    <x v="1"/>
    <x v="902"/>
    <d v="2012-11-24T00:00:00"/>
    <s v="Standard Class"/>
    <s v="KD-16345"/>
    <s v="Katherine Ducich"/>
    <x v="0"/>
    <s v="United States"/>
    <s v="New York City"/>
    <x v="15"/>
    <n v="10035"/>
    <x v="3"/>
    <s v="OFF-BI-10003196"/>
    <x v="1"/>
    <x v="8"/>
    <s v="Accohide Poly Flexible Ring Binders"/>
    <n v="5.984"/>
    <n v="2"/>
    <n v="0.2"/>
    <n v="2.2440000000000002"/>
  </r>
  <r>
    <n v="7953"/>
    <x v="3943"/>
    <x v="1"/>
    <x v="902"/>
    <d v="2012-11-24T00:00:00"/>
    <s v="Standard Class"/>
    <s v="KD-16345"/>
    <s v="Katherine Ducich"/>
    <x v="0"/>
    <s v="United States"/>
    <s v="New York City"/>
    <x v="15"/>
    <n v="10035"/>
    <x v="3"/>
    <s v="TEC-PH-10002200"/>
    <x v="2"/>
    <x v="7"/>
    <s v="Aastra 6757i CT Wireless VoIP phone"/>
    <n v="861.76"/>
    <n v="4"/>
    <n v="0"/>
    <n v="249.91040000000001"/>
  </r>
  <r>
    <n v="7954"/>
    <x v="3944"/>
    <x v="2"/>
    <x v="470"/>
    <d v="2011-04-06T00:00:00"/>
    <s v="Standard Class"/>
    <s v="KH-16330"/>
    <s v="Katharine Harms"/>
    <x v="1"/>
    <s v="United States"/>
    <s v="Revere"/>
    <x v="31"/>
    <n v="2151"/>
    <x v="3"/>
    <s v="OFF-ST-10000636"/>
    <x v="1"/>
    <x v="4"/>
    <s v="Rogers Profile Extra Capacity Storage Tub"/>
    <n v="66.959999999999994"/>
    <n v="4"/>
    <n v="0"/>
    <n v="2.6783999999999999"/>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1"/>
    <n v="4"/>
    <n v="0.2"/>
    <n v="-59.835599999999999"/>
  </r>
  <r>
    <n v="7957"/>
    <x v="3945"/>
    <x v="3"/>
    <x v="361"/>
    <d v="2014-10-11T00:00:00"/>
    <s v="Standard Class"/>
    <s v="GG-14650"/>
    <s v="Greg Guthrie"/>
    <x v="1"/>
    <s v="United States"/>
    <s v="Chico"/>
    <x v="1"/>
    <n v="95928"/>
    <x v="1"/>
    <s v="OFF-FA-10002780"/>
    <x v="1"/>
    <x v="13"/>
    <s v="Staples"/>
    <n v="14.9"/>
    <n v="5"/>
    <n v="0"/>
    <n v="6.8540000000000001"/>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79999999999997"/>
  </r>
  <r>
    <n v="7959"/>
    <x v="3945"/>
    <x v="3"/>
    <x v="361"/>
    <d v="2014-10-11T00:00:00"/>
    <s v="Standard Class"/>
    <s v="GG-14650"/>
    <s v="Greg Guthrie"/>
    <x v="1"/>
    <s v="United States"/>
    <s v="Chico"/>
    <x v="1"/>
    <n v="95928"/>
    <x v="1"/>
    <s v="FUR-FU-10004666"/>
    <x v="0"/>
    <x v="5"/>
    <s v="DAX Clear Channel Poster Frame"/>
    <n v="72.900000000000006"/>
    <n v="5"/>
    <n v="0"/>
    <n v="26.972999999999999"/>
  </r>
  <r>
    <n v="7960"/>
    <x v="3945"/>
    <x v="3"/>
    <x v="361"/>
    <d v="2014-10-11T00:00:00"/>
    <s v="Standard Class"/>
    <s v="GG-14650"/>
    <s v="Greg Guthrie"/>
    <x v="1"/>
    <s v="United States"/>
    <s v="Chico"/>
    <x v="1"/>
    <n v="95928"/>
    <x v="1"/>
    <s v="FUR-TA-10004086"/>
    <x v="0"/>
    <x v="3"/>
    <s v="KI Adjustable-Height Table"/>
    <n v="206.352"/>
    <n v="3"/>
    <n v="0.2"/>
    <n v="5.1587999999999896"/>
  </r>
  <r>
    <n v="7961"/>
    <x v="3945"/>
    <x v="3"/>
    <x v="361"/>
    <d v="2014-10-11T00:00:00"/>
    <s v="Standard Class"/>
    <s v="GG-14650"/>
    <s v="Greg Guthrie"/>
    <x v="1"/>
    <s v="United States"/>
    <s v="Chico"/>
    <x v="1"/>
    <n v="95928"/>
    <x v="1"/>
    <s v="TEC-PH-10000702"/>
    <x v="2"/>
    <x v="7"/>
    <s v="Square Credit Card Reader, 4 1/2&quot; x 4 1/2&quot; x 1&quot;, White"/>
    <n v="7.992"/>
    <n v="1"/>
    <n v="0.2"/>
    <n v="2.6972999999999998"/>
  </r>
  <r>
    <n v="7962"/>
    <x v="3946"/>
    <x v="3"/>
    <x v="551"/>
    <d v="2014-11-24T00:00:00"/>
    <s v="Second Class"/>
    <s v="JS-15685"/>
    <s v="Jim Sink"/>
    <x v="1"/>
    <s v="United States"/>
    <s v="Miramar"/>
    <x v="2"/>
    <n v="33023"/>
    <x v="0"/>
    <s v="OFF-ST-10002301"/>
    <x v="1"/>
    <x v="4"/>
    <s v="Tennsco Commercial Shelving"/>
    <n v="81.36"/>
    <n v="5"/>
    <n v="0.2"/>
    <n v="-19.323"/>
  </r>
  <r>
    <n v="7963"/>
    <x v="3946"/>
    <x v="3"/>
    <x v="551"/>
    <d v="2014-11-24T00:00:00"/>
    <s v="Second Class"/>
    <s v="JS-15685"/>
    <s v="Jim Sink"/>
    <x v="1"/>
    <s v="United States"/>
    <s v="Miramar"/>
    <x v="2"/>
    <n v="33023"/>
    <x v="0"/>
    <s v="OFF-BI-10001636"/>
    <x v="1"/>
    <x v="8"/>
    <s v="Ibico Plastic and Wire Spiral Binding Combs"/>
    <n v="20.231999999999999"/>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599999999998"/>
    <n v="4"/>
    <n v="0.2"/>
    <n v="48.631999999999898"/>
  </r>
  <r>
    <n v="7965"/>
    <x v="3946"/>
    <x v="3"/>
    <x v="551"/>
    <d v="2014-11-24T00:00:00"/>
    <s v="Second Class"/>
    <s v="JS-15685"/>
    <s v="Jim Sink"/>
    <x v="1"/>
    <s v="United States"/>
    <s v="Miramar"/>
    <x v="2"/>
    <n v="33023"/>
    <x v="0"/>
    <s v="OFF-PA-10004609"/>
    <x v="1"/>
    <x v="10"/>
    <s v="Xerox 221"/>
    <n v="20.736000000000001"/>
    <n v="4"/>
    <n v="0.2"/>
    <n v="7.2576000000000001"/>
  </r>
  <r>
    <n v="7966"/>
    <x v="3946"/>
    <x v="3"/>
    <x v="551"/>
    <d v="2014-11-24T00:00:00"/>
    <s v="Second Class"/>
    <s v="JS-15685"/>
    <s v="Jim Sink"/>
    <x v="1"/>
    <s v="United States"/>
    <s v="Miramar"/>
    <x v="2"/>
    <n v="33023"/>
    <x v="0"/>
    <s v="OFF-PA-10003309"/>
    <x v="1"/>
    <x v="10"/>
    <s v="Xerox 211"/>
    <n v="41.472000000000001"/>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x v="3948"/>
    <x v="0"/>
    <x v="1155"/>
    <d v="2013-10-13T00:00:00"/>
    <s v="First Class"/>
    <s v="CC-12610"/>
    <s v="Corey Catlett"/>
    <x v="1"/>
    <s v="United States"/>
    <s v="Denver"/>
    <x v="22"/>
    <n v="80219"/>
    <x v="1"/>
    <s v="TEC-PH-10002583"/>
    <x v="2"/>
    <x v="7"/>
    <s v="iOttie HLCRIO102 Car Mount"/>
    <n v="15.992000000000001"/>
    <n v="1"/>
    <n v="0.2"/>
    <n v="-2.9984999999999999"/>
  </r>
  <r>
    <n v="7970"/>
    <x v="3948"/>
    <x v="0"/>
    <x v="1155"/>
    <d v="2013-10-13T00:00:00"/>
    <s v="First Class"/>
    <s v="CC-12610"/>
    <s v="Corey Catlett"/>
    <x v="1"/>
    <s v="United States"/>
    <s v="Denver"/>
    <x v="22"/>
    <n v="80219"/>
    <x v="1"/>
    <s v="FUR-CH-10004853"/>
    <x v="0"/>
    <x v="1"/>
    <s v="Global Manager's Adjustable Task Chair, Storm"/>
    <n v="120.78400000000001"/>
    <n v="1"/>
    <n v="0.2"/>
    <n v="13.588200000000001"/>
  </r>
  <r>
    <n v="7971"/>
    <x v="3949"/>
    <x v="1"/>
    <x v="748"/>
    <d v="2012-08-20T00:00:00"/>
    <s v="Standard Class"/>
    <s v="SP-20860"/>
    <s v="Sung Pak"/>
    <x v="1"/>
    <s v="United States"/>
    <s v="Philadelphia"/>
    <x v="9"/>
    <n v="19134"/>
    <x v="3"/>
    <s v="TEC-PH-10003580"/>
    <x v="2"/>
    <x v="7"/>
    <s v="Cisco IP Phone 7961G-GE VoIP phone"/>
    <n v="519.79200000000003"/>
    <n v="4"/>
    <n v="0.4"/>
    <n v="-112.6216"/>
  </r>
  <r>
    <n v="7972"/>
    <x v="3949"/>
    <x v="1"/>
    <x v="748"/>
    <d v="2012-08-20T00:00:00"/>
    <s v="Standard Class"/>
    <s v="SP-20860"/>
    <s v="Sung Pak"/>
    <x v="1"/>
    <s v="United States"/>
    <s v="Philadelphia"/>
    <x v="9"/>
    <n v="19134"/>
    <x v="3"/>
    <s v="TEC-AC-10004227"/>
    <x v="2"/>
    <x v="11"/>
    <s v="SanDisk Ultra 16 GB MicroSDHC Class 10 Memory Card"/>
    <n v="31.175999999999998"/>
    <n v="3"/>
    <n v="0.2"/>
    <n v="-5.4558"/>
  </r>
  <r>
    <n v="7973"/>
    <x v="3949"/>
    <x v="1"/>
    <x v="748"/>
    <d v="2012-08-20T00:00:00"/>
    <s v="Standard Class"/>
    <s v="SP-20860"/>
    <s v="Sung Pak"/>
    <x v="1"/>
    <s v="United States"/>
    <s v="Philadelphia"/>
    <x v="9"/>
    <n v="19134"/>
    <x v="3"/>
    <s v="OFF-PA-10002787"/>
    <x v="1"/>
    <x v="10"/>
    <s v="Xerox 227"/>
    <n v="10.368"/>
    <n v="2"/>
    <n v="0.2"/>
    <n v="3.6288"/>
  </r>
  <r>
    <n v="7974"/>
    <x v="3949"/>
    <x v="1"/>
    <x v="748"/>
    <d v="2012-08-20T00:00:00"/>
    <s v="Standard Class"/>
    <s v="SP-20860"/>
    <s v="Sung Pak"/>
    <x v="1"/>
    <s v="United States"/>
    <s v="Philadelphia"/>
    <x v="9"/>
    <n v="19134"/>
    <x v="3"/>
    <s v="OFF-BI-10003981"/>
    <x v="1"/>
    <x v="8"/>
    <s v="Avery Durable Plastic 1&quot; Binders"/>
    <n v="2.7240000000000002"/>
    <n v="2"/>
    <n v="0.7"/>
    <n v="-1.9068000000000001"/>
  </r>
  <r>
    <n v="7975"/>
    <x v="3949"/>
    <x v="1"/>
    <x v="748"/>
    <d v="2012-08-20T00:00:00"/>
    <s v="Standard Class"/>
    <s v="SP-20860"/>
    <s v="Sung Pak"/>
    <x v="1"/>
    <s v="United States"/>
    <s v="Philadelphia"/>
    <x v="9"/>
    <n v="19134"/>
    <x v="3"/>
    <s v="FUR-FU-10001488"/>
    <x v="0"/>
    <x v="5"/>
    <s v="Tenex 46&quot; x 60&quot; Computer Anti-Static Chairmat, Rectangular Shaped"/>
    <n v="254.352"/>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9"/>
  </r>
  <r>
    <n v="7977"/>
    <x v="3949"/>
    <x v="1"/>
    <x v="748"/>
    <d v="2012-08-20T00:00:00"/>
    <s v="Standard Class"/>
    <s v="SP-20860"/>
    <s v="Sung Pak"/>
    <x v="1"/>
    <s v="United States"/>
    <s v="Philadelphia"/>
    <x v="9"/>
    <n v="19134"/>
    <x v="3"/>
    <s v="OFF-PA-10000130"/>
    <x v="1"/>
    <x v="10"/>
    <s v="Xerox 199"/>
    <n v="10.272"/>
    <n v="3"/>
    <n v="0.2"/>
    <n v="3.21"/>
  </r>
  <r>
    <n v="7978"/>
    <x v="3950"/>
    <x v="2"/>
    <x v="1178"/>
    <d v="2011-06-05T00:00:00"/>
    <s v="Standard Class"/>
    <s v="JK-15625"/>
    <s v="Jim Karlsson"/>
    <x v="0"/>
    <s v="United States"/>
    <s v="Jackson"/>
    <x v="35"/>
    <n v="39212"/>
    <x v="0"/>
    <s v="TEC-PH-10002680"/>
    <x v="2"/>
    <x v="7"/>
    <s v="Samsung Galaxy Note 3"/>
    <n v="659.97"/>
    <n v="3"/>
    <n v="0"/>
    <n v="197.99100000000001"/>
  </r>
  <r>
    <n v="7979"/>
    <x v="3950"/>
    <x v="2"/>
    <x v="1178"/>
    <d v="2011-06-05T00:00:00"/>
    <s v="Standard Class"/>
    <s v="JK-15625"/>
    <s v="Jim Karlsson"/>
    <x v="0"/>
    <s v="United States"/>
    <s v="Jackson"/>
    <x v="35"/>
    <n v="39212"/>
    <x v="0"/>
    <s v="TEC-PH-10002538"/>
    <x v="2"/>
    <x v="7"/>
    <s v="Grandstream GXP1160 VoIP phone"/>
    <n v="113.73"/>
    <n v="3"/>
    <n v="0"/>
    <n v="32.981699999999996"/>
  </r>
  <r>
    <n v="7980"/>
    <x v="3951"/>
    <x v="1"/>
    <x v="375"/>
    <d v="2012-08-31T00:00:00"/>
    <s v="Standard Class"/>
    <s v="CC-12100"/>
    <s v="Chad Cunningham"/>
    <x v="2"/>
    <s v="United States"/>
    <s v="Los Angeles"/>
    <x v="1"/>
    <n v="90045"/>
    <x v="1"/>
    <s v="OFF-BI-10001249"/>
    <x v="1"/>
    <x v="8"/>
    <s v="Avery Heavy-Duty EZD View Binder with Locking Rings"/>
    <n v="5.1040000000000001"/>
    <n v="1"/>
    <n v="0.2"/>
    <n v="1.6588000000000001"/>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97"/>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9"/>
    <n v="5"/>
    <n v="0"/>
    <n v="76.47"/>
  </r>
  <r>
    <n v="7984"/>
    <x v="3954"/>
    <x v="3"/>
    <x v="203"/>
    <d v="2014-01-26T00:00:00"/>
    <s v="Second Class"/>
    <s v="EH-13765"/>
    <s v="Edward Hooks"/>
    <x v="1"/>
    <s v="United States"/>
    <s v="Chicago"/>
    <x v="10"/>
    <n v="60623"/>
    <x v="2"/>
    <s v="OFF-FA-10002975"/>
    <x v="1"/>
    <x v="13"/>
    <s v="Staples"/>
    <n v="15.12"/>
    <n v="5"/>
    <n v="0.2"/>
    <n v="4.9139999999999997"/>
  </r>
  <r>
    <n v="7985"/>
    <x v="3954"/>
    <x v="3"/>
    <x v="203"/>
    <d v="2014-01-26T00:00:00"/>
    <s v="Second Class"/>
    <s v="EH-13765"/>
    <s v="Edward Hooks"/>
    <x v="1"/>
    <s v="United States"/>
    <s v="Chicago"/>
    <x v="10"/>
    <n v="60623"/>
    <x v="2"/>
    <s v="OFF-AR-10003481"/>
    <x v="1"/>
    <x v="6"/>
    <s v="Newell 348"/>
    <n v="7.8719999999999999"/>
    <n v="3"/>
    <n v="0.2"/>
    <n v="0.88559999999999905"/>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5"/>
    <n v="5"/>
    <n v="0"/>
    <n v="43.176000000000002"/>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2000000000001"/>
  </r>
  <r>
    <n v="7989"/>
    <x v="3957"/>
    <x v="0"/>
    <x v="828"/>
    <d v="2013-08-30T00:00:00"/>
    <s v="Standard Class"/>
    <s v="MA-17560"/>
    <s v="Matt Abelman"/>
    <x v="2"/>
    <s v="United States"/>
    <s v="Sheboygan"/>
    <x v="6"/>
    <n v="53081"/>
    <x v="2"/>
    <s v="OFF-LA-10003537"/>
    <x v="1"/>
    <x v="2"/>
    <s v="Avery 515"/>
    <n v="37.590000000000003"/>
    <n v="3"/>
    <n v="0"/>
    <n v="17.667300000000001"/>
  </r>
  <r>
    <n v="7990"/>
    <x v="3957"/>
    <x v="0"/>
    <x v="828"/>
    <d v="2013-08-30T00:00:00"/>
    <s v="Standard Class"/>
    <s v="MA-17560"/>
    <s v="Matt Abelman"/>
    <x v="2"/>
    <s v="United States"/>
    <s v="Sheboygan"/>
    <x v="6"/>
    <n v="53081"/>
    <x v="2"/>
    <s v="OFF-ST-10002406"/>
    <x v="1"/>
    <x v="4"/>
    <s v="Pizazz Global Quick File"/>
    <n v="14.97"/>
    <n v="1"/>
    <n v="0"/>
    <n v="4.1916000000000002"/>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
    <n v="4"/>
    <n v="0.7"/>
    <n v="-26.623999999999999"/>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59999999999999"/>
    <n v="3"/>
    <n v="0.7"/>
    <n v="-3.4272"/>
  </r>
  <r>
    <n v="7995"/>
    <x v="3959"/>
    <x v="1"/>
    <x v="312"/>
    <d v="2012-11-23T00:00:00"/>
    <s v="Second Class"/>
    <s v="MM-18055"/>
    <s v="Michelle Moray"/>
    <x v="0"/>
    <s v="United States"/>
    <s v="Aurora"/>
    <x v="22"/>
    <n v="80013"/>
    <x v="1"/>
    <s v="FUR-BO-10002268"/>
    <x v="0"/>
    <x v="0"/>
    <s v="Sauder Barrister Bookcases"/>
    <n v="145.76400000000001"/>
    <n v="6"/>
    <n v="0.7"/>
    <n v="-247.7988"/>
  </r>
  <r>
    <n v="7996"/>
    <x v="3959"/>
    <x v="1"/>
    <x v="312"/>
    <d v="2012-11-23T00:00:00"/>
    <s v="Second Class"/>
    <s v="MM-18055"/>
    <s v="Michelle Moray"/>
    <x v="0"/>
    <s v="United States"/>
    <s v="Aurora"/>
    <x v="22"/>
    <n v="80013"/>
    <x v="1"/>
    <s v="OFF-BI-10001758"/>
    <x v="1"/>
    <x v="8"/>
    <s v="Wilson Jones 14 Line Acrylic Coated Pressboard Data Binders"/>
    <n v="9.6120000000000001"/>
    <n v="6"/>
    <n v="0.7"/>
    <n v="-7.3692000000000002"/>
  </r>
  <r>
    <n v="7997"/>
    <x v="3960"/>
    <x v="3"/>
    <x v="132"/>
    <d v="2014-11-06T00:00:00"/>
    <s v="First Class"/>
    <s v="CR-12580"/>
    <s v="Clay Rozendal"/>
    <x v="2"/>
    <s v="United States"/>
    <s v="San Diego"/>
    <x v="1"/>
    <n v="92037"/>
    <x v="1"/>
    <s v="TEC-AC-10004469"/>
    <x v="2"/>
    <x v="11"/>
    <s v="Microsoft Sculpt Comfort Mouse"/>
    <n v="199.75"/>
    <n v="5"/>
    <n v="0"/>
    <n v="87.89"/>
  </r>
  <r>
    <n v="7998"/>
    <x v="3960"/>
    <x v="3"/>
    <x v="132"/>
    <d v="2014-11-06T00:00:00"/>
    <s v="First Class"/>
    <s v="CR-12580"/>
    <s v="Clay Rozendal"/>
    <x v="2"/>
    <s v="United States"/>
    <s v="San Diego"/>
    <x v="1"/>
    <n v="92037"/>
    <x v="1"/>
    <s v="FUR-TA-10001095"/>
    <x v="0"/>
    <x v="3"/>
    <s v="Chromcraft Round Conference Tables"/>
    <n v="1673.184"/>
    <n v="12"/>
    <n v="0.2"/>
    <n v="20.9148"/>
  </r>
  <r>
    <n v="7999"/>
    <x v="3961"/>
    <x v="2"/>
    <x v="417"/>
    <d v="2011-05-07T00:00:00"/>
    <s v="First Class"/>
    <s v="BS-11365"/>
    <s v="Bill Shonely"/>
    <x v="1"/>
    <s v="United States"/>
    <s v="Seattle"/>
    <x v="4"/>
    <n v="98105"/>
    <x v="1"/>
    <s v="FUR-FU-10001852"/>
    <x v="0"/>
    <x v="5"/>
    <s v="Eldon Regeneration Recycled Desk Accessories, Smoke"/>
    <n v="12.18"/>
    <n v="7"/>
    <n v="0"/>
    <n v="3.8976000000000002"/>
  </r>
  <r>
    <n v="8000"/>
    <x v="3961"/>
    <x v="2"/>
    <x v="417"/>
    <d v="2011-05-07T00:00:00"/>
    <s v="First Class"/>
    <s v="BS-11365"/>
    <s v="Bill Shonely"/>
    <x v="1"/>
    <s v="United States"/>
    <s v="Seattle"/>
    <x v="4"/>
    <n v="98105"/>
    <x v="1"/>
    <s v="OFF-AP-10000696"/>
    <x v="1"/>
    <x v="9"/>
    <s v="Holmes Odor Grabber"/>
    <n v="57.68"/>
    <n v="4"/>
    <n v="0"/>
    <n v="19.034400000000002"/>
  </r>
  <r>
    <n v="8001"/>
    <x v="3962"/>
    <x v="1"/>
    <x v="627"/>
    <d v="2012-11-12T00:00:00"/>
    <s v="Standard Class"/>
    <s v="RD-19585"/>
    <s v="Rob Dowd"/>
    <x v="0"/>
    <s v="United States"/>
    <s v="Dubuque"/>
    <x v="23"/>
    <n v="52001"/>
    <x v="2"/>
    <s v="TEC-PH-10003885"/>
    <x v="2"/>
    <x v="7"/>
    <s v="Cisco SPA508G"/>
    <n v="263.95999999999998"/>
    <n v="4"/>
    <n v="0"/>
    <n v="76.548400000000001"/>
  </r>
  <r>
    <n v="8002"/>
    <x v="3963"/>
    <x v="1"/>
    <x v="295"/>
    <d v="2012-12-15T00:00:00"/>
    <s v="First Class"/>
    <s v="KD-16270"/>
    <s v="Karen Daniels"/>
    <x v="0"/>
    <s v="United States"/>
    <s v="Los Angeles"/>
    <x v="1"/>
    <n v="90032"/>
    <x v="1"/>
    <s v="TEC-AC-10002926"/>
    <x v="2"/>
    <x v="11"/>
    <s v="Logitech Wireless Marathon Mouse M705"/>
    <n v="299.94"/>
    <n v="6"/>
    <n v="0"/>
    <n v="128.9742"/>
  </r>
  <r>
    <n v="8003"/>
    <x v="3963"/>
    <x v="1"/>
    <x v="295"/>
    <d v="2012-12-15T00:00:00"/>
    <s v="First Class"/>
    <s v="KD-16270"/>
    <s v="Karen Daniels"/>
    <x v="0"/>
    <s v="United States"/>
    <s v="Los Angeles"/>
    <x v="1"/>
    <n v="90032"/>
    <x v="1"/>
    <s v="OFF-SU-10001225"/>
    <x v="1"/>
    <x v="14"/>
    <s v="Staples"/>
    <n v="25.76"/>
    <n v="7"/>
    <n v="0"/>
    <n v="0.51519999999999899"/>
  </r>
  <r>
    <n v="8004"/>
    <x v="3964"/>
    <x v="2"/>
    <x v="588"/>
    <d v="2011-12-03T00:00:00"/>
    <s v="First Class"/>
    <s v="AA-10645"/>
    <s v="Anna Andreadi"/>
    <x v="0"/>
    <s v="United States"/>
    <s v="Lowell"/>
    <x v="31"/>
    <n v="1852"/>
    <x v="3"/>
    <s v="TEC-PH-10004434"/>
    <x v="2"/>
    <x v="7"/>
    <s v="Cisco IP Phone 7961G VoIP phone - Dark gray"/>
    <n v="271.89999999999998"/>
    <n v="2"/>
    <n v="0"/>
    <n v="78.850999999999999"/>
  </r>
  <r>
    <n v="8005"/>
    <x v="3964"/>
    <x v="2"/>
    <x v="588"/>
    <d v="2011-12-03T00:00:00"/>
    <s v="First Class"/>
    <s v="AA-10645"/>
    <s v="Anna Andreadi"/>
    <x v="0"/>
    <s v="United States"/>
    <s v="Lowell"/>
    <x v="31"/>
    <n v="1852"/>
    <x v="3"/>
    <s v="FUR-FU-10003878"/>
    <x v="0"/>
    <x v="5"/>
    <s v="Linden 10&quot; Round Wall Clock, Black"/>
    <n v="45.84"/>
    <n v="3"/>
    <n v="0"/>
    <n v="15.585599999999999"/>
  </r>
  <r>
    <n v="8006"/>
    <x v="3964"/>
    <x v="2"/>
    <x v="588"/>
    <d v="2011-12-03T00:00:00"/>
    <s v="First Class"/>
    <s v="AA-10645"/>
    <s v="Anna Andreadi"/>
    <x v="0"/>
    <s v="United States"/>
    <s v="Lowell"/>
    <x v="31"/>
    <n v="1852"/>
    <x v="3"/>
    <s v="FUR-FU-10002268"/>
    <x v="0"/>
    <x v="5"/>
    <s v="Ultra Door Push Plate"/>
    <n v="9.82"/>
    <n v="2"/>
    <n v="0"/>
    <n v="3.2406000000000001"/>
  </r>
  <r>
    <n v="8007"/>
    <x v="3965"/>
    <x v="0"/>
    <x v="877"/>
    <d v="2013-10-12T00:00:00"/>
    <s v="Standard Class"/>
    <s v="MC-18100"/>
    <s v="Mick Crebagga"/>
    <x v="0"/>
    <s v="United States"/>
    <s v="Marysville"/>
    <x v="4"/>
    <n v="98270"/>
    <x v="1"/>
    <s v="OFF-FA-10001883"/>
    <x v="1"/>
    <x v="13"/>
    <s v="Alliance Super-Size Bands, Assorted Sizes"/>
    <n v="93.36"/>
    <n v="12"/>
    <n v="0"/>
    <n v="0.93359999999999799"/>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96"/>
  </r>
  <r>
    <n v="8009"/>
    <x v="3966"/>
    <x v="1"/>
    <x v="972"/>
    <d v="2012-11-24T00:00:00"/>
    <s v="Standard Class"/>
    <s v="AA-10645"/>
    <s v="Anna Andreadi"/>
    <x v="0"/>
    <s v="United States"/>
    <s v="Oklahoma City"/>
    <x v="26"/>
    <n v="73120"/>
    <x v="2"/>
    <s v="OFF-PA-10000474"/>
    <x v="1"/>
    <x v="10"/>
    <s v="Staples"/>
    <n v="106.32"/>
    <n v="3"/>
    <n v="0"/>
    <n v="49.970399999999998"/>
  </r>
  <r>
    <n v="8010"/>
    <x v="3966"/>
    <x v="1"/>
    <x v="972"/>
    <d v="2012-11-24T00:00:00"/>
    <s v="Standard Class"/>
    <s v="AA-10645"/>
    <s v="Anna Andreadi"/>
    <x v="0"/>
    <s v="United States"/>
    <s v="Oklahoma City"/>
    <x v="26"/>
    <n v="73120"/>
    <x v="2"/>
    <s v="FUR-CH-10002073"/>
    <x v="0"/>
    <x v="1"/>
    <s v="Hon Olson Stacker Chairs"/>
    <n v="1323.9"/>
    <n v="5"/>
    <n v="0"/>
    <n v="383.93099999999998"/>
  </r>
  <r>
    <n v="8011"/>
    <x v="3967"/>
    <x v="2"/>
    <x v="461"/>
    <d v="2011-03-20T00:00:00"/>
    <s v="Second Class"/>
    <s v="QJ-19255"/>
    <s v="Quincy Jones"/>
    <x v="1"/>
    <s v="United States"/>
    <s v="Philadelphia"/>
    <x v="9"/>
    <n v="19134"/>
    <x v="3"/>
    <s v="OFF-PA-10003641"/>
    <x v="1"/>
    <x v="10"/>
    <s v="Xerox 1909"/>
    <n v="126.624"/>
    <n v="6"/>
    <n v="0.2"/>
    <n v="41.152799999999999"/>
  </r>
  <r>
    <n v="8012"/>
    <x v="3968"/>
    <x v="1"/>
    <x v="782"/>
    <d v="2012-06-23T00:00:00"/>
    <s v="First Class"/>
    <s v="JM-16195"/>
    <s v="Justin MacKendrick"/>
    <x v="0"/>
    <s v="United States"/>
    <s v="Aurora"/>
    <x v="22"/>
    <n v="80013"/>
    <x v="1"/>
    <s v="TEC-PH-10002070"/>
    <x v="2"/>
    <x v="7"/>
    <s v="Griffin GC36547 PowerJolt SE Lightning Charger"/>
    <n v="125.944"/>
    <n v="7"/>
    <n v="0.2"/>
    <n v="15.743"/>
  </r>
  <r>
    <n v="8013"/>
    <x v="3969"/>
    <x v="3"/>
    <x v="1126"/>
    <d v="2014-05-26T00:00:00"/>
    <s v="Same Day"/>
    <s v="TB-21625"/>
    <s v="Trudy Brown"/>
    <x v="0"/>
    <s v="United States"/>
    <s v="New York City"/>
    <x v="15"/>
    <n v="10009"/>
    <x v="3"/>
    <s v="OFF-BI-10004519"/>
    <x v="1"/>
    <x v="8"/>
    <s v="GBC DocuBind P100 Manual Binding Machine"/>
    <n v="663.92"/>
    <n v="5"/>
    <n v="0.2"/>
    <n v="207.47499999999999"/>
  </r>
  <r>
    <n v="8014"/>
    <x v="3969"/>
    <x v="3"/>
    <x v="1126"/>
    <d v="2014-05-26T00:00:00"/>
    <s v="Same Day"/>
    <s v="TB-21625"/>
    <s v="Trudy Brown"/>
    <x v="0"/>
    <s v="United States"/>
    <s v="New York City"/>
    <x v="15"/>
    <n v="10009"/>
    <x v="3"/>
    <s v="TEC-AC-10002167"/>
    <x v="2"/>
    <x v="11"/>
    <s v="Imation 8gb Micro Traveldrive Usb 2.0 Flash Drive"/>
    <n v="120"/>
    <n v="8"/>
    <n v="0"/>
    <n v="13.2"/>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8000000000004"/>
  </r>
  <r>
    <n v="8017"/>
    <x v="3970"/>
    <x v="2"/>
    <x v="340"/>
    <d v="2011-09-11T00:00:00"/>
    <s v="First Class"/>
    <s v="NF-18595"/>
    <s v="Nicole Fjeld"/>
    <x v="2"/>
    <s v="United States"/>
    <s v="Lancaster"/>
    <x v="24"/>
    <n v="43130"/>
    <x v="3"/>
    <s v="FUR-FU-10002501"/>
    <x v="0"/>
    <x v="5"/>
    <s v="Nu-Dell Executive Frame"/>
    <n v="60.671999999999997"/>
    <n v="6"/>
    <n v="0.2"/>
    <n v="12.892799999999999"/>
  </r>
  <r>
    <n v="8018"/>
    <x v="3970"/>
    <x v="2"/>
    <x v="340"/>
    <d v="2011-09-11T00:00:00"/>
    <s v="First Class"/>
    <s v="NF-18595"/>
    <s v="Nicole Fjeld"/>
    <x v="2"/>
    <s v="United States"/>
    <s v="Lancaster"/>
    <x v="24"/>
    <n v="43130"/>
    <x v="3"/>
    <s v="OFF-AR-10000634"/>
    <x v="1"/>
    <x v="6"/>
    <s v="Newell 320"/>
    <n v="30.815999999999999"/>
    <n v="9"/>
    <n v="0.2"/>
    <n v="2.6964000000000001"/>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x v="3973"/>
    <x v="2"/>
    <x v="609"/>
    <d v="2011-07-25T00:00:00"/>
    <s v="Standard Class"/>
    <s v="HM-14860"/>
    <s v="Harry Marie"/>
    <x v="1"/>
    <s v="United States"/>
    <s v="Dallas"/>
    <x v="5"/>
    <n v="75217"/>
    <x v="2"/>
    <s v="OFF-AP-10000124"/>
    <x v="1"/>
    <x v="9"/>
    <s v="Acco 6 Outlet Guardian Basic Surge Suppressor"/>
    <n v="4.992"/>
    <n v="3"/>
    <n v="0.8"/>
    <n v="-12.979200000000001"/>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2999999999998"/>
  </r>
  <r>
    <n v="8024"/>
    <x v="3973"/>
    <x v="2"/>
    <x v="609"/>
    <d v="2011-07-25T00:00:00"/>
    <s v="Standard Class"/>
    <s v="HM-14860"/>
    <s v="Harry Marie"/>
    <x v="1"/>
    <s v="United States"/>
    <s v="Dallas"/>
    <x v="5"/>
    <n v="75217"/>
    <x v="2"/>
    <s v="FUR-CH-10004997"/>
    <x v="0"/>
    <x v="1"/>
    <s v="Hon Every-Day Series Multi-Task Chairs"/>
    <n v="657.93"/>
    <n v="5"/>
    <n v="0.3"/>
    <n v="-93.99"/>
  </r>
  <r>
    <n v="8025"/>
    <x v="3973"/>
    <x v="2"/>
    <x v="609"/>
    <d v="2011-07-25T00:00:00"/>
    <s v="Standard Class"/>
    <s v="HM-14860"/>
    <s v="Harry Marie"/>
    <x v="1"/>
    <s v="United States"/>
    <s v="Dallas"/>
    <x v="5"/>
    <n v="75217"/>
    <x v="2"/>
    <s v="OFF-BI-10000494"/>
    <x v="1"/>
    <x v="8"/>
    <s v="Acco Economy Flexible Poly Round Ring Binder"/>
    <n v="1.044"/>
    <n v="1"/>
    <n v="0.8"/>
    <n v="-1.827"/>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200000000002"/>
  </r>
  <r>
    <n v="8027"/>
    <x v="3974"/>
    <x v="1"/>
    <x v="861"/>
    <d v="2012-09-15T00:00:00"/>
    <s v="Second Class"/>
    <s v="DM-13525"/>
    <s v="Don Miller"/>
    <x v="1"/>
    <s v="United States"/>
    <s v="New York City"/>
    <x v="15"/>
    <n v="10035"/>
    <x v="3"/>
    <s v="OFF-ST-10003641"/>
    <x v="1"/>
    <x v="4"/>
    <s v="Space Solutions Industrial Galvanized Steel Shelving."/>
    <n v="78.8"/>
    <n v="1"/>
    <n v="0"/>
    <n v="1.5760000000000101"/>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98"/>
  </r>
  <r>
    <n v="8029"/>
    <x v="3974"/>
    <x v="1"/>
    <x v="861"/>
    <d v="2012-09-15T00:00:00"/>
    <s v="Second Class"/>
    <s v="DM-13525"/>
    <s v="Don Miller"/>
    <x v="1"/>
    <s v="United States"/>
    <s v="New York City"/>
    <x v="15"/>
    <n v="10035"/>
    <x v="3"/>
    <s v="OFF-ST-10001932"/>
    <x v="1"/>
    <x v="4"/>
    <s v="Fellowes Staxonsteel Drawer Files"/>
    <n v="772.68"/>
    <n v="4"/>
    <n v="0"/>
    <n v="108.1752"/>
  </r>
  <r>
    <n v="8030"/>
    <x v="3975"/>
    <x v="0"/>
    <x v="147"/>
    <d v="2013-10-26T00:00:00"/>
    <s v="Standard Class"/>
    <s v="JF-15565"/>
    <s v="Jill Fjeld"/>
    <x v="0"/>
    <s v="United States"/>
    <s v="San Antonio"/>
    <x v="5"/>
    <n v="78207"/>
    <x v="2"/>
    <s v="TEC-AC-10002323"/>
    <x v="2"/>
    <x v="11"/>
    <s v="SanDisk Ultra 32 GB MicroSDHC Class 10 Memory Card"/>
    <n v="106.08"/>
    <n v="6"/>
    <n v="0.2"/>
    <n v="-9.282"/>
  </r>
  <r>
    <n v="8031"/>
    <x v="3976"/>
    <x v="0"/>
    <x v="676"/>
    <d v="2013-01-11T00:00:00"/>
    <s v="Standard Class"/>
    <s v="NM-18520"/>
    <s v="Neoma Murray"/>
    <x v="0"/>
    <s v="United States"/>
    <s v="Amarillo"/>
    <x v="5"/>
    <n v="79109"/>
    <x v="2"/>
    <s v="FUR-FU-10004270"/>
    <x v="0"/>
    <x v="5"/>
    <s v="Executive Impressions 13&quot; Clairmont Wall Clock"/>
    <n v="23.076000000000001"/>
    <n v="3"/>
    <n v="0.6"/>
    <n v="-10.9611"/>
  </r>
  <r>
    <n v="8032"/>
    <x v="3976"/>
    <x v="0"/>
    <x v="676"/>
    <d v="2013-01-11T00:00:00"/>
    <s v="Standard Class"/>
    <s v="NM-18520"/>
    <s v="Neoma Murray"/>
    <x v="0"/>
    <s v="United States"/>
    <s v="Amarillo"/>
    <x v="5"/>
    <n v="79109"/>
    <x v="2"/>
    <s v="OFF-PA-10004621"/>
    <x v="1"/>
    <x v="10"/>
    <s v="Xerox 212"/>
    <n v="25.92"/>
    <n v="5"/>
    <n v="0.2"/>
    <n v="9.0719999999999992"/>
  </r>
  <r>
    <n v="8033"/>
    <x v="3977"/>
    <x v="1"/>
    <x v="608"/>
    <d v="2012-06-28T00:00:00"/>
    <s v="First Class"/>
    <s v="MV-17485"/>
    <s v="Mark Van Huff"/>
    <x v="0"/>
    <s v="United States"/>
    <s v="Houston"/>
    <x v="5"/>
    <n v="77041"/>
    <x v="2"/>
    <s v="OFF-PA-10001019"/>
    <x v="1"/>
    <x v="10"/>
    <s v="Xerox 1884"/>
    <n v="47.951999999999998"/>
    <n v="3"/>
    <n v="0.2"/>
    <n v="16.183800000000002"/>
  </r>
  <r>
    <n v="8034"/>
    <x v="3977"/>
    <x v="1"/>
    <x v="608"/>
    <d v="2012-06-28T00:00:00"/>
    <s v="First Class"/>
    <s v="MV-17485"/>
    <s v="Mark Van Huff"/>
    <x v="0"/>
    <s v="United States"/>
    <s v="Houston"/>
    <x v="5"/>
    <n v="77041"/>
    <x v="2"/>
    <s v="OFF-BI-10000201"/>
    <x v="1"/>
    <x v="8"/>
    <s v="Avery Triangle Shaped Sheet Lifters, Black, 2/Pack"/>
    <n v="0.98399999999999999"/>
    <n v="2"/>
    <n v="0.8"/>
    <n v="-1.476"/>
  </r>
  <r>
    <n v="8035"/>
    <x v="3977"/>
    <x v="1"/>
    <x v="608"/>
    <d v="2012-06-28T00:00:00"/>
    <s v="First Class"/>
    <s v="MV-17485"/>
    <s v="Mark Van Huff"/>
    <x v="0"/>
    <s v="United States"/>
    <s v="Houston"/>
    <x v="5"/>
    <n v="77041"/>
    <x v="2"/>
    <s v="FUR-FU-10004587"/>
    <x v="0"/>
    <x v="5"/>
    <s v="GE General Use Halogen Bulbs, 100 Watts, 1 Bulb per Pack"/>
    <n v="75.384"/>
    <n v="9"/>
    <n v="0.6"/>
    <n v="-20.730599999999999"/>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6"/>
  </r>
  <r>
    <n v="8038"/>
    <x v="3979"/>
    <x v="3"/>
    <x v="815"/>
    <d v="2014-07-15T00:00:00"/>
    <s v="Standard Class"/>
    <s v="BF-11275"/>
    <s v="Beth Fritzler"/>
    <x v="1"/>
    <s v="United States"/>
    <s v="Columbus"/>
    <x v="32"/>
    <n v="31907"/>
    <x v="0"/>
    <s v="OFF-AP-10003278"/>
    <x v="1"/>
    <x v="9"/>
    <s v="Belkin 7-Outlet SurgeMaster Home Series"/>
    <n v="41.91"/>
    <n v="3"/>
    <n v="0"/>
    <n v="10.896599999999999"/>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8"/>
  </r>
  <r>
    <n v="8040"/>
    <x v="3981"/>
    <x v="3"/>
    <x v="170"/>
    <d v="2014-08-26T00:00:00"/>
    <s v="Second Class"/>
    <s v="CM-11815"/>
    <s v="Candace McMahon"/>
    <x v="1"/>
    <s v="United States"/>
    <s v="Seattle"/>
    <x v="4"/>
    <n v="98115"/>
    <x v="1"/>
    <s v="FUR-CH-10004698"/>
    <x v="0"/>
    <x v="1"/>
    <s v="Padded Folding Chairs, Black, 4/Carton"/>
    <n v="388.70400000000001"/>
    <n v="6"/>
    <n v="0.2"/>
    <n v="38.870399999999997"/>
  </r>
  <r>
    <n v="8041"/>
    <x v="3981"/>
    <x v="3"/>
    <x v="170"/>
    <d v="2014-08-26T00:00:00"/>
    <s v="Second Class"/>
    <s v="CM-11815"/>
    <s v="Candace McMahon"/>
    <x v="1"/>
    <s v="United States"/>
    <s v="Seattle"/>
    <x v="4"/>
    <n v="98115"/>
    <x v="1"/>
    <s v="OFF-ST-10000025"/>
    <x v="1"/>
    <x v="4"/>
    <s v="Fellowes Stor/Drawer Steel Plus Storage Drawers"/>
    <n v="572.58000000000004"/>
    <n v="6"/>
    <n v="0"/>
    <n v="34.354799999999997"/>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
  </r>
  <r>
    <n v="8044"/>
    <x v="3982"/>
    <x v="3"/>
    <x v="825"/>
    <d v="2014-03-16T00:00:00"/>
    <s v="Standard Class"/>
    <s v="PV-18985"/>
    <s v="Paul Van Hugh"/>
    <x v="2"/>
    <s v="United States"/>
    <s v="Cambridge"/>
    <x v="31"/>
    <n v="2138"/>
    <x v="3"/>
    <s v="FUR-FU-10001379"/>
    <x v="0"/>
    <x v="5"/>
    <s v="Executive Impressions 16-1/2&quot; Circular Wall Clock"/>
    <n v="26.72"/>
    <n v="1"/>
    <n v="0"/>
    <n v="11.7568"/>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80000000001"/>
  </r>
  <r>
    <n v="8046"/>
    <x v="3984"/>
    <x v="0"/>
    <x v="873"/>
    <d v="2013-09-25T00:00:00"/>
    <s v="Standard Class"/>
    <s v="HA-14905"/>
    <s v="Helen Abelman"/>
    <x v="0"/>
    <s v="United States"/>
    <s v="New York City"/>
    <x v="15"/>
    <n v="10035"/>
    <x v="3"/>
    <s v="OFF-AP-10001005"/>
    <x v="1"/>
    <x v="9"/>
    <s v="Honeywell Quietcare HEPA Air Cleaner"/>
    <n v="393.25"/>
    <n v="5"/>
    <n v="0"/>
    <n v="129.77250000000001"/>
  </r>
  <r>
    <n v="8047"/>
    <x v="3985"/>
    <x v="0"/>
    <x v="272"/>
    <d v="2013-12-18T00:00:00"/>
    <s v="Second Class"/>
    <s v="SH-20395"/>
    <s v="Shahid Hopkins"/>
    <x v="0"/>
    <s v="United States"/>
    <s v="Cuyahoga Falls"/>
    <x v="24"/>
    <n v="44221"/>
    <x v="3"/>
    <s v="OFF-BI-10000201"/>
    <x v="1"/>
    <x v="8"/>
    <s v="Avery Triangle Shaped Sheet Lifters, Black, 2/Pack"/>
    <n v="2.214"/>
    <n v="3"/>
    <n v="0.7"/>
    <n v="-1.476"/>
  </r>
  <r>
    <n v="8048"/>
    <x v="3986"/>
    <x v="3"/>
    <x v="132"/>
    <d v="2014-11-07T00:00:00"/>
    <s v="Second Class"/>
    <s v="JM-16195"/>
    <s v="Justin MacKendrick"/>
    <x v="0"/>
    <s v="United States"/>
    <s v="Wilmington"/>
    <x v="3"/>
    <n v="28403"/>
    <x v="0"/>
    <s v="OFF-PA-10003673"/>
    <x v="1"/>
    <x v="10"/>
    <s v="Strathmore Photo Mount Cards"/>
    <n v="16.271999999999998"/>
    <n v="3"/>
    <n v="0.2"/>
    <n v="5.2884000000000002"/>
  </r>
  <r>
    <n v="8049"/>
    <x v="3987"/>
    <x v="0"/>
    <x v="894"/>
    <d v="2013-07-08T00:00:00"/>
    <s v="Standard Class"/>
    <s v="DK-13225"/>
    <s v="Dean Katz"/>
    <x v="1"/>
    <s v="United States"/>
    <s v="New York City"/>
    <x v="15"/>
    <n v="10035"/>
    <x v="3"/>
    <s v="OFF-AP-10000938"/>
    <x v="1"/>
    <x v="9"/>
    <s v="Avanti 1.7 Cu. Ft. Refrigerator"/>
    <n v="706.86"/>
    <n v="7"/>
    <n v="0"/>
    <n v="197.92080000000001"/>
  </r>
  <r>
    <n v="8050"/>
    <x v="3988"/>
    <x v="2"/>
    <x v="467"/>
    <d v="2011-09-30T00:00:00"/>
    <s v="Standard Class"/>
    <s v="CM-12715"/>
    <s v="Craig Molinari"/>
    <x v="1"/>
    <s v="United States"/>
    <s v="Philadelphia"/>
    <x v="9"/>
    <n v="19140"/>
    <x v="3"/>
    <s v="OFF-BI-10003274"/>
    <x v="1"/>
    <x v="8"/>
    <s v="Avery Durable Slant Ring Binders, No Labels"/>
    <n v="5.97"/>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02"/>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49999999999998"/>
    <n v="1"/>
    <n v="0.7"/>
    <n v="-1.8585"/>
  </r>
  <r>
    <n v="8055"/>
    <x v="3991"/>
    <x v="1"/>
    <x v="834"/>
    <d v="2012-09-04T00:00:00"/>
    <s v="Standard Class"/>
    <s v="CB-12025"/>
    <s v="Cassandra Brandow"/>
    <x v="0"/>
    <s v="United States"/>
    <s v="Los Angeles"/>
    <x v="1"/>
    <n v="90049"/>
    <x v="1"/>
    <s v="OFF-ST-10001490"/>
    <x v="1"/>
    <x v="4"/>
    <s v="Hot File 7-Pocket, Floor Stand"/>
    <n v="892.35"/>
    <n v="5"/>
    <n v="0"/>
    <n v="267.70499999999998"/>
  </r>
  <r>
    <n v="8056"/>
    <x v="3991"/>
    <x v="1"/>
    <x v="834"/>
    <d v="2012-09-04T00:00:00"/>
    <s v="Standard Class"/>
    <s v="CB-12025"/>
    <s v="Cassandra Brandow"/>
    <x v="0"/>
    <s v="United States"/>
    <s v="Los Angeles"/>
    <x v="1"/>
    <n v="90049"/>
    <x v="1"/>
    <s v="FUR-BO-10004695"/>
    <x v="0"/>
    <x v="0"/>
    <s v="O'Sullivan 2-Door Barrister Bookcase in Odessa Pine"/>
    <n v="307.666"/>
    <n v="2"/>
    <n v="0.15"/>
    <n v="28.956800000000001"/>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99"/>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1"/>
  </r>
  <r>
    <n v="8061"/>
    <x v="3992"/>
    <x v="1"/>
    <x v="1181"/>
    <d v="2012-09-26T00:00:00"/>
    <s v="Standard Class"/>
    <s v="TC-20980"/>
    <s v="Tamara Chand"/>
    <x v="1"/>
    <s v="United States"/>
    <s v="Long Beach"/>
    <x v="15"/>
    <n v="11561"/>
    <x v="3"/>
    <s v="OFF-PA-10001970"/>
    <x v="1"/>
    <x v="10"/>
    <s v="Xerox 1881"/>
    <n v="61.4"/>
    <n v="5"/>
    <n v="0"/>
    <n v="28.858000000000001"/>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199999999998"/>
  </r>
  <r>
    <n v="8064"/>
    <x v="3993"/>
    <x v="0"/>
    <x v="77"/>
    <d v="2013-11-10T00:00:00"/>
    <s v="First Class"/>
    <s v="LW-17215"/>
    <s v="Luke Weiss"/>
    <x v="0"/>
    <s v="United States"/>
    <s v="Rochester"/>
    <x v="15"/>
    <n v="14609"/>
    <x v="3"/>
    <s v="TEC-PH-10003811"/>
    <x v="2"/>
    <x v="7"/>
    <s v="Jabra Supreme Plus Driver Edition Headset"/>
    <n v="359.97"/>
    <n v="3"/>
    <n v="0"/>
    <n v="100.7916"/>
  </r>
  <r>
    <n v="8065"/>
    <x v="3993"/>
    <x v="0"/>
    <x v="77"/>
    <d v="2013-11-10T00:00:00"/>
    <s v="First Class"/>
    <s v="LW-17215"/>
    <s v="Luke Weiss"/>
    <x v="0"/>
    <s v="United States"/>
    <s v="Rochester"/>
    <x v="15"/>
    <n v="14609"/>
    <x v="3"/>
    <s v="OFF-PA-10004983"/>
    <x v="1"/>
    <x v="10"/>
    <s v="Xerox 23"/>
    <n v="12.96"/>
    <n v="2"/>
    <n v="0"/>
    <n v="6.2207999999999997"/>
  </r>
  <r>
    <n v="8066"/>
    <x v="3993"/>
    <x v="0"/>
    <x v="77"/>
    <d v="2013-11-10T00:00:00"/>
    <s v="First Class"/>
    <s v="LW-17215"/>
    <s v="Luke Weiss"/>
    <x v="0"/>
    <s v="United States"/>
    <s v="Rochester"/>
    <x v="15"/>
    <n v="14609"/>
    <x v="3"/>
    <s v="OFF-ST-10003479"/>
    <x v="1"/>
    <x v="4"/>
    <s v="Eldon Base for stackable storage shelf, platinum"/>
    <n v="116.82"/>
    <n v="3"/>
    <n v="0"/>
    <n v="5.8409999999999904"/>
  </r>
  <r>
    <n v="8067"/>
    <x v="3993"/>
    <x v="0"/>
    <x v="77"/>
    <d v="2013-11-10T00:00:00"/>
    <s v="First Class"/>
    <s v="LW-17215"/>
    <s v="Luke Weiss"/>
    <x v="0"/>
    <s v="United States"/>
    <s v="Rochester"/>
    <x v="15"/>
    <n v="14609"/>
    <x v="3"/>
    <s v="OFF-BI-10004318"/>
    <x v="1"/>
    <x v="8"/>
    <s v="Ibico EB-19 Dual Function Manual Binding System"/>
    <n v="276.78399999999999"/>
    <n v="2"/>
    <n v="0.2"/>
    <n v="89.954800000000006"/>
  </r>
  <r>
    <n v="8068"/>
    <x v="3994"/>
    <x v="1"/>
    <x v="1182"/>
    <d v="2012-10-24T00:00:00"/>
    <s v="Standard Class"/>
    <s v="NS-18640"/>
    <s v="Noel Staavos"/>
    <x v="1"/>
    <s v="United States"/>
    <s v="San Francisco"/>
    <x v="1"/>
    <n v="94109"/>
    <x v="1"/>
    <s v="TEC-AC-10002567"/>
    <x v="2"/>
    <x v="11"/>
    <s v="Logitech G602 Wireless Gaming Mouse"/>
    <n v="239.97"/>
    <n v="3"/>
    <n v="0"/>
    <n v="86.389200000000002"/>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
    <n v="5"/>
    <n v="0.2"/>
    <n v="-107.9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x v="3995"/>
    <x v="3"/>
    <x v="314"/>
    <d v="2014-01-06T00:00:00"/>
    <s v="Standard Class"/>
    <s v="JM-15250"/>
    <s v="Janet Martin"/>
    <x v="0"/>
    <s v="United States"/>
    <s v="Huntsville"/>
    <x v="5"/>
    <n v="77340"/>
    <x v="2"/>
    <s v="FUR-CH-10003199"/>
    <x v="0"/>
    <x v="1"/>
    <s v="Office Star - Contemporary Task Swivel Chair"/>
    <n v="310.74400000000003"/>
    <n v="4"/>
    <n v="0.3"/>
    <n v="-26.635200000000001"/>
  </r>
  <r>
    <n v="8073"/>
    <x v="3995"/>
    <x v="3"/>
    <x v="314"/>
    <d v="2014-01-06T00:00:00"/>
    <s v="Standard Class"/>
    <s v="JM-15250"/>
    <s v="Janet Martin"/>
    <x v="0"/>
    <s v="United States"/>
    <s v="Huntsville"/>
    <x v="5"/>
    <n v="77340"/>
    <x v="2"/>
    <s v="OFF-AR-10003158"/>
    <x v="1"/>
    <x v="6"/>
    <s v="Fluorescent Highlighters by Dixon"/>
    <n v="12.736000000000001"/>
    <n v="4"/>
    <n v="0.2"/>
    <n v="2.2288000000000001"/>
  </r>
  <r>
    <n v="8074"/>
    <x v="3995"/>
    <x v="3"/>
    <x v="314"/>
    <d v="2014-01-06T00:00:00"/>
    <s v="Standard Class"/>
    <s v="JM-15250"/>
    <s v="Janet Martin"/>
    <x v="0"/>
    <s v="United States"/>
    <s v="Huntsville"/>
    <x v="5"/>
    <n v="77340"/>
    <x v="2"/>
    <s v="OFF-BI-10000301"/>
    <x v="1"/>
    <x v="8"/>
    <s v="GBC Instant Report Kit"/>
    <n v="6.47"/>
    <n v="5"/>
    <n v="0.8"/>
    <n v="-9.7050000000000001"/>
  </r>
  <r>
    <n v="8075"/>
    <x v="3995"/>
    <x v="3"/>
    <x v="314"/>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x v="3995"/>
    <x v="3"/>
    <x v="314"/>
    <d v="2014-01-06T00:00:00"/>
    <s v="Standard Class"/>
    <s v="JM-15250"/>
    <s v="Janet Martin"/>
    <x v="0"/>
    <s v="United States"/>
    <s v="Huntsville"/>
    <x v="5"/>
    <n v="77340"/>
    <x v="2"/>
    <s v="OFF-AP-10004708"/>
    <x v="1"/>
    <x v="9"/>
    <s v="Fellowes Superior 10 Outlet Split Surge Protector"/>
    <n v="15.224"/>
    <n v="2"/>
    <n v="0.8"/>
    <n v="-38.821199999999997"/>
  </r>
  <r>
    <n v="8077"/>
    <x v="3996"/>
    <x v="1"/>
    <x v="537"/>
    <d v="2012-06-29T00:00:00"/>
    <s v="Standard Class"/>
    <s v="RF-19345"/>
    <s v="Randy Ferguson"/>
    <x v="1"/>
    <s v="United States"/>
    <s v="East Point"/>
    <x v="32"/>
    <n v="30344"/>
    <x v="0"/>
    <s v="FUR-FU-10000794"/>
    <x v="0"/>
    <x v="5"/>
    <s v="Eldon Stackable Tray, Side-Load, Legal, Smoke"/>
    <n v="27.42"/>
    <n v="3"/>
    <n v="0"/>
    <n v="9.3228000000000009"/>
  </r>
  <r>
    <n v="8078"/>
    <x v="3996"/>
    <x v="1"/>
    <x v="537"/>
    <d v="2012-06-29T00:00:00"/>
    <s v="Standard Class"/>
    <s v="RF-19345"/>
    <s v="Randy Ferguson"/>
    <x v="1"/>
    <s v="United States"/>
    <s v="East Point"/>
    <x v="32"/>
    <n v="30344"/>
    <x v="0"/>
    <s v="OFF-BI-10004519"/>
    <x v="1"/>
    <x v="8"/>
    <s v="GBC DocuBind P100 Manual Binding Machine"/>
    <n v="165.98"/>
    <n v="1"/>
    <n v="0"/>
    <n v="74.691000000000003"/>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x v="3998"/>
    <x v="1"/>
    <x v="662"/>
    <d v="2012-11-01T00:00:00"/>
    <s v="Standard Class"/>
    <s v="KH-16690"/>
    <s v="Kristen Hastings"/>
    <x v="1"/>
    <s v="United States"/>
    <s v="Springfield"/>
    <x v="21"/>
    <n v="97477"/>
    <x v="1"/>
    <s v="OFF-LA-10001474"/>
    <x v="1"/>
    <x v="2"/>
    <s v="Avery 477"/>
    <n v="146.54400000000001"/>
    <n v="6"/>
    <n v="0.2"/>
    <n v="47.626800000000003"/>
  </r>
  <r>
    <n v="8082"/>
    <x v="3998"/>
    <x v="1"/>
    <x v="662"/>
    <d v="2012-11-01T00:00:00"/>
    <s v="Standard Class"/>
    <s v="KH-16690"/>
    <s v="Kristen Hastings"/>
    <x v="1"/>
    <s v="United States"/>
    <s v="Springfield"/>
    <x v="21"/>
    <n v="97477"/>
    <x v="1"/>
    <s v="OFF-PA-10001497"/>
    <x v="1"/>
    <x v="10"/>
    <s v="Xerox 1914"/>
    <n v="131.904"/>
    <n v="3"/>
    <n v="0.2"/>
    <n v="47.815199999999997"/>
  </r>
  <r>
    <n v="8083"/>
    <x v="3998"/>
    <x v="1"/>
    <x v="662"/>
    <d v="2012-11-01T00:00:00"/>
    <s v="Standard Class"/>
    <s v="KH-16690"/>
    <s v="Kristen Hastings"/>
    <x v="1"/>
    <s v="United States"/>
    <s v="Springfield"/>
    <x v="21"/>
    <n v="97477"/>
    <x v="1"/>
    <s v="OFF-AP-10003287"/>
    <x v="1"/>
    <x v="9"/>
    <s v="Tripp Lite TLP810NET Broadband Surge for Modem/Fax"/>
    <n v="203.88"/>
    <n v="5"/>
    <n v="0.2"/>
    <n v="20.388000000000002"/>
  </r>
  <r>
    <n v="8084"/>
    <x v="3998"/>
    <x v="1"/>
    <x v="662"/>
    <d v="2012-11-01T00:00:00"/>
    <s v="Standard Class"/>
    <s v="KH-16690"/>
    <s v="Kristen Hastings"/>
    <x v="1"/>
    <s v="United States"/>
    <s v="Springfield"/>
    <x v="21"/>
    <n v="97477"/>
    <x v="1"/>
    <s v="OFF-BI-10002982"/>
    <x v="1"/>
    <x v="8"/>
    <s v="Avery Self-Adhesive Photo Pockets for Polaroid Photos"/>
    <n v="14.301"/>
    <n v="7"/>
    <n v="0.7"/>
    <n v="-10.487399999999999"/>
  </r>
  <r>
    <n v="8085"/>
    <x v="3998"/>
    <x v="1"/>
    <x v="662"/>
    <d v="2012-11-01T00:00:00"/>
    <s v="Standard Class"/>
    <s v="KH-16690"/>
    <s v="Kristen Hastings"/>
    <x v="1"/>
    <s v="United States"/>
    <s v="Springfield"/>
    <x v="21"/>
    <n v="97477"/>
    <x v="1"/>
    <s v="OFF-ST-10001809"/>
    <x v="1"/>
    <x v="4"/>
    <s v="Fellowes Officeware Wire Shelving"/>
    <n v="718.64"/>
    <n v="10"/>
    <n v="0.2"/>
    <n v="-161.69399999999999"/>
  </r>
  <r>
    <n v="8086"/>
    <x v="3999"/>
    <x v="0"/>
    <x v="201"/>
    <d v="2013-10-27T00:00:00"/>
    <s v="Standard Class"/>
    <s v="LC-16960"/>
    <s v="Lindsay Castell"/>
    <x v="2"/>
    <s v="United States"/>
    <s v="Arlington"/>
    <x v="17"/>
    <n v="22204"/>
    <x v="0"/>
    <s v="FUR-FU-10000246"/>
    <x v="0"/>
    <x v="5"/>
    <s v="Aluminum Document Frame"/>
    <n v="61.1"/>
    <n v="5"/>
    <n v="0"/>
    <n v="18.329999999999998"/>
  </r>
  <r>
    <n v="8087"/>
    <x v="4000"/>
    <x v="3"/>
    <x v="1045"/>
    <d v="2014-05-03T00:00:00"/>
    <s v="Standard Class"/>
    <s v="JL-15130"/>
    <s v="Jack Lebron"/>
    <x v="0"/>
    <s v="United States"/>
    <s v="Wilmington"/>
    <x v="3"/>
    <n v="28403"/>
    <x v="0"/>
    <s v="OFF-AP-10000252"/>
    <x v="1"/>
    <x v="9"/>
    <s v="Harmony HEPA Quiet Air Purifiers"/>
    <n v="28.08"/>
    <n v="3"/>
    <n v="0.2"/>
    <n v="5.2649999999999997"/>
  </r>
  <r>
    <n v="8088"/>
    <x v="4001"/>
    <x v="0"/>
    <x v="321"/>
    <d v="2013-10-02T00:00:00"/>
    <s v="Second Class"/>
    <s v="DM-12955"/>
    <s v="Dario Medina"/>
    <x v="1"/>
    <s v="United States"/>
    <s v="Yuma"/>
    <x v="16"/>
    <n v="85364"/>
    <x v="1"/>
    <s v="OFF-AR-10002375"/>
    <x v="1"/>
    <x v="6"/>
    <s v="Newell 351"/>
    <n v="10.496"/>
    <n v="4"/>
    <n v="0.2"/>
    <n v="1.1808000000000001"/>
  </r>
  <r>
    <n v="8089"/>
    <x v="4002"/>
    <x v="1"/>
    <x v="848"/>
    <d v="2012-07-14T00:00:00"/>
    <s v="Standard Class"/>
    <s v="MV-18190"/>
    <s v="Mike Vittorini"/>
    <x v="0"/>
    <s v="United States"/>
    <s v="San Bernardino"/>
    <x v="1"/>
    <n v="92404"/>
    <x v="1"/>
    <s v="OFF-BI-10003719"/>
    <x v="1"/>
    <x v="8"/>
    <s v="Large Capacity Hanging Post Binders"/>
    <n v="39.92"/>
    <n v="2"/>
    <n v="0.2"/>
    <n v="12.974"/>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6"/>
    <n v="7"/>
    <n v="0"/>
    <n v="70.033600000000007"/>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199999999999"/>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7999999999997"/>
  </r>
  <r>
    <n v="8097"/>
    <x v="4007"/>
    <x v="3"/>
    <x v="944"/>
    <d v="2014-08-02T00:00:00"/>
    <s v="Second Class"/>
    <s v="DK-13375"/>
    <s v="Dennis Kane"/>
    <x v="0"/>
    <s v="United States"/>
    <s v="Seattle"/>
    <x v="4"/>
    <n v="98115"/>
    <x v="1"/>
    <s v="TEC-AC-10000991"/>
    <x v="2"/>
    <x v="11"/>
    <s v="Sony Micro Vault Click 8 GB USB 2.0 Flash Drive"/>
    <n v="234.95"/>
    <n v="5"/>
    <n v="0"/>
    <n v="32.893000000000001"/>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9"/>
  </r>
  <r>
    <n v="8100"/>
    <x v="4009"/>
    <x v="0"/>
    <x v="612"/>
    <d v="2013-03-14T00:00:00"/>
    <s v="First Class"/>
    <s v="RH-19510"/>
    <s v="Rick Huthwaite"/>
    <x v="2"/>
    <s v="United States"/>
    <s v="Los Angeles"/>
    <x v="1"/>
    <n v="90045"/>
    <x v="1"/>
    <s v="TEC-AC-10003038"/>
    <x v="2"/>
    <x v="11"/>
    <s v="Kingston Digital DataTraveler 16GB USB 2.0"/>
    <n v="26.85"/>
    <n v="3"/>
    <n v="0"/>
    <n v="5.1014999999999997"/>
  </r>
  <r>
    <n v="8101"/>
    <x v="4009"/>
    <x v="0"/>
    <x v="612"/>
    <d v="2013-03-14T00:00:00"/>
    <s v="First Class"/>
    <s v="RH-19510"/>
    <s v="Rick Huthwaite"/>
    <x v="2"/>
    <s v="United States"/>
    <s v="Los Angeles"/>
    <x v="1"/>
    <n v="90045"/>
    <x v="1"/>
    <s v="TEC-MA-10000984"/>
    <x v="2"/>
    <x v="15"/>
    <s v="Okidata MB760 Printer"/>
    <n v="3357.6"/>
    <n v="3"/>
    <n v="0.2"/>
    <n v="377.73"/>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98"/>
  </r>
  <r>
    <n v="8104"/>
    <x v="4010"/>
    <x v="1"/>
    <x v="1184"/>
    <d v="2012-05-26T00:00:00"/>
    <s v="Standard Class"/>
    <s v="SB-20185"/>
    <s v="Sarah Brown"/>
    <x v="0"/>
    <s v="United States"/>
    <s v="Los Angeles"/>
    <x v="1"/>
    <n v="90045"/>
    <x v="1"/>
    <s v="OFF-ST-10002406"/>
    <x v="1"/>
    <x v="4"/>
    <s v="Pizazz Global Quick File"/>
    <n v="104.79"/>
    <n v="7"/>
    <n v="0"/>
    <n v="29.341200000000001"/>
  </r>
  <r>
    <n v="8105"/>
    <x v="4010"/>
    <x v="1"/>
    <x v="1184"/>
    <d v="2012-05-26T00:00:00"/>
    <s v="Standard Class"/>
    <s v="SB-20185"/>
    <s v="Sarah Brown"/>
    <x v="0"/>
    <s v="United States"/>
    <s v="Los Angeles"/>
    <x v="1"/>
    <n v="90045"/>
    <x v="1"/>
    <s v="TEC-PH-10003645"/>
    <x v="2"/>
    <x v="7"/>
    <s v="Aastra 57i VoIP phone"/>
    <n v="775.72799999999995"/>
    <n v="6"/>
    <n v="0.2"/>
    <n v="58.179600000000001"/>
  </r>
  <r>
    <n v="8106"/>
    <x v="4011"/>
    <x v="3"/>
    <x v="922"/>
    <d v="2014-02-20T00:00:00"/>
    <s v="First Class"/>
    <s v="CR-12820"/>
    <s v="Cyra Reiten"/>
    <x v="2"/>
    <s v="United States"/>
    <s v="Houston"/>
    <x v="5"/>
    <n v="77041"/>
    <x v="2"/>
    <s v="FUR-BO-10001601"/>
    <x v="0"/>
    <x v="0"/>
    <s v="Sauder Mission Library with Doors, Fruitwood Finish"/>
    <n v="89.066400000000002"/>
    <n v="1"/>
    <n v="0.32"/>
    <n v="-17.0274"/>
  </r>
  <r>
    <n v="8107"/>
    <x v="4011"/>
    <x v="3"/>
    <x v="922"/>
    <d v="2014-02-20T00:00:00"/>
    <s v="First Class"/>
    <s v="CR-12820"/>
    <s v="Cyra Reiten"/>
    <x v="2"/>
    <s v="United States"/>
    <s v="Houston"/>
    <x v="5"/>
    <n v="77041"/>
    <x v="2"/>
    <s v="OFF-AR-10000937"/>
    <x v="1"/>
    <x v="6"/>
    <s v="Dixon Ticonderoga Core-Lock Colored Pencils, 48-Color Set"/>
    <n v="175.44"/>
    <n v="6"/>
    <n v="0.2"/>
    <n v="52.631999999999998"/>
  </r>
  <r>
    <n v="8108"/>
    <x v="4011"/>
    <x v="3"/>
    <x v="922"/>
    <d v="2014-02-20T00:00:00"/>
    <s v="First Class"/>
    <s v="CR-12820"/>
    <s v="Cyra Reiten"/>
    <x v="2"/>
    <s v="United States"/>
    <s v="Houston"/>
    <x v="5"/>
    <n v="77041"/>
    <x v="2"/>
    <s v="TEC-PH-10000038"/>
    <x v="2"/>
    <x v="7"/>
    <s v="Jawbone MINI JAMBOX Wireless Bluetooth Speaker"/>
    <n v="438.33600000000001"/>
    <n v="4"/>
    <n v="0.2"/>
    <n v="-87.667199999999994"/>
  </r>
  <r>
    <n v="8109"/>
    <x v="4012"/>
    <x v="3"/>
    <x v="166"/>
    <d v="2014-12-16T00:00:00"/>
    <s v="Standard Class"/>
    <s v="EG-13900"/>
    <s v="Emily Grady"/>
    <x v="0"/>
    <s v="United States"/>
    <s v="Philadelphia"/>
    <x v="9"/>
    <n v="19140"/>
    <x v="3"/>
    <s v="FUR-CH-10003396"/>
    <x v="0"/>
    <x v="1"/>
    <s v="Global Deluxe Steno Chair"/>
    <n v="215.54400000000001"/>
    <n v="4"/>
    <n v="0.3"/>
    <n v="-58.504800000000003"/>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6"/>
    <n v="2"/>
    <n v="0.3"/>
    <n v="-25.4772"/>
  </r>
  <r>
    <n v="8112"/>
    <x v="4014"/>
    <x v="0"/>
    <x v="49"/>
    <d v="2013-12-04T00:00:00"/>
    <s v="Second Class"/>
    <s v="JM-15865"/>
    <s v="John Murray"/>
    <x v="0"/>
    <s v="United States"/>
    <s v="San Angelo"/>
    <x v="5"/>
    <n v="76903"/>
    <x v="2"/>
    <s v="FUR-CH-10002647"/>
    <x v="0"/>
    <x v="1"/>
    <s v="Situations Contoured Folding Chairs, 4/Set"/>
    <n v="248.43"/>
    <n v="5"/>
    <n v="0.3"/>
    <n v="-17.745000000000001"/>
  </r>
  <r>
    <n v="8113"/>
    <x v="4014"/>
    <x v="0"/>
    <x v="49"/>
    <d v="2013-12-04T00:00:00"/>
    <s v="Second Class"/>
    <s v="JM-15865"/>
    <s v="John Murray"/>
    <x v="0"/>
    <s v="United States"/>
    <s v="San Angelo"/>
    <x v="5"/>
    <n v="76903"/>
    <x v="2"/>
    <s v="OFF-AP-10004859"/>
    <x v="1"/>
    <x v="9"/>
    <s v="Acco 6 Outlet Guardian Premium Surge Suppressor"/>
    <n v="11.648"/>
    <n v="4"/>
    <n v="0.8"/>
    <n v="-30.8672"/>
  </r>
  <r>
    <n v="8114"/>
    <x v="4014"/>
    <x v="0"/>
    <x v="49"/>
    <d v="2013-12-04T00:00:00"/>
    <s v="Second Class"/>
    <s v="JM-15865"/>
    <s v="John Murray"/>
    <x v="0"/>
    <s v="United States"/>
    <s v="San Angelo"/>
    <x v="5"/>
    <n v="76903"/>
    <x v="2"/>
    <s v="FUR-CH-10004477"/>
    <x v="0"/>
    <x v="1"/>
    <s v="Global Push Button Manager's Chair, Indigo"/>
    <n v="85.245999999999995"/>
    <n v="2"/>
    <n v="0.3"/>
    <n v="-1.2178"/>
  </r>
  <r>
    <n v="8115"/>
    <x v="4015"/>
    <x v="3"/>
    <x v="621"/>
    <d v="2014-10-08T00:00:00"/>
    <s v="Second Class"/>
    <s v="LW-16825"/>
    <s v="Laurel Workman"/>
    <x v="1"/>
    <s v="United States"/>
    <s v="Pasadena"/>
    <x v="5"/>
    <n v="77506"/>
    <x v="2"/>
    <s v="OFF-AR-10004817"/>
    <x v="1"/>
    <x v="6"/>
    <s v="Colorific Watercolor Pencils"/>
    <n v="20.64"/>
    <n v="5"/>
    <n v="0.2"/>
    <n v="2.3220000000000001"/>
  </r>
  <r>
    <n v="8116"/>
    <x v="4016"/>
    <x v="3"/>
    <x v="635"/>
    <d v="2014-09-05T00:00:00"/>
    <s v="Standard Class"/>
    <s v="RW-19540"/>
    <s v="Rick Wilson"/>
    <x v="1"/>
    <s v="United States"/>
    <s v="Los Angeles"/>
    <x v="1"/>
    <n v="90049"/>
    <x v="1"/>
    <s v="FUR-FU-10003374"/>
    <x v="0"/>
    <x v="5"/>
    <s v="Electrix Fluorescent Magnifier Lamps &amp; Weighted Base"/>
    <n v="148.02000000000001"/>
    <n v="3"/>
    <n v="0"/>
    <n v="41.445599999999999"/>
  </r>
  <r>
    <n v="8117"/>
    <x v="4017"/>
    <x v="3"/>
    <x v="221"/>
    <d v="2014-11-25T00:00:00"/>
    <s v="Same Day"/>
    <s v="BG-11695"/>
    <s v="Brooke Gillingham"/>
    <x v="1"/>
    <s v="United States"/>
    <s v="Garden City"/>
    <x v="41"/>
    <n v="67846"/>
    <x v="2"/>
    <s v="OFF-ST-10003123"/>
    <x v="1"/>
    <x v="4"/>
    <s v="Fellowes Bases and Tops For Staxonsteel/High-Stak Systems"/>
    <n v="33.29"/>
    <n v="1"/>
    <n v="0"/>
    <n v="7.9896000000000003"/>
  </r>
  <r>
    <n v="8118"/>
    <x v="4018"/>
    <x v="3"/>
    <x v="160"/>
    <d v="2014-07-06T00:00:00"/>
    <s v="Standard Class"/>
    <s v="TT-21220"/>
    <s v="Thomas Thornton"/>
    <x v="0"/>
    <s v="United States"/>
    <s v="Los Angeles"/>
    <x v="1"/>
    <n v="90045"/>
    <x v="1"/>
    <s v="OFF-PA-10000675"/>
    <x v="1"/>
    <x v="10"/>
    <s v="Xerox 1919"/>
    <n v="204.95"/>
    <n v="5"/>
    <n v="0"/>
    <n v="100.4255"/>
  </r>
  <r>
    <n v="8119"/>
    <x v="4019"/>
    <x v="3"/>
    <x v="847"/>
    <d v="2014-07-28T00:00:00"/>
    <s v="Standard Class"/>
    <s v="EB-13930"/>
    <s v="Eric Barreto"/>
    <x v="0"/>
    <s v="United States"/>
    <s v="Chicago"/>
    <x v="10"/>
    <n v="60653"/>
    <x v="2"/>
    <s v="FUR-CH-10004997"/>
    <x v="0"/>
    <x v="1"/>
    <s v="Hon Every-Day Series Multi-Task Chairs"/>
    <n v="526.34400000000005"/>
    <n v="4"/>
    <n v="0.3"/>
    <n v="-75.191999999999993"/>
  </r>
  <r>
    <n v="8120"/>
    <x v="4020"/>
    <x v="0"/>
    <x v="583"/>
    <d v="2013-11-17T00:00:00"/>
    <s v="Standard Class"/>
    <s v="LP-17080"/>
    <s v="Liz Pelletier"/>
    <x v="0"/>
    <s v="United States"/>
    <s v="San Francisco"/>
    <x v="1"/>
    <n v="94110"/>
    <x v="1"/>
    <s v="FUR-FU-10001934"/>
    <x v="0"/>
    <x v="5"/>
    <s v="Magnifier Swing Arm Lamp"/>
    <n v="41.96"/>
    <n v="2"/>
    <n v="0"/>
    <n v="10.909599999999999"/>
  </r>
  <r>
    <n v="8121"/>
    <x v="4020"/>
    <x v="0"/>
    <x v="583"/>
    <d v="2013-11-17T00:00:00"/>
    <s v="Standard Class"/>
    <s v="LP-17080"/>
    <s v="Liz Pelletier"/>
    <x v="0"/>
    <s v="United States"/>
    <s v="San Francisco"/>
    <x v="1"/>
    <n v="94110"/>
    <x v="1"/>
    <s v="FUR-CH-10004997"/>
    <x v="0"/>
    <x v="1"/>
    <s v="Hon Every-Day Series Multi-Task Chairs"/>
    <n v="451.15199999999999"/>
    <n v="3"/>
    <n v="0.2"/>
    <n v="0"/>
  </r>
  <r>
    <n v="8122"/>
    <x v="4020"/>
    <x v="0"/>
    <x v="583"/>
    <d v="2013-11-17T00:00:00"/>
    <s v="Standard Class"/>
    <s v="LP-17080"/>
    <s v="Liz Pelletier"/>
    <x v="0"/>
    <s v="United States"/>
    <s v="San Francisco"/>
    <x v="1"/>
    <n v="94110"/>
    <x v="1"/>
    <s v="OFF-BI-10001890"/>
    <x v="1"/>
    <x v="8"/>
    <s v="Avery Poly Binder Pockets"/>
    <n v="31.504000000000001"/>
    <n v="11"/>
    <n v="0.2"/>
    <n v="11.026400000000001"/>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60000000001"/>
    <n v="4"/>
    <n v="0.4"/>
    <n v="125.99720000000001"/>
  </r>
  <r>
    <n v="8125"/>
    <x v="4022"/>
    <x v="3"/>
    <x v="210"/>
    <d v="2014-09-13T00:00:00"/>
    <s v="Standard Class"/>
    <s v="JA-15970"/>
    <s v="Joseph Airdo"/>
    <x v="0"/>
    <s v="United States"/>
    <s v="Modesto"/>
    <x v="1"/>
    <n v="95351"/>
    <x v="1"/>
    <s v="FUR-CH-10004860"/>
    <x v="0"/>
    <x v="1"/>
    <s v="Global Low Back Tilter Chair"/>
    <n v="161.56800000000001"/>
    <n v="2"/>
    <n v="0.2"/>
    <n v="-28.2744"/>
  </r>
  <r>
    <n v="8126"/>
    <x v="4023"/>
    <x v="1"/>
    <x v="525"/>
    <d v="2012-02-13T00:00:00"/>
    <s v="Standard Class"/>
    <s v="TS-21655"/>
    <s v="Trudy Schmidt"/>
    <x v="0"/>
    <s v="United States"/>
    <s v="Houston"/>
    <x v="5"/>
    <n v="77070"/>
    <x v="2"/>
    <s v="OFF-BI-10002049"/>
    <x v="1"/>
    <x v="8"/>
    <s v="UniKeep View Case Binders"/>
    <n v="2.9340000000000002"/>
    <n v="3"/>
    <n v="0.8"/>
    <n v="-4.9878"/>
  </r>
  <r>
    <n v="8127"/>
    <x v="4023"/>
    <x v="1"/>
    <x v="525"/>
    <d v="2012-02-13T00:00:00"/>
    <s v="Standard Class"/>
    <s v="TS-21655"/>
    <s v="Trudy Schmidt"/>
    <x v="0"/>
    <s v="United States"/>
    <s v="Houston"/>
    <x v="5"/>
    <n v="77070"/>
    <x v="2"/>
    <s v="TEC-AC-10003499"/>
    <x v="2"/>
    <x v="11"/>
    <s v="Memorex Mini Travel Drive 8 GB USB 2.0 Flash Drive"/>
    <n v="18.527999999999999"/>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x v="4024"/>
    <x v="3"/>
    <x v="775"/>
    <d v="2014-09-02T00:00:00"/>
    <s v="Standard Class"/>
    <s v="DP-13000"/>
    <s v="Darren Powers"/>
    <x v="0"/>
    <s v="United States"/>
    <s v="Chicago"/>
    <x v="10"/>
    <n v="60610"/>
    <x v="2"/>
    <s v="FUR-FU-10000222"/>
    <x v="0"/>
    <x v="5"/>
    <s v="Seth Thomas 16&quot; Steel Case Clock"/>
    <n v="64.959999999999994"/>
    <n v="5"/>
    <n v="0.6"/>
    <n v="-43.847999999999999"/>
  </r>
  <r>
    <n v="8130"/>
    <x v="4025"/>
    <x v="2"/>
    <x v="836"/>
    <d v="2011-07-23T00:00:00"/>
    <s v="First Class"/>
    <s v="JD-15895"/>
    <s v="Jonathan Doherty"/>
    <x v="1"/>
    <s v="United States"/>
    <s v="Riverside"/>
    <x v="1"/>
    <n v="92503"/>
    <x v="1"/>
    <s v="TEC-AC-10000023"/>
    <x v="2"/>
    <x v="11"/>
    <s v="Maxell 74 Minute CD-R Spindle, 50/Pack"/>
    <n v="41.94"/>
    <n v="2"/>
    <n v="0"/>
    <n v="15.0984"/>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8000000000002"/>
  </r>
  <r>
    <n v="8133"/>
    <x v="4025"/>
    <x v="2"/>
    <x v="836"/>
    <d v="2011-07-23T00:00:00"/>
    <s v="First Class"/>
    <s v="JD-15895"/>
    <s v="Jonathan Doherty"/>
    <x v="1"/>
    <s v="United States"/>
    <s v="Riverside"/>
    <x v="1"/>
    <n v="92503"/>
    <x v="1"/>
    <s v="OFF-ST-10001490"/>
    <x v="1"/>
    <x v="4"/>
    <s v="Hot File 7-Pocket, Floor Stand"/>
    <n v="535.41"/>
    <n v="3"/>
    <n v="0"/>
    <n v="160.62299999999999"/>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40000000000003"/>
    <n v="3"/>
    <n v="0"/>
    <n v="17.314800000000002"/>
  </r>
  <r>
    <n v="8136"/>
    <x v="4027"/>
    <x v="1"/>
    <x v="1130"/>
    <d v="2012-02-21T00:00:00"/>
    <s v="Standard Class"/>
    <s v="RD-19585"/>
    <s v="Rob Dowd"/>
    <x v="0"/>
    <s v="United States"/>
    <s v="Los Angeles"/>
    <x v="1"/>
    <n v="90008"/>
    <x v="1"/>
    <s v="OFF-LA-10002762"/>
    <x v="1"/>
    <x v="2"/>
    <s v="Avery 485"/>
    <n v="87.71"/>
    <n v="7"/>
    <n v="0"/>
    <n v="41.223700000000001"/>
  </r>
  <r>
    <n v="8137"/>
    <x v="4028"/>
    <x v="0"/>
    <x v="399"/>
    <d v="2013-08-17T00:00:00"/>
    <s v="Standard Class"/>
    <s v="CS-12490"/>
    <s v="Cindy Schnelling"/>
    <x v="1"/>
    <s v="United States"/>
    <s v="Lakeland"/>
    <x v="2"/>
    <n v="33801"/>
    <x v="0"/>
    <s v="FUR-TA-10002533"/>
    <x v="0"/>
    <x v="3"/>
    <s v="BPI Conference Tables"/>
    <n v="562.29250000000002"/>
    <n v="7"/>
    <n v="0.45"/>
    <n v="-255.58750000000001"/>
  </r>
  <r>
    <n v="8138"/>
    <x v="4029"/>
    <x v="2"/>
    <x v="187"/>
    <d v="2011-11-13T00:00:00"/>
    <s v="Standard Class"/>
    <s v="BF-11215"/>
    <s v="Benjamin Farhat"/>
    <x v="2"/>
    <s v="United States"/>
    <s v="New York City"/>
    <x v="15"/>
    <n v="10035"/>
    <x v="3"/>
    <s v="FUR-FU-10004091"/>
    <x v="0"/>
    <x v="5"/>
    <s v="Eldon 200 Class Desk Accessories, Black"/>
    <n v="56.52"/>
    <n v="9"/>
    <n v="0"/>
    <n v="21.477599999999999"/>
  </r>
  <r>
    <n v="8139"/>
    <x v="4030"/>
    <x v="0"/>
    <x v="427"/>
    <d v="2013-07-23T00:00:00"/>
    <s v="Standard Class"/>
    <s v="NK-18490"/>
    <s v="Neil Knudson"/>
    <x v="2"/>
    <s v="United States"/>
    <s v="Philadelphia"/>
    <x v="9"/>
    <n v="19140"/>
    <x v="3"/>
    <s v="OFF-AR-10001545"/>
    <x v="1"/>
    <x v="6"/>
    <s v="Newell 326"/>
    <n v="11.263999999999999"/>
    <n v="8"/>
    <n v="0.2"/>
    <n v="1.2672000000000001"/>
  </r>
  <r>
    <n v="8140"/>
    <x v="4030"/>
    <x v="0"/>
    <x v="427"/>
    <d v="2013-07-23T00:00:00"/>
    <s v="Standard Class"/>
    <s v="NK-18490"/>
    <s v="Neil Knudson"/>
    <x v="2"/>
    <s v="United States"/>
    <s v="Philadelphia"/>
    <x v="9"/>
    <n v="19140"/>
    <x v="3"/>
    <s v="OFF-ST-10001476"/>
    <x v="1"/>
    <x v="4"/>
    <s v="Steel Personal Filing/Posting Tote"/>
    <n v="284.08"/>
    <n v="10"/>
    <n v="0.2"/>
    <n v="24.856999999999999"/>
  </r>
  <r>
    <n v="8141"/>
    <x v="4030"/>
    <x v="0"/>
    <x v="427"/>
    <d v="2013-07-23T00:00:00"/>
    <s v="Standard Class"/>
    <s v="NK-18490"/>
    <s v="Neil Knudson"/>
    <x v="2"/>
    <s v="United States"/>
    <s v="Philadelphia"/>
    <x v="9"/>
    <n v="19140"/>
    <x v="3"/>
    <s v="OFF-PA-10004971"/>
    <x v="1"/>
    <x v="10"/>
    <s v="Xerox 196"/>
    <n v="18.495999999999999"/>
    <n v="4"/>
    <n v="0.2"/>
    <n v="6.7047999999999996"/>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
  </r>
  <r>
    <n v="8144"/>
    <x v="4031"/>
    <x v="0"/>
    <x v="473"/>
    <d v="2013-02-10T00:00:00"/>
    <s v="Standard Class"/>
    <s v="AZ-10750"/>
    <s v="Annie Zypern"/>
    <x v="0"/>
    <s v="United States"/>
    <s v="San Diego"/>
    <x v="1"/>
    <n v="92037"/>
    <x v="1"/>
    <s v="FUR-TA-10001095"/>
    <x v="0"/>
    <x v="3"/>
    <s v="Chromcraft Round Conference Tables"/>
    <n v="557.72799999999995"/>
    <n v="4"/>
    <n v="0.2"/>
    <n v="6.9715999999999996"/>
  </r>
  <r>
    <n v="8145"/>
    <x v="4031"/>
    <x v="0"/>
    <x v="473"/>
    <d v="2013-02-10T00:00:00"/>
    <s v="Standard Class"/>
    <s v="AZ-10750"/>
    <s v="Annie Zypern"/>
    <x v="0"/>
    <s v="United States"/>
    <s v="San Diego"/>
    <x v="1"/>
    <n v="92037"/>
    <x v="1"/>
    <s v="TEC-PH-10001448"/>
    <x v="2"/>
    <x v="7"/>
    <s v="Anker Astro 15000mAh USB Portable Charger"/>
    <n v="159.96799999999999"/>
    <n v="4"/>
    <n v="0.2"/>
    <n v="-31.993600000000001"/>
  </r>
  <r>
    <n v="8146"/>
    <x v="4032"/>
    <x v="2"/>
    <x v="886"/>
    <d v="2011-06-27T00:00:00"/>
    <s v="Standard Class"/>
    <s v="Co-12640"/>
    <s v="Corey-Lock"/>
    <x v="0"/>
    <s v="United States"/>
    <s v="Lawton"/>
    <x v="26"/>
    <n v="73505"/>
    <x v="2"/>
    <s v="OFF-AP-10001005"/>
    <x v="1"/>
    <x v="9"/>
    <s v="Honeywell Quietcare HEPA Air Cleaner"/>
    <n v="471.9"/>
    <n v="6"/>
    <n v="0"/>
    <n v="155.727"/>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400000000001"/>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8000000003"/>
  </r>
  <r>
    <n v="8155"/>
    <x v="4037"/>
    <x v="3"/>
    <x v="177"/>
    <d v="2014-03-25T00:00:00"/>
    <s v="Standard Class"/>
    <s v="RD-19720"/>
    <s v="Roger Demir"/>
    <x v="0"/>
    <s v="United States"/>
    <s v="Middletown"/>
    <x v="29"/>
    <n v="6457"/>
    <x v="3"/>
    <s v="TEC-AC-10002842"/>
    <x v="2"/>
    <x v="11"/>
    <s v="WD My Passport Ultra 2TB Portable External Hard Drive"/>
    <n v="238"/>
    <n v="2"/>
    <n v="0"/>
    <n v="38.08"/>
  </r>
  <r>
    <n v="8156"/>
    <x v="4037"/>
    <x v="3"/>
    <x v="177"/>
    <d v="2014-03-25T00:00:00"/>
    <s v="Standard Class"/>
    <s v="RD-19720"/>
    <s v="Roger Demir"/>
    <x v="0"/>
    <s v="United States"/>
    <s v="Middletown"/>
    <x v="29"/>
    <n v="6457"/>
    <x v="3"/>
    <s v="OFF-PA-10001125"/>
    <x v="1"/>
    <x v="10"/>
    <s v="Xerox 1988"/>
    <n v="61.96"/>
    <n v="2"/>
    <n v="0"/>
    <n v="27.882000000000001"/>
  </r>
  <r>
    <n v="8157"/>
    <x v="4038"/>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x v="4039"/>
    <x v="0"/>
    <x v="741"/>
    <d v="2013-11-23T00:00:00"/>
    <s v="Standard Class"/>
    <s v="PG-18820"/>
    <s v="Patrick Gardner"/>
    <x v="0"/>
    <s v="United States"/>
    <s v="San Diego"/>
    <x v="1"/>
    <n v="92105"/>
    <x v="1"/>
    <s v="TEC-AC-10002842"/>
    <x v="2"/>
    <x v="11"/>
    <s v="WD My Passport Ultra 2TB Portable External Hard Drive"/>
    <n v="595"/>
    <n v="5"/>
    <n v="0"/>
    <n v="95.2"/>
  </r>
  <r>
    <n v="8159"/>
    <x v="4040"/>
    <x v="3"/>
    <x v="377"/>
    <d v="2015-01-02T00:00:00"/>
    <s v="Standard Class"/>
    <s v="KB-16240"/>
    <s v="Karen Bern"/>
    <x v="1"/>
    <s v="United States"/>
    <s v="Odessa"/>
    <x v="5"/>
    <n v="79762"/>
    <x v="2"/>
    <s v="OFF-PA-10004285"/>
    <x v="1"/>
    <x v="10"/>
    <s v="Xerox 1959"/>
    <n v="16.032"/>
    <n v="3"/>
    <n v="0.2"/>
    <n v="5.6112000000000002"/>
  </r>
  <r>
    <n v="8160"/>
    <x v="4041"/>
    <x v="0"/>
    <x v="1185"/>
    <d v="2013-03-14T00:00:00"/>
    <s v="Standard Class"/>
    <s v="RB-19465"/>
    <s v="Rick Bensley"/>
    <x v="2"/>
    <s v="United States"/>
    <s v="Milford"/>
    <x v="29"/>
    <n v="6460"/>
    <x v="3"/>
    <s v="TEC-AC-10004469"/>
    <x v="2"/>
    <x v="11"/>
    <s v="Microsoft Sculpt Comfort Mouse"/>
    <n v="199.75"/>
    <n v="5"/>
    <n v="0"/>
    <n v="87.89"/>
  </r>
  <r>
    <n v="8161"/>
    <x v="4042"/>
    <x v="0"/>
    <x v="595"/>
    <d v="2013-02-20T00:00:00"/>
    <s v="Standard Class"/>
    <s v="JD-15790"/>
    <s v="John Dryer"/>
    <x v="0"/>
    <s v="United States"/>
    <s v="Belleville"/>
    <x v="30"/>
    <n v="7109"/>
    <x v="3"/>
    <s v="FUR-CH-10001545"/>
    <x v="0"/>
    <x v="1"/>
    <s v="Hon Comfortask Task/Swivel Chairs"/>
    <n v="227.96"/>
    <n v="2"/>
    <n v="0"/>
    <n v="36.473599999999998"/>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2"/>
  </r>
  <r>
    <n v="8164"/>
    <x v="4044"/>
    <x v="1"/>
    <x v="121"/>
    <d v="2012-11-06T00:00:00"/>
    <s v="Standard Class"/>
    <s v="LT-17110"/>
    <s v="Liz Thompson"/>
    <x v="0"/>
    <s v="United States"/>
    <s v="San Diego"/>
    <x v="1"/>
    <n v="92105"/>
    <x v="1"/>
    <s v="FUR-FU-10004909"/>
    <x v="0"/>
    <x v="5"/>
    <s v="Contemporary Wood/Metal Frame"/>
    <n v="96.96"/>
    <n v="6"/>
    <n v="0"/>
    <n v="33.936"/>
  </r>
  <r>
    <n v="8165"/>
    <x v="4044"/>
    <x v="1"/>
    <x v="121"/>
    <d v="2012-11-06T00:00:00"/>
    <s v="Standard Class"/>
    <s v="LT-17110"/>
    <s v="Liz Thompson"/>
    <x v="0"/>
    <s v="United States"/>
    <s v="San Diego"/>
    <x v="1"/>
    <n v="92105"/>
    <x v="1"/>
    <s v="OFF-BI-10001524"/>
    <x v="1"/>
    <x v="8"/>
    <s v="GBC Premium Transparent Covers with Diagonal Lined Pattern"/>
    <n v="117.488"/>
    <n v="7"/>
    <n v="0.2"/>
    <n v="41.120800000000003"/>
  </r>
  <r>
    <n v="8166"/>
    <x v="4044"/>
    <x v="1"/>
    <x v="121"/>
    <d v="2012-11-06T00:00:00"/>
    <s v="Standard Class"/>
    <s v="LT-17110"/>
    <s v="Liz Thompson"/>
    <x v="0"/>
    <s v="United States"/>
    <s v="San Diego"/>
    <x v="1"/>
    <n v="92105"/>
    <x v="1"/>
    <s v="OFF-BI-10003355"/>
    <x v="1"/>
    <x v="8"/>
    <s v="Cardinal Holdit Business Card Pockets"/>
    <n v="11.95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6999999999998"/>
  </r>
  <r>
    <n v="8168"/>
    <x v="4045"/>
    <x v="0"/>
    <x v="995"/>
    <d v="2013-08-06T00:00:00"/>
    <s v="Standard Class"/>
    <s v="AH-10690"/>
    <s v="Anna Häberlin"/>
    <x v="1"/>
    <s v="United States"/>
    <s v="San Francisco"/>
    <x v="1"/>
    <n v="94122"/>
    <x v="1"/>
    <s v="FUR-TA-10002774"/>
    <x v="0"/>
    <x v="3"/>
    <s v="Laminate Occasional Tables"/>
    <n v="863.12800000000004"/>
    <n v="7"/>
    <n v="0.2"/>
    <n v="-32.3673000000001"/>
  </r>
  <r>
    <n v="8169"/>
    <x v="4046"/>
    <x v="3"/>
    <x v="44"/>
    <d v="2014-11-14T00:00:00"/>
    <s v="Standard Class"/>
    <s v="AB-10060"/>
    <s v="Adam Bellavance"/>
    <x v="2"/>
    <s v="United States"/>
    <s v="Seattle"/>
    <x v="4"/>
    <n v="98105"/>
    <x v="1"/>
    <s v="FUR-TA-10004575"/>
    <x v="0"/>
    <x v="3"/>
    <s v="Hon 5100 Series Wood Tables"/>
    <n v="2036.86"/>
    <n v="7"/>
    <n v="0"/>
    <n v="366.63479999999998"/>
  </r>
  <r>
    <n v="8170"/>
    <x v="4046"/>
    <x v="3"/>
    <x v="44"/>
    <d v="2014-11-14T00:00:00"/>
    <s v="Standard Class"/>
    <s v="AB-10060"/>
    <s v="Adam Bellavance"/>
    <x v="2"/>
    <s v="United States"/>
    <s v="Seattle"/>
    <x v="4"/>
    <n v="98105"/>
    <x v="1"/>
    <s v="FUR-CH-10003312"/>
    <x v="0"/>
    <x v="1"/>
    <s v="Hon 2090 “Pillow Soft” Series Mid Back Swivel/Tilt Chairs"/>
    <n v="449.56799999999998"/>
    <n v="2"/>
    <n v="0.2"/>
    <n v="-73.0548000000001"/>
  </r>
  <r>
    <n v="8171"/>
    <x v="4046"/>
    <x v="3"/>
    <x v="44"/>
    <d v="2014-11-14T00:00:00"/>
    <s v="Standard Class"/>
    <s v="AB-10060"/>
    <s v="Adam Bellavance"/>
    <x v="2"/>
    <s v="United States"/>
    <s v="Seattle"/>
    <x v="4"/>
    <n v="98105"/>
    <x v="1"/>
    <s v="TEC-AC-10001465"/>
    <x v="2"/>
    <x v="11"/>
    <s v="SanDisk Cruzer 64 GB USB Flash Drive"/>
    <n v="108.96"/>
    <n v="3"/>
    <n v="0"/>
    <n v="32.688000000000002"/>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98"/>
  </r>
  <r>
    <n v="8176"/>
    <x v="4049"/>
    <x v="0"/>
    <x v="806"/>
    <d v="2013-02-04T00:00:00"/>
    <s v="Standard Class"/>
    <s v="HE-14800"/>
    <s v="Harold Engle"/>
    <x v="1"/>
    <s v="United States"/>
    <s v="Chicago"/>
    <x v="10"/>
    <n v="60623"/>
    <x v="2"/>
    <s v="OFF-PA-10003892"/>
    <x v="1"/>
    <x v="10"/>
    <s v="Xerox 1943"/>
    <n v="156.512"/>
    <n v="4"/>
    <n v="0.2"/>
    <n v="52.822800000000001"/>
  </r>
  <r>
    <n v="8177"/>
    <x v="4050"/>
    <x v="0"/>
    <x v="897"/>
    <d v="2013-09-26T00:00:00"/>
    <s v="First Class"/>
    <s v="SZ-20035"/>
    <s v="Sam Zeldin"/>
    <x v="2"/>
    <s v="United States"/>
    <s v="New York City"/>
    <x v="15"/>
    <n v="10035"/>
    <x v="3"/>
    <s v="OFF-ST-10002370"/>
    <x v="1"/>
    <x v="4"/>
    <s v="Sortfiler Multipurpose Personal File Organizer, Black"/>
    <n v="128.34"/>
    <n v="6"/>
    <n v="0"/>
    <n v="37.218600000000002"/>
  </r>
  <r>
    <n v="8178"/>
    <x v="4051"/>
    <x v="3"/>
    <x v="66"/>
    <d v="2014-12-25T00:00:00"/>
    <s v="First Class"/>
    <s v="CM-12115"/>
    <s v="Chad McGuire"/>
    <x v="0"/>
    <s v="United States"/>
    <s v="Los Angeles"/>
    <x v="1"/>
    <n v="90008"/>
    <x v="1"/>
    <s v="TEC-AC-10000474"/>
    <x v="2"/>
    <x v="11"/>
    <s v="Kensington Expert Mouse Optical USB Trackball for PC or Mac"/>
    <n v="474.95"/>
    <n v="5"/>
    <n v="0"/>
    <n v="142.48500000000001"/>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19999999998"/>
  </r>
  <r>
    <n v="8182"/>
    <x v="4054"/>
    <x v="1"/>
    <x v="82"/>
    <d v="2012-11-25T00:00:00"/>
    <s v="Standard Class"/>
    <s v="SS-20410"/>
    <s v="Shahid Shariari"/>
    <x v="0"/>
    <s v="United States"/>
    <s v="Philadelphia"/>
    <x v="9"/>
    <n v="19120"/>
    <x v="3"/>
    <s v="TEC-PH-10002923"/>
    <x v="2"/>
    <x v="7"/>
    <s v="Logitech B530 USB Headset - headset - Full size, Binaural"/>
    <n v="110.97"/>
    <n v="5"/>
    <n v="0.4"/>
    <n v="-24.043500000000002"/>
  </r>
  <r>
    <n v="8183"/>
    <x v="4055"/>
    <x v="3"/>
    <x v="796"/>
    <d v="2014-05-23T00:00:00"/>
    <s v="Standard Class"/>
    <s v="BM-11575"/>
    <s v="Brendan Murry"/>
    <x v="1"/>
    <s v="United States"/>
    <s v="Chicago"/>
    <x v="10"/>
    <n v="60653"/>
    <x v="2"/>
    <s v="FUR-FU-10004973"/>
    <x v="0"/>
    <x v="5"/>
    <s v="Flat Face Poster Frame"/>
    <n v="22.608000000000001"/>
    <n v="3"/>
    <n v="0.6"/>
    <n v="-10.1736"/>
  </r>
  <r>
    <n v="8184"/>
    <x v="4055"/>
    <x v="3"/>
    <x v="796"/>
    <d v="2014-05-23T00:00:00"/>
    <s v="Standard Class"/>
    <s v="BM-11575"/>
    <s v="Brendan Murry"/>
    <x v="1"/>
    <s v="United States"/>
    <s v="Chicago"/>
    <x v="10"/>
    <n v="60653"/>
    <x v="2"/>
    <s v="FUR-FU-10001918"/>
    <x v="0"/>
    <x v="5"/>
    <s v="C-Line Cubicle Keepers Polyproplyene Holder With Velcro Backings"/>
    <n v="1.8919999999999999"/>
    <n v="1"/>
    <n v="0.6"/>
    <n v="-0.99329999999999996"/>
  </r>
  <r>
    <n v="8185"/>
    <x v="4056"/>
    <x v="3"/>
    <x v="283"/>
    <d v="2014-07-28T00:00:00"/>
    <s v="Standard Class"/>
    <s v="MY-17380"/>
    <s v="Maribeth Yedwab"/>
    <x v="1"/>
    <s v="United States"/>
    <s v="Chicago"/>
    <x v="10"/>
    <n v="60623"/>
    <x v="2"/>
    <s v="OFF-PA-10003641"/>
    <x v="1"/>
    <x v="10"/>
    <s v="Xerox 1909"/>
    <n v="63.311999999999998"/>
    <n v="3"/>
    <n v="0.2"/>
    <n v="20.5764"/>
  </r>
  <r>
    <n v="8186"/>
    <x v="4057"/>
    <x v="1"/>
    <x v="1023"/>
    <d v="2012-09-17T00:00:00"/>
    <s v="Second Class"/>
    <s v="AG-10900"/>
    <s v="Arthur Gainer"/>
    <x v="0"/>
    <s v="United States"/>
    <s v="Chicago"/>
    <x v="10"/>
    <n v="60623"/>
    <x v="2"/>
    <s v="OFF-EN-10002621"/>
    <x v="1"/>
    <x v="12"/>
    <s v="Staples"/>
    <n v="7.8239999999999998"/>
    <n v="1"/>
    <n v="0.2"/>
    <n v="2.9340000000000002"/>
  </r>
  <r>
    <n v="8187"/>
    <x v="4057"/>
    <x v="1"/>
    <x v="1023"/>
    <d v="2012-09-17T00:00:00"/>
    <s v="Second Class"/>
    <s v="AG-10900"/>
    <s v="Arthur Gainer"/>
    <x v="0"/>
    <s v="United States"/>
    <s v="Chicago"/>
    <x v="10"/>
    <n v="60623"/>
    <x v="2"/>
    <s v="FUR-CH-10003817"/>
    <x v="0"/>
    <x v="1"/>
    <s v="Global Value Steno Chair, Gray"/>
    <n v="170.072"/>
    <n v="4"/>
    <n v="0.3"/>
    <n v="-12.148"/>
  </r>
  <r>
    <n v="8188"/>
    <x v="4058"/>
    <x v="0"/>
    <x v="107"/>
    <d v="2013-12-17T00:00:00"/>
    <s v="Standard Class"/>
    <s v="BW-11110"/>
    <s v="Bart Watters"/>
    <x v="1"/>
    <s v="United States"/>
    <s v="New York City"/>
    <x v="15"/>
    <n v="10024"/>
    <x v="3"/>
    <s v="OFF-PA-10000659"/>
    <x v="1"/>
    <x v="10"/>
    <s v="Adams Phone Message Book, Professional, 400 Message Capacity, 5 3/6” x 11”"/>
    <n v="62.82"/>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
    <n v="7"/>
    <n v="0.7"/>
    <n v="-4.2336"/>
  </r>
  <r>
    <n v="8194"/>
    <x v="4061"/>
    <x v="1"/>
    <x v="672"/>
    <d v="2012-12-03T00:00:00"/>
    <s v="First Class"/>
    <s v="LR-16915"/>
    <s v="Lena Radford"/>
    <x v="0"/>
    <s v="United States"/>
    <s v="Durham"/>
    <x v="3"/>
    <n v="27707"/>
    <x v="0"/>
    <s v="OFF-AP-10001293"/>
    <x v="1"/>
    <x v="9"/>
    <s v="Belkin 8 Outlet Surge Protector"/>
    <n v="98.352000000000004"/>
    <n v="3"/>
    <n v="0.2"/>
    <n v="9.8351999999999897"/>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1"/>
  </r>
  <r>
    <n v="8196"/>
    <x v="4062"/>
    <x v="1"/>
    <x v="401"/>
    <d v="2012-12-11T00:00:00"/>
    <s v="Second Class"/>
    <s v="DB-13120"/>
    <s v="David Bremer"/>
    <x v="1"/>
    <s v="United States"/>
    <s v="Santa Barbara"/>
    <x v="1"/>
    <n v="93101"/>
    <x v="1"/>
    <s v="OFF-PA-10004519"/>
    <x v="1"/>
    <x v="10"/>
    <s v="Spiral Phone Message Books with Labels by Adams"/>
    <n v="8.9600000000000009"/>
    <n v="2"/>
    <n v="0"/>
    <n v="4.3903999999999996"/>
  </r>
  <r>
    <n v="8197"/>
    <x v="4063"/>
    <x v="3"/>
    <x v="528"/>
    <d v="2014-09-10T00:00:00"/>
    <s v="Standard Class"/>
    <s v="LP-17095"/>
    <s v="Liz Preis"/>
    <x v="0"/>
    <s v="United States"/>
    <s v="Knoxville"/>
    <x v="18"/>
    <n v="37918"/>
    <x v="0"/>
    <s v="TEC-AC-10004568"/>
    <x v="2"/>
    <x v="11"/>
    <s v="Maxell LTO Ultrium - 800 GB"/>
    <n v="89.567999999999998"/>
    <n v="4"/>
    <n v="0.2"/>
    <n v="-1.1196000000000099"/>
  </r>
  <r>
    <n v="8198"/>
    <x v="4063"/>
    <x v="3"/>
    <x v="528"/>
    <d v="2014-09-10T00:00:00"/>
    <s v="Standard Class"/>
    <s v="LP-17095"/>
    <s v="Liz Preis"/>
    <x v="0"/>
    <s v="United States"/>
    <s v="Knoxville"/>
    <x v="18"/>
    <n v="37918"/>
    <x v="0"/>
    <s v="OFF-AR-10001897"/>
    <x v="1"/>
    <x v="6"/>
    <s v="Model L Table or Wall-Mount Pencil Sharpener"/>
    <n v="71.959999999999994"/>
    <n v="5"/>
    <n v="0.2"/>
    <n v="7.1959999999999997"/>
  </r>
  <r>
    <n v="8199"/>
    <x v="4063"/>
    <x v="3"/>
    <x v="528"/>
    <d v="2014-09-10T00:00:00"/>
    <s v="Standard Class"/>
    <s v="LP-17095"/>
    <s v="Liz Preis"/>
    <x v="0"/>
    <s v="United States"/>
    <s v="Knoxville"/>
    <x v="18"/>
    <n v="37918"/>
    <x v="0"/>
    <s v="OFF-PA-10001800"/>
    <x v="1"/>
    <x v="10"/>
    <s v="Xerox 220"/>
    <n v="15.552"/>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3"/>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4"/>
  </r>
  <r>
    <n v="8209"/>
    <x v="4067"/>
    <x v="1"/>
    <x v="1181"/>
    <d v="2012-09-24T00:00:00"/>
    <s v="Standard Class"/>
    <s v="BG-11035"/>
    <s v="Barry Gonzalez"/>
    <x v="0"/>
    <s v="United States"/>
    <s v="Nashville"/>
    <x v="18"/>
    <n v="37211"/>
    <x v="0"/>
    <s v="OFF-BI-10000545"/>
    <x v="1"/>
    <x v="8"/>
    <s v="GBC Ibimaster 500 Manual ProClick Binding System"/>
    <n v="1369.7639999999999"/>
    <n v="6"/>
    <n v="0.7"/>
    <n v="-913.17600000000004"/>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03"/>
  </r>
  <r>
    <n v="8211"/>
    <x v="4068"/>
    <x v="3"/>
    <x v="210"/>
    <d v="2014-09-13T00:00:00"/>
    <s v="Standard Class"/>
    <s v="DM-12955"/>
    <s v="Dario Medina"/>
    <x v="1"/>
    <s v="United States"/>
    <s v="Nashville"/>
    <x v="18"/>
    <n v="37211"/>
    <x v="0"/>
    <s v="OFF-AP-10001271"/>
    <x v="1"/>
    <x v="9"/>
    <s v="Eureka The Boss Cordless Rechargeable Stick Vac"/>
    <n v="81.567999999999998"/>
    <n v="2"/>
    <n v="0.2"/>
    <n v="7.1372"/>
  </r>
  <r>
    <n v="8212"/>
    <x v="4069"/>
    <x v="0"/>
    <x v="77"/>
    <d v="2013-11-13T00:00:00"/>
    <s v="Standard Class"/>
    <s v="MC-17845"/>
    <s v="Michael Chen"/>
    <x v="0"/>
    <s v="United States"/>
    <s v="Dallas"/>
    <x v="5"/>
    <n v="75220"/>
    <x v="2"/>
    <s v="FUR-FU-10002030"/>
    <x v="0"/>
    <x v="5"/>
    <s v="Executive Impressions 14&quot; Contract Wall Clock with Quartz Movement"/>
    <n v="44.46"/>
    <n v="5"/>
    <n v="0.6"/>
    <n v="-17.783999999999999"/>
  </r>
  <r>
    <n v="8213"/>
    <x v="4069"/>
    <x v="0"/>
    <x v="77"/>
    <d v="2013-11-13T00:00:00"/>
    <s v="Standard Class"/>
    <s v="MC-17845"/>
    <s v="Michael Chen"/>
    <x v="0"/>
    <s v="United States"/>
    <s v="Dallas"/>
    <x v="5"/>
    <n v="75220"/>
    <x v="2"/>
    <s v="OFF-ST-10001272"/>
    <x v="1"/>
    <x v="4"/>
    <s v="Mini 13-1/2 Capacity Data Binder Rack, Pearl"/>
    <n v="314.08800000000002"/>
    <n v="3"/>
    <n v="0.2"/>
    <n v="19.630500000000001"/>
  </r>
  <r>
    <n v="8214"/>
    <x v="4070"/>
    <x v="1"/>
    <x v="12"/>
    <d v="2012-10-02T00:00:00"/>
    <s v="Standard Class"/>
    <s v="ML-17395"/>
    <s v="Marina Lichtenstein"/>
    <x v="1"/>
    <s v="United States"/>
    <s v="Murfreesboro"/>
    <x v="18"/>
    <n v="37130"/>
    <x v="0"/>
    <s v="OFF-BI-10001116"/>
    <x v="1"/>
    <x v="8"/>
    <s v="Wilson Jones 1&quot; Hanging DublLock Ring Binders"/>
    <n v="6.3360000000000003"/>
    <n v="4"/>
    <n v="0.7"/>
    <n v="-4.6463999999999999"/>
  </r>
  <r>
    <n v="8215"/>
    <x v="4070"/>
    <x v="1"/>
    <x v="12"/>
    <d v="2012-10-02T00:00:00"/>
    <s v="Standard Class"/>
    <s v="ML-17395"/>
    <s v="Marina Lichtenstein"/>
    <x v="1"/>
    <s v="United States"/>
    <s v="Murfreesboro"/>
    <x v="18"/>
    <n v="37130"/>
    <x v="0"/>
    <s v="OFF-PA-10004665"/>
    <x v="1"/>
    <x v="10"/>
    <s v="Advantus Motivational Note Cards"/>
    <n v="10.48"/>
    <n v="1"/>
    <n v="0.2"/>
    <n v="3.7989999999999999"/>
  </r>
  <r>
    <n v="8216"/>
    <x v="4070"/>
    <x v="1"/>
    <x v="12"/>
    <d v="2012-10-02T00:00:00"/>
    <s v="Standard Class"/>
    <s v="ML-17395"/>
    <s v="Marina Lichtenstein"/>
    <x v="1"/>
    <s v="United States"/>
    <s v="Murfreesboro"/>
    <x v="18"/>
    <n v="37130"/>
    <x v="0"/>
    <s v="OFF-BI-10004506"/>
    <x v="1"/>
    <x v="8"/>
    <s v="Wilson Jones data.warehouse D-Ring Binders with DublLock"/>
    <n v="2.4689999999999999"/>
    <n v="1"/>
    <n v="0.7"/>
    <n v="-1.8106"/>
  </r>
  <r>
    <n v="8217"/>
    <x v="4070"/>
    <x v="1"/>
    <x v="12"/>
    <d v="2012-10-02T00:00:00"/>
    <s v="Standard Class"/>
    <s v="ML-17395"/>
    <s v="Marina Lichtenstein"/>
    <x v="1"/>
    <s v="United States"/>
    <s v="Murfreesboro"/>
    <x v="18"/>
    <n v="37130"/>
    <x v="0"/>
    <s v="OFF-BI-10001982"/>
    <x v="1"/>
    <x v="8"/>
    <s v="Wilson Jones Custom Binder Spines &amp; Labels"/>
    <n v="3.2639999999999998"/>
    <n v="2"/>
    <n v="0.7"/>
    <n v="-2.2848000000000002"/>
  </r>
  <r>
    <n v="8218"/>
    <x v="4071"/>
    <x v="2"/>
    <x v="462"/>
    <d v="2011-10-07T00:00:00"/>
    <s v="Standard Class"/>
    <s v="RD-19930"/>
    <s v="Russell D'Ascenzo"/>
    <x v="0"/>
    <s v="United States"/>
    <s v="Dallas"/>
    <x v="5"/>
    <n v="75217"/>
    <x v="2"/>
    <s v="OFF-FA-10002676"/>
    <x v="1"/>
    <x v="13"/>
    <s v="Colored Push Pins"/>
    <n v="4.3440000000000003"/>
    <n v="3"/>
    <n v="0.2"/>
    <n v="0.86880000000000002"/>
  </r>
  <r>
    <n v="8219"/>
    <x v="4071"/>
    <x v="2"/>
    <x v="462"/>
    <d v="2011-10-07T00:00:00"/>
    <s v="Standard Class"/>
    <s v="RD-19930"/>
    <s v="Russell D'Ascenzo"/>
    <x v="0"/>
    <s v="United States"/>
    <s v="Dallas"/>
    <x v="5"/>
    <n v="75217"/>
    <x v="2"/>
    <s v="FUR-FU-10000758"/>
    <x v="0"/>
    <x v="5"/>
    <s v="DAX Natural Wood-Tone Poster Frame"/>
    <n v="31.776"/>
    <n v="3"/>
    <n v="0.6"/>
    <n v="-19.0656"/>
  </r>
  <r>
    <n v="8220"/>
    <x v="4071"/>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x v="4071"/>
    <x v="2"/>
    <x v="462"/>
    <d v="2011-10-07T00:00:00"/>
    <s v="Standard Class"/>
    <s v="RD-19930"/>
    <s v="Russell D'Ascenzo"/>
    <x v="0"/>
    <s v="United States"/>
    <s v="Dallas"/>
    <x v="5"/>
    <n v="75217"/>
    <x v="2"/>
    <s v="OFF-BI-10002609"/>
    <x v="1"/>
    <x v="8"/>
    <s v="Avery Hidden Tab Dividers for Binding Systems"/>
    <n v="1.788"/>
    <n v="3"/>
    <n v="0.8"/>
    <n v="-3.0396000000000001"/>
  </r>
  <r>
    <n v="8222"/>
    <x v="4071"/>
    <x v="2"/>
    <x v="462"/>
    <d v="2011-10-07T00:00:00"/>
    <s v="Standard Class"/>
    <s v="RD-19930"/>
    <s v="Russell D'Ascenzo"/>
    <x v="0"/>
    <s v="United States"/>
    <s v="Dallas"/>
    <x v="5"/>
    <n v="75217"/>
    <x v="2"/>
    <s v="OFF-FA-10000254"/>
    <x v="1"/>
    <x v="13"/>
    <s v="Sterling Rubber Bands by Alliance"/>
    <n v="15.071999999999999"/>
    <n v="4"/>
    <n v="0.2"/>
    <n v="-3.7679999999999998"/>
  </r>
  <r>
    <n v="8223"/>
    <x v="4072"/>
    <x v="2"/>
    <x v="1087"/>
    <d v="2011-02-25T00:00:00"/>
    <s v="Standard Class"/>
    <s v="AB-10015"/>
    <s v="Aaron Bergman"/>
    <x v="0"/>
    <s v="United States"/>
    <s v="Arlington"/>
    <x v="5"/>
    <n v="76017"/>
    <x v="2"/>
    <s v="OFF-ST-10000321"/>
    <x v="1"/>
    <x v="4"/>
    <s v="Akro Stacking Bins"/>
    <n v="12.624000000000001"/>
    <n v="2"/>
    <n v="0.2"/>
    <n v="-2.5247999999999999"/>
  </r>
  <r>
    <n v="8224"/>
    <x v="4073"/>
    <x v="0"/>
    <x v="1"/>
    <d v="2013-06-17T00:00:00"/>
    <s v="Standard Class"/>
    <s v="EA-14035"/>
    <s v="Erin Ashbrook"/>
    <x v="1"/>
    <s v="United States"/>
    <s v="Pasadena"/>
    <x v="1"/>
    <n v="91104"/>
    <x v="1"/>
    <s v="OFF-PA-10000241"/>
    <x v="1"/>
    <x v="10"/>
    <s v="IBM Multi-Purpose Copy Paper, 8 1/2 x 11&quot;, Case"/>
    <n v="185.88"/>
    <n v="6"/>
    <n v="0"/>
    <n v="83.646000000000001"/>
  </r>
  <r>
    <n v="8225"/>
    <x v="4073"/>
    <x v="0"/>
    <x v="1"/>
    <d v="2013-06-17T00:00:00"/>
    <s v="Standard Class"/>
    <s v="EA-14035"/>
    <s v="Erin Ashbrook"/>
    <x v="1"/>
    <s v="United States"/>
    <s v="Pasadena"/>
    <x v="1"/>
    <n v="91104"/>
    <x v="1"/>
    <s v="OFF-PA-10004782"/>
    <x v="1"/>
    <x v="10"/>
    <s v="Xerox 228"/>
    <n v="12.96"/>
    <n v="2"/>
    <n v="0"/>
    <n v="6.2207999999999997"/>
  </r>
  <r>
    <n v="8226"/>
    <x v="4074"/>
    <x v="3"/>
    <x v="752"/>
    <d v="2014-11-05T00:00:00"/>
    <s v="Second Class"/>
    <s v="SF-20065"/>
    <s v="Sandra Flanagan"/>
    <x v="0"/>
    <s v="United States"/>
    <s v="Everett"/>
    <x v="31"/>
    <n v="2149"/>
    <x v="3"/>
    <s v="OFF-PA-10004243"/>
    <x v="1"/>
    <x v="10"/>
    <s v="Xerox 1939"/>
    <n v="189.7"/>
    <n v="10"/>
    <n v="0"/>
    <n v="91.055999999999997"/>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5999999999998"/>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399999999998"/>
  </r>
  <r>
    <n v="8231"/>
    <x v="4076"/>
    <x v="0"/>
    <x v="1186"/>
    <d v="2013-07-03T00:00:00"/>
    <s v="Second Class"/>
    <s v="PF-19165"/>
    <s v="Philip Fox"/>
    <x v="0"/>
    <s v="United States"/>
    <s v="Sandy Springs"/>
    <x v="32"/>
    <n v="30328"/>
    <x v="0"/>
    <s v="OFF-AR-10004344"/>
    <x v="1"/>
    <x v="6"/>
    <s v="Bulldog Vacuum Base Pencil Sharpener"/>
    <n v="35.97"/>
    <n v="3"/>
    <n v="0"/>
    <n v="9.7119"/>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98"/>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7"/>
  </r>
  <r>
    <n v="8235"/>
    <x v="4078"/>
    <x v="3"/>
    <x v="927"/>
    <d v="2014-05-07T00:00:00"/>
    <s v="Standard Class"/>
    <s v="CJ-12010"/>
    <s v="Caroline Jumper"/>
    <x v="0"/>
    <s v="United States"/>
    <s v="Jacksonville"/>
    <x v="2"/>
    <n v="32216"/>
    <x v="0"/>
    <s v="OFF-SU-10001212"/>
    <x v="1"/>
    <x v="14"/>
    <s v="Kleencut Forged Office Shears by Acme United Corporation"/>
    <n v="3.3279999999999998"/>
    <n v="2"/>
    <n v="0.2"/>
    <n v="0.41599999999999998"/>
  </r>
  <r>
    <n v="8236"/>
    <x v="4078"/>
    <x v="3"/>
    <x v="927"/>
    <d v="2014-05-07T00:00:00"/>
    <s v="Standard Class"/>
    <s v="CJ-12010"/>
    <s v="Caroline Jumper"/>
    <x v="0"/>
    <s v="United States"/>
    <s v="Jacksonville"/>
    <x v="2"/>
    <n v="32216"/>
    <x v="0"/>
    <s v="FUR-TA-10001889"/>
    <x v="0"/>
    <x v="3"/>
    <s v="Bush Advantage Collection Racetrack Conference Table"/>
    <n v="933.26199999999994"/>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104"/>
  </r>
  <r>
    <n v="8239"/>
    <x v="4079"/>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x v="4079"/>
    <x v="3"/>
    <x v="179"/>
    <d v="2014-10-21T00:00:00"/>
    <s v="Same Day"/>
    <s v="PT-19090"/>
    <s v="Pete Takahito"/>
    <x v="0"/>
    <s v="United States"/>
    <s v="Jacksonville"/>
    <x v="2"/>
    <n v="32216"/>
    <x v="0"/>
    <s v="OFF-AR-10003251"/>
    <x v="1"/>
    <x v="6"/>
    <s v="Prang Drawing Pencil Set"/>
    <n v="4.4480000000000004"/>
    <n v="2"/>
    <n v="0.2"/>
    <n v="1.1120000000000001"/>
  </r>
  <r>
    <n v="8241"/>
    <x v="4079"/>
    <x v="3"/>
    <x v="179"/>
    <d v="2014-10-21T00:00:00"/>
    <s v="Same Day"/>
    <s v="PT-19090"/>
    <s v="Pete Takahito"/>
    <x v="0"/>
    <s v="United States"/>
    <s v="Jacksonville"/>
    <x v="2"/>
    <n v="32216"/>
    <x v="0"/>
    <s v="FUR-FU-10000175"/>
    <x v="0"/>
    <x v="5"/>
    <s v="DAX Wood Document Frame."/>
    <n v="43.936"/>
    <n v="4"/>
    <n v="0.2"/>
    <n v="6.0411999999999999"/>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
  </r>
  <r>
    <n v="8244"/>
    <x v="4081"/>
    <x v="2"/>
    <x v="1132"/>
    <d v="2011-08-16T00:00:00"/>
    <s v="Standard Class"/>
    <s v="BW-11200"/>
    <s v="Ben Wallace"/>
    <x v="0"/>
    <s v="United States"/>
    <s v="San Francisco"/>
    <x v="1"/>
    <n v="94122"/>
    <x v="1"/>
    <s v="TEC-PH-10003691"/>
    <x v="2"/>
    <x v="7"/>
    <s v="BlackBerry Q10"/>
    <n v="806.33600000000001"/>
    <n v="8"/>
    <n v="0.2"/>
    <n v="50.396000000000001"/>
  </r>
  <r>
    <n v="8245"/>
    <x v="4081"/>
    <x v="2"/>
    <x v="1132"/>
    <d v="2011-08-16T00:00:00"/>
    <s v="Standard Class"/>
    <s v="BW-11200"/>
    <s v="Ben Wallace"/>
    <x v="0"/>
    <s v="United States"/>
    <s v="San Francisco"/>
    <x v="1"/>
    <n v="94122"/>
    <x v="1"/>
    <s v="FUR-FU-10002878"/>
    <x v="0"/>
    <x v="5"/>
    <s v="Seth Thomas 14&quot; Day/Date Wall Clock"/>
    <n v="85.44"/>
    <n v="3"/>
    <n v="0"/>
    <n v="31.6128"/>
  </r>
  <r>
    <n v="8246"/>
    <x v="4082"/>
    <x v="2"/>
    <x v="710"/>
    <d v="2011-08-23T00:00:00"/>
    <s v="Standard Class"/>
    <s v="BS-11365"/>
    <s v="Bill Shonely"/>
    <x v="1"/>
    <s v="United States"/>
    <s v="Columbus"/>
    <x v="32"/>
    <n v="31907"/>
    <x v="0"/>
    <s v="OFF-ST-10000991"/>
    <x v="1"/>
    <x v="4"/>
    <s v="Space Solutions HD Industrial Steel Shelving."/>
    <n v="344.91"/>
    <n v="3"/>
    <n v="0"/>
    <n v="10.347300000000001"/>
  </r>
  <r>
    <n v="8247"/>
    <x v="4083"/>
    <x v="1"/>
    <x v="1187"/>
    <d v="2012-05-10T00:00:00"/>
    <s v="Same Day"/>
    <s v="DP-13390"/>
    <s v="Dennis Pardue"/>
    <x v="2"/>
    <s v="United States"/>
    <s v="Aurora"/>
    <x v="10"/>
    <n v="60505"/>
    <x v="2"/>
    <s v="OFF-AP-10002439"/>
    <x v="1"/>
    <x v="9"/>
    <s v="Tripp Lite Isotel 8 Ultra 8 Outlet Metal Surge"/>
    <n v="70.97"/>
    <n v="5"/>
    <n v="0.8"/>
    <n v="-191.619"/>
  </r>
  <r>
    <n v="8248"/>
    <x v="4083"/>
    <x v="1"/>
    <x v="1187"/>
    <d v="2012-05-10T00:00:00"/>
    <s v="Same Day"/>
    <s v="DP-13390"/>
    <s v="Dennis Pardue"/>
    <x v="2"/>
    <s v="United States"/>
    <s v="Aurora"/>
    <x v="10"/>
    <n v="60505"/>
    <x v="2"/>
    <s v="OFF-AR-10004602"/>
    <x v="1"/>
    <x v="6"/>
    <s v="Boston KS Multi-Size Manual Pencil Sharpener"/>
    <n v="36.783999999999999"/>
    <n v="2"/>
    <n v="0.2"/>
    <n v="3.6783999999999999"/>
  </r>
  <r>
    <n v="8249"/>
    <x v="4084"/>
    <x v="0"/>
    <x v="1120"/>
    <d v="2013-05-14T00:00:00"/>
    <s v="Second Class"/>
    <s v="CS-12400"/>
    <s v="Christopher Schild"/>
    <x v="2"/>
    <s v="United States"/>
    <s v="Philadelphia"/>
    <x v="9"/>
    <n v="19134"/>
    <x v="3"/>
    <s v="TEC-PH-10001795"/>
    <x v="2"/>
    <x v="7"/>
    <s v="ClearOne CHATAttach 160 - speaker phone"/>
    <n v="743.98800000000006"/>
    <n v="2"/>
    <n v="0.4"/>
    <n v="-123.998"/>
  </r>
  <r>
    <n v="8250"/>
    <x v="4085"/>
    <x v="1"/>
    <x v="616"/>
    <d v="2012-03-09T00:00:00"/>
    <s v="Second Class"/>
    <s v="MS-17365"/>
    <s v="Maribeth Schnelling"/>
    <x v="0"/>
    <s v="United States"/>
    <s v="Chicago"/>
    <x v="10"/>
    <n v="60653"/>
    <x v="2"/>
    <s v="OFF-BI-10002854"/>
    <x v="1"/>
    <x v="8"/>
    <s v="Performers Binder/Pad Holder, Black"/>
    <n v="11.212"/>
    <n v="2"/>
    <n v="0.8"/>
    <n v="-16.818000000000001"/>
  </r>
  <r>
    <n v="8251"/>
    <x v="4085"/>
    <x v="1"/>
    <x v="616"/>
    <d v="2012-03-09T00:00:00"/>
    <s v="Second Class"/>
    <s v="MS-17365"/>
    <s v="Maribeth Schnelling"/>
    <x v="0"/>
    <s v="United States"/>
    <s v="Chicago"/>
    <x v="10"/>
    <n v="60653"/>
    <x v="2"/>
    <s v="FUR-FU-10000023"/>
    <x v="0"/>
    <x v="5"/>
    <s v="Eldon Wave Desk Accessories"/>
    <n v="4.7119999999999997"/>
    <n v="2"/>
    <n v="0.6"/>
    <n v="-1.8848"/>
  </r>
  <r>
    <n v="8252"/>
    <x v="4085"/>
    <x v="1"/>
    <x v="616"/>
    <d v="2012-03-09T00:00:00"/>
    <s v="Second Class"/>
    <s v="MS-17365"/>
    <s v="Maribeth Schnelling"/>
    <x v="0"/>
    <s v="United States"/>
    <s v="Chicago"/>
    <x v="10"/>
    <n v="60653"/>
    <x v="2"/>
    <s v="OFF-AP-10000828"/>
    <x v="1"/>
    <x v="9"/>
    <s v="Avanti 4.4 Cu. Ft. Refrigerator"/>
    <n v="180.98"/>
    <n v="5"/>
    <n v="0.8"/>
    <n v="-470.548"/>
  </r>
  <r>
    <n v="8253"/>
    <x v="4085"/>
    <x v="1"/>
    <x v="616"/>
    <d v="2012-03-09T00:00:00"/>
    <s v="Second Class"/>
    <s v="MS-17365"/>
    <s v="Maribeth Schnelling"/>
    <x v="0"/>
    <s v="United States"/>
    <s v="Chicago"/>
    <x v="10"/>
    <n v="60653"/>
    <x v="2"/>
    <s v="OFF-ST-10000777"/>
    <x v="1"/>
    <x v="4"/>
    <s v="Companion Letter/Legal File, Black"/>
    <n v="60.415999999999997"/>
    <n v="2"/>
    <n v="0.2"/>
    <n v="6.0415999999999999"/>
  </r>
  <r>
    <n v="8254"/>
    <x v="4086"/>
    <x v="3"/>
    <x v="801"/>
    <d v="2014-08-20T00:00:00"/>
    <s v="Standard Class"/>
    <s v="DK-12895"/>
    <s v="Dana Kaydos"/>
    <x v="0"/>
    <s v="United States"/>
    <s v="Seattle"/>
    <x v="4"/>
    <n v="98103"/>
    <x v="1"/>
    <s v="TEC-CO-10000971"/>
    <x v="2"/>
    <x v="16"/>
    <s v="Hewlett Packard 310 Color Digital Copier"/>
    <n v="299.99"/>
    <n v="1"/>
    <n v="0"/>
    <n v="89.997"/>
  </r>
  <r>
    <n v="8255"/>
    <x v="4086"/>
    <x v="3"/>
    <x v="801"/>
    <d v="2014-08-20T00:00:00"/>
    <s v="Standard Class"/>
    <s v="DK-12895"/>
    <s v="Dana Kaydos"/>
    <x v="0"/>
    <s v="United States"/>
    <s v="Seattle"/>
    <x v="4"/>
    <n v="98103"/>
    <x v="1"/>
    <s v="OFF-PA-10003134"/>
    <x v="1"/>
    <x v="10"/>
    <s v="Xerox 1937"/>
    <n v="192.16"/>
    <n v="4"/>
    <n v="0"/>
    <n v="92.236800000000002"/>
  </r>
  <r>
    <n v="8256"/>
    <x v="4086"/>
    <x v="3"/>
    <x v="801"/>
    <d v="2014-08-20T00:00:00"/>
    <s v="Standard Class"/>
    <s v="DK-12895"/>
    <s v="Dana Kaydos"/>
    <x v="0"/>
    <s v="United States"/>
    <s v="Seattle"/>
    <x v="4"/>
    <n v="98103"/>
    <x v="1"/>
    <s v="TEC-PH-10002538"/>
    <x v="2"/>
    <x v="7"/>
    <s v="Grandstream GXP1160 VoIP phone"/>
    <n v="242.624"/>
    <n v="8"/>
    <n v="0.2"/>
    <n v="27.295200000000001"/>
  </r>
  <r>
    <n v="8257"/>
    <x v="4086"/>
    <x v="3"/>
    <x v="801"/>
    <d v="2014-08-20T00:00:00"/>
    <s v="Standard Class"/>
    <s v="DK-12895"/>
    <s v="Dana Kaydos"/>
    <x v="0"/>
    <s v="United States"/>
    <s v="Seattle"/>
    <x v="4"/>
    <n v="98103"/>
    <x v="1"/>
    <s v="OFF-ST-10001228"/>
    <x v="1"/>
    <x v="4"/>
    <s v="Personal File Boxes with Fold-Down Carry Handle"/>
    <n v="46.74"/>
    <n v="3"/>
    <n v="0"/>
    <n v="11.685"/>
  </r>
  <r>
    <n v="8258"/>
    <x v="4086"/>
    <x v="3"/>
    <x v="801"/>
    <d v="2014-08-20T00:00:00"/>
    <s v="Standard Class"/>
    <s v="DK-12895"/>
    <s v="Dana Kaydos"/>
    <x v="0"/>
    <s v="United States"/>
    <s v="Seattle"/>
    <x v="4"/>
    <n v="98103"/>
    <x v="1"/>
    <s v="TEC-AC-10000397"/>
    <x v="2"/>
    <x v="11"/>
    <s v="Perixx PERIBOARD-512B, Ergonomic Split Keyboard"/>
    <n v="174.95"/>
    <n v="5"/>
    <n v="0"/>
    <n v="12.246499999999999"/>
  </r>
  <r>
    <n v="8259"/>
    <x v="4086"/>
    <x v="3"/>
    <x v="801"/>
    <d v="2014-08-20T00:00:00"/>
    <s v="Standard Class"/>
    <s v="DK-12895"/>
    <s v="Dana Kaydos"/>
    <x v="0"/>
    <s v="United States"/>
    <s v="Seattle"/>
    <x v="4"/>
    <n v="98103"/>
    <x v="1"/>
    <s v="OFF-BI-10004308"/>
    <x v="1"/>
    <x v="8"/>
    <s v="Avery Legal 4-Ring Binder"/>
    <n v="100.70399999999999"/>
    <n v="6"/>
    <n v="0.2"/>
    <n v="37.764000000000003"/>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x v="4087"/>
    <x v="0"/>
    <x v="190"/>
    <d v="2013-06-27T00:00:00"/>
    <s v="Same Day"/>
    <s v="SN-20560"/>
    <s v="Skye Norling"/>
    <x v="2"/>
    <s v="United States"/>
    <s v="Roseville"/>
    <x v="12"/>
    <n v="48066"/>
    <x v="2"/>
    <s v="OFF-BI-10000773"/>
    <x v="1"/>
    <x v="8"/>
    <s v="Insertable Tab Post Binder Dividers"/>
    <n v="8.02"/>
    <n v="1"/>
    <n v="0"/>
    <n v="3.7694000000000001"/>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1"/>
    <n v="4"/>
    <n v="0.7"/>
    <n v="-10.0372"/>
  </r>
  <r>
    <n v="8265"/>
    <x v="4090"/>
    <x v="2"/>
    <x v="125"/>
    <d v="2012-01-04T00:00:00"/>
    <s v="Standard Class"/>
    <s v="AJ-10960"/>
    <s v="Astrea Jones"/>
    <x v="0"/>
    <s v="United States"/>
    <s v="New York City"/>
    <x v="15"/>
    <n v="10035"/>
    <x v="3"/>
    <s v="OFF-AP-10004136"/>
    <x v="1"/>
    <x v="9"/>
    <s v="Kensington 6 Outlet SmartSocket Surge Protector"/>
    <n v="122.94"/>
    <n v="3"/>
    <n v="0"/>
    <n v="30.734999999999999"/>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7999999999999"/>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
    <n v="4"/>
    <n v="0.2"/>
    <n v="2.7719999999999998"/>
  </r>
  <r>
    <n v="8270"/>
    <x v="4092"/>
    <x v="3"/>
    <x v="289"/>
    <d v="2014-02-07T00:00:00"/>
    <s v="Standard Class"/>
    <s v="LP-17095"/>
    <s v="Liz Preis"/>
    <x v="0"/>
    <s v="United States"/>
    <s v="Aurora"/>
    <x v="10"/>
    <n v="60505"/>
    <x v="2"/>
    <s v="TEC-PH-10002584"/>
    <x v="2"/>
    <x v="7"/>
    <s v="Samsung Galaxy S4"/>
    <n v="2003.1679999999999"/>
    <n v="4"/>
    <n v="0.2"/>
    <n v="250.39599999999999"/>
  </r>
  <r>
    <n v="8271"/>
    <x v="4092"/>
    <x v="3"/>
    <x v="289"/>
    <d v="2014-02-07T00:00:00"/>
    <s v="Standard Class"/>
    <s v="LP-17095"/>
    <s v="Liz Preis"/>
    <x v="0"/>
    <s v="United States"/>
    <s v="Aurora"/>
    <x v="10"/>
    <n v="60505"/>
    <x v="2"/>
    <s v="OFF-AR-10003602"/>
    <x v="1"/>
    <x v="6"/>
    <s v="Quartet Omega Colored Chalk, 12/Pack"/>
    <n v="9.3439999999999994"/>
    <n v="2"/>
    <n v="0.2"/>
    <n v="3.1536"/>
  </r>
  <r>
    <n v="8272"/>
    <x v="4093"/>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x v="4094"/>
    <x v="0"/>
    <x v="201"/>
    <d v="2013-10-26T00:00:00"/>
    <s v="Standard Class"/>
    <s v="MY-18295"/>
    <s v="Muhammed Yedwab"/>
    <x v="1"/>
    <s v="United States"/>
    <s v="El Cajon"/>
    <x v="1"/>
    <n v="92020"/>
    <x v="1"/>
    <s v="FUR-CH-10001802"/>
    <x v="0"/>
    <x v="1"/>
    <s v="Hon Every-Day Chair Series Swivel Task Chairs"/>
    <n v="387.13600000000002"/>
    <n v="4"/>
    <n v="0.2"/>
    <n v="4.8391999999999902"/>
  </r>
  <r>
    <n v="8274"/>
    <x v="4095"/>
    <x v="1"/>
    <x v="385"/>
    <d v="2012-06-15T00:00:00"/>
    <s v="Second Class"/>
    <s v="FC-14245"/>
    <s v="Frank Carlisle"/>
    <x v="2"/>
    <s v="United States"/>
    <s v="Springfield"/>
    <x v="24"/>
    <n v="45503"/>
    <x v="3"/>
    <s v="OFF-AR-10000634"/>
    <x v="1"/>
    <x v="6"/>
    <s v="Newell 320"/>
    <n v="3.4239999999999999"/>
    <n v="1"/>
    <n v="0.2"/>
    <n v="0.29959999999999998"/>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5999999999997"/>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9"/>
  </r>
  <r>
    <n v="8278"/>
    <x v="4098"/>
    <x v="0"/>
    <x v="823"/>
    <d v="2013-02-25T00:00:00"/>
    <s v="Standard Class"/>
    <s v="LC-16960"/>
    <s v="Lindsay Castell"/>
    <x v="2"/>
    <s v="United States"/>
    <s v="Tampa"/>
    <x v="2"/>
    <n v="33614"/>
    <x v="0"/>
    <s v="OFF-BI-10002026"/>
    <x v="1"/>
    <x v="8"/>
    <s v="Avery Arch Ring Binders"/>
    <n v="34.86"/>
    <n v="2"/>
    <n v="0.7"/>
    <n v="-26.725999999999999"/>
  </r>
  <r>
    <n v="8279"/>
    <x v="4098"/>
    <x v="0"/>
    <x v="823"/>
    <d v="2013-02-25T00:00:00"/>
    <s v="Standard Class"/>
    <s v="LC-16960"/>
    <s v="Lindsay Castell"/>
    <x v="2"/>
    <s v="United States"/>
    <s v="Tampa"/>
    <x v="2"/>
    <n v="33614"/>
    <x v="0"/>
    <s v="OFF-ST-10001496"/>
    <x v="1"/>
    <x v="4"/>
    <s v="Standard Rollaway File with Lock"/>
    <n v="432.45600000000002"/>
    <n v="3"/>
    <n v="0.2"/>
    <n v="32.434199999999997"/>
  </r>
  <r>
    <n v="8280"/>
    <x v="4099"/>
    <x v="3"/>
    <x v="300"/>
    <d v="2014-04-27T00:00:00"/>
    <s v="Standard Class"/>
    <s v="BD-11725"/>
    <s v="Bruce Degenhardt"/>
    <x v="0"/>
    <s v="United States"/>
    <s v="Columbus"/>
    <x v="32"/>
    <n v="31907"/>
    <x v="0"/>
    <s v="OFF-ST-10003716"/>
    <x v="1"/>
    <x v="4"/>
    <s v="Tennsco Double-Tier Lockers"/>
    <n v="675.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5"/>
  </r>
  <r>
    <n v="8283"/>
    <x v="4101"/>
    <x v="1"/>
    <x v="379"/>
    <d v="2012-12-26T00:00:00"/>
    <s v="Second Class"/>
    <s v="SZ-20035"/>
    <s v="Sam Zeldin"/>
    <x v="2"/>
    <s v="United States"/>
    <s v="Saint Charles"/>
    <x v="10"/>
    <n v="60174"/>
    <x v="2"/>
    <s v="TEC-MA-10004241"/>
    <x v="2"/>
    <x v="15"/>
    <s v="Star Micronics TSP800 TSP847IIU Receipt Printer"/>
    <n v="600.53"/>
    <n v="2"/>
    <n v="0.3"/>
    <n v="137.26400000000001"/>
  </r>
  <r>
    <n v="8284"/>
    <x v="4101"/>
    <x v="1"/>
    <x v="379"/>
    <d v="2012-12-26T00:00:00"/>
    <s v="Second Class"/>
    <s v="SZ-20035"/>
    <s v="Sam Zeldin"/>
    <x v="2"/>
    <s v="United States"/>
    <s v="Saint Charles"/>
    <x v="10"/>
    <n v="60174"/>
    <x v="2"/>
    <s v="OFF-AR-10001468"/>
    <x v="1"/>
    <x v="6"/>
    <s v="Sanford Prismacolor Professional Thick Lead Art Pencils, 36-Color Set"/>
    <n v="59.904000000000003"/>
    <n v="2"/>
    <n v="0.2"/>
    <n v="14.2272"/>
  </r>
  <r>
    <n v="8285"/>
    <x v="4101"/>
    <x v="1"/>
    <x v="379"/>
    <d v="2012-12-26T00:00:00"/>
    <s v="Second Class"/>
    <s v="SZ-20035"/>
    <s v="Sam Zeldin"/>
    <x v="2"/>
    <s v="United States"/>
    <s v="Saint Charles"/>
    <x v="10"/>
    <n v="60174"/>
    <x v="2"/>
    <s v="TEC-AC-10003198"/>
    <x v="2"/>
    <x v="11"/>
    <s v="Enermax Acrylux Wireless Keyboard"/>
    <n v="637.44000000000005"/>
    <n v="8"/>
    <n v="0.2"/>
    <n v="135.45599999999999"/>
  </r>
  <r>
    <n v="8286"/>
    <x v="4101"/>
    <x v="1"/>
    <x v="379"/>
    <d v="2012-12-26T00:00:00"/>
    <s v="Second Class"/>
    <s v="SZ-20035"/>
    <s v="Sam Zeldin"/>
    <x v="2"/>
    <s v="United States"/>
    <s v="Saint Charles"/>
    <x v="10"/>
    <n v="60174"/>
    <x v="2"/>
    <s v="FUR-FU-10003039"/>
    <x v="0"/>
    <x v="5"/>
    <s v="Howard Miller 11-1/2&quot; Diameter Grantwood Wall Clock"/>
    <n v="51.756"/>
    <n v="3"/>
    <n v="0.6"/>
    <n v="-33.641399999999997"/>
  </r>
  <r>
    <n v="8287"/>
    <x v="4102"/>
    <x v="2"/>
    <x v="1132"/>
    <d v="2011-08-16T00:00:00"/>
    <s v="Standard Class"/>
    <s v="DH-13675"/>
    <s v="Duane Huffman"/>
    <x v="2"/>
    <s v="United States"/>
    <s v="Miami"/>
    <x v="2"/>
    <n v="33180"/>
    <x v="0"/>
    <s v="OFF-PA-10000295"/>
    <x v="1"/>
    <x v="10"/>
    <s v="Xerox 229"/>
    <n v="31.103999999999999"/>
    <n v="6"/>
    <n v="0.2"/>
    <n v="10.8864"/>
  </r>
  <r>
    <n v="8288"/>
    <x v="4102"/>
    <x v="2"/>
    <x v="1132"/>
    <d v="2011-08-16T00:00:00"/>
    <s v="Standard Class"/>
    <s v="DH-13675"/>
    <s v="Duane Huffman"/>
    <x v="2"/>
    <s v="United States"/>
    <s v="Miami"/>
    <x v="2"/>
    <n v="33180"/>
    <x v="0"/>
    <s v="OFF-AR-10004344"/>
    <x v="1"/>
    <x v="6"/>
    <s v="Bulldog Vacuum Base Pencil Sharpener"/>
    <n v="47.96"/>
    <n v="5"/>
    <n v="0.2"/>
    <n v="4.1965000000000003"/>
  </r>
  <r>
    <n v="8289"/>
    <x v="4102"/>
    <x v="2"/>
    <x v="1132"/>
    <d v="2011-08-16T00:00:00"/>
    <s v="Standard Class"/>
    <s v="DH-13675"/>
    <s v="Duane Huffman"/>
    <x v="2"/>
    <s v="United States"/>
    <s v="Miami"/>
    <x v="2"/>
    <n v="33180"/>
    <x v="0"/>
    <s v="TEC-AC-10002473"/>
    <x v="2"/>
    <x v="11"/>
    <s v="Maxell 4.7GB DVD-R"/>
    <n v="158.928"/>
    <n v="7"/>
    <n v="0.2"/>
    <n v="41.718600000000002"/>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6"/>
  </r>
  <r>
    <n v="8291"/>
    <x v="4102"/>
    <x v="2"/>
    <x v="1132"/>
    <d v="2011-08-16T00:00:00"/>
    <s v="Standard Class"/>
    <s v="DH-13675"/>
    <s v="Duane Huffman"/>
    <x v="2"/>
    <s v="United States"/>
    <s v="Miami"/>
    <x v="2"/>
    <n v="33180"/>
    <x v="0"/>
    <s v="OFF-SU-10000432"/>
    <x v="1"/>
    <x v="14"/>
    <s v="Acco Side-Punched Conventional Columnar Pads"/>
    <n v="5.5519999999999996"/>
    <n v="2"/>
    <n v="0.2"/>
    <n v="-1.0409999999999999"/>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1"/>
    <n v="3"/>
    <n v="0.7"/>
    <n v="-7.5768000000000004"/>
  </r>
  <r>
    <n v="8294"/>
    <x v="4104"/>
    <x v="3"/>
    <x v="132"/>
    <d v="2014-11-08T00:00:00"/>
    <s v="Standard Class"/>
    <s v="JO-15145"/>
    <s v="Jack O'Briant"/>
    <x v="1"/>
    <s v="United States"/>
    <s v="Seattle"/>
    <x v="4"/>
    <n v="98103"/>
    <x v="1"/>
    <s v="OFF-BI-10002393"/>
    <x v="1"/>
    <x v="8"/>
    <s v="Binder Posts"/>
    <n v="18.367999999999999"/>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
  </r>
  <r>
    <n v="8298"/>
    <x v="4107"/>
    <x v="1"/>
    <x v="761"/>
    <d v="2012-07-11T00:00:00"/>
    <s v="Standard Class"/>
    <s v="RS-19765"/>
    <s v="Roland Schwarz"/>
    <x v="1"/>
    <s v="United States"/>
    <s v="Charlotte"/>
    <x v="3"/>
    <n v="28205"/>
    <x v="0"/>
    <s v="FUR-FU-10003829"/>
    <x v="0"/>
    <x v="5"/>
    <s v="Stackable Trays"/>
    <n v="4.9279999999999999"/>
    <n v="2"/>
    <n v="0.2"/>
    <n v="0.73919999999999897"/>
  </r>
  <r>
    <n v="8299"/>
    <x v="4107"/>
    <x v="1"/>
    <x v="761"/>
    <d v="2012-07-11T00:00:00"/>
    <s v="Standard Class"/>
    <s v="RS-19765"/>
    <s v="Roland Schwarz"/>
    <x v="1"/>
    <s v="United States"/>
    <s v="Charlotte"/>
    <x v="3"/>
    <n v="28205"/>
    <x v="0"/>
    <s v="OFF-LA-10003223"/>
    <x v="1"/>
    <x v="2"/>
    <s v="Avery 508"/>
    <n v="11.784000000000001"/>
    <n v="3"/>
    <n v="0.2"/>
    <n v="4.2717000000000001"/>
  </r>
  <r>
    <n v="8300"/>
    <x v="4108"/>
    <x v="2"/>
    <x v="518"/>
    <d v="2011-03-15T00:00:00"/>
    <s v="Standard Class"/>
    <s v="RB-19435"/>
    <s v="Richard Bierner"/>
    <x v="0"/>
    <s v="United States"/>
    <s v="Roseville"/>
    <x v="1"/>
    <n v="95661"/>
    <x v="1"/>
    <s v="OFF-AR-10001770"/>
    <x v="1"/>
    <x v="6"/>
    <s v="Economy #2 Pencils"/>
    <n v="7.98"/>
    <n v="3"/>
    <n v="0"/>
    <n v="2.0748000000000002"/>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97"/>
  </r>
  <r>
    <n v="8304"/>
    <x v="4111"/>
    <x v="2"/>
    <x v="656"/>
    <d v="2011-11-02T00:00:00"/>
    <s v="Second Class"/>
    <s v="NL-18310"/>
    <s v="Nancy Lomonaco"/>
    <x v="2"/>
    <s v="United States"/>
    <s v="San Francisco"/>
    <x v="1"/>
    <n v="94110"/>
    <x v="1"/>
    <s v="TEC-PH-10003092"/>
    <x v="2"/>
    <x v="7"/>
    <s v="Motorola L804"/>
    <n v="73.584000000000003"/>
    <n v="2"/>
    <n v="0.2"/>
    <n v="8.2782"/>
  </r>
  <r>
    <n v="8305"/>
    <x v="4112"/>
    <x v="3"/>
    <x v="132"/>
    <d v="2014-11-10T00:00:00"/>
    <s v="Standard Class"/>
    <s v="BG-11740"/>
    <s v="Bruce Geld"/>
    <x v="0"/>
    <s v="United States"/>
    <s v="Bakersfield"/>
    <x v="1"/>
    <n v="93309"/>
    <x v="1"/>
    <s v="FUR-TA-10001086"/>
    <x v="0"/>
    <x v="3"/>
    <s v="SAFCO PlanMaster Boards, 60w x 37-1/2d, White Melamine"/>
    <n v="486.36799999999999"/>
    <n v="4"/>
    <n v="0.2"/>
    <n v="36.477600000000002"/>
  </r>
  <r>
    <n v="8306"/>
    <x v="4113"/>
    <x v="0"/>
    <x v="1190"/>
    <d v="2013-08-17T00:00:00"/>
    <s v="Standard Class"/>
    <s v="MT-18070"/>
    <s v="Michelle Tran"/>
    <x v="2"/>
    <s v="United States"/>
    <s v="Tulsa"/>
    <x v="26"/>
    <n v="74133"/>
    <x v="2"/>
    <s v="OFF-PA-10001870"/>
    <x v="1"/>
    <x v="10"/>
    <s v="Xerox 202"/>
    <n v="32.4"/>
    <n v="5"/>
    <n v="0"/>
    <n v="15.552"/>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896"/>
  </r>
  <r>
    <n v="8311"/>
    <x v="4115"/>
    <x v="2"/>
    <x v="72"/>
    <d v="2011-03-07T00:00:00"/>
    <s v="Standard Class"/>
    <s v="GW-14605"/>
    <s v="Giulietta Weimer"/>
    <x v="0"/>
    <s v="United States"/>
    <s v="Houston"/>
    <x v="5"/>
    <n v="77036"/>
    <x v="2"/>
    <s v="FUR-TA-10001866"/>
    <x v="0"/>
    <x v="3"/>
    <s v="Bevis Round Conference Room Tables and Bases"/>
    <n v="376.50900000000001"/>
    <n v="3"/>
    <n v="0.3"/>
    <n v="-43.029600000000002"/>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
    <n v="7"/>
    <n v="0"/>
    <n v="764.3818"/>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
  </r>
  <r>
    <n v="8315"/>
    <x v="4117"/>
    <x v="2"/>
    <x v="136"/>
    <d v="2011-07-16T00:00:00"/>
    <s v="Standard Class"/>
    <s v="PV-18985"/>
    <s v="Paul Van Hugh"/>
    <x v="2"/>
    <s v="United States"/>
    <s v="League City"/>
    <x v="5"/>
    <n v="77573"/>
    <x v="2"/>
    <s v="OFF-FA-10001561"/>
    <x v="1"/>
    <x v="13"/>
    <s v="Stockwell Push Pins"/>
    <n v="3.488"/>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99"/>
  </r>
  <r>
    <n v="8317"/>
    <x v="4117"/>
    <x v="2"/>
    <x v="136"/>
    <d v="2011-07-16T00:00:00"/>
    <s v="Standard Class"/>
    <s v="PV-18985"/>
    <s v="Paul Van Hugh"/>
    <x v="2"/>
    <s v="United States"/>
    <s v="League City"/>
    <x v="5"/>
    <n v="77573"/>
    <x v="2"/>
    <s v="OFF-PA-10001804"/>
    <x v="1"/>
    <x v="10"/>
    <s v="Xerox 195"/>
    <n v="16.032"/>
    <n v="3"/>
    <n v="0.2"/>
    <n v="5.6112000000000002"/>
  </r>
  <r>
    <n v="8318"/>
    <x v="4118"/>
    <x v="3"/>
    <x v="645"/>
    <d v="2014-04-17T00:00:00"/>
    <s v="Standard Class"/>
    <s v="HM-14980"/>
    <s v="Henry MacAllister"/>
    <x v="0"/>
    <s v="United States"/>
    <s v="Burlington"/>
    <x v="3"/>
    <n v="27217"/>
    <x v="0"/>
    <s v="OFF-AR-10000422"/>
    <x v="1"/>
    <x v="6"/>
    <s v="Pencil and Crayon Sharpener"/>
    <n v="1.752"/>
    <n v="1"/>
    <n v="0.2"/>
    <n v="0.15329999999999999"/>
  </r>
  <r>
    <n v="8319"/>
    <x v="4118"/>
    <x v="3"/>
    <x v="645"/>
    <d v="2014-04-17T00:00:00"/>
    <s v="Standard Class"/>
    <s v="HM-14980"/>
    <s v="Henry MacAllister"/>
    <x v="0"/>
    <s v="United States"/>
    <s v="Burlington"/>
    <x v="3"/>
    <n v="27217"/>
    <x v="0"/>
    <s v="OFF-AR-10000127"/>
    <x v="1"/>
    <x v="6"/>
    <s v="Newell 321"/>
    <n v="20.992000000000001"/>
    <n v="8"/>
    <n v="0.2"/>
    <n v="2.3616000000000001"/>
  </r>
  <r>
    <n v="8320"/>
    <x v="4119"/>
    <x v="3"/>
    <x v="38"/>
    <d v="2014-11-19T00:00:00"/>
    <s v="Standard Class"/>
    <s v="EM-14065"/>
    <s v="Erin Mull"/>
    <x v="0"/>
    <s v="United States"/>
    <s v="New York City"/>
    <x v="15"/>
    <n v="10009"/>
    <x v="3"/>
    <s v="OFF-ST-10004634"/>
    <x v="1"/>
    <x v="4"/>
    <s v="Personal Folder Holder, Ebony"/>
    <n v="11.21"/>
    <n v="1"/>
    <n v="0"/>
    <n v="3.363"/>
  </r>
  <r>
    <n v="8321"/>
    <x v="4120"/>
    <x v="1"/>
    <x v="901"/>
    <d v="2012-12-06T00:00:00"/>
    <s v="First Class"/>
    <s v="SF-20065"/>
    <s v="Sandra Flanagan"/>
    <x v="0"/>
    <s v="United States"/>
    <s v="Dallas"/>
    <x v="5"/>
    <n v="75220"/>
    <x v="2"/>
    <s v="OFF-AR-10003582"/>
    <x v="1"/>
    <x v="6"/>
    <s v="Boston Electric Pencil Sharpener, Model 1818, Charcoal Black"/>
    <n v="45.04"/>
    <n v="2"/>
    <n v="0.2"/>
    <n v="4.5039999999999996"/>
  </r>
  <r>
    <n v="8322"/>
    <x v="4121"/>
    <x v="0"/>
    <x v="182"/>
    <d v="2013-10-02T00:00:00"/>
    <s v="Standard Class"/>
    <s v="SC-20380"/>
    <s v="Shahid Collister"/>
    <x v="0"/>
    <s v="United States"/>
    <s v="Houston"/>
    <x v="5"/>
    <n v="77095"/>
    <x v="2"/>
    <s v="OFF-BI-10002026"/>
    <x v="1"/>
    <x v="8"/>
    <s v="Ibico Recycled Linen-Style Covers"/>
    <n v="15.624000000000001"/>
    <n v="2"/>
    <n v="0.8"/>
    <n v="-24.9984"/>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x v="4123"/>
    <x v="3"/>
    <x v="565"/>
    <d v="2014-09-10T00:00:00"/>
    <s v="First Class"/>
    <s v="FC-14245"/>
    <s v="Frank Carlisle"/>
    <x v="2"/>
    <s v="United States"/>
    <s v="Hialeah"/>
    <x v="2"/>
    <n v="33012"/>
    <x v="0"/>
    <s v="OFF-ST-10001321"/>
    <x v="1"/>
    <x v="4"/>
    <s v="Decoflex Hanging Personal Folder File, Blue"/>
    <n v="61.68"/>
    <n v="5"/>
    <n v="0.2"/>
    <n v="5.39700000000001"/>
  </r>
  <r>
    <n v="8326"/>
    <x v="4123"/>
    <x v="3"/>
    <x v="565"/>
    <d v="2014-09-10T00:00:00"/>
    <s v="First Class"/>
    <s v="FC-14245"/>
    <s v="Frank Carlisle"/>
    <x v="2"/>
    <s v="United States"/>
    <s v="Hialeah"/>
    <x v="2"/>
    <n v="33012"/>
    <x v="0"/>
    <s v="TEC-PH-10001750"/>
    <x v="2"/>
    <x v="7"/>
    <s v="Samsung Rugby III"/>
    <n v="158.376"/>
    <n v="3"/>
    <n v="0.2"/>
    <n v="13.857900000000001"/>
  </r>
  <r>
    <n v="8327"/>
    <x v="4124"/>
    <x v="3"/>
    <x v="246"/>
    <d v="2014-07-25T00:00:00"/>
    <s v="Second Class"/>
    <s v="KL-16555"/>
    <s v="Kelly Lampkin"/>
    <x v="1"/>
    <s v="United States"/>
    <s v="Aurora"/>
    <x v="10"/>
    <n v="60505"/>
    <x v="2"/>
    <s v="OFF-BI-10001890"/>
    <x v="1"/>
    <x v="8"/>
    <s v="Avery Poly Binder Pockets"/>
    <n v="2.8639999999999999"/>
    <n v="4"/>
    <n v="0.8"/>
    <n v="-4.5823999999999998"/>
  </r>
  <r>
    <n v="8328"/>
    <x v="4124"/>
    <x v="3"/>
    <x v="246"/>
    <d v="2014-07-25T00:00:00"/>
    <s v="Second Class"/>
    <s v="KL-16555"/>
    <s v="Kelly Lampkin"/>
    <x v="1"/>
    <s v="United States"/>
    <s v="Aurora"/>
    <x v="10"/>
    <n v="60505"/>
    <x v="2"/>
    <s v="OFF-BI-10004224"/>
    <x v="1"/>
    <x v="8"/>
    <s v="Catalog Binders with Expanding Posts"/>
    <n v="94.191999999999993"/>
    <n v="7"/>
    <n v="0.8"/>
    <n v="-164.83600000000001"/>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3999999999998"/>
  </r>
  <r>
    <n v="8331"/>
    <x v="4126"/>
    <x v="3"/>
    <x v="659"/>
    <d v="2014-11-12T00:00:00"/>
    <s v="Standard Class"/>
    <s v="FP-14320"/>
    <s v="Frank Preis"/>
    <x v="0"/>
    <s v="United States"/>
    <s v="New York City"/>
    <x v="15"/>
    <n v="10024"/>
    <x v="3"/>
    <s v="TEC-AC-10002370"/>
    <x v="2"/>
    <x v="11"/>
    <s v="Maxell CD-R Discs"/>
    <n v="7.88"/>
    <n v="4"/>
    <n v="0"/>
    <n v="2.5215999999999998"/>
  </r>
  <r>
    <n v="8332"/>
    <x v="4127"/>
    <x v="0"/>
    <x v="1185"/>
    <d v="2013-03-13T00:00:00"/>
    <s v="First Class"/>
    <s v="PS-18760"/>
    <s v="Pamela Stobb"/>
    <x v="0"/>
    <s v="United States"/>
    <s v="Andover"/>
    <x v="31"/>
    <n v="1810"/>
    <x v="3"/>
    <s v="OFF-ST-10004634"/>
    <x v="1"/>
    <x v="4"/>
    <s v="Personal Folder Holder, Ebony"/>
    <n v="11.21"/>
    <n v="1"/>
    <n v="0"/>
    <n v="3.363"/>
  </r>
  <r>
    <n v="8333"/>
    <x v="4127"/>
    <x v="0"/>
    <x v="1185"/>
    <d v="2013-03-13T00:00:00"/>
    <s v="First Class"/>
    <s v="PS-18760"/>
    <s v="Pamela Stobb"/>
    <x v="0"/>
    <s v="United States"/>
    <s v="Andover"/>
    <x v="31"/>
    <n v="1810"/>
    <x v="3"/>
    <s v="FUR-CH-10002647"/>
    <x v="0"/>
    <x v="1"/>
    <s v="Situations Contoured Folding Chairs, 4/Set"/>
    <n v="354.9"/>
    <n v="5"/>
    <n v="0"/>
    <n v="88.724999999999994"/>
  </r>
  <r>
    <n v="8334"/>
    <x v="4127"/>
    <x v="0"/>
    <x v="1185"/>
    <d v="2013-03-13T00:00:00"/>
    <s v="First Class"/>
    <s v="PS-18760"/>
    <s v="Pamela Stobb"/>
    <x v="0"/>
    <s v="United States"/>
    <s v="Andover"/>
    <x v="31"/>
    <n v="1810"/>
    <x v="3"/>
    <s v="OFF-PA-10001801"/>
    <x v="1"/>
    <x v="10"/>
    <s v="Xerox 193"/>
    <n v="17.940000000000001"/>
    <n v="3"/>
    <n v="0"/>
    <n v="8.7905999999999995"/>
  </r>
  <r>
    <n v="8335"/>
    <x v="4127"/>
    <x v="0"/>
    <x v="1185"/>
    <d v="2013-03-13T00:00:00"/>
    <s v="First Class"/>
    <s v="PS-18760"/>
    <s v="Pamela Stobb"/>
    <x v="0"/>
    <s v="United States"/>
    <s v="Andover"/>
    <x v="31"/>
    <n v="1810"/>
    <x v="3"/>
    <s v="OFF-BI-10004632"/>
    <x v="1"/>
    <x v="8"/>
    <s v="GBC Binding covers"/>
    <n v="51.8"/>
    <n v="4"/>
    <n v="0"/>
    <n v="23.31"/>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1"/>
    <n v="6"/>
    <n v="0.2"/>
    <n v="-38.211599999999997"/>
  </r>
  <r>
    <n v="8341"/>
    <x v="4132"/>
    <x v="2"/>
    <x v="687"/>
    <d v="2011-11-20T00:00:00"/>
    <s v="Standard Class"/>
    <s v="CC-12220"/>
    <s v="Chris Cortes"/>
    <x v="0"/>
    <s v="United States"/>
    <s v="Chesapeake"/>
    <x v="17"/>
    <n v="23320"/>
    <x v="0"/>
    <s v="OFF-PA-10002262"/>
    <x v="1"/>
    <x v="10"/>
    <s v="Xerox 192"/>
    <n v="32.4"/>
    <n v="5"/>
    <n v="0"/>
    <n v="15.552"/>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
    <n v="5"/>
    <n v="0.2"/>
    <n v="22.2"/>
  </r>
  <r>
    <n v="8345"/>
    <x v="4135"/>
    <x v="2"/>
    <x v="90"/>
    <d v="2011-03-25T00:00:00"/>
    <s v="Standard Class"/>
    <s v="GM-14440"/>
    <s v="Gary McGarr"/>
    <x v="0"/>
    <s v="United States"/>
    <s v="Knoxville"/>
    <x v="18"/>
    <n v="37918"/>
    <x v="0"/>
    <s v="FUR-FU-10001473"/>
    <x v="0"/>
    <x v="5"/>
    <s v="DAX Wood Document Frame"/>
    <n v="32.951999999999998"/>
    <n v="3"/>
    <n v="0.2"/>
    <n v="6.5903999999999998"/>
  </r>
  <r>
    <n v="8346"/>
    <x v="4135"/>
    <x v="2"/>
    <x v="90"/>
    <d v="2011-03-25T00:00:00"/>
    <s v="Standard Class"/>
    <s v="GM-14440"/>
    <s v="Gary McGarr"/>
    <x v="0"/>
    <s v="United States"/>
    <s v="Knoxville"/>
    <x v="18"/>
    <n v="37918"/>
    <x v="0"/>
    <s v="FUR-CH-10000422"/>
    <x v="0"/>
    <x v="1"/>
    <s v="Global Highback Leather Tilter in Burgundy"/>
    <n v="218.376"/>
    <n v="3"/>
    <n v="0.2"/>
    <n v="-10.918799999999999"/>
  </r>
  <r>
    <n v="8347"/>
    <x v="4136"/>
    <x v="1"/>
    <x v="28"/>
    <d v="2012-05-04T00:00:00"/>
    <s v="Standard Class"/>
    <s v="JW-15220"/>
    <s v="Jane Waco"/>
    <x v="1"/>
    <s v="United States"/>
    <s v="Lawrence"/>
    <x v="31"/>
    <n v="1841"/>
    <x v="3"/>
    <s v="FUR-FU-10002960"/>
    <x v="0"/>
    <x v="5"/>
    <s v="Eldon 200 Class Desk Accessories, Burgundy"/>
    <n v="31.4"/>
    <n v="5"/>
    <n v="0"/>
    <n v="13.188000000000001"/>
  </r>
  <r>
    <n v="8348"/>
    <x v="4136"/>
    <x v="1"/>
    <x v="28"/>
    <d v="2012-05-04T00:00:00"/>
    <s v="Standard Class"/>
    <s v="JW-15220"/>
    <s v="Jane Waco"/>
    <x v="1"/>
    <s v="United States"/>
    <s v="Lawrence"/>
    <x v="31"/>
    <n v="1841"/>
    <x v="3"/>
    <s v="FUR-FU-10002445"/>
    <x v="0"/>
    <x v="5"/>
    <s v="DAX Two-Tone Rosewood/Black Document Frame, Desktop, 5 x 7"/>
    <n v="9.48"/>
    <n v="1"/>
    <n v="0"/>
    <n v="3.7919999999999998"/>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
  </r>
  <r>
    <n v="8351"/>
    <x v="4136"/>
    <x v="1"/>
    <x v="28"/>
    <d v="2012-05-04T00:00:00"/>
    <s v="Standard Class"/>
    <s v="JW-15220"/>
    <s v="Jane Waco"/>
    <x v="1"/>
    <s v="United States"/>
    <s v="Lawrence"/>
    <x v="31"/>
    <n v="1841"/>
    <x v="3"/>
    <s v="OFF-PA-10002689"/>
    <x v="1"/>
    <x v="10"/>
    <s v="Weyerhaeuser First Choice Laser/Copy Paper (20Lb. and 88 Bright)"/>
    <n v="6.48"/>
    <n v="1"/>
    <n v="0"/>
    <n v="3.1103999999999998"/>
  </r>
  <r>
    <n v="8352"/>
    <x v="4137"/>
    <x v="3"/>
    <x v="898"/>
    <d v="2014-05-09T00:00:00"/>
    <s v="Standard Class"/>
    <s v="BO-11350"/>
    <s v="Bill Overfelt"/>
    <x v="1"/>
    <s v="United States"/>
    <s v="Philadelphia"/>
    <x v="9"/>
    <n v="19134"/>
    <x v="3"/>
    <s v="FUR-FU-10004245"/>
    <x v="0"/>
    <x v="5"/>
    <s v="Career Cubicle Clock, 8 1/4&quot;, Black"/>
    <n v="32.448"/>
    <n v="2"/>
    <n v="0.2"/>
    <n v="7.3007999999999997"/>
  </r>
  <r>
    <n v="8353"/>
    <x v="4137"/>
    <x v="3"/>
    <x v="898"/>
    <d v="2014-05-09T00:00:00"/>
    <s v="Standard Class"/>
    <s v="BO-11350"/>
    <s v="Bill Overfelt"/>
    <x v="1"/>
    <s v="United States"/>
    <s v="Philadelphia"/>
    <x v="9"/>
    <n v="19134"/>
    <x v="3"/>
    <s v="OFF-BI-10003684"/>
    <x v="1"/>
    <x v="8"/>
    <s v="Wilson Jones Legal Size Ring Binders"/>
    <n v="26.388000000000002"/>
    <n v="4"/>
    <n v="0.7"/>
    <n v="-17.591999999999999"/>
  </r>
  <r>
    <n v="8354"/>
    <x v="4137"/>
    <x v="3"/>
    <x v="898"/>
    <d v="2014-05-09T00:00:00"/>
    <s v="Standard Class"/>
    <s v="BO-11350"/>
    <s v="Bill Overfelt"/>
    <x v="1"/>
    <s v="United States"/>
    <s v="Philadelphia"/>
    <x v="9"/>
    <n v="19134"/>
    <x v="3"/>
    <s v="FUR-TA-10003748"/>
    <x v="0"/>
    <x v="3"/>
    <s v="Bevis 36 x 72 Conference Tables"/>
    <n v="373.47"/>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106"/>
  </r>
  <r>
    <n v="8360"/>
    <x v="4139"/>
    <x v="2"/>
    <x v="909"/>
    <d v="2011-04-18T00:00:00"/>
    <s v="Standard Class"/>
    <s v="MM-18055"/>
    <s v="Michelle Moray"/>
    <x v="0"/>
    <s v="United States"/>
    <s v="Great Falls"/>
    <x v="37"/>
    <n v="59405"/>
    <x v="1"/>
    <s v="TEC-AC-10003399"/>
    <x v="2"/>
    <x v="11"/>
    <s v="Memorex Mini Travel Drive 64 GB USB 2.0 Flash Drive"/>
    <n v="217.44"/>
    <n v="6"/>
    <n v="0"/>
    <n v="91.324799999999996"/>
  </r>
  <r>
    <n v="8361"/>
    <x v="4140"/>
    <x v="3"/>
    <x v="460"/>
    <d v="2014-01-05T00:00:00"/>
    <s v="Second Class"/>
    <s v="TS-21655"/>
    <s v="Trudy Schmidt"/>
    <x v="0"/>
    <s v="United States"/>
    <s v="El Paso"/>
    <x v="5"/>
    <n v="79907"/>
    <x v="2"/>
    <s v="OFF-AR-10001955"/>
    <x v="1"/>
    <x v="6"/>
    <s v="Newell 319"/>
    <n v="31.744"/>
    <n v="2"/>
    <n v="0.2"/>
    <n v="3.968"/>
  </r>
  <r>
    <n v="8362"/>
    <x v="4140"/>
    <x v="3"/>
    <x v="460"/>
    <d v="2014-01-05T00:00:00"/>
    <s v="Second Class"/>
    <s v="TS-21655"/>
    <s v="Trudy Schmidt"/>
    <x v="0"/>
    <s v="United States"/>
    <s v="El Paso"/>
    <x v="5"/>
    <n v="79907"/>
    <x v="2"/>
    <s v="OFF-AP-10000027"/>
    <x v="1"/>
    <x v="9"/>
    <s v="Hoover Commercial SteamVac"/>
    <n v="5.4320000000000004"/>
    <n v="2"/>
    <n v="0.8"/>
    <n v="-13.58"/>
  </r>
  <r>
    <n v="8363"/>
    <x v="4140"/>
    <x v="3"/>
    <x v="460"/>
    <d v="2014-01-05T00:00:00"/>
    <s v="Second Class"/>
    <s v="TS-21655"/>
    <s v="Trudy Schmidt"/>
    <x v="0"/>
    <s v="United States"/>
    <s v="El Paso"/>
    <x v="5"/>
    <n v="79907"/>
    <x v="2"/>
    <s v="FUR-TA-10002958"/>
    <x v="0"/>
    <x v="3"/>
    <s v="Bevis Oval Conference Table, Walnut"/>
    <n v="913.43"/>
    <n v="5"/>
    <n v="0.3"/>
    <n v="-169.637"/>
  </r>
  <r>
    <n v="8364"/>
    <x v="4140"/>
    <x v="3"/>
    <x v="460"/>
    <d v="2014-01-05T00:00:00"/>
    <s v="Second Class"/>
    <s v="TS-21655"/>
    <s v="Trudy Schmidt"/>
    <x v="0"/>
    <s v="United States"/>
    <s v="El Paso"/>
    <x v="5"/>
    <n v="79907"/>
    <x v="2"/>
    <s v="OFF-ST-10002615"/>
    <x v="1"/>
    <x v="4"/>
    <s v="Dual Level, Single-Width Filing Carts"/>
    <n v="372.14400000000001"/>
    <n v="3"/>
    <n v="0.2"/>
    <n v="27.910799999999998"/>
  </r>
  <r>
    <n v="8365"/>
    <x v="4141"/>
    <x v="3"/>
    <x v="1045"/>
    <d v="2014-05-03T00:00:00"/>
    <s v="Standard Class"/>
    <s v="JL-15235"/>
    <s v="Janet Lee"/>
    <x v="0"/>
    <s v="United States"/>
    <s v="Kissimmee"/>
    <x v="2"/>
    <n v="34741"/>
    <x v="0"/>
    <s v="TEC-PH-10002624"/>
    <x v="2"/>
    <x v="7"/>
    <s v="Samsung Galaxy S4 Mini"/>
    <n v="751.98400000000004"/>
    <n v="2"/>
    <n v="0.2"/>
    <n v="84.598199999999906"/>
  </r>
  <r>
    <n v="8366"/>
    <x v="4142"/>
    <x v="3"/>
    <x v="289"/>
    <d v="2014-02-03T00:00:00"/>
    <s v="First Class"/>
    <s v="SZ-20035"/>
    <s v="Sam Zeldin"/>
    <x v="2"/>
    <s v="United States"/>
    <s v="Seattle"/>
    <x v="4"/>
    <n v="98105"/>
    <x v="1"/>
    <s v="TEC-PH-10002275"/>
    <x v="2"/>
    <x v="7"/>
    <s v="Mitel 5320 IP Phone VoIP phone"/>
    <n v="604.76800000000003"/>
    <n v="4"/>
    <n v="0.2"/>
    <n v="60.476799999999997"/>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98"/>
  </r>
  <r>
    <n v="8369"/>
    <x v="4143"/>
    <x v="2"/>
    <x v="557"/>
    <d v="2011-09-12T00:00:00"/>
    <s v="Second Class"/>
    <s v="LR-17035"/>
    <s v="Lisa Ryan"/>
    <x v="1"/>
    <s v="United States"/>
    <s v="Santa Clara"/>
    <x v="1"/>
    <n v="95051"/>
    <x v="1"/>
    <s v="OFF-BI-10004308"/>
    <x v="1"/>
    <x v="8"/>
    <s v="Avery Legal 4-Ring Binder"/>
    <n v="83.92"/>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01"/>
  </r>
  <r>
    <n v="8371"/>
    <x v="4145"/>
    <x v="0"/>
    <x v="508"/>
    <d v="2013-10-22T00:00:00"/>
    <s v="Standard Class"/>
    <s v="MG-17890"/>
    <s v="Michael Granlund"/>
    <x v="2"/>
    <s v="United States"/>
    <s v="Fresno"/>
    <x v="1"/>
    <n v="93727"/>
    <x v="1"/>
    <s v="FUR-BO-10003894"/>
    <x v="0"/>
    <x v="0"/>
    <s v="Safco Value Mate Steel Bookcase, Baked Enamel Finish on Steel, Black"/>
    <n v="120.666"/>
    <n v="2"/>
    <n v="0.15"/>
    <n v="21.294"/>
  </r>
  <r>
    <n v="8372"/>
    <x v="4146"/>
    <x v="2"/>
    <x v="422"/>
    <d v="2011-12-30T00:00:00"/>
    <s v="First Class"/>
    <s v="NC-18415"/>
    <s v="Nathan Cano"/>
    <x v="0"/>
    <s v="United States"/>
    <s v="Fort Worth"/>
    <x v="5"/>
    <n v="76106"/>
    <x v="2"/>
    <s v="OFF-BI-10001658"/>
    <x v="1"/>
    <x v="8"/>
    <s v="GBC Standard Therm-A-Bind Covers"/>
    <n v="4.984"/>
    <n v="1"/>
    <n v="0.8"/>
    <n v="-8.4727999999999994"/>
  </r>
  <r>
    <n v="8373"/>
    <x v="4147"/>
    <x v="0"/>
    <x v="390"/>
    <d v="2013-12-02T00:00:00"/>
    <s v="Standard Class"/>
    <s v="SC-20680"/>
    <s v="Steve Carroll"/>
    <x v="2"/>
    <s v="United States"/>
    <s v="Seattle"/>
    <x v="4"/>
    <n v="98105"/>
    <x v="1"/>
    <s v="FUR-FU-10003535"/>
    <x v="0"/>
    <x v="5"/>
    <s v="Howard Miller Distant Time Traveler Alarm Clock"/>
    <n v="82.26"/>
    <n v="3"/>
    <n v="0"/>
    <n v="33.726599999999998"/>
  </r>
  <r>
    <n v="8374"/>
    <x v="4148"/>
    <x v="0"/>
    <x v="338"/>
    <d v="2013-11-14T00:00:00"/>
    <s v="First Class"/>
    <s v="RO-19780"/>
    <s v="Rose O'Brian"/>
    <x v="0"/>
    <s v="United States"/>
    <s v="San Francisco"/>
    <x v="1"/>
    <n v="94110"/>
    <x v="1"/>
    <s v="OFF-ST-10000352"/>
    <x v="1"/>
    <x v="4"/>
    <s v="Acco Perma 2700 Stacking Storage Drawers"/>
    <n v="29.74"/>
    <n v="1"/>
    <n v="0"/>
    <n v="4.4610000000000003"/>
  </r>
  <r>
    <n v="8375"/>
    <x v="4149"/>
    <x v="1"/>
    <x v="956"/>
    <d v="2012-01-10T00:00:00"/>
    <s v="Standard Class"/>
    <s v="JL-15175"/>
    <s v="James Lanier"/>
    <x v="2"/>
    <s v="United States"/>
    <s v="San Francisco"/>
    <x v="1"/>
    <n v="94110"/>
    <x v="1"/>
    <s v="OFF-AP-10004859"/>
    <x v="1"/>
    <x v="9"/>
    <s v="Acco 6 Outlet Guardian Premium Surge Suppressor"/>
    <n v="87.36"/>
    <n v="6"/>
    <n v="0"/>
    <n v="23.587199999999999"/>
  </r>
  <r>
    <n v="8376"/>
    <x v="4149"/>
    <x v="1"/>
    <x v="956"/>
    <d v="2012-01-10T00:00:00"/>
    <s v="Standard Class"/>
    <s v="JL-15175"/>
    <s v="James Lanier"/>
    <x v="2"/>
    <s v="United States"/>
    <s v="San Francisco"/>
    <x v="1"/>
    <n v="94110"/>
    <x v="1"/>
    <s v="OFF-BI-10001294"/>
    <x v="1"/>
    <x v="8"/>
    <s v="Fellowes Binding Cases"/>
    <n v="56.16"/>
    <n v="6"/>
    <n v="0.2"/>
    <n v="17.55"/>
  </r>
  <r>
    <n v="8377"/>
    <x v="4150"/>
    <x v="3"/>
    <x v="708"/>
    <d v="2014-03-28T00:00:00"/>
    <s v="Standard Class"/>
    <s v="PW-19030"/>
    <s v="Pauline Webber"/>
    <x v="1"/>
    <s v="United States"/>
    <s v="Pompano Beach"/>
    <x v="2"/>
    <n v="33068"/>
    <x v="0"/>
    <s v="OFF-AP-10001242"/>
    <x v="1"/>
    <x v="9"/>
    <s v="APC 7 Outlet Network SurgeArrest Surge Protector"/>
    <n v="64.384"/>
    <n v="1"/>
    <n v="0.2"/>
    <n v="8.048"/>
  </r>
  <r>
    <n v="8378"/>
    <x v="4151"/>
    <x v="1"/>
    <x v="768"/>
    <d v="2012-11-18T00:00:00"/>
    <s v="Standard Class"/>
    <s v="MF-18250"/>
    <s v="Monica Federle"/>
    <x v="1"/>
    <s v="United States"/>
    <s v="Houston"/>
    <x v="5"/>
    <n v="77095"/>
    <x v="2"/>
    <s v="OFF-ST-10002344"/>
    <x v="1"/>
    <x v="4"/>
    <s v="Carina 42&quot;Hx23 3/4&quot;W Media Storage Unit"/>
    <n v="64.784000000000006"/>
    <n v="1"/>
    <n v="0.2"/>
    <n v="-14.5764"/>
  </r>
  <r>
    <n v="8379"/>
    <x v="4151"/>
    <x v="1"/>
    <x v="768"/>
    <d v="2012-11-18T00:00:00"/>
    <s v="Standard Class"/>
    <s v="MF-18250"/>
    <s v="Monica Federle"/>
    <x v="1"/>
    <s v="United States"/>
    <s v="Houston"/>
    <x v="5"/>
    <n v="77095"/>
    <x v="2"/>
    <s v="OFF-PA-10003349"/>
    <x v="1"/>
    <x v="10"/>
    <s v="Xerox 1957"/>
    <n v="15.552"/>
    <n v="3"/>
    <n v="0.2"/>
    <n v="5.6375999999999999"/>
  </r>
  <r>
    <n v="8380"/>
    <x v="4151"/>
    <x v="1"/>
    <x v="768"/>
    <d v="2012-11-18T00:00:00"/>
    <s v="Standard Class"/>
    <s v="MF-18250"/>
    <s v="Monica Federle"/>
    <x v="1"/>
    <s v="United States"/>
    <s v="Houston"/>
    <x v="5"/>
    <n v="77095"/>
    <x v="2"/>
    <s v="OFF-EN-10003055"/>
    <x v="1"/>
    <x v="12"/>
    <s v="Blue String-Tie &amp; Button Interoffice Envelopes, 10 x 13"/>
    <n v="223.88800000000001"/>
    <n v="7"/>
    <n v="0.2"/>
    <n v="69.965000000000003"/>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x v="4153"/>
    <x v="0"/>
    <x v="716"/>
    <d v="2013-03-20T00:00:00"/>
    <s v="Second Class"/>
    <s v="AC-10660"/>
    <s v="Anna Chung"/>
    <x v="0"/>
    <s v="United States"/>
    <s v="San Francisco"/>
    <x v="1"/>
    <n v="94109"/>
    <x v="1"/>
    <s v="TEC-PH-10003800"/>
    <x v="2"/>
    <x v="7"/>
    <s v="i.Sound Portable Power - 8000 mAh"/>
    <n v="84.784000000000006"/>
    <n v="2"/>
    <n v="0.2"/>
    <n v="-20.136199999999999"/>
  </r>
  <r>
    <n v="8383"/>
    <x v="4154"/>
    <x v="0"/>
    <x v="597"/>
    <d v="2013-02-15T00:00:00"/>
    <s v="Standard Class"/>
    <s v="MH-17440"/>
    <s v="Mark Haberlin"/>
    <x v="1"/>
    <s v="United States"/>
    <s v="Houston"/>
    <x v="5"/>
    <n v="77036"/>
    <x v="2"/>
    <s v="FUR-CH-10001270"/>
    <x v="0"/>
    <x v="1"/>
    <s v="Harbour Creations Steel Folding Chair"/>
    <n v="241.5"/>
    <n v="4"/>
    <n v="0.3"/>
    <n v="0"/>
  </r>
  <r>
    <n v="8384"/>
    <x v="4155"/>
    <x v="0"/>
    <x v="491"/>
    <d v="2013-11-29T00:00:00"/>
    <s v="First Class"/>
    <s v="CD-12790"/>
    <s v="Cynthia Delaney"/>
    <x v="2"/>
    <s v="United States"/>
    <s v="Shelton"/>
    <x v="29"/>
    <n v="6484"/>
    <x v="3"/>
    <s v="TEC-AC-10003447"/>
    <x v="2"/>
    <x v="11"/>
    <s v="Micropad Numeric Keypads"/>
    <n v="59.97"/>
    <n v="3"/>
    <n v="0"/>
    <n v="14.9925"/>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3999999999999"/>
  </r>
  <r>
    <n v="8389"/>
    <x v="4158"/>
    <x v="2"/>
    <x v="301"/>
    <d v="2011-11-05T00:00:00"/>
    <s v="Standard Class"/>
    <s v="DG-13300"/>
    <s v="Deirdre Greer"/>
    <x v="1"/>
    <s v="United States"/>
    <s v="Orange"/>
    <x v="30"/>
    <n v="7050"/>
    <x v="3"/>
    <s v="OFF-AP-10004708"/>
    <x v="1"/>
    <x v="9"/>
    <s v="Fellowes Superior 10 Outlet Split Surge Protector"/>
    <n v="76.12"/>
    <n v="2"/>
    <n v="0"/>
    <n v="22.0748"/>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400000000003"/>
  </r>
  <r>
    <n v="8394"/>
    <x v="4162"/>
    <x v="0"/>
    <x v="49"/>
    <d v="2013-12-07T00:00:00"/>
    <s v="Second Class"/>
    <s v="EJ-14155"/>
    <s v="Eva Jacobs"/>
    <x v="0"/>
    <s v="United States"/>
    <s v="Franklin"/>
    <x v="31"/>
    <n v="2038"/>
    <x v="3"/>
    <s v="FUR-FU-10002045"/>
    <x v="0"/>
    <x v="5"/>
    <s v="Executive Impressions 14&quot;"/>
    <n v="111.15"/>
    <n v="5"/>
    <n v="0"/>
    <n v="48.905999999999999"/>
  </r>
  <r>
    <n v="8395"/>
    <x v="4162"/>
    <x v="0"/>
    <x v="49"/>
    <d v="2013-12-07T00:00:00"/>
    <s v="Second Class"/>
    <s v="EJ-14155"/>
    <s v="Eva Jacobs"/>
    <x v="0"/>
    <s v="United States"/>
    <s v="Franklin"/>
    <x v="31"/>
    <n v="2038"/>
    <x v="3"/>
    <s v="OFF-AP-10002945"/>
    <x v="1"/>
    <x v="9"/>
    <s v="Honeywell Enviracaire Portable HEPA Air Cleaner for 17' x 22' Room"/>
    <n v="901.95"/>
    <n v="3"/>
    <n v="0"/>
    <n v="297.64350000000002"/>
  </r>
  <r>
    <n v="8396"/>
    <x v="4162"/>
    <x v="0"/>
    <x v="49"/>
    <d v="2013-12-07T00:00:00"/>
    <s v="Second Class"/>
    <s v="EJ-14155"/>
    <s v="Eva Jacobs"/>
    <x v="0"/>
    <s v="United States"/>
    <s v="Franklin"/>
    <x v="31"/>
    <n v="2038"/>
    <x v="3"/>
    <s v="FUR-TA-10001095"/>
    <x v="0"/>
    <x v="3"/>
    <s v="Chromcraft Round Conference Tables"/>
    <n v="366.00900000000001"/>
    <n v="3"/>
    <n v="0.3"/>
    <n v="-47.058300000000003"/>
  </r>
  <r>
    <n v="8397"/>
    <x v="4163"/>
    <x v="2"/>
    <x v="479"/>
    <d v="2011-06-30T00:00:00"/>
    <s v="Same Day"/>
    <s v="BD-11620"/>
    <s v="Brian DeCherney"/>
    <x v="0"/>
    <s v="United States"/>
    <s v="Wilmington"/>
    <x v="3"/>
    <n v="28403"/>
    <x v="0"/>
    <s v="OFF-PA-10001144"/>
    <x v="1"/>
    <x v="10"/>
    <s v="Xerox 1913"/>
    <n v="310.68799999999999"/>
    <n v="7"/>
    <n v="0.2"/>
    <n v="108.74079999999999"/>
  </r>
  <r>
    <n v="8398"/>
    <x v="4164"/>
    <x v="2"/>
    <x v="1010"/>
    <d v="2011-09-04T00:00:00"/>
    <s v="First Class"/>
    <s v="MR-17545"/>
    <s v="Mathew Reese"/>
    <x v="2"/>
    <s v="United States"/>
    <s v="Houston"/>
    <x v="5"/>
    <n v="77095"/>
    <x v="2"/>
    <s v="OFF-BI-10004099"/>
    <x v="1"/>
    <x v="8"/>
    <s v="GBC VeloBinder Strips"/>
    <n v="7.68"/>
    <n v="5"/>
    <n v="0.8"/>
    <n v="-11.52"/>
  </r>
  <r>
    <n v="8399"/>
    <x v="4165"/>
    <x v="3"/>
    <x v="808"/>
    <d v="2014-11-08T00:00:00"/>
    <s v="Second Class"/>
    <s v="SR-20425"/>
    <s v="Sharelle Roach"/>
    <x v="2"/>
    <s v="United States"/>
    <s v="Springfield"/>
    <x v="24"/>
    <n v="45503"/>
    <x v="3"/>
    <s v="FUR-CH-10001973"/>
    <x v="0"/>
    <x v="1"/>
    <s v="Office Star Flex Back Scooter Chair with White Frame"/>
    <n v="155.37200000000001"/>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96"/>
  </r>
  <r>
    <n v="8401"/>
    <x v="4167"/>
    <x v="1"/>
    <x v="901"/>
    <d v="2012-12-09T00:00:00"/>
    <s v="Second Class"/>
    <s v="BD-11635"/>
    <s v="Brian Derr"/>
    <x v="0"/>
    <s v="United States"/>
    <s v="New York City"/>
    <x v="15"/>
    <n v="10009"/>
    <x v="3"/>
    <s v="OFF-BI-10002026"/>
    <x v="1"/>
    <x v="8"/>
    <s v="Avery Arch Ring Binders"/>
    <n v="232.4"/>
    <n v="5"/>
    <n v="0.2"/>
    <n v="78.435000000000002"/>
  </r>
  <r>
    <n v="8402"/>
    <x v="4167"/>
    <x v="1"/>
    <x v="901"/>
    <d v="2012-12-09T00:00:00"/>
    <s v="Second Class"/>
    <s v="BD-11635"/>
    <s v="Brian Derr"/>
    <x v="0"/>
    <s v="United States"/>
    <s v="New York City"/>
    <x v="15"/>
    <n v="10009"/>
    <x v="3"/>
    <s v="FUR-CH-10003535"/>
    <x v="0"/>
    <x v="1"/>
    <s v="Global Armless Task Chair, Royal Blue"/>
    <n v="164.64599999999999"/>
    <n v="3"/>
    <n v="0.1"/>
    <n v="12.8058"/>
  </r>
  <r>
    <n v="8403"/>
    <x v="4167"/>
    <x v="1"/>
    <x v="901"/>
    <d v="2012-12-09T00:00:00"/>
    <s v="Second Class"/>
    <s v="BD-11635"/>
    <s v="Brian Derr"/>
    <x v="0"/>
    <s v="United States"/>
    <s v="New York City"/>
    <x v="15"/>
    <n v="10009"/>
    <x v="3"/>
    <s v="OFF-PA-10004156"/>
    <x v="1"/>
    <x v="10"/>
    <s v="Xerox 188"/>
    <n v="22.68"/>
    <n v="2"/>
    <n v="0"/>
    <n v="11.113200000000001"/>
  </r>
  <r>
    <n v="8404"/>
    <x v="4168"/>
    <x v="0"/>
    <x v="854"/>
    <d v="2013-02-07T00:00:00"/>
    <s v="Standard Class"/>
    <s v="SM-20950"/>
    <s v="Suzanne McNair"/>
    <x v="1"/>
    <s v="United States"/>
    <s v="Los Angeles"/>
    <x v="1"/>
    <n v="90036"/>
    <x v="1"/>
    <s v="OFF-PA-10002254"/>
    <x v="1"/>
    <x v="10"/>
    <s v="Xerox 1883"/>
    <n v="105.52"/>
    <n v="4"/>
    <n v="0"/>
    <n v="48.539200000000001"/>
  </r>
  <r>
    <n v="8405"/>
    <x v="4169"/>
    <x v="3"/>
    <x v="141"/>
    <d v="2014-07-13T00:00:00"/>
    <s v="Standard Class"/>
    <s v="HE-14800"/>
    <s v="Harold Engle"/>
    <x v="1"/>
    <s v="United States"/>
    <s v="Newark"/>
    <x v="13"/>
    <n v="19711"/>
    <x v="3"/>
    <s v="FUR-FU-10003247"/>
    <x v="0"/>
    <x v="5"/>
    <s v="36X48 HARDFLOOR CHAIRMAT"/>
    <n v="83.92"/>
    <n v="4"/>
    <n v="0"/>
    <n v="5.8743999999999899"/>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3"/>
  </r>
  <r>
    <n v="8409"/>
    <x v="4169"/>
    <x v="3"/>
    <x v="141"/>
    <d v="2014-07-13T00:00:00"/>
    <s v="Standard Class"/>
    <s v="HE-14800"/>
    <s v="Harold Engle"/>
    <x v="1"/>
    <s v="United States"/>
    <s v="Newark"/>
    <x v="13"/>
    <n v="19711"/>
    <x v="3"/>
    <s v="OFF-AR-10004010"/>
    <x v="1"/>
    <x v="6"/>
    <s v="Hunt Boston Vacuum Mount KS Pencil Sharpener"/>
    <n v="174.95"/>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800000000003"/>
  </r>
  <r>
    <n v="8411"/>
    <x v="4171"/>
    <x v="0"/>
    <x v="625"/>
    <d v="2013-11-16T00:00:00"/>
    <s v="Same Day"/>
    <s v="ON-18715"/>
    <s v="Odella Nelson"/>
    <x v="1"/>
    <s v="United States"/>
    <s v="Burlington"/>
    <x v="3"/>
    <n v="27217"/>
    <x v="0"/>
    <s v="FUR-TA-10001768"/>
    <x v="0"/>
    <x v="3"/>
    <s v="Hon Racetrack Conference Tables"/>
    <n v="630.024"/>
    <n v="4"/>
    <n v="0.4"/>
    <n v="-199.5076"/>
  </r>
  <r>
    <n v="8412"/>
    <x v="4172"/>
    <x v="0"/>
    <x v="195"/>
    <d v="2013-05-13T00:00:00"/>
    <s v="Second Class"/>
    <s v="TH-21100"/>
    <s v="Thea Hendricks"/>
    <x v="0"/>
    <s v="United States"/>
    <s v="Salem"/>
    <x v="17"/>
    <n v="24153"/>
    <x v="0"/>
    <s v="OFF-AR-10003514"/>
    <x v="1"/>
    <x v="6"/>
    <s v="4009 Highlighters by Sanford"/>
    <n v="27.86"/>
    <n v="7"/>
    <n v="0"/>
    <n v="9.1937999999999995"/>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
    <n v="10"/>
    <n v="0.2"/>
    <n v="18.143999999999998"/>
  </r>
  <r>
    <n v="8415"/>
    <x v="4174"/>
    <x v="0"/>
    <x v="907"/>
    <d v="2013-12-22T00:00:00"/>
    <s v="Standard Class"/>
    <s v="AH-10075"/>
    <s v="Adam Hart"/>
    <x v="1"/>
    <s v="United States"/>
    <s v="Arlington"/>
    <x v="5"/>
    <n v="76017"/>
    <x v="2"/>
    <s v="TEC-AC-10002942"/>
    <x v="2"/>
    <x v="11"/>
    <s v="WD My Passport Ultra 1TB Portable External Hard Drive"/>
    <n v="165.6"/>
    <n v="3"/>
    <n v="0.2"/>
    <n v="-6.2100000000000204"/>
  </r>
  <r>
    <n v="8416"/>
    <x v="4175"/>
    <x v="3"/>
    <x v="1191"/>
    <d v="2014-04-13T00:00:00"/>
    <s v="Standard Class"/>
    <s v="ML-17755"/>
    <s v="Max Ludwig"/>
    <x v="2"/>
    <s v="United States"/>
    <s v="Marion"/>
    <x v="23"/>
    <n v="52302"/>
    <x v="2"/>
    <s v="OFF-PA-10000474"/>
    <x v="1"/>
    <x v="10"/>
    <s v="Staples"/>
    <n v="106.32"/>
    <n v="3"/>
    <n v="0"/>
    <n v="49.970399999999998"/>
  </r>
  <r>
    <n v="8417"/>
    <x v="4176"/>
    <x v="3"/>
    <x v="1188"/>
    <d v="2014-05-12T00:00:00"/>
    <s v="First Class"/>
    <s v="LB-16795"/>
    <s v="Laurel Beltran"/>
    <x v="2"/>
    <s v="United States"/>
    <s v="Seattle"/>
    <x v="4"/>
    <n v="98105"/>
    <x v="1"/>
    <s v="OFF-BI-10004330"/>
    <x v="1"/>
    <x v="8"/>
    <s v="GBC Velobind Prepunched Cover Sets, Regency Series"/>
    <n v="147.91999999999999"/>
    <n v="5"/>
    <n v="0.2"/>
    <n v="46.225000000000001"/>
  </r>
  <r>
    <n v="8418"/>
    <x v="4176"/>
    <x v="3"/>
    <x v="1188"/>
    <d v="2014-05-12T00:00:00"/>
    <s v="First Class"/>
    <s v="LB-16795"/>
    <s v="Laurel Beltran"/>
    <x v="2"/>
    <s v="United States"/>
    <s v="Seattle"/>
    <x v="4"/>
    <n v="98105"/>
    <x v="1"/>
    <s v="OFF-ST-10000604"/>
    <x v="1"/>
    <x v="4"/>
    <s v="Home/Office Personal File Carts"/>
    <n v="104.28"/>
    <n v="3"/>
    <n v="0"/>
    <n v="26.07"/>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99"/>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400000000001"/>
  </r>
  <r>
    <n v="8426"/>
    <x v="4178"/>
    <x v="0"/>
    <x v="770"/>
    <d v="2013-08-31T00:00:00"/>
    <s v="First Class"/>
    <s v="EB-13750"/>
    <s v="Edward Becker"/>
    <x v="1"/>
    <s v="United States"/>
    <s v="Cincinnati"/>
    <x v="24"/>
    <n v="45231"/>
    <x v="3"/>
    <s v="OFF-BI-10004099"/>
    <x v="1"/>
    <x v="8"/>
    <s v="GBC VeloBinder Strips"/>
    <n v="18.431999999999999"/>
    <n v="8"/>
    <n v="0.7"/>
    <n v="-12.288"/>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x v="4180"/>
    <x v="3"/>
    <x v="51"/>
    <d v="2014-11-26T00:00:00"/>
    <s v="First Class"/>
    <s v="DC-12850"/>
    <s v="Dan Campbell"/>
    <x v="0"/>
    <s v="United States"/>
    <s v="Roseville"/>
    <x v="12"/>
    <n v="48066"/>
    <x v="2"/>
    <s v="OFF-SU-10001935"/>
    <x v="1"/>
    <x v="14"/>
    <s v="Staples"/>
    <n v="4.3600000000000003"/>
    <n v="2"/>
    <n v="0"/>
    <n v="0.174399999999999"/>
  </r>
  <r>
    <n v="8429"/>
    <x v="4181"/>
    <x v="3"/>
    <x v="105"/>
    <d v="2014-11-17T00:00:00"/>
    <s v="Standard Class"/>
    <s v="DJ-13510"/>
    <s v="Don Jones"/>
    <x v="1"/>
    <s v="United States"/>
    <s v="Tempe"/>
    <x v="16"/>
    <n v="85281"/>
    <x v="1"/>
    <s v="TEC-AC-10004227"/>
    <x v="2"/>
    <x v="11"/>
    <s v="SanDisk Ultra 16 GB MicroSDHC Class 10 Memory Card"/>
    <n v="62.351999999999997"/>
    <n v="6"/>
    <n v="0.2"/>
    <n v="-10.9116"/>
  </r>
  <r>
    <n v="8430"/>
    <x v="4182"/>
    <x v="0"/>
    <x v="1054"/>
    <d v="2013-12-22T00:00:00"/>
    <s v="Second Class"/>
    <s v="CL-12565"/>
    <s v="Clay Ludtke"/>
    <x v="0"/>
    <s v="United States"/>
    <s v="Reading"/>
    <x v="9"/>
    <n v="19601"/>
    <x v="3"/>
    <s v="FUR-FU-10004904"/>
    <x v="0"/>
    <x v="5"/>
    <s v="Eldon &quot;L&quot; Workstation Diamond Chairmat"/>
    <n v="303.92"/>
    <n v="5"/>
    <n v="0.2"/>
    <n v="-30.391999999999999"/>
  </r>
  <r>
    <n v="8431"/>
    <x v="4183"/>
    <x v="2"/>
    <x v="809"/>
    <d v="2011-04-05T00:00:00"/>
    <s v="Standard Class"/>
    <s v="NC-18340"/>
    <s v="Nat Carroll"/>
    <x v="0"/>
    <s v="United States"/>
    <s v="Apple Valley"/>
    <x v="11"/>
    <n v="55124"/>
    <x v="2"/>
    <s v="OFF-ST-10001511"/>
    <x v="1"/>
    <x v="4"/>
    <s v="Space Solutions Commercial Steel Shelving"/>
    <n v="129.30000000000001"/>
    <n v="2"/>
    <n v="0"/>
    <n v="6.4649999999999901"/>
  </r>
  <r>
    <n v="8432"/>
    <x v="4184"/>
    <x v="3"/>
    <x v="1183"/>
    <d v="2014-11-14T00:00:00"/>
    <s v="Standard Class"/>
    <s v="KN-16450"/>
    <s v="Kean Nguyen"/>
    <x v="1"/>
    <s v="United States"/>
    <s v="Baltimore"/>
    <x v="39"/>
    <n v="21215"/>
    <x v="3"/>
    <s v="FUR-FU-10003535"/>
    <x v="0"/>
    <x v="5"/>
    <s v="Howard Miller Distant Time Traveler Alarm Clock"/>
    <n v="274.2"/>
    <n v="10"/>
    <n v="0"/>
    <n v="112.422"/>
  </r>
  <r>
    <n v="8433"/>
    <x v="4185"/>
    <x v="2"/>
    <x v="80"/>
    <d v="2011-09-18T00:00:00"/>
    <s v="Second Class"/>
    <s v="SC-20260"/>
    <s v="Scott Cohen"/>
    <x v="1"/>
    <s v="United States"/>
    <s v="Corpus Christi"/>
    <x v="5"/>
    <n v="78415"/>
    <x v="2"/>
    <s v="OFF-FA-10000053"/>
    <x v="1"/>
    <x v="13"/>
    <s v="Revere Boxed Rubber Bands by Revere"/>
    <n v="6.048"/>
    <n v="4"/>
    <n v="0.2"/>
    <n v="-1.3608"/>
  </r>
  <r>
    <n v="8434"/>
    <x v="4185"/>
    <x v="2"/>
    <x v="80"/>
    <d v="2011-09-18T00:00:00"/>
    <s v="Second Class"/>
    <s v="SC-20260"/>
    <s v="Scott Cohen"/>
    <x v="1"/>
    <s v="United States"/>
    <s v="Corpus Christi"/>
    <x v="5"/>
    <n v="78415"/>
    <x v="2"/>
    <s v="OFF-PA-10004610"/>
    <x v="1"/>
    <x v="10"/>
    <s v="Xerox 1900"/>
    <n v="6.8479999999999999"/>
    <n v="2"/>
    <n v="0.2"/>
    <n v="2.14"/>
  </r>
  <r>
    <n v="8435"/>
    <x v="4185"/>
    <x v="2"/>
    <x v="80"/>
    <d v="2011-09-18T00:00:00"/>
    <s v="Second Class"/>
    <s v="SC-20260"/>
    <s v="Scott Cohen"/>
    <x v="1"/>
    <s v="United States"/>
    <s v="Corpus Christi"/>
    <x v="5"/>
    <n v="78415"/>
    <x v="2"/>
    <s v="FUR-FU-10000550"/>
    <x v="0"/>
    <x v="5"/>
    <s v="Stacking Trays by OIC"/>
    <n v="9.9600000000000009"/>
    <n v="5"/>
    <n v="0.6"/>
    <n v="-6.7229999999999999"/>
  </r>
  <r>
    <n v="8436"/>
    <x v="4185"/>
    <x v="2"/>
    <x v="80"/>
    <d v="2011-09-18T00:00:00"/>
    <s v="Second Class"/>
    <s v="SC-20260"/>
    <s v="Scott Cohen"/>
    <x v="1"/>
    <s v="United States"/>
    <s v="Corpus Christi"/>
    <x v="5"/>
    <n v="78415"/>
    <x v="2"/>
    <s v="OFF-BI-10001721"/>
    <x v="1"/>
    <x v="8"/>
    <s v="Trimflex Flexible Post Binders"/>
    <n v="8.5519999999999996"/>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2"/>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6"/>
  </r>
  <r>
    <n v="8440"/>
    <x v="4189"/>
    <x v="3"/>
    <x v="1192"/>
    <d v="2014-03-18T00:00:00"/>
    <s v="Second Class"/>
    <s v="BN-11470"/>
    <s v="Brad Norvell"/>
    <x v="1"/>
    <s v="United States"/>
    <s v="Chicago"/>
    <x v="10"/>
    <n v="60623"/>
    <x v="2"/>
    <s v="TEC-PH-10000213"/>
    <x v="2"/>
    <x v="7"/>
    <s v="Seidio BD2-HK3IPH5-BK DILEX Case and Holster Combo for Apple iPhone 5/5s - Black"/>
    <n v="49.616"/>
    <n v="2"/>
    <n v="0.2"/>
    <n v="4.9615999999999998"/>
  </r>
  <r>
    <n v="8441"/>
    <x v="4190"/>
    <x v="0"/>
    <x v="16"/>
    <d v="2013-12-13T00:00:00"/>
    <s v="Second Class"/>
    <s v="JB-16045"/>
    <s v="Julia Barnett"/>
    <x v="2"/>
    <s v="United States"/>
    <s v="Columbus"/>
    <x v="24"/>
    <n v="43229"/>
    <x v="3"/>
    <s v="OFF-PA-10002615"/>
    <x v="1"/>
    <x v="10"/>
    <s v="Ampad Gold Fibre Wirebound Steno Books, 6&quot; x 9&quot;, Gregg Ruled"/>
    <n v="10.584"/>
    <n v="3"/>
    <n v="0.2"/>
    <n v="3.4398"/>
  </r>
  <r>
    <n v="8442"/>
    <x v="4191"/>
    <x v="3"/>
    <x v="636"/>
    <d v="2014-05-11T00:00:00"/>
    <s v="Standard Class"/>
    <s v="DB-13615"/>
    <s v="Doug Bickford"/>
    <x v="0"/>
    <s v="United States"/>
    <s v="Tucson"/>
    <x v="16"/>
    <n v="85705"/>
    <x v="1"/>
    <s v="OFF-PA-10002254"/>
    <x v="1"/>
    <x v="10"/>
    <s v="Xerox 1883"/>
    <n v="84.415999999999997"/>
    <n v="4"/>
    <n v="0.2"/>
    <n v="27.435199999999998"/>
  </r>
  <r>
    <n v="8443"/>
    <x v="4192"/>
    <x v="0"/>
    <x v="1193"/>
    <d v="2013-03-11T00:00:00"/>
    <s v="Standard Class"/>
    <s v="JB-16045"/>
    <s v="Julia Barnett"/>
    <x v="2"/>
    <s v="United States"/>
    <s v="Philadelphia"/>
    <x v="9"/>
    <n v="19120"/>
    <x v="3"/>
    <s v="TEC-PH-10004586"/>
    <x v="2"/>
    <x v="7"/>
    <s v="Wilson SignalBoost 841262 DB PRO Amplifier Kit"/>
    <n v="431.94"/>
    <n v="2"/>
    <n v="0.4"/>
    <n v="-71.989999999999995"/>
  </r>
  <r>
    <n v="8444"/>
    <x v="4192"/>
    <x v="0"/>
    <x v="1193"/>
    <d v="2013-03-11T00:00:00"/>
    <s v="Standard Class"/>
    <s v="JB-16045"/>
    <s v="Julia Barnett"/>
    <x v="2"/>
    <s v="United States"/>
    <s v="Philadelphia"/>
    <x v="9"/>
    <n v="19120"/>
    <x v="3"/>
    <s v="OFF-BI-10002982"/>
    <x v="1"/>
    <x v="8"/>
    <s v="Avery Self-Adhesive Photo Pockets for Polaroid Photos"/>
    <n v="2.0430000000000001"/>
    <n v="1"/>
    <n v="0.7"/>
    <n v="-1.4982"/>
  </r>
  <r>
    <n v="8445"/>
    <x v="4192"/>
    <x v="0"/>
    <x v="1193"/>
    <d v="2013-03-11T00:00:00"/>
    <s v="Standard Class"/>
    <s v="JB-16045"/>
    <s v="Julia Barnett"/>
    <x v="2"/>
    <s v="United States"/>
    <s v="Philadelphia"/>
    <x v="9"/>
    <n v="19120"/>
    <x v="3"/>
    <s v="TEC-PH-10002538"/>
    <x v="2"/>
    <x v="7"/>
    <s v="Grandstream GXP1160 VoIP phone"/>
    <n v="68.238"/>
    <n v="3"/>
    <n v="0.4"/>
    <n v="-12.510300000000001"/>
  </r>
  <r>
    <n v="8446"/>
    <x v="4193"/>
    <x v="3"/>
    <x v="436"/>
    <d v="2014-10-25T00:00:00"/>
    <s v="First Class"/>
    <s v="AH-10075"/>
    <s v="Adam Hart"/>
    <x v="1"/>
    <s v="United States"/>
    <s v="Cranston"/>
    <x v="34"/>
    <n v="2920"/>
    <x v="3"/>
    <s v="FUR-TA-10001039"/>
    <x v="0"/>
    <x v="3"/>
    <s v="KI Adjustable-Height Table"/>
    <n v="240.744"/>
    <n v="4"/>
    <n v="0.3"/>
    <n v="-13.7568"/>
  </r>
  <r>
    <n v="8447"/>
    <x v="4193"/>
    <x v="3"/>
    <x v="436"/>
    <d v="2014-10-25T00:00:00"/>
    <s v="First Class"/>
    <s v="AH-10075"/>
    <s v="Adam Hart"/>
    <x v="1"/>
    <s v="United States"/>
    <s v="Cranston"/>
    <x v="34"/>
    <n v="2920"/>
    <x v="3"/>
    <s v="FUR-FU-10004963"/>
    <x v="0"/>
    <x v="5"/>
    <s v="Eldon 400 Class Desk Accessories, Black Carbon"/>
    <n v="35"/>
    <n v="4"/>
    <n v="0"/>
    <n v="14.7"/>
  </r>
  <r>
    <n v="8448"/>
    <x v="4193"/>
    <x v="3"/>
    <x v="436"/>
    <d v="2014-10-25T00:00:00"/>
    <s v="First Class"/>
    <s v="AH-10075"/>
    <s v="Adam Hart"/>
    <x v="1"/>
    <s v="United States"/>
    <s v="Cranston"/>
    <x v="34"/>
    <n v="2920"/>
    <x v="3"/>
    <s v="FUR-FU-10000277"/>
    <x v="0"/>
    <x v="5"/>
    <s v="Deflect-o DuraMat Antistatic Studded Beveled Mat for Medium Pile Carpeting"/>
    <n v="210.68"/>
    <n v="2"/>
    <n v="0"/>
    <n v="50.563200000000002"/>
  </r>
  <r>
    <n v="8449"/>
    <x v="4193"/>
    <x v="3"/>
    <x v="436"/>
    <d v="2014-10-25T00:00:00"/>
    <s v="First Class"/>
    <s v="AH-10075"/>
    <s v="Adam Hart"/>
    <x v="1"/>
    <s v="United States"/>
    <s v="Cranston"/>
    <x v="34"/>
    <n v="2920"/>
    <x v="3"/>
    <s v="FUR-TA-10004915"/>
    <x v="0"/>
    <x v="3"/>
    <s v="Office Impressions End Table, 20-1/2&quot;H x 24&quot;W x 20&quot;D"/>
    <n v="637.89599999999996"/>
    <n v="3"/>
    <n v="0.3"/>
    <n v="-127.5792"/>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x v="4194"/>
    <x v="2"/>
    <x v="582"/>
    <d v="2011-04-30T00:00:00"/>
    <s v="First Class"/>
    <s v="AI-10855"/>
    <s v="Arianne Irving"/>
    <x v="0"/>
    <s v="United States"/>
    <s v="San Francisco"/>
    <x v="1"/>
    <n v="94122"/>
    <x v="1"/>
    <s v="TEC-PH-10001459"/>
    <x v="2"/>
    <x v="7"/>
    <s v="Samsung Galaxy Mega 6.3"/>
    <n v="1679.96"/>
    <n v="5"/>
    <n v="0.2"/>
    <n v="125.997"/>
  </r>
  <r>
    <n v="8453"/>
    <x v="4195"/>
    <x v="0"/>
    <x v="724"/>
    <d v="2013-04-24T00:00:00"/>
    <s v="Standard Class"/>
    <s v="TH-21115"/>
    <s v="Thea Hudgings"/>
    <x v="1"/>
    <s v="United States"/>
    <s v="Houston"/>
    <x v="5"/>
    <n v="77070"/>
    <x v="2"/>
    <s v="FUR-CH-10002880"/>
    <x v="0"/>
    <x v="1"/>
    <s v="Global High-Back Leather Tilter, Burgundy"/>
    <n v="344.37200000000001"/>
    <n v="4"/>
    <n v="0.3"/>
    <n v="-93.472399999999993"/>
  </r>
  <r>
    <n v="8454"/>
    <x v="4195"/>
    <x v="0"/>
    <x v="724"/>
    <d v="2013-04-24T00:00:00"/>
    <s v="Standard Class"/>
    <s v="TH-21115"/>
    <s v="Thea Hudgings"/>
    <x v="1"/>
    <s v="United States"/>
    <s v="Houston"/>
    <x v="5"/>
    <n v="77070"/>
    <x v="2"/>
    <s v="OFF-ST-10001780"/>
    <x v="1"/>
    <x v="4"/>
    <s v="Tennsco 16-Compartment Lockers with Coat Rack"/>
    <n v="1554.9359999999999"/>
    <n v="3"/>
    <n v="0.2"/>
    <n v="77.746799999999993"/>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399999999999"/>
    <n v="2"/>
    <n v="0.2"/>
    <n v="22.238399999999999"/>
  </r>
  <r>
    <n v="8457"/>
    <x v="4197"/>
    <x v="3"/>
    <x v="39"/>
    <d v="2014-06-03T00:00:00"/>
    <s v="Second Class"/>
    <s v="TH-21235"/>
    <s v="Tiffany House"/>
    <x v="1"/>
    <s v="United States"/>
    <s v="Chicago"/>
    <x v="10"/>
    <n v="60653"/>
    <x v="2"/>
    <s v="FUR-CH-10001146"/>
    <x v="0"/>
    <x v="1"/>
    <s v="Global Task Chair, Black"/>
    <n v="106.869"/>
    <n v="3"/>
    <n v="0.3"/>
    <n v="-29.007300000000001"/>
  </r>
  <r>
    <n v="8458"/>
    <x v="4197"/>
    <x v="3"/>
    <x v="39"/>
    <d v="2014-06-03T00:00:00"/>
    <s v="Second Class"/>
    <s v="TH-21235"/>
    <s v="Tiffany House"/>
    <x v="1"/>
    <s v="United States"/>
    <s v="Chicago"/>
    <x v="10"/>
    <n v="60653"/>
    <x v="2"/>
    <s v="OFF-BI-10004364"/>
    <x v="1"/>
    <x v="8"/>
    <s v="Storex Dura Pro Binders"/>
    <n v="3.5640000000000001"/>
    <n v="3"/>
    <n v="0.8"/>
    <n v="-6.2370000000000001"/>
  </r>
  <r>
    <n v="8459"/>
    <x v="4198"/>
    <x v="2"/>
    <x v="55"/>
    <d v="2011-08-29T00:00:00"/>
    <s v="Standard Class"/>
    <s v="JE-15715"/>
    <s v="Joe Elijah"/>
    <x v="0"/>
    <s v="United States"/>
    <s v="Houston"/>
    <x v="5"/>
    <n v="77070"/>
    <x v="2"/>
    <s v="OFF-BI-10002133"/>
    <x v="1"/>
    <x v="8"/>
    <s v="Wilson Jones Elliptical Ring 3 1/2&quot; Capacity Binders, 800 sheets"/>
    <n v="25.68"/>
    <n v="3"/>
    <n v="0.8"/>
    <n v="-39.804000000000002"/>
  </r>
  <r>
    <n v="8460"/>
    <x v="4198"/>
    <x v="2"/>
    <x v="55"/>
    <d v="2011-08-29T00:00:00"/>
    <s v="Standard Class"/>
    <s v="JE-15715"/>
    <s v="Joe Elijah"/>
    <x v="0"/>
    <s v="United States"/>
    <s v="Houston"/>
    <x v="5"/>
    <n v="77070"/>
    <x v="2"/>
    <s v="OFF-BI-10002225"/>
    <x v="1"/>
    <x v="8"/>
    <s v="Square Ring Data Binders, Rigid 75 Pt. Covers, 11&quot; x 14-7/8&quot;"/>
    <n v="12.384"/>
    <n v="3"/>
    <n v="0.8"/>
    <n v="-19.814399999999999"/>
  </r>
  <r>
    <n v="8461"/>
    <x v="4199"/>
    <x v="2"/>
    <x v="1194"/>
    <d v="2011-09-04T00:00:00"/>
    <s v="Standard Class"/>
    <s v="AT-10735"/>
    <s v="Annie Thurman"/>
    <x v="0"/>
    <s v="United States"/>
    <s v="Bristol"/>
    <x v="29"/>
    <n v="6010"/>
    <x v="3"/>
    <s v="OFF-BI-10002432"/>
    <x v="1"/>
    <x v="8"/>
    <s v="Wilson Jones Standard D-Ring Binders"/>
    <n v="25.3"/>
    <n v="5"/>
    <n v="0"/>
    <n v="11.891"/>
  </r>
  <r>
    <n v="8462"/>
    <x v="4199"/>
    <x v="2"/>
    <x v="1194"/>
    <d v="2011-09-04T00:00:00"/>
    <s v="Standard Class"/>
    <s v="AT-10735"/>
    <s v="Annie Thurman"/>
    <x v="0"/>
    <s v="United States"/>
    <s v="Bristol"/>
    <x v="29"/>
    <n v="6010"/>
    <x v="3"/>
    <s v="OFF-ST-10000563"/>
    <x v="1"/>
    <x v="4"/>
    <s v="Fellowes Bankers Box Stor/Drawer Steel Plus"/>
    <n v="95.94"/>
    <n v="3"/>
    <n v="0"/>
    <n v="9.5939999999999994"/>
  </r>
  <r>
    <n v="8463"/>
    <x v="4200"/>
    <x v="1"/>
    <x v="37"/>
    <d v="2012-09-07T00:00:00"/>
    <s v="Second Class"/>
    <s v="JH-15820"/>
    <s v="John Huston"/>
    <x v="0"/>
    <s v="United States"/>
    <s v="Holland"/>
    <x v="12"/>
    <n v="49423"/>
    <x v="2"/>
    <s v="OFF-LA-10001982"/>
    <x v="1"/>
    <x v="2"/>
    <s v="Smead Alpha-Z Color-Coded Name Labels First Letter Starter Set"/>
    <n v="7.5"/>
    <n v="2"/>
    <n v="0"/>
    <n v="3.6"/>
  </r>
  <r>
    <n v="8464"/>
    <x v="4201"/>
    <x v="2"/>
    <x v="1176"/>
    <d v="2011-04-01T00:00:00"/>
    <s v="Standard Class"/>
    <s v="DR-12940"/>
    <s v="Daniel Raglin"/>
    <x v="2"/>
    <s v="United States"/>
    <s v="Albuquerque"/>
    <x v="27"/>
    <n v="87105"/>
    <x v="1"/>
    <s v="TEC-PH-10003273"/>
    <x v="2"/>
    <x v="7"/>
    <s v="AT&amp;T TR1909W"/>
    <n v="302.37599999999998"/>
    <n v="3"/>
    <n v="0.2"/>
    <n v="22.6782"/>
  </r>
  <r>
    <n v="8465"/>
    <x v="4202"/>
    <x v="1"/>
    <x v="1187"/>
    <d v="2012-05-15T00:00:00"/>
    <s v="Standard Class"/>
    <s v="AB-10165"/>
    <s v="Alan Barnes"/>
    <x v="0"/>
    <s v="United States"/>
    <s v="Louisville"/>
    <x v="22"/>
    <n v="80027"/>
    <x v="1"/>
    <s v="TEC-AC-10002718"/>
    <x v="2"/>
    <x v="11"/>
    <s v="Belkin Standard 104 key USB Keyboard"/>
    <n v="46.688000000000002"/>
    <n v="4"/>
    <n v="0.2"/>
    <n v="-2.9180000000000001"/>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8"/>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
  </r>
  <r>
    <n v="8471"/>
    <x v="4207"/>
    <x v="3"/>
    <x v="756"/>
    <d v="2014-04-28T00:00:00"/>
    <s v="Standard Class"/>
    <s v="PN-18775"/>
    <s v="Parhena Norris"/>
    <x v="2"/>
    <s v="United States"/>
    <s v="Clarksville"/>
    <x v="18"/>
    <n v="37042"/>
    <x v="0"/>
    <s v="TEC-AC-10002473"/>
    <x v="2"/>
    <x v="11"/>
    <s v="Maxell 4.7GB DVD-R"/>
    <n v="45.408000000000001"/>
    <n v="2"/>
    <n v="0.2"/>
    <n v="11.919600000000001"/>
  </r>
  <r>
    <n v="8472"/>
    <x v="4207"/>
    <x v="3"/>
    <x v="756"/>
    <d v="2014-04-28T00:00:00"/>
    <s v="Standard Class"/>
    <s v="PN-18775"/>
    <s v="Parhena Norris"/>
    <x v="2"/>
    <s v="United States"/>
    <s v="Clarksville"/>
    <x v="18"/>
    <n v="37042"/>
    <x v="0"/>
    <s v="FUR-FU-10000193"/>
    <x v="0"/>
    <x v="5"/>
    <s v="Tenex Chairmats For Use with Hard Floors"/>
    <n v="77.951999999999998"/>
    <n v="3"/>
    <n v="0.2"/>
    <n v="-11.6928"/>
  </r>
  <r>
    <n v="8473"/>
    <x v="4207"/>
    <x v="3"/>
    <x v="756"/>
    <d v="2014-04-28T00:00:00"/>
    <s v="Standard Class"/>
    <s v="PN-18775"/>
    <s v="Parhena Norris"/>
    <x v="2"/>
    <s v="United States"/>
    <s v="Clarksville"/>
    <x v="18"/>
    <n v="37042"/>
    <x v="0"/>
    <s v="OFF-LA-10000081"/>
    <x v="1"/>
    <x v="2"/>
    <s v="Avery 496"/>
    <n v="3"/>
    <n v="1"/>
    <n v="0.2"/>
    <n v="1.05"/>
  </r>
  <r>
    <n v="8474"/>
    <x v="4208"/>
    <x v="1"/>
    <x v="420"/>
    <d v="2012-10-26T00:00:00"/>
    <s v="Second Class"/>
    <s v="GM-14500"/>
    <s v="Gene McClure"/>
    <x v="0"/>
    <s v="United States"/>
    <s v="Hollywood"/>
    <x v="2"/>
    <n v="33021"/>
    <x v="0"/>
    <s v="OFF-ST-10000876"/>
    <x v="1"/>
    <x v="4"/>
    <s v="Eldon Simplefile Box Office"/>
    <n v="9.952"/>
    <n v="1"/>
    <n v="0.2"/>
    <n v="0.99519999999999997"/>
  </r>
  <r>
    <n v="8475"/>
    <x v="4209"/>
    <x v="3"/>
    <x v="359"/>
    <d v="2014-04-15T00:00:00"/>
    <s v="Standard Class"/>
    <s v="NC-18625"/>
    <s v="Noah Childs"/>
    <x v="1"/>
    <s v="United States"/>
    <s v="York"/>
    <x v="9"/>
    <n v="17403"/>
    <x v="3"/>
    <s v="OFF-BI-10004492"/>
    <x v="1"/>
    <x v="8"/>
    <s v="Tuf-Vin Binders"/>
    <n v="37.896000000000001"/>
    <n v="4"/>
    <n v="0.7"/>
    <n v="-29.053599999999999"/>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4000000000001"/>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5999999999999"/>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7"/>
    <n v="5"/>
    <n v="0"/>
    <n v="41.012999999999998"/>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800000000003"/>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9"/>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90000000000001"/>
    <n v="7"/>
    <n v="0"/>
    <n v="7.1021999999999998"/>
  </r>
  <r>
    <n v="8492"/>
    <x v="4221"/>
    <x v="3"/>
    <x v="437"/>
    <d v="2014-07-12T00:00:00"/>
    <s v="Standard Class"/>
    <s v="AT-10735"/>
    <s v="Annie Thurman"/>
    <x v="0"/>
    <s v="United States"/>
    <s v="Los Angeles"/>
    <x v="1"/>
    <n v="90049"/>
    <x v="1"/>
    <s v="OFF-FA-10001135"/>
    <x v="1"/>
    <x v="13"/>
    <s v="Brites Rubber Bands, 1 1/2 oz. Box"/>
    <n v="5.94"/>
    <n v="3"/>
    <n v="0"/>
    <n v="0.1188"/>
  </r>
  <r>
    <n v="8493"/>
    <x v="4222"/>
    <x v="1"/>
    <x v="924"/>
    <d v="2012-10-28T00:00:00"/>
    <s v="Standard Class"/>
    <s v="CC-12685"/>
    <s v="Craig Carroll"/>
    <x v="0"/>
    <s v="United States"/>
    <s v="Lubbock"/>
    <x v="5"/>
    <n v="79424"/>
    <x v="2"/>
    <s v="OFF-PA-10000069"/>
    <x v="1"/>
    <x v="10"/>
    <s v="TOPS 4 x 6 Fluorescent Color Memo Sheets, 500 Sheets per Pack"/>
    <n v="60.735999999999997"/>
    <n v="8"/>
    <n v="0.2"/>
    <n v="20.4984"/>
  </r>
  <r>
    <n v="8494"/>
    <x v="4222"/>
    <x v="1"/>
    <x v="924"/>
    <d v="2012-10-28T00:00:00"/>
    <s v="Standard Class"/>
    <s v="CC-12685"/>
    <s v="Craig Carroll"/>
    <x v="0"/>
    <s v="United States"/>
    <s v="Lubbock"/>
    <x v="5"/>
    <n v="79424"/>
    <x v="2"/>
    <s v="TEC-CO-10001943"/>
    <x v="2"/>
    <x v="16"/>
    <s v="Canon PC-428 Personal Copier"/>
    <n v="479.976"/>
    <n v="3"/>
    <n v="0.2"/>
    <n v="161.99189999999999"/>
  </r>
  <r>
    <n v="8495"/>
    <x v="4222"/>
    <x v="1"/>
    <x v="924"/>
    <d v="2012-10-28T00:00:00"/>
    <s v="Standard Class"/>
    <s v="CC-12685"/>
    <s v="Craig Carroll"/>
    <x v="0"/>
    <s v="United States"/>
    <s v="Lubbock"/>
    <x v="5"/>
    <n v="79424"/>
    <x v="2"/>
    <s v="OFF-BI-10000977"/>
    <x v="1"/>
    <x v="8"/>
    <s v="Ibico Plastic Spiral Binding Combs"/>
    <n v="6.08"/>
    <n v="1"/>
    <n v="0.8"/>
    <n v="-10.336"/>
  </r>
  <r>
    <n v="8496"/>
    <x v="4223"/>
    <x v="0"/>
    <x v="499"/>
    <d v="2013-12-09T00:00:00"/>
    <s v="Standard Class"/>
    <s v="AS-10225"/>
    <s v="Alan Schoenberger"/>
    <x v="1"/>
    <s v="United States"/>
    <s v="Longmont"/>
    <x v="22"/>
    <n v="80501"/>
    <x v="1"/>
    <s v="TEC-AC-10002942"/>
    <x v="2"/>
    <x v="11"/>
    <s v="WD My Passport Ultra 1TB Portable External Hard Drive"/>
    <n v="165.6"/>
    <n v="3"/>
    <n v="0.2"/>
    <n v="-6.2100000000000204"/>
  </r>
  <r>
    <n v="8497"/>
    <x v="4224"/>
    <x v="2"/>
    <x v="1195"/>
    <d v="2011-03-08T00:00:00"/>
    <s v="Second Class"/>
    <s v="AB-10150"/>
    <s v="Aimee Bixby"/>
    <x v="0"/>
    <s v="United States"/>
    <s v="Yonkers"/>
    <x v="15"/>
    <n v="10701"/>
    <x v="3"/>
    <s v="OFF-AR-10000588"/>
    <x v="1"/>
    <x v="6"/>
    <s v="Newell 345"/>
    <n v="59.52"/>
    <n v="3"/>
    <n v="0"/>
    <n v="15.475199999999999"/>
  </r>
  <r>
    <n v="8498"/>
    <x v="4224"/>
    <x v="2"/>
    <x v="1195"/>
    <d v="2011-03-08T00:00:00"/>
    <s v="Second Class"/>
    <s v="AB-10150"/>
    <s v="Aimee Bixby"/>
    <x v="0"/>
    <s v="United States"/>
    <s v="Yonkers"/>
    <x v="15"/>
    <n v="10701"/>
    <x v="3"/>
    <s v="TEC-AC-10002001"/>
    <x v="2"/>
    <x v="11"/>
    <s v="Logitech Wireless Gaming Headset G930"/>
    <n v="479.97"/>
    <n v="3"/>
    <n v="0"/>
    <n v="177.5889"/>
  </r>
  <r>
    <n v="8499"/>
    <x v="4224"/>
    <x v="2"/>
    <x v="1195"/>
    <d v="2011-03-08T00:00:00"/>
    <s v="Second Class"/>
    <s v="AB-10150"/>
    <s v="Aimee Bixby"/>
    <x v="0"/>
    <s v="United States"/>
    <s v="Yonkers"/>
    <x v="15"/>
    <n v="10701"/>
    <x v="3"/>
    <s v="OFF-SU-10000381"/>
    <x v="1"/>
    <x v="14"/>
    <s v="Acme Forged Steel Scissors with Black Enamel Handles"/>
    <n v="18.62"/>
    <n v="2"/>
    <n v="0"/>
    <n v="5.3997999999999999"/>
  </r>
  <r>
    <n v="8500"/>
    <x v="4224"/>
    <x v="2"/>
    <x v="1195"/>
    <d v="2011-03-08T00:00:00"/>
    <s v="Second Class"/>
    <s v="AB-10150"/>
    <s v="Aimee Bixby"/>
    <x v="0"/>
    <s v="United States"/>
    <s v="Yonkers"/>
    <x v="15"/>
    <n v="10701"/>
    <x v="3"/>
    <s v="OFF-BI-10001617"/>
    <x v="1"/>
    <x v="8"/>
    <s v="GBC Wire Binding Combs"/>
    <n v="49.631999999999998"/>
    <n v="6"/>
    <n v="0.2"/>
    <n v="16.750800000000002"/>
  </r>
  <r>
    <n v="8501"/>
    <x v="4224"/>
    <x v="2"/>
    <x v="1195"/>
    <d v="2011-03-08T00:00:00"/>
    <s v="Second Class"/>
    <s v="AB-10150"/>
    <s v="Aimee Bixby"/>
    <x v="0"/>
    <s v="United States"/>
    <s v="Yonkers"/>
    <x v="15"/>
    <n v="10701"/>
    <x v="3"/>
    <s v="OFF-PA-10001878"/>
    <x v="1"/>
    <x v="10"/>
    <s v="Xerox 1891"/>
    <n v="97.82"/>
    <n v="2"/>
    <n v="0"/>
    <n v="45.9754"/>
  </r>
  <r>
    <n v="8502"/>
    <x v="4225"/>
    <x v="1"/>
    <x v="879"/>
    <d v="2012-03-03T00:00:00"/>
    <s v="Second Class"/>
    <s v="DH-13075"/>
    <s v="Dave Hallsten"/>
    <x v="1"/>
    <s v="United States"/>
    <s v="Los Angeles"/>
    <x v="1"/>
    <n v="90045"/>
    <x v="1"/>
    <s v="TEC-PH-10000376"/>
    <x v="2"/>
    <x v="7"/>
    <s v="Square Credit Card Reader"/>
    <n v="15.984"/>
    <n v="2"/>
    <n v="0.2"/>
    <n v="1.1988000000000001"/>
  </r>
  <r>
    <n v="8503"/>
    <x v="4225"/>
    <x v="1"/>
    <x v="879"/>
    <d v="2012-03-03T00:00:00"/>
    <s v="Second Class"/>
    <s v="DH-13075"/>
    <s v="Dave Hallsten"/>
    <x v="1"/>
    <s v="United States"/>
    <s v="Los Angeles"/>
    <x v="1"/>
    <n v="90045"/>
    <x v="1"/>
    <s v="FUR-CH-10003396"/>
    <x v="0"/>
    <x v="1"/>
    <s v="Global Deluxe Steno Chair"/>
    <n v="184.75200000000001"/>
    <n v="3"/>
    <n v="0.2"/>
    <n v="-20.784600000000001"/>
  </r>
  <r>
    <n v="8504"/>
    <x v="4226"/>
    <x v="2"/>
    <x v="980"/>
    <d v="2011-02-25T00:00:00"/>
    <s v="Standard Class"/>
    <s v="SR-20740"/>
    <s v="Steven Roelle"/>
    <x v="2"/>
    <s v="United States"/>
    <s v="Los Angeles"/>
    <x v="1"/>
    <n v="90049"/>
    <x v="1"/>
    <s v="OFF-PA-10003363"/>
    <x v="1"/>
    <x v="10"/>
    <s v="Xerox 204"/>
    <n v="12.96"/>
    <n v="2"/>
    <n v="0"/>
    <n v="6.2207999999999997"/>
  </r>
  <r>
    <n v="8505"/>
    <x v="4227"/>
    <x v="0"/>
    <x v="440"/>
    <d v="2013-05-07T00:00:00"/>
    <s v="Standard Class"/>
    <s v="NR-18550"/>
    <s v="Nick Radford"/>
    <x v="0"/>
    <s v="United States"/>
    <s v="Amarillo"/>
    <x v="5"/>
    <n v="79109"/>
    <x v="2"/>
    <s v="FUR-CH-10003298"/>
    <x v="0"/>
    <x v="1"/>
    <s v="Office Star - Contemporary Task Swivel chair with Loop Arms, Charcoal"/>
    <n v="366.74400000000003"/>
    <n v="4"/>
    <n v="0.3"/>
    <n v="-110.0232"/>
  </r>
  <r>
    <n v="8506"/>
    <x v="4228"/>
    <x v="0"/>
    <x v="387"/>
    <d v="2013-03-13T00:00:00"/>
    <s v="Standard Class"/>
    <s v="SJ-20125"/>
    <s v="Sanjit Jacobs"/>
    <x v="2"/>
    <s v="United States"/>
    <s v="Dallas"/>
    <x v="5"/>
    <n v="75217"/>
    <x v="2"/>
    <s v="OFF-BI-10001757"/>
    <x v="1"/>
    <x v="8"/>
    <s v="Pressboard Hanging Data Binders for Unburst Sheets"/>
    <n v="8.8559999999999999"/>
    <n v="9"/>
    <n v="0.8"/>
    <n v="-14.169600000000001"/>
  </r>
  <r>
    <n v="8507"/>
    <x v="4228"/>
    <x v="0"/>
    <x v="387"/>
    <d v="2013-03-13T00:00:00"/>
    <s v="Standard Class"/>
    <s v="SJ-20125"/>
    <s v="Sanjit Jacobs"/>
    <x v="2"/>
    <s v="United States"/>
    <s v="Dallas"/>
    <x v="5"/>
    <n v="75217"/>
    <x v="2"/>
    <s v="TEC-AC-10004633"/>
    <x v="2"/>
    <x v="11"/>
    <s v="Verbatim 25 GB 6x Blu-ray Single Layer Recordable Disc, 3/Pack"/>
    <n v="27.96"/>
    <n v="5"/>
    <n v="0.2"/>
    <n v="8.3879999999999999"/>
  </r>
  <r>
    <n v="8508"/>
    <x v="4228"/>
    <x v="0"/>
    <x v="387"/>
    <d v="2013-03-13T00:00:00"/>
    <s v="Standard Class"/>
    <s v="SJ-20125"/>
    <s v="Sanjit Jacobs"/>
    <x v="2"/>
    <s v="United States"/>
    <s v="Dallas"/>
    <x v="5"/>
    <n v="75217"/>
    <x v="2"/>
    <s v="OFF-EN-10001453"/>
    <x v="1"/>
    <x v="12"/>
    <s v="Tyvek Interoffice Envelopes, 9 1/2&quot; x 12 1/2&quot;, 100/Box"/>
    <n v="146.352"/>
    <n v="3"/>
    <n v="0.2"/>
    <n v="49.393799999999999"/>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499999999999"/>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1"/>
    <n v="4"/>
    <n v="0.2"/>
    <n v="7.2576000000000001"/>
  </r>
  <r>
    <n v="8515"/>
    <x v="4233"/>
    <x v="1"/>
    <x v="291"/>
    <d v="2012-08-26T00:00:00"/>
    <s v="Standard Class"/>
    <s v="HG-14965"/>
    <s v="Henry Goldwyn"/>
    <x v="1"/>
    <s v="United States"/>
    <s v="Florence"/>
    <x v="0"/>
    <n v="41042"/>
    <x v="0"/>
    <s v="OFF-AR-10003602"/>
    <x v="1"/>
    <x v="6"/>
    <s v="Quartet Omega Colored Chalk, 12/Pack"/>
    <n v="17.52"/>
    <n v="3"/>
    <n v="0"/>
    <n v="8.2344000000000008"/>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01"/>
  </r>
  <r>
    <n v="8518"/>
    <x v="4235"/>
    <x v="3"/>
    <x v="400"/>
    <d v="2014-06-08T00:00:00"/>
    <s v="Second Class"/>
    <s v="EM-14065"/>
    <s v="Erin Mull"/>
    <x v="0"/>
    <s v="United States"/>
    <s v="Frisco"/>
    <x v="5"/>
    <n v="75034"/>
    <x v="2"/>
    <s v="FUR-FU-10002501"/>
    <x v="0"/>
    <x v="5"/>
    <s v="Nu-Dell Executive Frame"/>
    <n v="30.335999999999999"/>
    <n v="6"/>
    <n v="0.6"/>
    <n v="-17.443200000000001"/>
  </r>
  <r>
    <n v="8519"/>
    <x v="4236"/>
    <x v="3"/>
    <x v="769"/>
    <d v="2014-12-11T00:00:00"/>
    <s v="Standard Class"/>
    <s v="DO-13645"/>
    <s v="Doug O'Connell"/>
    <x v="0"/>
    <s v="United States"/>
    <s v="Paterson"/>
    <x v="30"/>
    <n v="7501"/>
    <x v="3"/>
    <s v="FUR-FU-10002506"/>
    <x v="0"/>
    <x v="5"/>
    <s v="Tensor &quot;Hersey Kiss&quot; Styled Floor Lamp"/>
    <n v="12.99"/>
    <n v="1"/>
    <n v="0"/>
    <n v="1.5588"/>
  </r>
  <r>
    <n v="8520"/>
    <x v="4236"/>
    <x v="3"/>
    <x v="769"/>
    <d v="2014-12-11T00:00:00"/>
    <s v="Standard Class"/>
    <s v="DO-13645"/>
    <s v="Doug O'Connell"/>
    <x v="0"/>
    <s v="United States"/>
    <s v="Paterson"/>
    <x v="30"/>
    <n v="7501"/>
    <x v="3"/>
    <s v="FUR-CH-10003817"/>
    <x v="0"/>
    <x v="1"/>
    <s v="Global Value Steno Chair, Gray"/>
    <n v="182.22"/>
    <n v="3"/>
    <n v="0"/>
    <n v="45.555"/>
  </r>
  <r>
    <n v="8521"/>
    <x v="4236"/>
    <x v="3"/>
    <x v="769"/>
    <d v="2014-12-11T00:00:00"/>
    <s v="Standard Class"/>
    <s v="DO-13645"/>
    <s v="Doug O'Connell"/>
    <x v="0"/>
    <s v="United States"/>
    <s v="Paterson"/>
    <x v="30"/>
    <n v="7501"/>
    <x v="3"/>
    <s v="FUR-CH-10004860"/>
    <x v="0"/>
    <x v="1"/>
    <s v="Global Low Back Tilter Chair"/>
    <n v="302.94"/>
    <n v="3"/>
    <n v="0"/>
    <n v="18.176400000000001"/>
  </r>
  <r>
    <n v="8522"/>
    <x v="4237"/>
    <x v="0"/>
    <x v="383"/>
    <d v="2013-01-15T00:00:00"/>
    <s v="Standard Class"/>
    <s v="MP-17470"/>
    <s v="Mark Packer"/>
    <x v="2"/>
    <s v="United States"/>
    <s v="Columbus"/>
    <x v="24"/>
    <n v="43229"/>
    <x v="3"/>
    <s v="FUR-FU-10002268"/>
    <x v="0"/>
    <x v="5"/>
    <s v="Ultra Door Push Plate"/>
    <n v="54.991999999999997"/>
    <n v="14"/>
    <n v="0.2"/>
    <n v="8.9361999999999995"/>
  </r>
  <r>
    <n v="8523"/>
    <x v="4238"/>
    <x v="0"/>
    <x v="178"/>
    <d v="2013-04-08T00:00:00"/>
    <s v="Standard Class"/>
    <s v="MY-18295"/>
    <s v="Muhammed Yedwab"/>
    <x v="1"/>
    <s v="United States"/>
    <s v="Milwaukee"/>
    <x v="6"/>
    <n v="53209"/>
    <x v="2"/>
    <s v="TEC-PH-10000148"/>
    <x v="2"/>
    <x v="7"/>
    <s v="Cyber Acoustics AC-202b Speech Recognition Stereo Headset"/>
    <n v="12.99"/>
    <n v="1"/>
    <n v="0"/>
    <n v="0.25979999999999998"/>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59999999999999"/>
  </r>
  <r>
    <n v="8526"/>
    <x v="4240"/>
    <x v="3"/>
    <x v="633"/>
    <d v="2014-03-17T00:00:00"/>
    <s v="Same Day"/>
    <s v="SP-20920"/>
    <s v="Susan Pistek"/>
    <x v="0"/>
    <s v="United States"/>
    <s v="Columbus"/>
    <x v="24"/>
    <n v="43229"/>
    <x v="3"/>
    <s v="FUR-FU-10003424"/>
    <x v="0"/>
    <x v="5"/>
    <s v="Nu-Dell Oak Frame"/>
    <n v="51.264000000000003"/>
    <n v="6"/>
    <n v="0.2"/>
    <n v="7.6895999999999898"/>
  </r>
  <r>
    <n v="8527"/>
    <x v="4240"/>
    <x v="3"/>
    <x v="633"/>
    <d v="2014-03-17T00:00:00"/>
    <s v="Same Day"/>
    <s v="SP-20920"/>
    <s v="Susan Pistek"/>
    <x v="0"/>
    <s v="United States"/>
    <s v="Columbus"/>
    <x v="24"/>
    <n v="43229"/>
    <x v="3"/>
    <s v="OFF-BI-10004654"/>
    <x v="1"/>
    <x v="8"/>
    <s v="Avery Binding System Hidden Tab Executive Style Index Sets"/>
    <n v="5.1929999999999996"/>
    <n v="3"/>
    <n v="0.7"/>
    <n v="-3.4620000000000002"/>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3999999999997"/>
    <n v="2"/>
    <n v="0.2"/>
    <n v="3.3889999999999998"/>
  </r>
  <r>
    <n v="8530"/>
    <x v="4241"/>
    <x v="3"/>
    <x v="468"/>
    <d v="2014-11-18T00:00:00"/>
    <s v="Standard Class"/>
    <s v="ME-17320"/>
    <s v="Maria Etezadi"/>
    <x v="2"/>
    <s v="United States"/>
    <s v="Los Angeles"/>
    <x v="1"/>
    <n v="90008"/>
    <x v="1"/>
    <s v="FUR-CH-10001714"/>
    <x v="0"/>
    <x v="1"/>
    <s v="Global Leather &amp; Oak Executive Chair, Burgundy"/>
    <n v="241.42400000000001"/>
    <n v="2"/>
    <n v="0.2"/>
    <n v="-36.2136"/>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6000000000001"/>
  </r>
  <r>
    <n v="8533"/>
    <x v="4242"/>
    <x v="0"/>
    <x v="885"/>
    <d v="2013-12-07T00:00:00"/>
    <s v="Standard Class"/>
    <s v="BS-11755"/>
    <s v="Bruce Stewart"/>
    <x v="0"/>
    <s v="United States"/>
    <s v="Detroit"/>
    <x v="12"/>
    <n v="48227"/>
    <x v="2"/>
    <s v="OFF-ST-10001370"/>
    <x v="1"/>
    <x v="4"/>
    <s v="Sensible Storage WireTech Storage Systems"/>
    <n v="496.86"/>
    <n v="7"/>
    <n v="0"/>
    <n v="24.8429999999999"/>
  </r>
  <r>
    <n v="8534"/>
    <x v="4242"/>
    <x v="0"/>
    <x v="885"/>
    <d v="2013-12-07T00:00:00"/>
    <s v="Standard Class"/>
    <s v="BS-11755"/>
    <s v="Bruce Stewart"/>
    <x v="0"/>
    <s v="United States"/>
    <s v="Detroit"/>
    <x v="12"/>
    <n v="48227"/>
    <x v="2"/>
    <s v="FUR-CH-10000513"/>
    <x v="0"/>
    <x v="1"/>
    <s v="High-Back Leather Manager's Chair"/>
    <n v="389.97"/>
    <n v="3"/>
    <n v="0"/>
    <n v="35.097299999999997"/>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
    <n v="3"/>
    <n v="0"/>
    <n v="3.3839999999999999"/>
  </r>
  <r>
    <n v="8537"/>
    <x v="4245"/>
    <x v="1"/>
    <x v="722"/>
    <d v="2012-06-11T00:00:00"/>
    <s v="Standard Class"/>
    <s v="HD-14785"/>
    <s v="Harold Dahlen"/>
    <x v="2"/>
    <s v="United States"/>
    <s v="Philadelphia"/>
    <x v="9"/>
    <n v="19143"/>
    <x v="3"/>
    <s v="OFF-BI-10003707"/>
    <x v="1"/>
    <x v="8"/>
    <s v="Aluminum Screw Posts"/>
    <n v="18.312000000000001"/>
    <n v="4"/>
    <n v="0.7"/>
    <n v="-12.208"/>
  </r>
  <r>
    <n v="8538"/>
    <x v="4245"/>
    <x v="1"/>
    <x v="722"/>
    <d v="2012-06-11T00:00:00"/>
    <s v="Standard Class"/>
    <s v="HD-14785"/>
    <s v="Harold Dahlen"/>
    <x v="2"/>
    <s v="United States"/>
    <s v="Philadelphia"/>
    <x v="9"/>
    <n v="19143"/>
    <x v="3"/>
    <s v="OFF-PA-10000552"/>
    <x v="1"/>
    <x v="10"/>
    <s v="Xerox 200"/>
    <n v="25.92"/>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2"/>
  </r>
  <r>
    <n v="8540"/>
    <x v="4246"/>
    <x v="3"/>
    <x v="631"/>
    <d v="2014-03-14T00:00:00"/>
    <s v="Standard Class"/>
    <s v="KB-16315"/>
    <s v="Karl Braun"/>
    <x v="0"/>
    <s v="United States"/>
    <s v="Los Angeles"/>
    <x v="1"/>
    <n v="90008"/>
    <x v="1"/>
    <s v="TEC-CO-10000971"/>
    <x v="2"/>
    <x v="16"/>
    <s v="Hewlett Packard 310 Color Digital Copier"/>
    <n v="479.98399999999998"/>
    <n v="2"/>
    <n v="0.2"/>
    <n v="59.997999999999998"/>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7999999999998"/>
    <n v="2"/>
    <n v="0.2"/>
    <n v="1.6783999999999999"/>
  </r>
  <r>
    <n v="8543"/>
    <x v="4247"/>
    <x v="1"/>
    <x v="937"/>
    <d v="2012-12-23T00:00:00"/>
    <s v="First Class"/>
    <s v="HR-14830"/>
    <s v="Harold Ryan"/>
    <x v="1"/>
    <s v="United States"/>
    <s v="Philadelphia"/>
    <x v="9"/>
    <n v="19140"/>
    <x v="3"/>
    <s v="FUR-CH-10001270"/>
    <x v="0"/>
    <x v="1"/>
    <s v="Harbour Creations Steel Folding Chair"/>
    <n v="422.625"/>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x v="4250"/>
    <x v="1"/>
    <x v="901"/>
    <d v="2012-12-10T00:00:00"/>
    <s v="Standard Class"/>
    <s v="GB-14530"/>
    <s v="George Bell"/>
    <x v="1"/>
    <s v="United States"/>
    <s v="Los Angeles"/>
    <x v="1"/>
    <n v="90049"/>
    <x v="1"/>
    <s v="TEC-AC-10001266"/>
    <x v="2"/>
    <x v="11"/>
    <s v="Memorex Micro Travel Drive 8 GB"/>
    <n v="39"/>
    <n v="3"/>
    <n v="0"/>
    <n v="17.55"/>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96"/>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
  </r>
  <r>
    <n v="8553"/>
    <x v="4253"/>
    <x v="2"/>
    <x v="992"/>
    <d v="2011-06-03T00:00:00"/>
    <s v="Standard Class"/>
    <s v="MC-17425"/>
    <s v="Mark Cousins"/>
    <x v="1"/>
    <s v="United States"/>
    <s v="Chicago"/>
    <x v="10"/>
    <n v="60623"/>
    <x v="2"/>
    <s v="TEC-CO-10004202"/>
    <x v="2"/>
    <x v="16"/>
    <s v="Brother DCP1000 Digital 3 in 1 Multifunction Machine"/>
    <n v="719.976"/>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n v="239.92"/>
    <n v="8"/>
    <n v="0"/>
    <n v="23.992000000000001"/>
  </r>
  <r>
    <n v="8555"/>
    <x v="4255"/>
    <x v="0"/>
    <x v="10"/>
    <d v="2013-12-12T00:00:00"/>
    <s v="First Class"/>
    <s v="PM-18940"/>
    <s v="Paul MacIntyre"/>
    <x v="0"/>
    <s v="United States"/>
    <s v="Springfield"/>
    <x v="17"/>
    <n v="22153"/>
    <x v="0"/>
    <s v="FUR-TA-10002530"/>
    <x v="0"/>
    <x v="3"/>
    <s v="Iceberg OfficeWorks 42&quot; Round Tables"/>
    <n v="1056.8599999999999"/>
    <n v="7"/>
    <n v="0"/>
    <n v="158.529"/>
  </r>
  <r>
    <n v="8556"/>
    <x v="4256"/>
    <x v="1"/>
    <x v="204"/>
    <d v="2012-03-22T00:00:00"/>
    <s v="Same Day"/>
    <s v="DC-13285"/>
    <s v="Debra Catini"/>
    <x v="0"/>
    <s v="United States"/>
    <s v="Plantation"/>
    <x v="2"/>
    <n v="33317"/>
    <x v="0"/>
    <s v="TEC-AC-10002567"/>
    <x v="2"/>
    <x v="11"/>
    <s v="Logitech G602 Wireless Gaming Mouse"/>
    <n v="447.94400000000002"/>
    <n v="7"/>
    <n v="0.2"/>
    <n v="89.588800000000006"/>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99"/>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2000000000001"/>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
    <n v="3"/>
    <n v="0.2"/>
    <n v="14.836499999999999"/>
  </r>
  <r>
    <n v="8562"/>
    <x v="4257"/>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97"/>
  </r>
  <r>
    <n v="8566"/>
    <x v="4260"/>
    <x v="0"/>
    <x v="1019"/>
    <d v="2013-11-19T00:00:00"/>
    <s v="First Class"/>
    <s v="BG-11035"/>
    <s v="Barry Gonzalez"/>
    <x v="0"/>
    <s v="United States"/>
    <s v="The Colony"/>
    <x v="5"/>
    <n v="75056"/>
    <x v="2"/>
    <s v="TEC-PH-10002350"/>
    <x v="2"/>
    <x v="7"/>
    <s v="Apple EarPods with Remote and Mic"/>
    <n v="67.176000000000002"/>
    <n v="3"/>
    <n v="0.2"/>
    <n v="6.7176"/>
  </r>
  <r>
    <n v="8567"/>
    <x v="4260"/>
    <x v="0"/>
    <x v="1019"/>
    <d v="2013-11-19T00:00:00"/>
    <s v="First Class"/>
    <s v="BG-11035"/>
    <s v="Barry Gonzalez"/>
    <x v="0"/>
    <s v="United States"/>
    <s v="The Colony"/>
    <x v="5"/>
    <n v="75056"/>
    <x v="2"/>
    <s v="OFF-PA-10000697"/>
    <x v="1"/>
    <x v="10"/>
    <s v="TOPS Voice Message Log Book, Flash Format"/>
    <n v="15.231999999999999"/>
    <n v="4"/>
    <n v="0.2"/>
    <n v="5.5216000000000003"/>
  </r>
  <r>
    <n v="8568"/>
    <x v="4261"/>
    <x v="0"/>
    <x v="338"/>
    <d v="2013-11-13T00:00:00"/>
    <s v="First Class"/>
    <s v="SV-20365"/>
    <s v="Seth Vernon"/>
    <x v="0"/>
    <s v="United States"/>
    <s v="Troy"/>
    <x v="24"/>
    <n v="45373"/>
    <x v="3"/>
    <s v="OFF-PA-10002787"/>
    <x v="1"/>
    <x v="10"/>
    <s v="Xerox 227"/>
    <n v="31.103999999999999"/>
    <n v="6"/>
    <n v="0.2"/>
    <n v="10.8864"/>
  </r>
  <r>
    <n v="8569"/>
    <x v="4262"/>
    <x v="0"/>
    <x v="409"/>
    <d v="2013-12-13T00:00:00"/>
    <s v="Standard Class"/>
    <s v="DP-13105"/>
    <s v="Dave Poirier"/>
    <x v="1"/>
    <s v="United States"/>
    <s v="Hempstead"/>
    <x v="15"/>
    <n v="11550"/>
    <x v="3"/>
    <s v="OFF-BI-10004318"/>
    <x v="1"/>
    <x v="8"/>
    <s v="Ibico EB-19 Dual Function Manual Binding System"/>
    <n v="968.74400000000003"/>
    <n v="7"/>
    <n v="0.2"/>
    <n v="314.84179999999998"/>
  </r>
  <r>
    <n v="8570"/>
    <x v="4262"/>
    <x v="0"/>
    <x v="409"/>
    <d v="2013-12-13T00:00:00"/>
    <s v="Standard Class"/>
    <s v="DP-13105"/>
    <s v="Dave Poirier"/>
    <x v="1"/>
    <s v="United States"/>
    <s v="Hempstead"/>
    <x v="15"/>
    <n v="11550"/>
    <x v="3"/>
    <s v="OFF-BI-10001721"/>
    <x v="1"/>
    <x v="8"/>
    <s v="Trimflex Flexible Post Binders"/>
    <n v="222.352"/>
    <n v="13"/>
    <n v="0.2"/>
    <n v="77.8232"/>
  </r>
  <r>
    <n v="8571"/>
    <x v="4262"/>
    <x v="0"/>
    <x v="409"/>
    <d v="2013-12-13T00:00:00"/>
    <s v="Standard Class"/>
    <s v="DP-13105"/>
    <s v="Dave Poirier"/>
    <x v="1"/>
    <s v="United States"/>
    <s v="Hempstead"/>
    <x v="15"/>
    <n v="11550"/>
    <x v="3"/>
    <s v="TEC-CO-10004202"/>
    <x v="2"/>
    <x v="16"/>
    <s v="Brother DCP1000 Digital 3 in 1 Multifunction Machine"/>
    <n v="479.98399999999998"/>
    <n v="2"/>
    <n v="0.2"/>
    <n v="89.997"/>
  </r>
  <r>
    <n v="8572"/>
    <x v="4263"/>
    <x v="0"/>
    <x v="1015"/>
    <d v="2013-04-04T00:00:00"/>
    <s v="Same Day"/>
    <s v="SR-20740"/>
    <s v="Steven Roelle"/>
    <x v="2"/>
    <s v="United States"/>
    <s v="Dallas"/>
    <x v="5"/>
    <n v="75081"/>
    <x v="2"/>
    <s v="OFF-PA-10003893"/>
    <x v="1"/>
    <x v="10"/>
    <s v="Xerox 1962"/>
    <n v="10.272"/>
    <n v="3"/>
    <n v="0.2"/>
    <n v="3.21"/>
  </r>
  <r>
    <n v="8573"/>
    <x v="4264"/>
    <x v="2"/>
    <x v="683"/>
    <d v="2011-12-02T00:00:00"/>
    <s v="Standard Class"/>
    <s v="BT-11680"/>
    <s v="Brian Thompson"/>
    <x v="0"/>
    <s v="United States"/>
    <s v="Houston"/>
    <x v="5"/>
    <n v="77041"/>
    <x v="2"/>
    <s v="TEC-MA-10004679"/>
    <x v="2"/>
    <x v="15"/>
    <s v="StarTech.com 10/100 VDSL2 Ethernet Extender Kit"/>
    <n v="998.85"/>
    <n v="5"/>
    <n v="0.4"/>
    <n v="-199.77"/>
  </r>
  <r>
    <n v="8574"/>
    <x v="4265"/>
    <x v="1"/>
    <x v="1182"/>
    <d v="2012-10-22T00:00:00"/>
    <s v="First Class"/>
    <s v="MS-17770"/>
    <s v="Maxwell Schwartz"/>
    <x v="0"/>
    <s v="United States"/>
    <s v="New York City"/>
    <x v="15"/>
    <n v="10035"/>
    <x v="3"/>
    <s v="OFF-PA-10000249"/>
    <x v="1"/>
    <x v="10"/>
    <s v="Staples"/>
    <n v="24.56"/>
    <n v="2"/>
    <n v="0"/>
    <n v="11.543200000000001"/>
  </r>
  <r>
    <n v="8575"/>
    <x v="4266"/>
    <x v="2"/>
    <x v="111"/>
    <d v="2011-09-19T00:00:00"/>
    <s v="Same Day"/>
    <s v="JK-15640"/>
    <s v="Jim Kriz"/>
    <x v="2"/>
    <s v="United States"/>
    <s v="San Francisco"/>
    <x v="1"/>
    <n v="94110"/>
    <x v="1"/>
    <s v="OFF-FA-10000053"/>
    <x v="1"/>
    <x v="13"/>
    <s v="Revere Boxed Rubber Bands by Revere"/>
    <n v="5.67"/>
    <n v="3"/>
    <n v="0"/>
    <n v="0.1134"/>
  </r>
  <r>
    <n v="8576"/>
    <x v="4267"/>
    <x v="3"/>
    <x v="151"/>
    <d v="2014-08-31T00:00:00"/>
    <s v="Second Class"/>
    <s v="ST-20530"/>
    <s v="Shui Tom"/>
    <x v="0"/>
    <s v="United States"/>
    <s v="Port Saint Lucie"/>
    <x v="2"/>
    <n v="34952"/>
    <x v="0"/>
    <s v="OFF-AP-10000804"/>
    <x v="1"/>
    <x v="9"/>
    <s v="Hoover Portapower Portable Vacuum"/>
    <n v="14.336"/>
    <n v="4"/>
    <n v="0.2"/>
    <n v="0.89600000000000002"/>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199999999995"/>
  </r>
  <r>
    <n v="8579"/>
    <x v="4269"/>
    <x v="3"/>
    <x v="66"/>
    <d v="2014-12-27T00:00:00"/>
    <s v="Standard Class"/>
    <s v="CM-12190"/>
    <s v="Charlotte Melton"/>
    <x v="0"/>
    <s v="United States"/>
    <s v="Rochester"/>
    <x v="11"/>
    <n v="55901"/>
    <x v="2"/>
    <s v="OFF-ST-10001228"/>
    <x v="1"/>
    <x v="4"/>
    <s v="Personal File Boxes with Fold-Down Carry Handle"/>
    <n v="31.16"/>
    <n v="2"/>
    <n v="0"/>
    <n v="7.79"/>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9000000000001"/>
  </r>
  <r>
    <n v="8582"/>
    <x v="4271"/>
    <x v="2"/>
    <x v="671"/>
    <d v="2011-05-22T00:00:00"/>
    <s v="Second Class"/>
    <s v="MC-17590"/>
    <s v="Matt Collister"/>
    <x v="1"/>
    <s v="United States"/>
    <s v="San Marcos"/>
    <x v="5"/>
    <n v="78666"/>
    <x v="2"/>
    <s v="OFF-PA-10000289"/>
    <x v="1"/>
    <x v="10"/>
    <s v="Xerox 213"/>
    <n v="10.368"/>
    <n v="2"/>
    <n v="0.2"/>
    <n v="3.6288"/>
  </r>
  <r>
    <n v="8583"/>
    <x v="4271"/>
    <x v="2"/>
    <x v="671"/>
    <d v="2011-05-22T00:00:00"/>
    <s v="Second Class"/>
    <s v="MC-17590"/>
    <s v="Matt Collister"/>
    <x v="1"/>
    <s v="United States"/>
    <s v="San Marcos"/>
    <x v="5"/>
    <n v="78666"/>
    <x v="2"/>
    <s v="TEC-AC-10004227"/>
    <x v="2"/>
    <x v="11"/>
    <s v="SanDisk Ultra 16 GB MicroSDHC Class 10 Memory Card"/>
    <n v="20.783999999999999"/>
    <n v="2"/>
    <n v="0.2"/>
    <n v="-3.6372"/>
  </r>
  <r>
    <n v="8584"/>
    <x v="4271"/>
    <x v="2"/>
    <x v="671"/>
    <d v="2011-05-22T00:00:00"/>
    <s v="Second Class"/>
    <s v="MC-17590"/>
    <s v="Matt Collister"/>
    <x v="1"/>
    <s v="United States"/>
    <s v="San Marcos"/>
    <x v="5"/>
    <n v="78666"/>
    <x v="2"/>
    <s v="OFF-ST-10000636"/>
    <x v="1"/>
    <x v="4"/>
    <s v="Rogers Profile Extra Capacity Storage Tub"/>
    <n v="66.959999999999994"/>
    <n v="5"/>
    <n v="0.2"/>
    <n v="-13.391999999999999"/>
  </r>
  <r>
    <n v="8585"/>
    <x v="4272"/>
    <x v="2"/>
    <x v="519"/>
    <d v="2011-02-09T00:00:00"/>
    <s v="Second Class"/>
    <s v="MH-17440"/>
    <s v="Mark Haberlin"/>
    <x v="1"/>
    <s v="United States"/>
    <s v="Escondido"/>
    <x v="1"/>
    <n v="92025"/>
    <x v="1"/>
    <s v="OFF-BI-10003676"/>
    <x v="1"/>
    <x v="8"/>
    <s v="GBC Standard Recycled Report Covers, Clear Plastic Sheets"/>
    <n v="17.248000000000001"/>
    <n v="2"/>
    <n v="0.2"/>
    <n v="6.0368000000000004"/>
  </r>
  <r>
    <n v="8586"/>
    <x v="4273"/>
    <x v="3"/>
    <x v="34"/>
    <d v="2014-12-16T00:00:00"/>
    <s v="Standard Class"/>
    <s v="RD-19720"/>
    <s v="Roger Demir"/>
    <x v="0"/>
    <s v="United States"/>
    <s v="Philadelphia"/>
    <x v="9"/>
    <n v="19134"/>
    <x v="3"/>
    <s v="OFF-BI-10001116"/>
    <x v="1"/>
    <x v="8"/>
    <s v="Wilson Jones 1&quot; Hanging DublLock Ring Binders"/>
    <n v="11.087999999999999"/>
    <n v="7"/>
    <n v="0.7"/>
    <n v="-8.1311999999999998"/>
  </r>
  <r>
    <n v="8587"/>
    <x v="4274"/>
    <x v="3"/>
    <x v="497"/>
    <d v="2014-07-19T00:00:00"/>
    <s v="Standard Class"/>
    <s v="KB-16240"/>
    <s v="Karen Bern"/>
    <x v="1"/>
    <s v="United States"/>
    <s v="Los Angeles"/>
    <x v="1"/>
    <n v="90049"/>
    <x v="1"/>
    <s v="TEC-AC-10003832"/>
    <x v="2"/>
    <x v="11"/>
    <s v="Logitech P710e Mobile Speakerphone"/>
    <n v="1287.45"/>
    <n v="5"/>
    <n v="0"/>
    <n v="244.6155"/>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x v="4275"/>
    <x v="1"/>
    <x v="1060"/>
    <d v="2012-05-22T00:00:00"/>
    <s v="Standard Class"/>
    <s v="FC-14335"/>
    <s v="Fred Chung"/>
    <x v="1"/>
    <s v="United States"/>
    <s v="Philadelphia"/>
    <x v="9"/>
    <n v="19140"/>
    <x v="3"/>
    <s v="OFF-ST-10002583"/>
    <x v="1"/>
    <x v="4"/>
    <s v="Fellowes Neat Ideas Storage Cubes"/>
    <n v="51.968000000000004"/>
    <n v="2"/>
    <n v="0.2"/>
    <n v="-10.393599999999999"/>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x v="4277"/>
    <x v="3"/>
    <x v="365"/>
    <d v="2014-10-02T00:00:00"/>
    <s v="First Class"/>
    <s v="FH-14365"/>
    <s v="Fred Hopkins"/>
    <x v="1"/>
    <s v="United States"/>
    <s v="Hempstead"/>
    <x v="15"/>
    <n v="11550"/>
    <x v="3"/>
    <s v="OFF-EN-10004846"/>
    <x v="1"/>
    <x v="12"/>
    <s v="Letter or Legal Size Expandable Poly String Tie Envelopes"/>
    <n v="7.98"/>
    <n v="3"/>
    <n v="0"/>
    <n v="3.9102000000000001"/>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
    <n v="3"/>
    <n v="0.2"/>
    <n v="3.3534000000000002"/>
  </r>
  <r>
    <n v="8594"/>
    <x v="4279"/>
    <x v="3"/>
    <x v="45"/>
    <d v="2014-11-14T00:00:00"/>
    <s v="Standard Class"/>
    <s v="PM-19135"/>
    <s v="Peter McVee"/>
    <x v="2"/>
    <s v="United States"/>
    <s v="Jacksonville"/>
    <x v="2"/>
    <n v="32216"/>
    <x v="0"/>
    <s v="TEC-AC-10002567"/>
    <x v="2"/>
    <x v="11"/>
    <s v="Logitech G602 Wireless Gaming Mouse"/>
    <n v="191.976"/>
    <n v="3"/>
    <n v="0.2"/>
    <n v="38.395200000000003"/>
  </r>
  <r>
    <n v="8595"/>
    <x v="4279"/>
    <x v="3"/>
    <x v="45"/>
    <d v="2014-11-14T00:00:00"/>
    <s v="Standard Class"/>
    <s v="PM-19135"/>
    <s v="Peter McVee"/>
    <x v="2"/>
    <s v="United States"/>
    <s v="Jacksonville"/>
    <x v="2"/>
    <n v="32216"/>
    <x v="0"/>
    <s v="TEC-PH-10004094"/>
    <x v="2"/>
    <x v="7"/>
    <s v="Motorola L703CM"/>
    <n v="499.16800000000001"/>
    <n v="4"/>
    <n v="0.2"/>
    <n v="31.198"/>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8"/>
  </r>
  <r>
    <n v="8598"/>
    <x v="4281"/>
    <x v="0"/>
    <x v="189"/>
    <d v="2013-11-01T00:00:00"/>
    <s v="Standard Class"/>
    <s v="PA-19060"/>
    <s v="Pete Armstrong"/>
    <x v="2"/>
    <s v="United States"/>
    <s v="San Francisco"/>
    <x v="1"/>
    <n v="94122"/>
    <x v="1"/>
    <s v="OFF-BI-10004308"/>
    <x v="1"/>
    <x v="8"/>
    <s v="Avery Legal 4-Ring Binder"/>
    <n v="67.135999999999996"/>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
    <n v="3"/>
    <n v="0"/>
    <n v="7.0217999999999998"/>
  </r>
  <r>
    <n v="8601"/>
    <x v="4282"/>
    <x v="2"/>
    <x v="35"/>
    <d v="2011-12-01T00:00:00"/>
    <s v="Standard Class"/>
    <s v="LS-17200"/>
    <s v="Luke Schmidt"/>
    <x v="1"/>
    <s v="United States"/>
    <s v="Fresno"/>
    <x v="1"/>
    <n v="93727"/>
    <x v="1"/>
    <s v="OFF-AP-10000692"/>
    <x v="1"/>
    <x v="9"/>
    <s v="Fellowes Mighty 8 Compact Surge Protector"/>
    <n v="40.54"/>
    <n v="2"/>
    <n v="0"/>
    <n v="11.3512"/>
  </r>
  <r>
    <n v="8602"/>
    <x v="4282"/>
    <x v="2"/>
    <x v="35"/>
    <d v="2011-12-01T00:00:00"/>
    <s v="Standard Class"/>
    <s v="LS-17200"/>
    <s v="Luke Schmidt"/>
    <x v="1"/>
    <s v="United States"/>
    <s v="Fresno"/>
    <x v="1"/>
    <n v="93727"/>
    <x v="1"/>
    <s v="OFF-BI-10001553"/>
    <x v="1"/>
    <x v="8"/>
    <s v="SpineVue Locking Slant-D Ring Binders by Cardinal"/>
    <n v="7.3120000000000003"/>
    <n v="1"/>
    <n v="0.2"/>
    <n v="2.5592000000000001"/>
  </r>
  <r>
    <n v="8603"/>
    <x v="4283"/>
    <x v="2"/>
    <x v="520"/>
    <d v="2011-12-31T00:00:00"/>
    <s v="Same Day"/>
    <s v="JL-15175"/>
    <s v="James Lanier"/>
    <x v="2"/>
    <s v="United States"/>
    <s v="Reno"/>
    <x v="33"/>
    <n v="89502"/>
    <x v="1"/>
    <s v="TEC-PH-10004908"/>
    <x v="2"/>
    <x v="7"/>
    <s v="Panasonic KX TS3282W Corded phone"/>
    <n v="475.94400000000002"/>
    <n v="7"/>
    <n v="0.2"/>
    <n v="59.493000000000002"/>
  </r>
  <r>
    <n v="8604"/>
    <x v="4284"/>
    <x v="0"/>
    <x v="835"/>
    <d v="2013-01-08T00:00:00"/>
    <s v="Standard Class"/>
    <s v="CA-12310"/>
    <s v="Christine Abelman"/>
    <x v="1"/>
    <s v="United States"/>
    <s v="San Antonio"/>
    <x v="5"/>
    <n v="78207"/>
    <x v="2"/>
    <s v="TEC-AC-10002217"/>
    <x v="2"/>
    <x v="11"/>
    <s v="Imation Clip USB flash drive - 8 GB"/>
    <n v="30.08"/>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
    <n v="3"/>
    <n v="0.2"/>
    <n v="-6.2100000000000204"/>
  </r>
  <r>
    <n v="8606"/>
    <x v="4284"/>
    <x v="0"/>
    <x v="835"/>
    <d v="2013-01-08T00:00:00"/>
    <s v="Standard Class"/>
    <s v="CA-12310"/>
    <s v="Christine Abelman"/>
    <x v="1"/>
    <s v="United States"/>
    <s v="San Antonio"/>
    <x v="5"/>
    <n v="78207"/>
    <x v="2"/>
    <s v="TEC-PH-10002890"/>
    <x v="2"/>
    <x v="7"/>
    <s v="AT&amp;T 17929 Lendline Telephone"/>
    <n v="180.96"/>
    <n v="5"/>
    <n v="0.2"/>
    <n v="13.571999999999999"/>
  </r>
  <r>
    <n v="8607"/>
    <x v="4285"/>
    <x v="3"/>
    <x v="238"/>
    <d v="2014-08-23T00:00:00"/>
    <s v="Standard Class"/>
    <s v="CM-12160"/>
    <s v="Charles McCrossin"/>
    <x v="0"/>
    <s v="United States"/>
    <s v="New Bedford"/>
    <x v="31"/>
    <n v="2740"/>
    <x v="3"/>
    <s v="TEC-AC-10003614"/>
    <x v="2"/>
    <x v="11"/>
    <s v="Verbatim 25 GB 6x Blu-ray Single Layer Recordable Disc, 10/Pack"/>
    <n v="23.18"/>
    <n v="2"/>
    <n v="0"/>
    <n v="7.6494"/>
  </r>
  <r>
    <n v="8608"/>
    <x v="4286"/>
    <x v="2"/>
    <x v="611"/>
    <d v="2011-06-09T00:00:00"/>
    <s v="Standard Class"/>
    <s v="BT-11440"/>
    <s v="Bobby Trafton"/>
    <x v="0"/>
    <s v="United States"/>
    <s v="New York City"/>
    <x v="15"/>
    <n v="10035"/>
    <x v="3"/>
    <s v="FUR-FU-10002878"/>
    <x v="0"/>
    <x v="5"/>
    <s v="Seth Thomas 14&quot; Day/Date Wall Clock"/>
    <n v="56.96"/>
    <n v="2"/>
    <n v="0"/>
    <n v="21.075199999999999"/>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5999999999998"/>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2"/>
    <n v="3"/>
    <n v="0.2"/>
    <n v="13.868399999999999"/>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1"/>
  </r>
  <r>
    <n v="8620"/>
    <x v="4292"/>
    <x v="3"/>
    <x v="565"/>
    <d v="2014-09-14T00:00:00"/>
    <s v="Second Class"/>
    <s v="EM-14095"/>
    <s v="Eudokia Martin"/>
    <x v="1"/>
    <s v="United States"/>
    <s v="New York City"/>
    <x v="15"/>
    <n v="10024"/>
    <x v="3"/>
    <s v="OFF-ST-10001031"/>
    <x v="1"/>
    <x v="4"/>
    <s v="Adjustable Personal File Tote"/>
    <n v="65.12"/>
    <n v="4"/>
    <n v="0"/>
    <n v="16.9312"/>
  </r>
  <r>
    <n v="8621"/>
    <x v="4293"/>
    <x v="3"/>
    <x v="44"/>
    <d v="2014-11-10T00:00:00"/>
    <s v="Second Class"/>
    <s v="LC-17050"/>
    <s v="Liz Carlisle"/>
    <x v="0"/>
    <s v="United States"/>
    <s v="Dallas"/>
    <x v="5"/>
    <n v="75217"/>
    <x v="2"/>
    <s v="FUR-FU-10003878"/>
    <x v="0"/>
    <x v="5"/>
    <s v="Linden 10&quot; Round Wall Clock, Black"/>
    <n v="30.56"/>
    <n v="5"/>
    <n v="0.6"/>
    <n v="-19.864000000000001"/>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98"/>
  </r>
  <r>
    <n v="8623"/>
    <x v="4295"/>
    <x v="0"/>
    <x v="581"/>
    <d v="2013-12-02T00:00:00"/>
    <s v="Standard Class"/>
    <s v="CM-12235"/>
    <s v="Chris McAfee"/>
    <x v="0"/>
    <s v="United States"/>
    <s v="Phoenix"/>
    <x v="16"/>
    <n v="85023"/>
    <x v="1"/>
    <s v="OFF-ST-10000876"/>
    <x v="1"/>
    <x v="4"/>
    <s v="Eldon Simplefile Box Office"/>
    <n v="39.808"/>
    <n v="4"/>
    <n v="0.2"/>
    <n v="3.9807999999999999"/>
  </r>
  <r>
    <n v="8624"/>
    <x v="4296"/>
    <x v="1"/>
    <x v="50"/>
    <d v="2012-11-18T00:00:00"/>
    <s v="Standard Class"/>
    <s v="FM-14380"/>
    <s v="Fred McMath"/>
    <x v="0"/>
    <s v="United States"/>
    <s v="Miami"/>
    <x v="2"/>
    <n v="33178"/>
    <x v="0"/>
    <s v="OFF-BI-10004224"/>
    <x v="1"/>
    <x v="8"/>
    <s v="Catalog Binders with Expanding Posts"/>
    <n v="121.104"/>
    <n v="6"/>
    <n v="0.7"/>
    <n v="-100.92"/>
  </r>
  <r>
    <n v="8625"/>
    <x v="4296"/>
    <x v="1"/>
    <x v="50"/>
    <d v="2012-11-18T00:00:00"/>
    <s v="Standard Class"/>
    <s v="FM-14380"/>
    <s v="Fred McMath"/>
    <x v="0"/>
    <s v="United States"/>
    <s v="Miami"/>
    <x v="2"/>
    <n v="33178"/>
    <x v="0"/>
    <s v="TEC-AC-10004568"/>
    <x v="2"/>
    <x v="11"/>
    <s v="Maxell LTO Ultrium - 800 GB"/>
    <n v="111.96"/>
    <n v="5"/>
    <n v="0.2"/>
    <n v="-1.39950000000001"/>
  </r>
  <r>
    <n v="8626"/>
    <x v="4297"/>
    <x v="1"/>
    <x v="575"/>
    <d v="2012-12-12T00:00:00"/>
    <s v="Standard Class"/>
    <s v="HG-14965"/>
    <s v="Henry Goldwyn"/>
    <x v="1"/>
    <s v="United States"/>
    <s v="Colorado Springs"/>
    <x v="22"/>
    <n v="80906"/>
    <x v="1"/>
    <s v="OFF-PA-10000533"/>
    <x v="1"/>
    <x v="10"/>
    <s v="Southworth Parchment Paper &amp; Envelopes"/>
    <n v="15.696"/>
    <n v="3"/>
    <n v="0.2"/>
    <n v="5.1012000000000004"/>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x v="4298"/>
    <x v="1"/>
    <x v="67"/>
    <d v="2012-09-12T00:00:00"/>
    <s v="Standard Class"/>
    <s v="AG-10525"/>
    <s v="Andy Gerbode"/>
    <x v="1"/>
    <s v="United States"/>
    <s v="New York City"/>
    <x v="15"/>
    <n v="10011"/>
    <x v="3"/>
    <s v="FUR-TA-10003569"/>
    <x v="0"/>
    <x v="3"/>
    <s v="Bretford CR8500 Series Meeting Room Furniture"/>
    <n v="481.17599999999999"/>
    <n v="2"/>
    <n v="0.4"/>
    <n v="-120.294"/>
  </r>
  <r>
    <n v="8631"/>
    <x v="4298"/>
    <x v="1"/>
    <x v="67"/>
    <d v="2012-09-12T00:00:00"/>
    <s v="Standard Class"/>
    <s v="AG-10525"/>
    <s v="Andy Gerbode"/>
    <x v="1"/>
    <s v="United States"/>
    <s v="New York City"/>
    <x v="15"/>
    <n v="10011"/>
    <x v="3"/>
    <s v="OFF-FA-10003059"/>
    <x v="1"/>
    <x v="13"/>
    <s v="Assorted Color Push Pins"/>
    <n v="7.24"/>
    <n v="4"/>
    <n v="0"/>
    <n v="2.3892000000000002"/>
  </r>
  <r>
    <n v="8632"/>
    <x v="4299"/>
    <x v="0"/>
    <x v="1062"/>
    <d v="2013-07-30T00:00:00"/>
    <s v="First Class"/>
    <s v="OT-18730"/>
    <s v="Olvera Toch"/>
    <x v="0"/>
    <s v="United States"/>
    <s v="Bethlehem"/>
    <x v="9"/>
    <n v="18018"/>
    <x v="3"/>
    <s v="FUR-BO-10004409"/>
    <x v="0"/>
    <x v="0"/>
    <s v="Safco Value Mate Series Steel Bookcases, Baked Enamel Finish on Steel, Gray"/>
    <n v="177.45"/>
    <n v="5"/>
    <n v="0.5"/>
    <n v="-78.078000000000003"/>
  </r>
  <r>
    <n v="8633"/>
    <x v="4299"/>
    <x v="0"/>
    <x v="1062"/>
    <d v="2013-07-30T00:00:00"/>
    <s v="First Class"/>
    <s v="OT-18730"/>
    <s v="Olvera Toch"/>
    <x v="0"/>
    <s v="United States"/>
    <s v="Bethlehem"/>
    <x v="9"/>
    <n v="18018"/>
    <x v="3"/>
    <s v="OFF-BI-10000545"/>
    <x v="1"/>
    <x v="8"/>
    <s v="GBC Ibimaster 500 Manual ProClick Binding System"/>
    <n v="1369.7639999999999"/>
    <n v="6"/>
    <n v="0.7"/>
    <n v="-913.17600000000004"/>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099999999999997"/>
  </r>
  <r>
    <n v="8635"/>
    <x v="4300"/>
    <x v="3"/>
    <x v="326"/>
    <d v="2014-08-30T00:00:00"/>
    <s v="Standard Class"/>
    <s v="SV-20365"/>
    <s v="Seth Vernon"/>
    <x v="0"/>
    <s v="United States"/>
    <s v="Philadelphia"/>
    <x v="9"/>
    <n v="19140"/>
    <x v="3"/>
    <s v="FUR-BO-10001798"/>
    <x v="0"/>
    <x v="0"/>
    <s v="Bush Somerset Collection Bookcase"/>
    <n v="130.97999999999999"/>
    <n v="2"/>
    <n v="0.5"/>
    <n v="-89.066400000000002"/>
  </r>
  <r>
    <n v="8636"/>
    <x v="4301"/>
    <x v="2"/>
    <x v="1013"/>
    <d v="2011-05-02T00:00:00"/>
    <s v="First Class"/>
    <s v="JM-16195"/>
    <s v="Justin MacKendrick"/>
    <x v="0"/>
    <s v="United States"/>
    <s v="Louisville"/>
    <x v="0"/>
    <n v="40214"/>
    <x v="0"/>
    <s v="OFF-AR-10004010"/>
    <x v="1"/>
    <x v="6"/>
    <s v="Hunt Boston Vacuum Mount KS Pencil Sharpener"/>
    <n v="174.95"/>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8"/>
    <n v="5"/>
    <n v="0.8"/>
    <n v="-1141.47"/>
  </r>
  <r>
    <n v="8642"/>
    <x v="4306"/>
    <x v="3"/>
    <x v="574"/>
    <d v="2014-12-03T00:00:00"/>
    <s v="Same Day"/>
    <s v="SV-20935"/>
    <s v="Susan Vittorini"/>
    <x v="0"/>
    <s v="United States"/>
    <s v="Peoria"/>
    <x v="16"/>
    <n v="85345"/>
    <x v="1"/>
    <s v="OFF-BI-10001670"/>
    <x v="1"/>
    <x v="8"/>
    <s v="Vinyl Sectional Post Binders"/>
    <n v="67.86"/>
    <n v="6"/>
    <n v="0.7"/>
    <n v="-45.24"/>
  </r>
  <r>
    <n v="8643"/>
    <x v="4307"/>
    <x v="1"/>
    <x v="627"/>
    <d v="2012-11-15T00:00:00"/>
    <s v="Standard Class"/>
    <s v="NS-18640"/>
    <s v="Noel Staavos"/>
    <x v="1"/>
    <s v="United States"/>
    <s v="Jacksonville"/>
    <x v="3"/>
    <n v="28540"/>
    <x v="0"/>
    <s v="OFF-FA-10000624"/>
    <x v="1"/>
    <x v="13"/>
    <s v="OIC Binder Clips"/>
    <n v="31.504000000000001"/>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9"/>
  </r>
  <r>
    <n v="8645"/>
    <x v="4307"/>
    <x v="1"/>
    <x v="627"/>
    <d v="2012-11-15T00:00:00"/>
    <s v="Standard Class"/>
    <s v="NS-18640"/>
    <s v="Noel Staavos"/>
    <x v="1"/>
    <s v="United States"/>
    <s v="Jacksonville"/>
    <x v="3"/>
    <n v="28540"/>
    <x v="0"/>
    <s v="OFF-BI-10000315"/>
    <x v="1"/>
    <x v="8"/>
    <s v="Poly Designer Cover &amp; Back"/>
    <n v="39.878999999999998"/>
    <n v="7"/>
    <n v="0.7"/>
    <n v="-29.244599999999998"/>
  </r>
  <r>
    <n v="8646"/>
    <x v="4307"/>
    <x v="1"/>
    <x v="627"/>
    <d v="2012-11-15T00:00:00"/>
    <s v="Standard Class"/>
    <s v="NS-18640"/>
    <s v="Noel Staavos"/>
    <x v="1"/>
    <s v="United States"/>
    <s v="Jacksonville"/>
    <x v="3"/>
    <n v="28540"/>
    <x v="0"/>
    <s v="FUR-FU-10000023"/>
    <x v="0"/>
    <x v="5"/>
    <s v="Eldon Wave Desk Accessories"/>
    <n v="4.7119999999999997"/>
    <n v="1"/>
    <n v="0.2"/>
    <n v="1.4136"/>
  </r>
  <r>
    <n v="8647"/>
    <x v="4308"/>
    <x v="0"/>
    <x v="881"/>
    <d v="2013-11-30T00:00:00"/>
    <s v="Standard Class"/>
    <s v="MH-17455"/>
    <s v="Mark Hamilton"/>
    <x v="0"/>
    <s v="United States"/>
    <s v="Los Angeles"/>
    <x v="1"/>
    <n v="90032"/>
    <x v="1"/>
    <s v="FUR-CH-10004698"/>
    <x v="0"/>
    <x v="1"/>
    <s v="Padded Folding Chairs, Black, 4/Carton"/>
    <n v="194.352"/>
    <n v="3"/>
    <n v="0.2"/>
    <n v="19.435199999999998"/>
  </r>
  <r>
    <n v="8648"/>
    <x v="4309"/>
    <x v="1"/>
    <x v="901"/>
    <d v="2012-12-08T00:00:00"/>
    <s v="First Class"/>
    <s v="RR-19525"/>
    <s v="Rick Reed"/>
    <x v="1"/>
    <s v="United States"/>
    <s v="Nashville"/>
    <x v="18"/>
    <n v="37211"/>
    <x v="0"/>
    <s v="FUR-CH-10004477"/>
    <x v="0"/>
    <x v="1"/>
    <s v="Global Push Button Manager's Chair, Indigo"/>
    <n v="97.424000000000007"/>
    <n v="2"/>
    <n v="0.2"/>
    <n v="10.9602"/>
  </r>
  <r>
    <n v="8649"/>
    <x v="4310"/>
    <x v="0"/>
    <x v="875"/>
    <d v="2013-08-04T00:00:00"/>
    <s v="Standard Class"/>
    <s v="RH-19555"/>
    <s v="Ritsa Hightower"/>
    <x v="0"/>
    <s v="United States"/>
    <s v="Charlotte"/>
    <x v="3"/>
    <n v="28205"/>
    <x v="0"/>
    <s v="OFF-ST-10003816"/>
    <x v="1"/>
    <x v="4"/>
    <s v="Fellowes High-Stak Drawer Files"/>
    <n v="704.76"/>
    <n v="5"/>
    <n v="0.2"/>
    <n v="26.4285"/>
  </r>
  <r>
    <n v="8650"/>
    <x v="4310"/>
    <x v="0"/>
    <x v="875"/>
    <d v="2013-08-04T00:00:00"/>
    <s v="Standard Class"/>
    <s v="RH-19555"/>
    <s v="Ritsa Hightower"/>
    <x v="0"/>
    <s v="United States"/>
    <s v="Charlotte"/>
    <x v="3"/>
    <n v="28205"/>
    <x v="0"/>
    <s v="OFF-BI-10002429"/>
    <x v="1"/>
    <x v="8"/>
    <s v="Premier Elliptical Ring Binder, Black"/>
    <n v="27.396000000000001"/>
    <n v="3"/>
    <n v="0.7"/>
    <n v="-20.090399999999999"/>
  </r>
  <r>
    <n v="8651"/>
    <x v="4311"/>
    <x v="2"/>
    <x v="103"/>
    <d v="2011-09-13T00:00:00"/>
    <s v="Same Day"/>
    <s v="RP-19390"/>
    <s v="Resi Pölking"/>
    <x v="0"/>
    <s v="United States"/>
    <s v="Seattle"/>
    <x v="4"/>
    <n v="98103"/>
    <x v="1"/>
    <s v="OFF-FA-10000840"/>
    <x v="1"/>
    <x v="13"/>
    <s v="OIC Thumb-Tacks"/>
    <n v="5.7"/>
    <n v="5"/>
    <n v="0"/>
    <n v="2.6789999999999998"/>
  </r>
  <r>
    <n v="8652"/>
    <x v="4311"/>
    <x v="2"/>
    <x v="103"/>
    <d v="2011-09-13T00:00:00"/>
    <s v="Same Day"/>
    <s v="RP-19390"/>
    <s v="Resi Pölking"/>
    <x v="0"/>
    <s v="United States"/>
    <s v="Seattle"/>
    <x v="4"/>
    <n v="98103"/>
    <x v="1"/>
    <s v="FUR-FU-10001918"/>
    <x v="0"/>
    <x v="5"/>
    <s v="C-Line Cubicle Keepers Polyproplyene Holder With Velcro Backings"/>
    <n v="14.19"/>
    <n v="3"/>
    <n v="0"/>
    <n v="5.5340999999999996"/>
  </r>
  <r>
    <n v="8653"/>
    <x v="4311"/>
    <x v="2"/>
    <x v="103"/>
    <d v="2011-09-13T00:00:00"/>
    <s v="Same Day"/>
    <s v="RP-19390"/>
    <s v="Resi Pölking"/>
    <x v="0"/>
    <s v="United States"/>
    <s v="Seattle"/>
    <x v="4"/>
    <n v="98103"/>
    <x v="1"/>
    <s v="OFF-SU-10001574"/>
    <x v="1"/>
    <x v="14"/>
    <s v="Acme Value Line Scissors"/>
    <n v="7.3"/>
    <n v="2"/>
    <n v="0"/>
    <n v="2.19"/>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99"/>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02"/>
  </r>
  <r>
    <n v="8659"/>
    <x v="4312"/>
    <x v="0"/>
    <x v="1028"/>
    <d v="2013-06-26T00:00:00"/>
    <s v="Standard Class"/>
    <s v="KB-16600"/>
    <s v="Ken Brennan"/>
    <x v="1"/>
    <s v="United States"/>
    <s v="Chicago"/>
    <x v="10"/>
    <n v="60623"/>
    <x v="2"/>
    <s v="OFF-BI-10003727"/>
    <x v="1"/>
    <x v="8"/>
    <s v="Avery Durable Slant Ring Binders With Label Holder"/>
    <n v="0.83599999999999997"/>
    <n v="1"/>
    <n v="0.8"/>
    <n v="-1.3375999999999999"/>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03"/>
  </r>
  <r>
    <n v="8662"/>
    <x v="4315"/>
    <x v="1"/>
    <x v="793"/>
    <d v="2012-05-17T00:00:00"/>
    <s v="Standard Class"/>
    <s v="JG-15160"/>
    <s v="James Galang"/>
    <x v="0"/>
    <s v="United States"/>
    <s v="Houston"/>
    <x v="5"/>
    <n v="77041"/>
    <x v="2"/>
    <s v="FUR-FU-10000175"/>
    <x v="0"/>
    <x v="5"/>
    <s v="DAX Wood Document Frame."/>
    <n v="21.968"/>
    <n v="4"/>
    <n v="0.6"/>
    <n v="-15.9268"/>
  </r>
  <r>
    <n v="8663"/>
    <x v="4315"/>
    <x v="1"/>
    <x v="793"/>
    <d v="2012-05-17T00:00:00"/>
    <s v="Standard Class"/>
    <s v="JG-15160"/>
    <s v="James Galang"/>
    <x v="0"/>
    <s v="United States"/>
    <s v="Houston"/>
    <x v="5"/>
    <n v="77041"/>
    <x v="2"/>
    <s v="TEC-PH-10001336"/>
    <x v="2"/>
    <x v="7"/>
    <s v="Digium D40 VoIP phone"/>
    <n v="619.15200000000004"/>
    <n v="6"/>
    <n v="0.2"/>
    <n v="69.654600000000002"/>
  </r>
  <r>
    <n v="8664"/>
    <x v="4315"/>
    <x v="1"/>
    <x v="793"/>
    <d v="2012-05-17T00:00:00"/>
    <s v="Standard Class"/>
    <s v="JG-15160"/>
    <s v="James Galang"/>
    <x v="0"/>
    <s v="United States"/>
    <s v="Houston"/>
    <x v="5"/>
    <n v="77041"/>
    <x v="2"/>
    <s v="OFF-PA-10001954"/>
    <x v="1"/>
    <x v="10"/>
    <s v="Xerox 1964"/>
    <n v="127.904"/>
    <n v="7"/>
    <n v="0.2"/>
    <n v="41.568800000000003"/>
  </r>
  <r>
    <n v="8665"/>
    <x v="4316"/>
    <x v="3"/>
    <x v="983"/>
    <d v="2014-04-02T00:00:00"/>
    <s v="Second Class"/>
    <s v="AB-10165"/>
    <s v="Alan Barnes"/>
    <x v="0"/>
    <s v="United States"/>
    <s v="Lakewood"/>
    <x v="1"/>
    <n v="90712"/>
    <x v="1"/>
    <s v="FUR-FU-10004973"/>
    <x v="0"/>
    <x v="5"/>
    <s v="Flat Face Poster Frame"/>
    <n v="94.2"/>
    <n v="5"/>
    <n v="0"/>
    <n v="39.564"/>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
    <n v="5"/>
    <n v="0.2"/>
    <n v="1.6519999999999999"/>
  </r>
  <r>
    <n v="8668"/>
    <x v="4319"/>
    <x v="0"/>
    <x v="596"/>
    <d v="2013-12-25T00:00:00"/>
    <s v="Second Class"/>
    <s v="ED-13885"/>
    <s v="Emily Ducich"/>
    <x v="2"/>
    <s v="United States"/>
    <s v="Seattle"/>
    <x v="4"/>
    <n v="98115"/>
    <x v="1"/>
    <s v="OFF-BI-10004002"/>
    <x v="1"/>
    <x v="8"/>
    <s v="Wilson Jones International Size A4 Ring Binders"/>
    <n v="55.36"/>
    <n v="4"/>
    <n v="0.2"/>
    <n v="19.376000000000001"/>
  </r>
  <r>
    <n v="8669"/>
    <x v="4319"/>
    <x v="0"/>
    <x v="596"/>
    <d v="2013-12-25T00:00:00"/>
    <s v="Second Class"/>
    <s v="ED-13885"/>
    <s v="Emily Ducich"/>
    <x v="2"/>
    <s v="United States"/>
    <s v="Seattle"/>
    <x v="4"/>
    <n v="98115"/>
    <x v="1"/>
    <s v="TEC-MA-10000752"/>
    <x v="2"/>
    <x v="15"/>
    <s v="Texas Instrument TI-15 Fraction Calculator"/>
    <n v="11.56"/>
    <n v="1"/>
    <n v="0.2"/>
    <n v="3.7570000000000001"/>
  </r>
  <r>
    <n v="8670"/>
    <x v="4320"/>
    <x v="1"/>
    <x v="139"/>
    <d v="2012-12-25T00:00:00"/>
    <s v="Second Class"/>
    <s v="AI-10855"/>
    <s v="Arianne Irving"/>
    <x v="0"/>
    <s v="United States"/>
    <s v="Los Angeles"/>
    <x v="1"/>
    <n v="90036"/>
    <x v="1"/>
    <s v="OFF-PA-10004947"/>
    <x v="1"/>
    <x v="10"/>
    <s v="Staples"/>
    <n v="17.12"/>
    <n v="4"/>
    <n v="0"/>
    <n v="7.7039999999999997"/>
  </r>
  <r>
    <n v="8671"/>
    <x v="4321"/>
    <x v="2"/>
    <x v="422"/>
    <d v="2012-01-01T00:00:00"/>
    <s v="Second Class"/>
    <s v="KB-16315"/>
    <s v="Karl Braun"/>
    <x v="0"/>
    <s v="United States"/>
    <s v="Cleveland"/>
    <x v="24"/>
    <n v="44105"/>
    <x v="3"/>
    <s v="FUR-FU-10004904"/>
    <x v="0"/>
    <x v="5"/>
    <s v="Eldon &quot;L&quot; Workstation Diamond Chairmat"/>
    <n v="182.352"/>
    <n v="3"/>
    <n v="0.2"/>
    <n v="-18.235199999999999"/>
  </r>
  <r>
    <n v="8672"/>
    <x v="4321"/>
    <x v="2"/>
    <x v="422"/>
    <d v="2012-01-01T00:00:00"/>
    <s v="Second Class"/>
    <s v="KB-16315"/>
    <s v="Karl Braun"/>
    <x v="0"/>
    <s v="United States"/>
    <s v="Cleveland"/>
    <x v="24"/>
    <n v="44105"/>
    <x v="3"/>
    <s v="OFF-ST-10002790"/>
    <x v="1"/>
    <x v="4"/>
    <s v="Safco Industrial Shelving"/>
    <n v="118.16"/>
    <n v="2"/>
    <n v="0.2"/>
    <n v="-25.109000000000002"/>
  </r>
  <r>
    <n v="8673"/>
    <x v="4322"/>
    <x v="3"/>
    <x v="911"/>
    <d v="2014-02-22T00:00:00"/>
    <s v="Standard Class"/>
    <s v="JS-16030"/>
    <s v="Joy Smith"/>
    <x v="0"/>
    <s v="United States"/>
    <s v="Decatur"/>
    <x v="10"/>
    <n v="62521"/>
    <x v="2"/>
    <s v="OFF-FA-10004854"/>
    <x v="1"/>
    <x v="13"/>
    <s v="Vinyl Coated Wire Paper Clips in Organizer Box, 800/Box"/>
    <n v="18.367999999999999"/>
    <n v="2"/>
    <n v="0.2"/>
    <n v="6.1992000000000003"/>
  </r>
  <r>
    <n v="8674"/>
    <x v="4322"/>
    <x v="3"/>
    <x v="911"/>
    <d v="2014-02-22T00:00:00"/>
    <s v="Standard Class"/>
    <s v="JS-16030"/>
    <s v="Joy Smith"/>
    <x v="0"/>
    <s v="United States"/>
    <s v="Decatur"/>
    <x v="10"/>
    <n v="62521"/>
    <x v="2"/>
    <s v="FUR-CH-10004063"/>
    <x v="0"/>
    <x v="1"/>
    <s v="Global Deluxe High-Back Manager's Chair"/>
    <n v="600.55799999999999"/>
    <n v="3"/>
    <n v="0.3"/>
    <n v="-8.5794000000000796"/>
  </r>
  <r>
    <n v="8675"/>
    <x v="4322"/>
    <x v="3"/>
    <x v="911"/>
    <d v="2014-02-22T00:00:00"/>
    <s v="Standard Class"/>
    <s v="JS-16030"/>
    <s v="Joy Smith"/>
    <x v="0"/>
    <s v="United States"/>
    <s v="Decatur"/>
    <x v="10"/>
    <n v="62521"/>
    <x v="2"/>
    <s v="OFF-ST-10000642"/>
    <x v="1"/>
    <x v="4"/>
    <s v="Tennsco Lockers, Gray"/>
    <n v="50.351999999999997"/>
    <n v="3"/>
    <n v="0.2"/>
    <n v="-8.1822000000000106"/>
  </r>
  <r>
    <n v="8676"/>
    <x v="4322"/>
    <x v="3"/>
    <x v="911"/>
    <d v="2014-02-22T00:00:00"/>
    <s v="Standard Class"/>
    <s v="JS-16030"/>
    <s v="Joy Smith"/>
    <x v="0"/>
    <s v="United States"/>
    <s v="Decatur"/>
    <x v="10"/>
    <n v="62521"/>
    <x v="2"/>
    <s v="OFF-AR-10004078"/>
    <x v="1"/>
    <x v="6"/>
    <s v="Newell 312"/>
    <n v="28.032"/>
    <n v="6"/>
    <n v="0.2"/>
    <n v="3.504"/>
  </r>
  <r>
    <n v="8677"/>
    <x v="4322"/>
    <x v="3"/>
    <x v="911"/>
    <d v="2014-02-22T00:00:00"/>
    <s v="Standard Class"/>
    <s v="JS-16030"/>
    <s v="Joy Smith"/>
    <x v="0"/>
    <s v="United States"/>
    <s v="Decatur"/>
    <x v="10"/>
    <n v="62521"/>
    <x v="2"/>
    <s v="FUR-FU-10004270"/>
    <x v="0"/>
    <x v="5"/>
    <s v="Executive Impressions 13&quot; Clairmont Wall Clock"/>
    <n v="7.6920000000000002"/>
    <n v="1"/>
    <n v="0.6"/>
    <n v="-3.6537000000000002"/>
  </r>
  <r>
    <n v="8678"/>
    <x v="4323"/>
    <x v="3"/>
    <x v="1200"/>
    <d v="2014-10-27T00:00:00"/>
    <s v="First Class"/>
    <s v="PO-18850"/>
    <s v="Patrick O'Brill"/>
    <x v="0"/>
    <s v="United States"/>
    <s v="Mansfield"/>
    <x v="5"/>
    <n v="76063"/>
    <x v="2"/>
    <s v="FUR-TA-10004607"/>
    <x v="0"/>
    <x v="3"/>
    <s v="Hon 2111 Invitation Series Straight Table"/>
    <n v="517.40499999999997"/>
    <n v="5"/>
    <n v="0.3"/>
    <n v="-81.3065"/>
  </r>
  <r>
    <n v="8679"/>
    <x v="4324"/>
    <x v="0"/>
    <x v="476"/>
    <d v="2013-09-08T00:00:00"/>
    <s v="Second Class"/>
    <s v="RD-19810"/>
    <s v="Ross DeVincentis"/>
    <x v="2"/>
    <s v="United States"/>
    <s v="Houston"/>
    <x v="5"/>
    <n v="77070"/>
    <x v="2"/>
    <s v="OFF-BI-10001132"/>
    <x v="1"/>
    <x v="8"/>
    <s v="Acco PRESSTEX Data Binder with Storage Hooks, Dark Blue, 9 1/2&quot; X 11&quot;"/>
    <n v="8.6080000000000005"/>
    <n v="8"/>
    <n v="0.8"/>
    <n v="-13.3424"/>
  </r>
  <r>
    <n v="8680"/>
    <x v="4324"/>
    <x v="0"/>
    <x v="476"/>
    <d v="2013-09-08T00:00:00"/>
    <s v="Second Class"/>
    <s v="RD-19810"/>
    <s v="Ross DeVincentis"/>
    <x v="2"/>
    <s v="United States"/>
    <s v="Houston"/>
    <x v="5"/>
    <n v="77070"/>
    <x v="2"/>
    <s v="TEC-AC-10001714"/>
    <x v="2"/>
    <x v="11"/>
    <s v="Logitech MX Performance Wireless Mouse"/>
    <n v="159.56"/>
    <n v="5"/>
    <n v="0.2"/>
    <n v="33.906500000000001"/>
  </r>
  <r>
    <n v="8681"/>
    <x v="4325"/>
    <x v="0"/>
    <x v="49"/>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x v="4325"/>
    <x v="0"/>
    <x v="49"/>
    <d v="2013-12-04T00:00:00"/>
    <s v="Second Class"/>
    <s v="JD-15895"/>
    <s v="Jonathan Doherty"/>
    <x v="1"/>
    <s v="United States"/>
    <s v="Richmond"/>
    <x v="17"/>
    <n v="23223"/>
    <x v="0"/>
    <s v="OFF-SU-10004664"/>
    <x v="1"/>
    <x v="14"/>
    <s v="Acme Softgrip Scissors"/>
    <n v="40.700000000000003"/>
    <n v="5"/>
    <n v="0"/>
    <n v="11.803000000000001"/>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5999999999999"/>
  </r>
  <r>
    <n v="8685"/>
    <x v="4328"/>
    <x v="0"/>
    <x v="186"/>
    <d v="2013-12-24T00:00:00"/>
    <s v="Standard Class"/>
    <s v="TN-21040"/>
    <s v="Tanja Norvell"/>
    <x v="2"/>
    <s v="United States"/>
    <s v="San Diego"/>
    <x v="1"/>
    <n v="92024"/>
    <x v="1"/>
    <s v="TEC-AC-10001445"/>
    <x v="2"/>
    <x v="11"/>
    <s v="Imation USB 2.0 Swivel Flash Drive USB flash drive - 4 GB - Pink"/>
    <n v="21.21"/>
    <n v="7"/>
    <n v="0"/>
    <n v="4.4541000000000004"/>
  </r>
  <r>
    <n v="8686"/>
    <x v="4329"/>
    <x v="3"/>
    <x v="237"/>
    <d v="2014-11-19T00:00:00"/>
    <s v="Second Class"/>
    <s v="PW-19030"/>
    <s v="Pauline Webber"/>
    <x v="1"/>
    <s v="United States"/>
    <s v="Watertown"/>
    <x v="15"/>
    <n v="13601"/>
    <x v="3"/>
    <s v="OFF-ST-10003996"/>
    <x v="1"/>
    <x v="4"/>
    <s v="Letter/Legal File Tote with Clear Snap-On Lid, Black Granite"/>
    <n v="96.36"/>
    <n v="6"/>
    <n v="0"/>
    <n v="25.053599999999999"/>
  </r>
  <r>
    <n v="8687"/>
    <x v="4330"/>
    <x v="0"/>
    <x v="190"/>
    <d v="2013-06-27T00:00:00"/>
    <s v="Same Day"/>
    <s v="AH-10075"/>
    <s v="Adam Hart"/>
    <x v="1"/>
    <s v="United States"/>
    <s v="Los Angeles"/>
    <x v="1"/>
    <n v="90036"/>
    <x v="1"/>
    <s v="OFF-SU-10003505"/>
    <x v="1"/>
    <x v="14"/>
    <s v="Premier Electric Letter Opener"/>
    <n v="231.72"/>
    <n v="2"/>
    <n v="0"/>
    <n v="11.586"/>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2000000000001"/>
  </r>
  <r>
    <n v="8691"/>
    <x v="4332"/>
    <x v="0"/>
    <x v="1041"/>
    <d v="2013-08-19T00:00:00"/>
    <s v="Standard Class"/>
    <s v="SP-20650"/>
    <s v="Stephanie Phelps"/>
    <x v="1"/>
    <s v="United States"/>
    <s v="Akron"/>
    <x v="24"/>
    <n v="44312"/>
    <x v="3"/>
    <s v="TEC-PH-10003580"/>
    <x v="2"/>
    <x v="7"/>
    <s v="Cisco IP Phone 7961G-GE VoIP phone"/>
    <n v="259.89600000000002"/>
    <n v="2"/>
    <n v="0.4"/>
    <n v="-56.3108"/>
  </r>
  <r>
    <n v="8692"/>
    <x v="4332"/>
    <x v="0"/>
    <x v="1041"/>
    <d v="2013-08-19T00:00:00"/>
    <s v="Standard Class"/>
    <s v="SP-20650"/>
    <s v="Stephanie Phelps"/>
    <x v="1"/>
    <s v="United States"/>
    <s v="Akron"/>
    <x v="24"/>
    <n v="44312"/>
    <x v="3"/>
    <s v="TEC-PH-10001530"/>
    <x v="2"/>
    <x v="7"/>
    <s v="Plantronics Voyager Pro Legend"/>
    <n v="247.18799999999999"/>
    <n v="2"/>
    <n v="0.4"/>
    <n v="-49.437600000000003"/>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899999999999"/>
  </r>
  <r>
    <n v="8697"/>
    <x v="4336"/>
    <x v="3"/>
    <x v="140"/>
    <d v="2014-06-21T00:00:00"/>
    <s v="Standard Class"/>
    <s v="TS-21205"/>
    <s v="Thomas Seio"/>
    <x v="1"/>
    <s v="United States"/>
    <s v="Nashville"/>
    <x v="18"/>
    <n v="37211"/>
    <x v="0"/>
    <s v="TEC-PH-10001051"/>
    <x v="2"/>
    <x v="7"/>
    <s v="HTC One"/>
    <n v="239.976"/>
    <n v="3"/>
    <n v="0.2"/>
    <n v="26.997299999999999"/>
  </r>
  <r>
    <n v="8698"/>
    <x v="4336"/>
    <x v="3"/>
    <x v="140"/>
    <d v="2014-06-21T00:00:00"/>
    <s v="Standard Class"/>
    <s v="TS-21205"/>
    <s v="Thomas Seio"/>
    <x v="1"/>
    <s v="United States"/>
    <s v="Nashville"/>
    <x v="18"/>
    <n v="37211"/>
    <x v="0"/>
    <s v="FUR-FU-10004351"/>
    <x v="0"/>
    <x v="5"/>
    <s v="Staples"/>
    <n v="31.167999999999999"/>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
  </r>
  <r>
    <n v="8700"/>
    <x v="4336"/>
    <x v="3"/>
    <x v="140"/>
    <d v="2014-06-21T00:00:00"/>
    <s v="Standard Class"/>
    <s v="TS-21205"/>
    <s v="Thomas Seio"/>
    <x v="1"/>
    <s v="United States"/>
    <s v="Nashville"/>
    <x v="18"/>
    <n v="37211"/>
    <x v="0"/>
    <s v="TEC-PH-10000560"/>
    <x v="2"/>
    <x v="7"/>
    <s v="Samsung Galaxy S III - 16GB - pebble blue (T-Mobile)"/>
    <n v="2239.9360000000001"/>
    <n v="8"/>
    <n v="0.2"/>
    <n v="223.99359999999999"/>
  </r>
  <r>
    <n v="8701"/>
    <x v="4336"/>
    <x v="3"/>
    <x v="140"/>
    <d v="2014-06-21T00:00:00"/>
    <s v="Standard Class"/>
    <s v="TS-21205"/>
    <s v="Thomas Seio"/>
    <x v="1"/>
    <s v="United States"/>
    <s v="Nashville"/>
    <x v="18"/>
    <n v="37211"/>
    <x v="0"/>
    <s v="OFF-AP-10004249"/>
    <x v="1"/>
    <x v="9"/>
    <s v="Staples"/>
    <n v="76.608000000000004"/>
    <n v="8"/>
    <n v="0.2"/>
    <n v="6.7031999999999998"/>
  </r>
  <r>
    <n v="8702"/>
    <x v="4336"/>
    <x v="3"/>
    <x v="140"/>
    <d v="2014-06-21T00:00:00"/>
    <s v="Standard Class"/>
    <s v="TS-21205"/>
    <s v="Thomas Seio"/>
    <x v="1"/>
    <s v="United States"/>
    <s v="Nashville"/>
    <x v="18"/>
    <n v="37211"/>
    <x v="0"/>
    <s v="OFF-ST-10001490"/>
    <x v="1"/>
    <x v="4"/>
    <s v="Hot File 7-Pocket, Floor Stand"/>
    <n v="142.77600000000001"/>
    <n v="1"/>
    <n v="0.2"/>
    <n v="17.847000000000001"/>
  </r>
  <r>
    <n v="8703"/>
    <x v="4336"/>
    <x v="3"/>
    <x v="140"/>
    <d v="2014-06-21T00:00:00"/>
    <s v="Standard Class"/>
    <s v="TS-21205"/>
    <s v="Thomas Seio"/>
    <x v="1"/>
    <s v="United States"/>
    <s v="Nashville"/>
    <x v="18"/>
    <n v="37211"/>
    <x v="0"/>
    <s v="OFF-PA-10000312"/>
    <x v="1"/>
    <x v="10"/>
    <s v="Xerox 1955"/>
    <n v="91.36"/>
    <n v="5"/>
    <n v="0.2"/>
    <n v="29.692"/>
  </r>
  <r>
    <n v="8704"/>
    <x v="4337"/>
    <x v="1"/>
    <x v="1201"/>
    <d v="2012-03-05T00:00:00"/>
    <s v="Standard Class"/>
    <s v="RP-19390"/>
    <s v="Resi Pölking"/>
    <x v="0"/>
    <s v="United States"/>
    <s v="Philadelphia"/>
    <x v="9"/>
    <n v="19120"/>
    <x v="3"/>
    <s v="OFF-AP-10002906"/>
    <x v="1"/>
    <x v="9"/>
    <s v="Hoover Replacement Belt for Commercial Guardsman Heavy-Duty Upright Vacuum"/>
    <n v="3.552"/>
    <n v="2"/>
    <n v="0.2"/>
    <n v="0.44400000000000001"/>
  </r>
  <r>
    <n v="8705"/>
    <x v="4338"/>
    <x v="0"/>
    <x v="310"/>
    <d v="2013-07-27T00:00:00"/>
    <s v="First Class"/>
    <s v="IL-15100"/>
    <s v="Ivan Liston"/>
    <x v="0"/>
    <s v="United States"/>
    <s v="Houston"/>
    <x v="5"/>
    <n v="77041"/>
    <x v="2"/>
    <s v="TEC-PH-10004100"/>
    <x v="2"/>
    <x v="7"/>
    <s v="Griffin GC17055 Auxiliary Audio Cable"/>
    <n v="115.136"/>
    <n v="8"/>
    <n v="0.2"/>
    <n v="11.5136"/>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200000000001"/>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900000000001"/>
  </r>
  <r>
    <n v="8711"/>
    <x v="4341"/>
    <x v="2"/>
    <x v="912"/>
    <d v="2011-11-18T00:00:00"/>
    <s v="First Class"/>
    <s v="JD-16150"/>
    <s v="Justin Deggeller"/>
    <x v="1"/>
    <s v="United States"/>
    <s v="Los Angeles"/>
    <x v="1"/>
    <n v="90008"/>
    <x v="1"/>
    <s v="OFF-ST-10000991"/>
    <x v="1"/>
    <x v="4"/>
    <s v="Space Solutions HD Industrial Steel Shelving."/>
    <n v="344.91"/>
    <n v="3"/>
    <n v="0"/>
    <n v="10.347300000000001"/>
  </r>
  <r>
    <n v="8712"/>
    <x v="4342"/>
    <x v="2"/>
    <x v="223"/>
    <d v="2011-03-07T00:00:00"/>
    <s v="Standard Class"/>
    <s v="EJ-14155"/>
    <s v="Eva Jacobs"/>
    <x v="0"/>
    <s v="United States"/>
    <s v="San Diego"/>
    <x v="1"/>
    <n v="92037"/>
    <x v="1"/>
    <s v="FUR-TA-10002958"/>
    <x v="0"/>
    <x v="3"/>
    <s v="Bevis Oval Conference Table, Walnut"/>
    <n v="626.35199999999998"/>
    <n v="3"/>
    <n v="0.2"/>
    <n v="-23.488200000000099"/>
  </r>
  <r>
    <n v="8713"/>
    <x v="4343"/>
    <x v="1"/>
    <x v="155"/>
    <d v="2012-12-07T00:00:00"/>
    <s v="Standard Class"/>
    <s v="PW-19240"/>
    <s v="Pierre Wener"/>
    <x v="0"/>
    <s v="United States"/>
    <s v="San Francisco"/>
    <x v="1"/>
    <n v="94110"/>
    <x v="1"/>
    <s v="FUR-BO-10002213"/>
    <x v="0"/>
    <x v="0"/>
    <s v="Sauder Forest Hills Library, Woodland Oak Finish"/>
    <n v="359.49900000000002"/>
    <n v="3"/>
    <n v="0.15"/>
    <n v="-29.605799999999999"/>
  </r>
  <r>
    <n v="8714"/>
    <x v="4344"/>
    <x v="3"/>
    <x v="497"/>
    <d v="2014-07-17T00:00:00"/>
    <s v="Standard Class"/>
    <s v="TS-21430"/>
    <s v="Tom Stivers"/>
    <x v="1"/>
    <s v="United States"/>
    <s v="San Diego"/>
    <x v="1"/>
    <n v="92105"/>
    <x v="1"/>
    <s v="TEC-PH-10000004"/>
    <x v="2"/>
    <x v="7"/>
    <s v="Belkin iPhone and iPad Lightning Cable"/>
    <n v="71.951999999999998"/>
    <n v="6"/>
    <n v="0.2"/>
    <n v="5.3963999999999999"/>
  </r>
  <r>
    <n v="8715"/>
    <x v="4344"/>
    <x v="3"/>
    <x v="497"/>
    <d v="2014-07-17T00:00:00"/>
    <s v="Standard Class"/>
    <s v="TS-21430"/>
    <s v="Tom Stivers"/>
    <x v="1"/>
    <s v="United States"/>
    <s v="San Diego"/>
    <x v="1"/>
    <n v="92105"/>
    <x v="1"/>
    <s v="OFF-BI-10003708"/>
    <x v="1"/>
    <x v="8"/>
    <s v="Acco Four Pocket Poly Ring Binder with Label Holder, Smoke, 1&quot;"/>
    <n v="29.8"/>
    <n v="5"/>
    <n v="0.2"/>
    <n v="9.3125"/>
  </r>
  <r>
    <n v="8716"/>
    <x v="4345"/>
    <x v="3"/>
    <x v="673"/>
    <d v="2014-11-21T00:00:00"/>
    <s v="Second Class"/>
    <s v="BM-11650"/>
    <s v="Brian Moss"/>
    <x v="1"/>
    <s v="United States"/>
    <s v="Elyria"/>
    <x v="24"/>
    <n v="44035"/>
    <x v="3"/>
    <s v="OFF-BI-10002949"/>
    <x v="1"/>
    <x v="8"/>
    <s v="Prestige Round Ring Binders"/>
    <n v="1.8240000000000001"/>
    <n v="1"/>
    <n v="0.7"/>
    <n v="-1.3984000000000001"/>
  </r>
  <r>
    <n v="8717"/>
    <x v="4346"/>
    <x v="0"/>
    <x v="1"/>
    <d v="2013-06-17T00:00:00"/>
    <s v="Second Class"/>
    <s v="AW-10930"/>
    <s v="Arthur Wiediger"/>
    <x v="2"/>
    <s v="United States"/>
    <s v="Houston"/>
    <x v="5"/>
    <n v="77070"/>
    <x v="2"/>
    <s v="OFF-AP-10001242"/>
    <x v="1"/>
    <x v="9"/>
    <s v="APC 7 Outlet Network SurgeArrest Surge Protector"/>
    <n v="64.384"/>
    <n v="4"/>
    <n v="0.8"/>
    <n v="-160.96"/>
  </r>
  <r>
    <n v="8718"/>
    <x v="4346"/>
    <x v="0"/>
    <x v="1"/>
    <d v="2013-06-17T00:00:00"/>
    <s v="Second Class"/>
    <s v="AW-10930"/>
    <s v="Arthur Wiediger"/>
    <x v="2"/>
    <s v="United States"/>
    <s v="Houston"/>
    <x v="5"/>
    <n v="77070"/>
    <x v="2"/>
    <s v="FUR-FU-10001424"/>
    <x v="0"/>
    <x v="5"/>
    <s v="Dax Clear Box Frame"/>
    <n v="6.984"/>
    <n v="2"/>
    <n v="0.6"/>
    <n v="-4.5396000000000001"/>
  </r>
  <r>
    <n v="8719"/>
    <x v="4346"/>
    <x v="0"/>
    <x v="1"/>
    <d v="2013-06-17T00:00:00"/>
    <s v="Second Class"/>
    <s v="AW-10930"/>
    <s v="Arthur Wiediger"/>
    <x v="2"/>
    <s v="United States"/>
    <s v="Houston"/>
    <x v="5"/>
    <n v="77070"/>
    <x v="2"/>
    <s v="OFF-AR-10003469"/>
    <x v="1"/>
    <x v="6"/>
    <s v="Nontoxic Chalk"/>
    <n v="11.263999999999999"/>
    <n v="8"/>
    <n v="0.2"/>
    <n v="3.9424000000000001"/>
  </r>
  <r>
    <n v="8720"/>
    <x v="4346"/>
    <x v="0"/>
    <x v="1"/>
    <d v="2013-06-17T00:00:00"/>
    <s v="Second Class"/>
    <s v="AW-10930"/>
    <s v="Arthur Wiediger"/>
    <x v="2"/>
    <s v="United States"/>
    <s v="Houston"/>
    <x v="5"/>
    <n v="77070"/>
    <x v="2"/>
    <s v="OFF-PA-10000232"/>
    <x v="1"/>
    <x v="10"/>
    <s v="Xerox 1975"/>
    <n v="15.552"/>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
  </r>
  <r>
    <n v="8722"/>
    <x v="4346"/>
    <x v="0"/>
    <x v="1"/>
    <d v="2013-06-17T00:00:00"/>
    <s v="Second Class"/>
    <s v="AW-10930"/>
    <s v="Arthur Wiediger"/>
    <x v="2"/>
    <s v="United States"/>
    <s v="Houston"/>
    <x v="5"/>
    <n v="77070"/>
    <x v="2"/>
    <s v="OFF-ST-10002562"/>
    <x v="1"/>
    <x v="4"/>
    <s v="Staples"/>
    <n v="67.536000000000001"/>
    <n v="9"/>
    <n v="0.2"/>
    <n v="6.7535999999999996"/>
  </r>
  <r>
    <n v="8723"/>
    <x v="4346"/>
    <x v="0"/>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01"/>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20000000000005"/>
  </r>
  <r>
    <n v="8728"/>
    <x v="4349"/>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x v="4349"/>
    <x v="1"/>
    <x v="17"/>
    <d v="2012-12-31T00:00:00"/>
    <s v="Standard Class"/>
    <s v="SP-20860"/>
    <s v="Sung Pak"/>
    <x v="1"/>
    <s v="United States"/>
    <s v="Murfreesboro"/>
    <x v="18"/>
    <n v="37130"/>
    <x v="0"/>
    <s v="FUR-BO-10002853"/>
    <x v="0"/>
    <x v="0"/>
    <s v="O'Sullivan 5-Shelf Heavy-Duty Bookcases"/>
    <n v="131.10400000000001"/>
    <n v="2"/>
    <n v="0.2"/>
    <n v="8.1940000000000008"/>
  </r>
  <r>
    <n v="8730"/>
    <x v="4349"/>
    <x v="1"/>
    <x v="17"/>
    <d v="2012-12-31T00:00:00"/>
    <s v="Standard Class"/>
    <s v="SP-20860"/>
    <s v="Sung Pak"/>
    <x v="1"/>
    <s v="United States"/>
    <s v="Murfreesboro"/>
    <x v="18"/>
    <n v="37130"/>
    <x v="0"/>
    <s v="OFF-ST-10002562"/>
    <x v="1"/>
    <x v="4"/>
    <s v="Staples"/>
    <n v="22.512"/>
    <n v="3"/>
    <n v="0.2"/>
    <n v="2.2511999999999999"/>
  </r>
  <r>
    <n v="8731"/>
    <x v="4349"/>
    <x v="1"/>
    <x v="17"/>
    <d v="2012-12-31T00:00:00"/>
    <s v="Standard Class"/>
    <s v="SP-20860"/>
    <s v="Sung Pak"/>
    <x v="1"/>
    <s v="United States"/>
    <s v="Murfreesboro"/>
    <x v="18"/>
    <n v="37130"/>
    <x v="0"/>
    <s v="TEC-AC-10004227"/>
    <x v="2"/>
    <x v="11"/>
    <s v="SanDisk Ultra 16 GB MicroSDHC Class 10 Memory Card"/>
    <n v="72.744"/>
    <n v="7"/>
    <n v="0.2"/>
    <n v="-12.7302"/>
  </r>
  <r>
    <n v="8732"/>
    <x v="4350"/>
    <x v="1"/>
    <x v="374"/>
    <d v="2012-08-06T00:00:00"/>
    <s v="Standard Class"/>
    <s v="SC-20695"/>
    <s v="Steve Chapman"/>
    <x v="1"/>
    <s v="United States"/>
    <s v="Saint Louis"/>
    <x v="25"/>
    <n v="63116"/>
    <x v="2"/>
    <s v="OFF-SU-10002573"/>
    <x v="1"/>
    <x v="14"/>
    <s v="Acme 10&quot; Easy Grip Assistive Scissors"/>
    <n v="52.59"/>
    <n v="3"/>
    <n v="0"/>
    <n v="15.776999999999999"/>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
    <n v="3"/>
    <n v="0"/>
    <n v="40.415999999999997"/>
  </r>
  <r>
    <n v="8735"/>
    <x v="4351"/>
    <x v="3"/>
    <x v="818"/>
    <d v="2014-06-30T00:00:00"/>
    <s v="Second Class"/>
    <s v="PW-19030"/>
    <s v="Pauline Webber"/>
    <x v="1"/>
    <s v="United States"/>
    <s v="Seattle"/>
    <x v="4"/>
    <n v="98105"/>
    <x v="1"/>
    <s v="TEC-AC-10003832"/>
    <x v="2"/>
    <x v="11"/>
    <s v="Logitech P710e Mobile Speakerphone"/>
    <n v="1287.45"/>
    <n v="5"/>
    <n v="0"/>
    <n v="244.6155"/>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9"/>
  </r>
  <r>
    <n v="8738"/>
    <x v="4354"/>
    <x v="3"/>
    <x v="1191"/>
    <d v="2014-04-11T00:00:00"/>
    <s v="Standard Class"/>
    <s v="CS-12175"/>
    <s v="Charles Sheldon"/>
    <x v="1"/>
    <s v="United States"/>
    <s v="Chattanooga"/>
    <x v="18"/>
    <n v="37421"/>
    <x v="0"/>
    <s v="OFF-BI-10003669"/>
    <x v="1"/>
    <x v="8"/>
    <s v="3M Organizer Strips"/>
    <n v="8.1"/>
    <n v="5"/>
    <n v="0.7"/>
    <n v="-5.94"/>
  </r>
  <r>
    <n v="8739"/>
    <x v="4355"/>
    <x v="3"/>
    <x v="166"/>
    <d v="2014-12-12T00:00:00"/>
    <s v="First Class"/>
    <s v="MJ-17740"/>
    <s v="Max Jones"/>
    <x v="0"/>
    <s v="United States"/>
    <s v="Philadelphia"/>
    <x v="9"/>
    <n v="19140"/>
    <x v="3"/>
    <s v="OFF-AR-10004441"/>
    <x v="1"/>
    <x v="6"/>
    <s v="BIC Brite Liner Highlighters"/>
    <n v="13.247999999999999"/>
    <n v="4"/>
    <n v="0.2"/>
    <n v="3.6432000000000002"/>
  </r>
  <r>
    <n v="8740"/>
    <x v="4355"/>
    <x v="3"/>
    <x v="166"/>
    <d v="2014-12-12T00:00:00"/>
    <s v="First Class"/>
    <s v="MJ-17740"/>
    <s v="Max Jones"/>
    <x v="0"/>
    <s v="United States"/>
    <s v="Philadelphia"/>
    <x v="9"/>
    <n v="19140"/>
    <x v="3"/>
    <s v="TEC-PH-10001924"/>
    <x v="2"/>
    <x v="7"/>
    <s v="iHome FM Clock Radio with Lightning Dock"/>
    <n v="83.988"/>
    <n v="2"/>
    <n v="0.4"/>
    <n v="-20.997"/>
  </r>
  <r>
    <n v="8741"/>
    <x v="4356"/>
    <x v="0"/>
    <x v="1131"/>
    <d v="2013-07-26T00:00:00"/>
    <s v="First Class"/>
    <s v="JG-15160"/>
    <s v="James Galang"/>
    <x v="0"/>
    <s v="United States"/>
    <s v="Lafayette"/>
    <x v="28"/>
    <n v="70506"/>
    <x v="0"/>
    <s v="OFF-AR-10004456"/>
    <x v="1"/>
    <x v="6"/>
    <s v="Panasonic KP-4ABK Battery-Operated Pencil Sharpener"/>
    <n v="73.2"/>
    <n v="5"/>
    <n v="0"/>
    <n v="21.228000000000002"/>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7999999999998"/>
  </r>
  <r>
    <n v="8744"/>
    <x v="4358"/>
    <x v="1"/>
    <x v="653"/>
    <d v="2012-10-04T00:00:00"/>
    <s v="First Class"/>
    <s v="CK-12205"/>
    <s v="Chloris Kastensmidt"/>
    <x v="0"/>
    <s v="United States"/>
    <s v="Hillsboro"/>
    <x v="21"/>
    <n v="97123"/>
    <x v="1"/>
    <s v="TEC-AC-10002323"/>
    <x v="2"/>
    <x v="11"/>
    <s v="SanDisk Ultra 32 GB MicroSDHC Class 10 Memory Card"/>
    <n v="53.04"/>
    <n v="3"/>
    <n v="0.2"/>
    <n v="-4.641"/>
  </r>
  <r>
    <n v="8745"/>
    <x v="4359"/>
    <x v="1"/>
    <x v="6"/>
    <d v="2012-11-25T00:00:00"/>
    <s v="Second Class"/>
    <s v="HD-14785"/>
    <s v="Harold Dahlen"/>
    <x v="2"/>
    <s v="United States"/>
    <s v="Cambridge"/>
    <x v="31"/>
    <n v="2138"/>
    <x v="3"/>
    <s v="OFF-AR-10003056"/>
    <x v="1"/>
    <x v="6"/>
    <s v="Newell 341"/>
    <n v="17.12"/>
    <n v="4"/>
    <n v="0"/>
    <n v="4.9648000000000003"/>
  </r>
  <r>
    <n v="8746"/>
    <x v="4359"/>
    <x v="1"/>
    <x v="6"/>
    <d v="2012-11-25T00:00:00"/>
    <s v="Second Class"/>
    <s v="HD-14785"/>
    <s v="Harold Dahlen"/>
    <x v="2"/>
    <s v="United States"/>
    <s v="Cambridge"/>
    <x v="31"/>
    <n v="2138"/>
    <x v="3"/>
    <s v="OFF-PA-10000300"/>
    <x v="1"/>
    <x v="10"/>
    <s v="Xerox 1936"/>
    <n v="59.94"/>
    <n v="3"/>
    <n v="0"/>
    <n v="28.171800000000001"/>
  </r>
  <r>
    <n v="8747"/>
    <x v="4360"/>
    <x v="3"/>
    <x v="62"/>
    <d v="2014-02-08T00:00:00"/>
    <s v="Standard Class"/>
    <s v="BO-11350"/>
    <s v="Bill Overfelt"/>
    <x v="1"/>
    <s v="United States"/>
    <s v="San Diego"/>
    <x v="1"/>
    <n v="92105"/>
    <x v="1"/>
    <s v="FUR-FU-10000293"/>
    <x v="0"/>
    <x v="5"/>
    <s v="Eldon Antistatic Chair Mats for Low to Medium Pile Carpets"/>
    <n v="210.58"/>
    <n v="2"/>
    <n v="0"/>
    <n v="12.6348"/>
  </r>
  <r>
    <n v="8748"/>
    <x v="4360"/>
    <x v="3"/>
    <x v="62"/>
    <d v="2014-02-08T00:00:00"/>
    <s v="Standard Class"/>
    <s v="BO-11350"/>
    <s v="Bill Overfelt"/>
    <x v="1"/>
    <s v="United States"/>
    <s v="San Diego"/>
    <x v="1"/>
    <n v="92105"/>
    <x v="1"/>
    <s v="OFF-BI-10003638"/>
    <x v="1"/>
    <x v="8"/>
    <s v="GBC Durable Plastic Covers"/>
    <n v="30.96"/>
    <n v="2"/>
    <n v="0.2"/>
    <n v="10.061999999999999"/>
  </r>
  <r>
    <n v="8749"/>
    <x v="4360"/>
    <x v="3"/>
    <x v="62"/>
    <d v="2014-02-08T00:00:00"/>
    <s v="Standard Class"/>
    <s v="BO-11350"/>
    <s v="Bill Overfelt"/>
    <x v="1"/>
    <s v="United States"/>
    <s v="San Diego"/>
    <x v="1"/>
    <n v="92105"/>
    <x v="1"/>
    <s v="TEC-MA-10002109"/>
    <x v="2"/>
    <x v="15"/>
    <s v="HP Officejet Pro 8600 e-All-In-One Printer, Copier, Scanner, Fax"/>
    <n v="239.98400000000001"/>
    <n v="2"/>
    <n v="0.2"/>
    <n v="38.997399999999999"/>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4999999999997"/>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
    <n v="3"/>
    <n v="0.2"/>
    <n v="19.9665"/>
  </r>
  <r>
    <n v="8754"/>
    <x v="4363"/>
    <x v="3"/>
    <x v="428"/>
    <d v="2014-09-11T00:00:00"/>
    <s v="First Class"/>
    <s v="JD-16015"/>
    <s v="Joy Daniels"/>
    <x v="0"/>
    <s v="United States"/>
    <s v="Toledo"/>
    <x v="24"/>
    <n v="43615"/>
    <x v="3"/>
    <s v="OFF-LA-10000443"/>
    <x v="1"/>
    <x v="2"/>
    <s v="Avery 501"/>
    <n v="17.712"/>
    <n v="6"/>
    <n v="0.2"/>
    <n v="5.9778000000000002"/>
  </r>
  <r>
    <n v="8755"/>
    <x v="4363"/>
    <x v="3"/>
    <x v="428"/>
    <d v="2014-09-11T00:00:00"/>
    <s v="First Class"/>
    <s v="JD-16015"/>
    <s v="Joy Daniels"/>
    <x v="0"/>
    <s v="United States"/>
    <s v="Toledo"/>
    <x v="24"/>
    <n v="43615"/>
    <x v="3"/>
    <s v="OFF-BI-10003669"/>
    <x v="1"/>
    <x v="8"/>
    <s v="3M Organizer Strips"/>
    <n v="4.8600000000000003"/>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199999999999"/>
  </r>
  <r>
    <n v="8759"/>
    <x v="4364"/>
    <x v="0"/>
    <x v="405"/>
    <d v="2013-07-27T00:00:00"/>
    <s v="Standard Class"/>
    <s v="MF-17665"/>
    <s v="Maureen Fritzler"/>
    <x v="1"/>
    <s v="United States"/>
    <s v="Columbia"/>
    <x v="39"/>
    <n v="21044"/>
    <x v="3"/>
    <s v="FUR-FU-10000794"/>
    <x v="0"/>
    <x v="5"/>
    <s v="Eldon Stackable Tray, Side-Load, Legal, Smoke"/>
    <n v="27.42"/>
    <n v="3"/>
    <n v="0"/>
    <n v="9.3228000000000009"/>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96"/>
  </r>
  <r>
    <n v="8763"/>
    <x v="4366"/>
    <x v="0"/>
    <x v="723"/>
    <d v="2014-01-03T00:00:00"/>
    <s v="Standard Class"/>
    <s v="FO-14305"/>
    <s v="Frank Olsen"/>
    <x v="0"/>
    <s v="United States"/>
    <s v="Sacramento"/>
    <x v="1"/>
    <n v="95823"/>
    <x v="1"/>
    <s v="OFF-ST-10003722"/>
    <x v="1"/>
    <x v="4"/>
    <s v="Project Tote Personal File"/>
    <n v="14.03"/>
    <n v="1"/>
    <n v="0"/>
    <n v="4.0686999999999998"/>
  </r>
  <r>
    <n v="8764"/>
    <x v="4366"/>
    <x v="0"/>
    <x v="723"/>
    <d v="2014-01-03T00:00:00"/>
    <s v="Standard Class"/>
    <s v="FO-14305"/>
    <s v="Frank Olsen"/>
    <x v="0"/>
    <s v="United States"/>
    <s v="Sacramento"/>
    <x v="1"/>
    <n v="95823"/>
    <x v="1"/>
    <s v="OFF-SU-10002557"/>
    <x v="1"/>
    <x v="14"/>
    <s v="Fiskars Spring-Action Scissors"/>
    <n v="27.96"/>
    <n v="2"/>
    <n v="0"/>
    <n v="7.2695999999999996"/>
  </r>
  <r>
    <n v="8765"/>
    <x v="4367"/>
    <x v="1"/>
    <x v="82"/>
    <d v="2012-11-27T00:00:00"/>
    <s v="Standard Class"/>
    <s v="BB-11545"/>
    <s v="Brenda Bowman"/>
    <x v="1"/>
    <s v="United States"/>
    <s v="Fort Worth"/>
    <x v="5"/>
    <n v="76106"/>
    <x v="2"/>
    <s v="OFF-AR-10002257"/>
    <x v="1"/>
    <x v="6"/>
    <s v="Eldon Spacemaker Box, Quick-Snap Lid, Clear"/>
    <n v="5.3440000000000003"/>
    <n v="2"/>
    <n v="0.2"/>
    <n v="0.73479999999999901"/>
  </r>
  <r>
    <n v="8766"/>
    <x v="4367"/>
    <x v="1"/>
    <x v="82"/>
    <d v="2012-11-27T00:00:00"/>
    <s v="Standard Class"/>
    <s v="BB-11545"/>
    <s v="Brenda Bowman"/>
    <x v="1"/>
    <s v="United States"/>
    <s v="Fort Worth"/>
    <x v="5"/>
    <n v="76106"/>
    <x v="2"/>
    <s v="OFF-BI-10000756"/>
    <x v="1"/>
    <x v="8"/>
    <s v="Storex DuraTech Recycled Plastic Frosted Binders"/>
    <n v="1.696"/>
    <n v="2"/>
    <n v="0.8"/>
    <n v="-2.544"/>
  </r>
  <r>
    <n v="8767"/>
    <x v="4367"/>
    <x v="1"/>
    <x v="82"/>
    <d v="2012-11-27T00:00:00"/>
    <s v="Standard Class"/>
    <s v="BB-11545"/>
    <s v="Brenda Bowman"/>
    <x v="1"/>
    <s v="United States"/>
    <s v="Fort Worth"/>
    <x v="5"/>
    <n v="76106"/>
    <x v="2"/>
    <s v="OFF-AP-10004136"/>
    <x v="1"/>
    <x v="9"/>
    <s v="Kensington 6 Outlet SmartSocket Surge Protector"/>
    <n v="24.588000000000001"/>
    <n v="3"/>
    <n v="0.8"/>
    <n v="-67.617000000000004"/>
  </r>
  <r>
    <n v="8768"/>
    <x v="4367"/>
    <x v="1"/>
    <x v="82"/>
    <d v="2012-11-27T00:00:00"/>
    <s v="Standard Class"/>
    <s v="BB-11545"/>
    <s v="Brenda Bowman"/>
    <x v="1"/>
    <s v="United States"/>
    <s v="Fort Worth"/>
    <x v="5"/>
    <n v="76106"/>
    <x v="2"/>
    <s v="OFF-BI-10002194"/>
    <x v="1"/>
    <x v="8"/>
    <s v="Cardinal Hold-It CD Pocket"/>
    <n v="7.98"/>
    <n v="5"/>
    <n v="0.8"/>
    <n v="-13.167"/>
  </r>
  <r>
    <n v="8769"/>
    <x v="4368"/>
    <x v="1"/>
    <x v="348"/>
    <d v="2012-10-09T00:00:00"/>
    <s v="Standard Class"/>
    <s v="IL-15100"/>
    <s v="Ivan Liston"/>
    <x v="0"/>
    <s v="United States"/>
    <s v="Columbus"/>
    <x v="24"/>
    <n v="43229"/>
    <x v="3"/>
    <s v="TEC-AC-10000892"/>
    <x v="2"/>
    <x v="11"/>
    <s v="NETGEAR N750 Dual Band Wi-Fi Gigabit Router"/>
    <n v="288"/>
    <n v="4"/>
    <n v="0.2"/>
    <n v="57.6"/>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892"/>
  </r>
  <r>
    <n v="8771"/>
    <x v="4369"/>
    <x v="0"/>
    <x v="126"/>
    <d v="2013-09-14T00:00:00"/>
    <s v="Same Day"/>
    <s v="PO-19180"/>
    <s v="Philisse Overcash"/>
    <x v="2"/>
    <s v="United States"/>
    <s v="Louisville"/>
    <x v="22"/>
    <n v="80027"/>
    <x v="1"/>
    <s v="FUR-CH-10002304"/>
    <x v="0"/>
    <x v="1"/>
    <s v="Global Stack Chair without Arms, Black"/>
    <n v="83.135999999999996"/>
    <n v="4"/>
    <n v="0.2"/>
    <n v="5.1959999999999997"/>
  </r>
  <r>
    <n v="8772"/>
    <x v="4370"/>
    <x v="3"/>
    <x v="32"/>
    <d v="2014-09-18T00:00:00"/>
    <s v="First Class"/>
    <s v="DB-13555"/>
    <s v="Dorothy Badders"/>
    <x v="1"/>
    <s v="United States"/>
    <s v="Raleigh"/>
    <x v="3"/>
    <n v="27604"/>
    <x v="0"/>
    <s v="OFF-AP-10002534"/>
    <x v="1"/>
    <x v="9"/>
    <s v="3.6 Cubic Foot Counter Height Office Refrigerator"/>
    <n v="942.78399999999999"/>
    <n v="4"/>
    <n v="0.2"/>
    <n v="94.278400000000005"/>
  </r>
  <r>
    <n v="8773"/>
    <x v="4370"/>
    <x v="3"/>
    <x v="32"/>
    <d v="2014-09-18T00:00:00"/>
    <s v="First Class"/>
    <s v="DB-13555"/>
    <s v="Dorothy Badders"/>
    <x v="1"/>
    <s v="United States"/>
    <s v="Raleigh"/>
    <x v="3"/>
    <n v="27604"/>
    <x v="0"/>
    <s v="OFF-PA-10001125"/>
    <x v="1"/>
    <x v="10"/>
    <s v="Xerox 1988"/>
    <n v="74.352000000000004"/>
    <n v="3"/>
    <n v="0.2"/>
    <n v="23.234999999999999"/>
  </r>
  <r>
    <n v="8774"/>
    <x v="4371"/>
    <x v="1"/>
    <x v="1203"/>
    <d v="2012-02-28T00:00:00"/>
    <s v="Standard Class"/>
    <s v="LC-16960"/>
    <s v="Lindsay Castell"/>
    <x v="2"/>
    <s v="United States"/>
    <s v="New York City"/>
    <x v="15"/>
    <n v="10024"/>
    <x v="3"/>
    <s v="OFF-AP-10000804"/>
    <x v="1"/>
    <x v="9"/>
    <s v="Hoover Portapower Portable Vacuum"/>
    <n v="26.88"/>
    <n v="6"/>
    <n v="0"/>
    <n v="6.72"/>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6000000000001"/>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1"/>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96"/>
  </r>
  <r>
    <n v="8780"/>
    <x v="4375"/>
    <x v="1"/>
    <x v="305"/>
    <d v="2012-03-22T00:00:00"/>
    <s v="Second Class"/>
    <s v="BM-11785"/>
    <s v="Bryan Mills"/>
    <x v="0"/>
    <s v="United States"/>
    <s v="Salem"/>
    <x v="21"/>
    <n v="97301"/>
    <x v="1"/>
    <s v="OFF-ST-10004258"/>
    <x v="1"/>
    <x v="4"/>
    <s v="Portable Personal File Box"/>
    <n v="29.303999999999998"/>
    <n v="3"/>
    <n v="0.2"/>
    <n v="2.5640999999999998"/>
  </r>
  <r>
    <n v="8781"/>
    <x v="4376"/>
    <x v="1"/>
    <x v="1201"/>
    <d v="2012-03-04T00:00:00"/>
    <s v="First Class"/>
    <s v="CM-12715"/>
    <s v="Craig Molinari"/>
    <x v="1"/>
    <s v="United States"/>
    <s v="Houston"/>
    <x v="5"/>
    <n v="77070"/>
    <x v="2"/>
    <s v="OFF-AR-10003696"/>
    <x v="1"/>
    <x v="6"/>
    <s v="Panasonic KP-350BK Electric Pencil Sharpener with Auto Stop"/>
    <n v="55.328000000000003"/>
    <n v="2"/>
    <n v="0.2"/>
    <n v="6.2244000000000002"/>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202"/>
  </r>
  <r>
    <n v="8783"/>
    <x v="4377"/>
    <x v="0"/>
    <x v="306"/>
    <d v="2013-09-21T00:00:00"/>
    <s v="Standard Class"/>
    <s v="JD-16150"/>
    <s v="Justin Deggeller"/>
    <x v="1"/>
    <s v="United States"/>
    <s v="Twin Falls"/>
    <x v="45"/>
    <n v="83301"/>
    <x v="1"/>
    <s v="OFF-BI-10001249"/>
    <x v="1"/>
    <x v="8"/>
    <s v="Avery Heavy-Duty EZD View Binder with Locking Rings"/>
    <n v="20.416"/>
    <n v="4"/>
    <n v="0.2"/>
    <n v="6.6352000000000002"/>
  </r>
  <r>
    <n v="8784"/>
    <x v="4377"/>
    <x v="0"/>
    <x v="306"/>
    <d v="2013-09-21T00:00:00"/>
    <s v="Standard Class"/>
    <s v="JD-16150"/>
    <s v="Justin Deggeller"/>
    <x v="1"/>
    <s v="United States"/>
    <s v="Twin Falls"/>
    <x v="45"/>
    <n v="83301"/>
    <x v="1"/>
    <s v="FUR-TA-10003473"/>
    <x v="0"/>
    <x v="3"/>
    <s v="Bretford Rectangular Conference Table Tops"/>
    <n v="1128.3900000000001"/>
    <n v="3"/>
    <n v="0"/>
    <n v="259.52969999999999"/>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
    <n v="5"/>
    <n v="0.2"/>
    <n v="19.596"/>
  </r>
  <r>
    <n v="8787"/>
    <x v="4379"/>
    <x v="3"/>
    <x v="39"/>
    <d v="2014-06-03T00:00:00"/>
    <s v="Standard Class"/>
    <s v="CM-11815"/>
    <s v="Candace McMahon"/>
    <x v="1"/>
    <s v="United States"/>
    <s v="Phoenix"/>
    <x v="16"/>
    <n v="85023"/>
    <x v="1"/>
    <s v="OFF-PA-10001534"/>
    <x v="1"/>
    <x v="10"/>
    <s v="Xerox 230"/>
    <n v="15.552"/>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99"/>
  </r>
  <r>
    <n v="8789"/>
    <x v="4380"/>
    <x v="3"/>
    <x v="140"/>
    <d v="2014-06-20T00:00:00"/>
    <s v="Standard Class"/>
    <s v="JE-15715"/>
    <s v="Joe Elijah"/>
    <x v="0"/>
    <s v="United States"/>
    <s v="Monroe"/>
    <x v="3"/>
    <n v="28110"/>
    <x v="0"/>
    <s v="FUR-CH-10000847"/>
    <x v="0"/>
    <x v="1"/>
    <s v="Global Executive Mid-Back Manager's Chair"/>
    <n v="698.35199999999998"/>
    <n v="3"/>
    <n v="0.2"/>
    <n v="52.376399999999997"/>
  </r>
  <r>
    <n v="8790"/>
    <x v="4380"/>
    <x v="3"/>
    <x v="140"/>
    <d v="2014-06-20T00:00:00"/>
    <s v="Standard Class"/>
    <s v="JE-15715"/>
    <s v="Joe Elijah"/>
    <x v="0"/>
    <s v="United States"/>
    <s v="Monroe"/>
    <x v="3"/>
    <n v="28110"/>
    <x v="0"/>
    <s v="FUR-BO-10000468"/>
    <x v="0"/>
    <x v="0"/>
    <s v="O'Sullivan 2-Shelf Heavy-Duty Bookcases"/>
    <n v="77.727999999999994"/>
    <n v="2"/>
    <n v="0.2"/>
    <n v="-3.8863999999999899"/>
  </r>
  <r>
    <n v="8791"/>
    <x v="4381"/>
    <x v="1"/>
    <x v="684"/>
    <d v="2012-09-12T00:00:00"/>
    <s v="Standard Class"/>
    <s v="AG-10525"/>
    <s v="Andy Gerbode"/>
    <x v="1"/>
    <s v="United States"/>
    <s v="Richmond"/>
    <x v="17"/>
    <n v="23223"/>
    <x v="0"/>
    <s v="OFF-BI-10002799"/>
    <x v="1"/>
    <x v="8"/>
    <s v="SlimView Poly Binder, 3/8&quot;"/>
    <n v="46.62"/>
    <n v="9"/>
    <n v="0"/>
    <n v="21.4452"/>
  </r>
  <r>
    <n v="8792"/>
    <x v="4382"/>
    <x v="3"/>
    <x v="257"/>
    <d v="2014-03-25T00:00:00"/>
    <s v="Standard Class"/>
    <s v="TT-21220"/>
    <s v="Thomas Thornton"/>
    <x v="0"/>
    <s v="United States"/>
    <s v="Houston"/>
    <x v="5"/>
    <n v="77041"/>
    <x v="2"/>
    <s v="TEC-PH-10001557"/>
    <x v="2"/>
    <x v="7"/>
    <s v="Pyle PMP37LED"/>
    <n v="537.54399999999998"/>
    <n v="7"/>
    <n v="0.2"/>
    <n v="47.0351"/>
  </r>
  <r>
    <n v="8793"/>
    <x v="4383"/>
    <x v="2"/>
    <x v="174"/>
    <d v="2011-12-21T00:00:00"/>
    <s v="First Class"/>
    <s v="BP-11095"/>
    <s v="Bart Pistole"/>
    <x v="1"/>
    <s v="United States"/>
    <s v="Los Angeles"/>
    <x v="1"/>
    <n v="90008"/>
    <x v="1"/>
    <s v="OFF-LA-10001934"/>
    <x v="1"/>
    <x v="2"/>
    <s v="Avery 516"/>
    <n v="14.62"/>
    <n v="2"/>
    <n v="0"/>
    <n v="6.8714000000000004"/>
  </r>
  <r>
    <n v="8794"/>
    <x v="4383"/>
    <x v="2"/>
    <x v="174"/>
    <d v="2011-12-21T00:00:00"/>
    <s v="First Class"/>
    <s v="BP-11095"/>
    <s v="Bart Pistole"/>
    <x v="1"/>
    <s v="United States"/>
    <s v="Los Angeles"/>
    <x v="1"/>
    <n v="90008"/>
    <x v="1"/>
    <s v="OFF-FA-10004248"/>
    <x v="1"/>
    <x v="13"/>
    <s v="Advantus T-Pin Paper Clips"/>
    <n v="22.55"/>
    <n v="5"/>
    <n v="0"/>
    <n v="8.7944999999999993"/>
  </r>
  <r>
    <n v="8795"/>
    <x v="4383"/>
    <x v="2"/>
    <x v="174"/>
    <d v="2011-12-21T00:00:00"/>
    <s v="First Class"/>
    <s v="BP-11095"/>
    <s v="Bart Pistole"/>
    <x v="1"/>
    <s v="United States"/>
    <s v="Los Angeles"/>
    <x v="1"/>
    <n v="90008"/>
    <x v="1"/>
    <s v="TEC-PH-10001944"/>
    <x v="2"/>
    <x v="7"/>
    <s v="Wi-Ex zBoost YX540 Cellular Phone Signal Booster"/>
    <n v="583.79999999999995"/>
    <n v="5"/>
    <n v="0.2"/>
    <n v="72.974999999999895"/>
  </r>
  <r>
    <n v="8796"/>
    <x v="4383"/>
    <x v="2"/>
    <x v="174"/>
    <d v="2011-12-21T00:00:00"/>
    <s v="First Class"/>
    <s v="BP-11095"/>
    <s v="Bart Pistole"/>
    <x v="1"/>
    <s v="United States"/>
    <s v="Los Angeles"/>
    <x v="1"/>
    <n v="90008"/>
    <x v="1"/>
    <s v="TEC-PH-10002085"/>
    <x v="2"/>
    <x v="7"/>
    <s v="Clarity 53712"/>
    <n v="211.16800000000001"/>
    <n v="4"/>
    <n v="0.2"/>
    <n v="15.8376"/>
  </r>
  <r>
    <n v="8797"/>
    <x v="4384"/>
    <x v="0"/>
    <x v="274"/>
    <d v="2013-07-14T00:00:00"/>
    <s v="Standard Class"/>
    <s v="MJ-17740"/>
    <s v="Max Jones"/>
    <x v="0"/>
    <s v="United States"/>
    <s v="Orem"/>
    <x v="7"/>
    <n v="84057"/>
    <x v="1"/>
    <s v="OFF-PA-10003441"/>
    <x v="1"/>
    <x v="10"/>
    <s v="Xerox 226"/>
    <n v="12.96"/>
    <n v="2"/>
    <n v="0"/>
    <n v="6.2207999999999997"/>
  </r>
  <r>
    <n v="8798"/>
    <x v="4384"/>
    <x v="0"/>
    <x v="274"/>
    <d v="2013-07-14T00:00:00"/>
    <s v="Standard Class"/>
    <s v="MJ-17740"/>
    <s v="Max Jones"/>
    <x v="0"/>
    <s v="United States"/>
    <s v="Orem"/>
    <x v="7"/>
    <n v="84057"/>
    <x v="1"/>
    <s v="OFF-AR-10004602"/>
    <x v="1"/>
    <x v="6"/>
    <s v="Boston KS Multi-Size Manual Pencil Sharpener"/>
    <n v="45.98"/>
    <n v="2"/>
    <n v="0"/>
    <n v="12.8744"/>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7"/>
    <n v="5"/>
    <n v="0.4"/>
    <n v="239.99600000000001"/>
  </r>
  <r>
    <n v="8801"/>
    <x v="4387"/>
    <x v="3"/>
    <x v="51"/>
    <d v="2014-11-28T00:00:00"/>
    <s v="Standard Class"/>
    <s v="CS-12250"/>
    <s v="Chris Selesnick"/>
    <x v="1"/>
    <s v="United States"/>
    <s v="Chicago"/>
    <x v="10"/>
    <n v="60623"/>
    <x v="2"/>
    <s v="OFF-PA-10004285"/>
    <x v="1"/>
    <x v="10"/>
    <s v="Xerox 1959"/>
    <n v="10.688000000000001"/>
    <n v="2"/>
    <n v="0.2"/>
    <n v="3.7408000000000001"/>
  </r>
  <r>
    <n v="8802"/>
    <x v="4388"/>
    <x v="0"/>
    <x v="338"/>
    <d v="2013-11-13T00:00:00"/>
    <s v="First Class"/>
    <s v="AB-10015"/>
    <s v="Aaron Bergman"/>
    <x v="0"/>
    <s v="United States"/>
    <s v="Oklahoma City"/>
    <x v="26"/>
    <n v="73120"/>
    <x v="2"/>
    <s v="TEC-PH-10000562"/>
    <x v="2"/>
    <x v="7"/>
    <s v="Samsung Convoy 3"/>
    <n v="221.98"/>
    <n v="2"/>
    <n v="0"/>
    <n v="62.154400000000003"/>
  </r>
  <r>
    <n v="8803"/>
    <x v="4388"/>
    <x v="0"/>
    <x v="338"/>
    <d v="2013-11-13T00:00:00"/>
    <s v="First Class"/>
    <s v="AB-10015"/>
    <s v="Aaron Bergman"/>
    <x v="0"/>
    <s v="United States"/>
    <s v="Oklahoma City"/>
    <x v="26"/>
    <n v="73120"/>
    <x v="2"/>
    <s v="FUR-BO-10003966"/>
    <x v="0"/>
    <x v="0"/>
    <s v="Sauder Facets Collection Library, Sky Alder Finish"/>
    <n v="341.96"/>
    <n v="2"/>
    <n v="0"/>
    <n v="54.7136"/>
  </r>
  <r>
    <n v="8804"/>
    <x v="4389"/>
    <x v="2"/>
    <x v="520"/>
    <d v="2012-01-01T00:00:00"/>
    <s v="First Class"/>
    <s v="AH-10030"/>
    <s v="Aaron Hawkins"/>
    <x v="1"/>
    <s v="United States"/>
    <s v="New York City"/>
    <x v="15"/>
    <n v="10035"/>
    <x v="3"/>
    <s v="TEC-AC-10003614"/>
    <x v="2"/>
    <x v="11"/>
    <s v="Verbatim 25 GB 6x Blu-ray Single Layer Recordable Disc, 10/Pack"/>
    <n v="34.770000000000003"/>
    <n v="3"/>
    <n v="0"/>
    <n v="11.4741"/>
  </r>
  <r>
    <n v="8805"/>
    <x v="4389"/>
    <x v="2"/>
    <x v="520"/>
    <d v="2012-01-01T00:00:00"/>
    <s v="First Class"/>
    <s v="AH-10030"/>
    <s v="Aaron Hawkins"/>
    <x v="1"/>
    <s v="United States"/>
    <s v="New York City"/>
    <x v="15"/>
    <n v="10035"/>
    <x v="3"/>
    <s v="OFF-LA-10003148"/>
    <x v="1"/>
    <x v="2"/>
    <s v="Avery 51"/>
    <n v="18.899999999999999"/>
    <n v="3"/>
    <n v="0"/>
    <n v="8.6940000000000008"/>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x v="4392"/>
    <x v="3"/>
    <x v="40"/>
    <d v="2014-11-01T00:00:00"/>
    <s v="Standard Class"/>
    <s v="JF-15190"/>
    <s v="Jamie Frazer"/>
    <x v="0"/>
    <s v="United States"/>
    <s v="Philadelphia"/>
    <x v="9"/>
    <n v="19134"/>
    <x v="3"/>
    <s v="OFF-BI-10004330"/>
    <x v="1"/>
    <x v="8"/>
    <s v="GBC Velobind Prepunched Cover Sets, Regency Series"/>
    <n v="33.281999999999996"/>
    <n v="3"/>
    <n v="0.7"/>
    <n v="-27.734999999999999"/>
  </r>
  <r>
    <n v="8809"/>
    <x v="4392"/>
    <x v="3"/>
    <x v="40"/>
    <d v="2014-11-01T00:00:00"/>
    <s v="Standard Class"/>
    <s v="JF-15190"/>
    <s v="Jamie Frazer"/>
    <x v="0"/>
    <s v="United States"/>
    <s v="Philadelphia"/>
    <x v="9"/>
    <n v="19134"/>
    <x v="3"/>
    <s v="TEC-PH-10002807"/>
    <x v="2"/>
    <x v="7"/>
    <s v="Motorla HX550 Universal Bluetooth Headset"/>
    <n v="118.65"/>
    <n v="5"/>
    <n v="0.4"/>
    <n v="19.774999999999999"/>
  </r>
  <r>
    <n v="8810"/>
    <x v="4392"/>
    <x v="3"/>
    <x v="40"/>
    <d v="2014-11-01T00:00:00"/>
    <s v="Standard Class"/>
    <s v="JF-15190"/>
    <s v="Jamie Frazer"/>
    <x v="0"/>
    <s v="United States"/>
    <s v="Philadelphia"/>
    <x v="9"/>
    <n v="19134"/>
    <x v="3"/>
    <s v="OFF-LA-10001404"/>
    <x v="1"/>
    <x v="2"/>
    <s v="Avery 517"/>
    <n v="14.76"/>
    <n v="5"/>
    <n v="0.2"/>
    <n v="4.9814999999999996"/>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x v="4394"/>
    <x v="0"/>
    <x v="387"/>
    <d v="2013-03-14T00:00:00"/>
    <s v="Standard Class"/>
    <s v="SP-20650"/>
    <s v="Stephanie Phelps"/>
    <x v="1"/>
    <s v="United States"/>
    <s v="Jackson"/>
    <x v="12"/>
    <n v="49201"/>
    <x v="2"/>
    <s v="OFF-AR-10002766"/>
    <x v="1"/>
    <x v="6"/>
    <s v="Prang Drawing Pencil Set"/>
    <n v="13.9"/>
    <n v="5"/>
    <n v="0"/>
    <n v="3.7530000000000001"/>
  </r>
  <r>
    <n v="8814"/>
    <x v="4395"/>
    <x v="1"/>
    <x v="353"/>
    <d v="2012-07-31T00:00:00"/>
    <s v="Standard Class"/>
    <s v="CK-12760"/>
    <s v="Cyma Kinney"/>
    <x v="1"/>
    <s v="United States"/>
    <s v="Glendale"/>
    <x v="16"/>
    <n v="85301"/>
    <x v="1"/>
    <s v="FUR-CH-10003199"/>
    <x v="0"/>
    <x v="1"/>
    <s v="Office Star - Contemporary Task Swivel Chair"/>
    <n v="266.35199999999998"/>
    <n v="3"/>
    <n v="0.2"/>
    <n v="13.317600000000001"/>
  </r>
  <r>
    <n v="8815"/>
    <x v="4396"/>
    <x v="1"/>
    <x v="521"/>
    <d v="2012-11-25T00:00:00"/>
    <s v="Second Class"/>
    <s v="PW-19240"/>
    <s v="Pierre Wener"/>
    <x v="0"/>
    <s v="United States"/>
    <s v="Wilmington"/>
    <x v="13"/>
    <n v="19805"/>
    <x v="3"/>
    <s v="TEC-PH-10003012"/>
    <x v="2"/>
    <x v="7"/>
    <s v="Nortel Meridian M3904 Professional Digital phone"/>
    <n v="307.98"/>
    <n v="2"/>
    <n v="0"/>
    <n v="89.3142"/>
  </r>
  <r>
    <n v="8816"/>
    <x v="4396"/>
    <x v="1"/>
    <x v="521"/>
    <d v="2012-11-25T00:00:00"/>
    <s v="Second Class"/>
    <s v="PW-19240"/>
    <s v="Pierre Wener"/>
    <x v="0"/>
    <s v="United States"/>
    <s v="Wilmington"/>
    <x v="13"/>
    <n v="19805"/>
    <x v="3"/>
    <s v="OFF-PA-10001583"/>
    <x v="1"/>
    <x v="10"/>
    <s v="1/4 Fold Party Design Invitations &amp; White Envelopes, 24 8-1/2&quot; X 11&quot; Cards, 25 Env./Pack"/>
    <n v="44.1"/>
    <n v="6"/>
    <n v="0"/>
    <n v="20.72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2"/>
  </r>
  <r>
    <n v="8821"/>
    <x v="4398"/>
    <x v="3"/>
    <x v="132"/>
    <d v="2014-11-08T00:00:00"/>
    <s v="Standard Class"/>
    <s v="DK-13090"/>
    <s v="Dave Kipp"/>
    <x v="0"/>
    <s v="United States"/>
    <s v="Orlando"/>
    <x v="2"/>
    <n v="32839"/>
    <x v="0"/>
    <s v="TEC-CO-10003236"/>
    <x v="2"/>
    <x v="16"/>
    <s v="Canon Image Class D660 Copier"/>
    <n v="959.98400000000004"/>
    <n v="2"/>
    <n v="0.2"/>
    <n v="311.9948"/>
  </r>
  <r>
    <n v="8822"/>
    <x v="4398"/>
    <x v="3"/>
    <x v="132"/>
    <d v="2014-11-08T00:00:00"/>
    <s v="Standard Class"/>
    <s v="DK-13090"/>
    <s v="Dave Kipp"/>
    <x v="0"/>
    <s v="United States"/>
    <s v="Orlando"/>
    <x v="2"/>
    <n v="32839"/>
    <x v="0"/>
    <s v="OFF-BI-10002982"/>
    <x v="1"/>
    <x v="8"/>
    <s v="Avery Self-Adhesive Photo Pockets for Polaroid Photos"/>
    <n v="4.0860000000000003"/>
    <n v="2"/>
    <n v="0.7"/>
    <n v="-2.9964"/>
  </r>
  <r>
    <n v="8823"/>
    <x v="4398"/>
    <x v="3"/>
    <x v="132"/>
    <d v="2014-11-08T00:00:00"/>
    <s v="Standard Class"/>
    <s v="DK-13090"/>
    <s v="Dave Kipp"/>
    <x v="0"/>
    <s v="United States"/>
    <s v="Orlando"/>
    <x v="2"/>
    <n v="32839"/>
    <x v="0"/>
    <s v="OFF-AR-10004010"/>
    <x v="1"/>
    <x v="6"/>
    <s v="Hunt Boston Vacuum Mount KS Pencil Sharpener"/>
    <n v="55.984000000000002"/>
    <n v="2"/>
    <n v="0.2"/>
    <n v="4.1988000000000003"/>
  </r>
  <r>
    <n v="8824"/>
    <x v="4398"/>
    <x v="3"/>
    <x v="132"/>
    <d v="2014-11-08T00:00:00"/>
    <s v="Standard Class"/>
    <s v="DK-13090"/>
    <s v="Dave Kipp"/>
    <x v="0"/>
    <s v="United States"/>
    <s v="Orlando"/>
    <x v="2"/>
    <n v="32839"/>
    <x v="0"/>
    <s v="OFF-PA-10002947"/>
    <x v="1"/>
    <x v="10"/>
    <s v="Xerox 1923"/>
    <n v="10.688000000000001"/>
    <n v="2"/>
    <n v="0.2"/>
    <n v="3.7408000000000001"/>
  </r>
  <r>
    <n v="8825"/>
    <x v="4399"/>
    <x v="3"/>
    <x v="708"/>
    <d v="2014-03-24T00:00:00"/>
    <s v="Second Class"/>
    <s v="TB-21055"/>
    <s v="Ted Butterfield"/>
    <x v="0"/>
    <s v="United States"/>
    <s v="Reading"/>
    <x v="9"/>
    <n v="19601"/>
    <x v="3"/>
    <s v="OFF-EN-10003845"/>
    <x v="1"/>
    <x v="12"/>
    <s v="Colored Envelopes"/>
    <n v="8.8559999999999999"/>
    <n v="3"/>
    <n v="0.2"/>
    <n v="2.8782000000000001"/>
  </r>
  <r>
    <n v="8826"/>
    <x v="4400"/>
    <x v="1"/>
    <x v="546"/>
    <d v="2012-12-22T00:00:00"/>
    <s v="First Class"/>
    <s v="AG-10900"/>
    <s v="Arthur Gainer"/>
    <x v="0"/>
    <s v="United States"/>
    <s v="Philadelphia"/>
    <x v="9"/>
    <n v="19134"/>
    <x v="3"/>
    <s v="OFF-LA-10003190"/>
    <x v="1"/>
    <x v="2"/>
    <s v="Avery 474"/>
    <n v="6.9119999999999999"/>
    <n v="3"/>
    <n v="0.2"/>
    <n v="2.5055999999999998"/>
  </r>
  <r>
    <n v="8827"/>
    <x v="4401"/>
    <x v="2"/>
    <x v="1063"/>
    <d v="2011-04-06T00:00:00"/>
    <s v="Second Class"/>
    <s v="SC-20020"/>
    <s v="Sam Craven"/>
    <x v="0"/>
    <s v="United States"/>
    <s v="Houston"/>
    <x v="5"/>
    <n v="77095"/>
    <x v="2"/>
    <s v="OFF-PA-10002986"/>
    <x v="1"/>
    <x v="10"/>
    <s v="Xerox 1898"/>
    <n v="26.72"/>
    <n v="5"/>
    <n v="0.2"/>
    <n v="9.3520000000000003"/>
  </r>
  <r>
    <n v="8828"/>
    <x v="4401"/>
    <x v="2"/>
    <x v="1063"/>
    <d v="2011-04-06T00:00:00"/>
    <s v="Second Class"/>
    <s v="SC-20020"/>
    <s v="Sam Craven"/>
    <x v="0"/>
    <s v="United States"/>
    <s v="Houston"/>
    <x v="5"/>
    <n v="77095"/>
    <x v="2"/>
    <s v="OFF-PA-10001593"/>
    <x v="1"/>
    <x v="10"/>
    <s v="Xerox 1947"/>
    <n v="33.488"/>
    <n v="7"/>
    <n v="0.2"/>
    <n v="10.465"/>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2"/>
  </r>
  <r>
    <n v="8831"/>
    <x v="4404"/>
    <x v="0"/>
    <x v="1036"/>
    <d v="2013-08-25T00:00:00"/>
    <s v="Second Class"/>
    <s v="RP-19270"/>
    <s v="Rachel Payne"/>
    <x v="1"/>
    <s v="United States"/>
    <s v="Seattle"/>
    <x v="4"/>
    <n v="98115"/>
    <x v="1"/>
    <s v="OFF-BI-10003727"/>
    <x v="1"/>
    <x v="8"/>
    <s v="Avery Durable Slant Ring Binders With Label Holder"/>
    <n v="33.44"/>
    <n v="10"/>
    <n v="0.2"/>
    <n v="11.704000000000001"/>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9"/>
  </r>
  <r>
    <n v="8835"/>
    <x v="4407"/>
    <x v="3"/>
    <x v="241"/>
    <d v="2014-09-29T00:00:00"/>
    <s v="Standard Class"/>
    <s v="KF-16285"/>
    <s v="Karen Ferguson"/>
    <x v="2"/>
    <s v="United States"/>
    <s v="Sandy Springs"/>
    <x v="32"/>
    <n v="30328"/>
    <x v="0"/>
    <s v="TEC-PH-10003171"/>
    <x v="2"/>
    <x v="7"/>
    <s v="Plantronics Encore H101 Dual Earpieces Headset"/>
    <n v="89.9"/>
    <n v="2"/>
    <n v="0"/>
    <n v="25.172000000000001"/>
  </r>
  <r>
    <n v="8836"/>
    <x v="4407"/>
    <x v="3"/>
    <x v="241"/>
    <d v="2014-09-29T00:00:00"/>
    <s v="Standard Class"/>
    <s v="KF-16285"/>
    <s v="Karen Ferguson"/>
    <x v="2"/>
    <s v="United States"/>
    <s v="Sandy Springs"/>
    <x v="32"/>
    <n v="30328"/>
    <x v="0"/>
    <s v="OFF-AR-10000614"/>
    <x v="1"/>
    <x v="6"/>
    <s v="Barrel Sharpener"/>
    <n v="14.28"/>
    <n v="4"/>
    <n v="0"/>
    <n v="3.7128000000000001"/>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
  </r>
  <r>
    <n v="8839"/>
    <x v="4408"/>
    <x v="2"/>
    <x v="322"/>
    <d v="2011-04-10T00:00:00"/>
    <s v="Second Class"/>
    <s v="FH-14275"/>
    <s v="Frank Hawley"/>
    <x v="1"/>
    <s v="United States"/>
    <s v="Los Angeles"/>
    <x v="1"/>
    <n v="90004"/>
    <x v="1"/>
    <s v="OFF-AR-10001725"/>
    <x v="1"/>
    <x v="6"/>
    <s v="Boston Home &amp; Office Model 2000 Electric Pencil Sharpeners"/>
    <n v="70.95"/>
    <n v="3"/>
    <n v="0"/>
    <n v="18.446999999999999"/>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4"/>
  </r>
  <r>
    <n v="8841"/>
    <x v="4408"/>
    <x v="2"/>
    <x v="322"/>
    <d v="2011-04-10T00:00:00"/>
    <s v="Second Class"/>
    <s v="FH-14275"/>
    <s v="Frank Hawley"/>
    <x v="1"/>
    <s v="United States"/>
    <s v="Los Angeles"/>
    <x v="1"/>
    <n v="90004"/>
    <x v="1"/>
    <s v="TEC-AC-10004171"/>
    <x v="2"/>
    <x v="11"/>
    <s v="Razer Kraken 7.1 Surround Sound Over Ear USB Gaming Headset"/>
    <n v="299.97000000000003"/>
    <n v="3"/>
    <n v="0"/>
    <n v="131.98679999999999"/>
  </r>
  <r>
    <n v="8842"/>
    <x v="4409"/>
    <x v="0"/>
    <x v="1206"/>
    <d v="2013-02-13T00:00:00"/>
    <s v="Standard Class"/>
    <s v="JR-16210"/>
    <s v="Justin Ritter"/>
    <x v="1"/>
    <s v="United States"/>
    <s v="San Francisco"/>
    <x v="1"/>
    <n v="94110"/>
    <x v="1"/>
    <s v="TEC-AC-10003628"/>
    <x v="2"/>
    <x v="11"/>
    <s v="Logitech 910-002974 M325 Wireless Mouse for Web Scrolling"/>
    <n v="89.97"/>
    <n v="3"/>
    <n v="0"/>
    <n v="39.586799999999997"/>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3"/>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
    <n v="5"/>
    <n v="0.2"/>
    <n v="29.692"/>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200000000001"/>
  </r>
  <r>
    <n v="8849"/>
    <x v="4412"/>
    <x v="1"/>
    <x v="740"/>
    <d v="2012-07-04T00:00:00"/>
    <s v="First Class"/>
    <s v="FA-14230"/>
    <s v="Frank Atkinson"/>
    <x v="1"/>
    <s v="United States"/>
    <s v="Raleigh"/>
    <x v="3"/>
    <n v="27604"/>
    <x v="0"/>
    <s v="TEC-PH-10003505"/>
    <x v="2"/>
    <x v="7"/>
    <s v="Geemarc AmpliPOWER60"/>
    <n v="74.239999999999995"/>
    <n v="1"/>
    <n v="0.2"/>
    <n v="8.3519999999999897"/>
  </r>
  <r>
    <n v="8850"/>
    <x v="4412"/>
    <x v="1"/>
    <x v="740"/>
    <d v="2012-07-04T00:00:00"/>
    <s v="First Class"/>
    <s v="FA-14230"/>
    <s v="Frank Atkinson"/>
    <x v="1"/>
    <s v="United States"/>
    <s v="Raleigh"/>
    <x v="3"/>
    <n v="27604"/>
    <x v="0"/>
    <s v="FUR-FU-10000076"/>
    <x v="0"/>
    <x v="5"/>
    <s v="24-Hour Round Wall Clock"/>
    <n v="159.84"/>
    <n v="10"/>
    <n v="0.2"/>
    <n v="45.954000000000001"/>
  </r>
  <r>
    <n v="8851"/>
    <x v="4412"/>
    <x v="1"/>
    <x v="740"/>
    <d v="2012-07-04T00:00:00"/>
    <s v="First Class"/>
    <s v="FA-14230"/>
    <s v="Frank Atkinson"/>
    <x v="1"/>
    <s v="United States"/>
    <s v="Raleigh"/>
    <x v="3"/>
    <n v="27604"/>
    <x v="0"/>
    <s v="OFF-BI-10004728"/>
    <x v="1"/>
    <x v="8"/>
    <s v="Wilson Jones Turn Tabs Binder Tool for Ring Binders"/>
    <n v="2.8919999999999999"/>
    <n v="2"/>
    <n v="0.7"/>
    <n v="-2.3136000000000001"/>
  </r>
  <r>
    <n v="8852"/>
    <x v="4412"/>
    <x v="1"/>
    <x v="740"/>
    <d v="2012-07-04T00:00:00"/>
    <s v="First Class"/>
    <s v="FA-14230"/>
    <s v="Frank Atkinson"/>
    <x v="1"/>
    <s v="United States"/>
    <s v="Raleigh"/>
    <x v="3"/>
    <n v="27604"/>
    <x v="0"/>
    <s v="OFF-PA-10002250"/>
    <x v="1"/>
    <x v="10"/>
    <s v="Things To Do Today Pad"/>
    <n v="9.3919999999999995"/>
    <n v="2"/>
    <n v="0.2"/>
    <n v="3.2871999999999999"/>
  </r>
  <r>
    <n v="8853"/>
    <x v="4413"/>
    <x v="2"/>
    <x v="1169"/>
    <d v="2011-10-13T00:00:00"/>
    <s v="Second Class"/>
    <s v="DN-13690"/>
    <s v="Duane Noonan"/>
    <x v="0"/>
    <s v="United States"/>
    <s v="New York City"/>
    <x v="15"/>
    <n v="10011"/>
    <x v="3"/>
    <s v="OFF-PA-10003823"/>
    <x v="1"/>
    <x v="10"/>
    <s v="Xerox 197"/>
    <n v="123.92"/>
    <n v="4"/>
    <n v="0"/>
    <n v="55.764000000000003"/>
  </r>
  <r>
    <n v="8854"/>
    <x v="4414"/>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01"/>
  </r>
  <r>
    <n v="8855"/>
    <x v="4414"/>
    <x v="1"/>
    <x v="357"/>
    <d v="2012-09-25T00:00:00"/>
    <s v="First Class"/>
    <s v="FO-14305"/>
    <s v="Frank Olsen"/>
    <x v="0"/>
    <s v="United States"/>
    <s v="Philadelphia"/>
    <x v="9"/>
    <n v="19143"/>
    <x v="3"/>
    <s v="TEC-AC-10003832"/>
    <x v="2"/>
    <x v="11"/>
    <s v="Logitech P710e Mobile Speakerphone"/>
    <n v="617.976"/>
    <n v="3"/>
    <n v="0.2"/>
    <n v="-7.7247000000000998"/>
  </r>
  <r>
    <n v="8856"/>
    <x v="4415"/>
    <x v="3"/>
    <x v="165"/>
    <d v="2014-12-31T00:00:00"/>
    <s v="Standard Class"/>
    <s v="DP-13105"/>
    <s v="Dave Poirier"/>
    <x v="1"/>
    <s v="United States"/>
    <s v="Meridian"/>
    <x v="45"/>
    <n v="83642"/>
    <x v="1"/>
    <s v="OFF-BI-10001679"/>
    <x v="1"/>
    <x v="8"/>
    <s v="GBC Instant Index System for Binding Systems"/>
    <n v="21.312000000000001"/>
    <n v="3"/>
    <n v="0.2"/>
    <n v="7.992"/>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4000000000002"/>
    <n v="2"/>
    <n v="0.2"/>
    <n v="-7.9960000000000004"/>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60000000000001"/>
  </r>
  <r>
    <n v="8861"/>
    <x v="4418"/>
    <x v="1"/>
    <x v="861"/>
    <d v="2012-09-18T00:00:00"/>
    <s v="Standard Class"/>
    <s v="SN-20560"/>
    <s v="Skye Norling"/>
    <x v="2"/>
    <s v="United States"/>
    <s v="Paterson"/>
    <x v="30"/>
    <n v="7501"/>
    <x v="3"/>
    <s v="OFF-LA-10000414"/>
    <x v="1"/>
    <x v="2"/>
    <s v="Avery 503"/>
    <n v="31.05"/>
    <n v="3"/>
    <n v="0"/>
    <n v="14.904"/>
  </r>
  <r>
    <n v="8862"/>
    <x v="4418"/>
    <x v="1"/>
    <x v="861"/>
    <d v="2012-09-18T00:00:00"/>
    <s v="Standard Class"/>
    <s v="SN-20560"/>
    <s v="Skye Norling"/>
    <x v="2"/>
    <s v="United States"/>
    <s v="Paterson"/>
    <x v="30"/>
    <n v="7501"/>
    <x v="3"/>
    <s v="FUR-FU-10002107"/>
    <x v="0"/>
    <x v="5"/>
    <s v="Eldon Pizzaz Desk Accessories"/>
    <n v="8.92"/>
    <n v="4"/>
    <n v="0"/>
    <n v="3.9247999999999998"/>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799999999999"/>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70000000000003"/>
    <n v="3"/>
    <n v="0"/>
    <n v="10.881"/>
  </r>
  <r>
    <n v="8867"/>
    <x v="4420"/>
    <x v="2"/>
    <x v="59"/>
    <d v="2011-09-23T00:00:00"/>
    <s v="First Class"/>
    <s v="SB-20185"/>
    <s v="Sarah Brown"/>
    <x v="0"/>
    <s v="United States"/>
    <s v="Chicago"/>
    <x v="10"/>
    <n v="60653"/>
    <x v="2"/>
    <s v="FUR-BO-10004218"/>
    <x v="0"/>
    <x v="0"/>
    <s v="Bush Heritage Pine Collection 5-Shelf Bookcase, Albany Pine Finish, *Special Order"/>
    <n v="493.43"/>
    <n v="5"/>
    <n v="0.3"/>
    <n v="-70.489999999999995"/>
  </r>
  <r>
    <n v="8868"/>
    <x v="4420"/>
    <x v="2"/>
    <x v="59"/>
    <d v="2011-09-23T00:00:00"/>
    <s v="First Class"/>
    <s v="SB-20185"/>
    <s v="Sarah Brown"/>
    <x v="0"/>
    <s v="United States"/>
    <s v="Chicago"/>
    <x v="10"/>
    <n v="60653"/>
    <x v="2"/>
    <s v="TEC-PH-10002185"/>
    <x v="2"/>
    <x v="7"/>
    <s v="QVS USB Car Charger 2-Port 2.1Amp for iPod/iPhone/iPad/iPad 2/iPad 3"/>
    <n v="11.12"/>
    <n v="2"/>
    <n v="0.2"/>
    <n v="3.4750000000000001"/>
  </r>
  <r>
    <n v="8869"/>
    <x v="4421"/>
    <x v="0"/>
    <x v="254"/>
    <d v="2013-11-09T00:00:00"/>
    <s v="Standard Class"/>
    <s v="CC-12475"/>
    <s v="Cindy Chapman"/>
    <x v="0"/>
    <s v="United States"/>
    <s v="San Diego"/>
    <x v="1"/>
    <n v="92037"/>
    <x v="1"/>
    <s v="TEC-MA-10003176"/>
    <x v="2"/>
    <x v="15"/>
    <s v="Okidata B400 Printer"/>
    <n v="686.4"/>
    <n v="2"/>
    <n v="0.2"/>
    <n v="77.219999999999899"/>
  </r>
  <r>
    <n v="8870"/>
    <x v="4422"/>
    <x v="3"/>
    <x v="96"/>
    <d v="2014-12-07T00:00:00"/>
    <s v="Standard Class"/>
    <s v="SH-19975"/>
    <s v="Sally Hughsby"/>
    <x v="1"/>
    <s v="United States"/>
    <s v="Seattle"/>
    <x v="4"/>
    <n v="98105"/>
    <x v="1"/>
    <s v="OFF-BI-10002003"/>
    <x v="1"/>
    <x v="8"/>
    <s v="Ibico Presentation Index for Binding Systems"/>
    <n v="15.92"/>
    <n v="5"/>
    <n v="0.2"/>
    <n v="5.3730000000000002"/>
  </r>
  <r>
    <n v="8871"/>
    <x v="4422"/>
    <x v="3"/>
    <x v="96"/>
    <d v="2014-12-07T00:00:00"/>
    <s v="Standard Class"/>
    <s v="SH-19975"/>
    <s v="Sally Hughsby"/>
    <x v="1"/>
    <s v="United States"/>
    <s v="Seattle"/>
    <x v="4"/>
    <n v="98105"/>
    <x v="1"/>
    <s v="FUR-FU-10000023"/>
    <x v="0"/>
    <x v="5"/>
    <s v="Eldon Wave Desk Accessories"/>
    <n v="70.680000000000007"/>
    <n v="12"/>
    <n v="0"/>
    <n v="31.0992"/>
  </r>
  <r>
    <n v="8872"/>
    <x v="4422"/>
    <x v="3"/>
    <x v="96"/>
    <d v="2014-12-07T00:00:00"/>
    <s v="Standard Class"/>
    <s v="SH-19975"/>
    <s v="Sally Hughsby"/>
    <x v="1"/>
    <s v="United States"/>
    <s v="Seattle"/>
    <x v="4"/>
    <n v="98105"/>
    <x v="1"/>
    <s v="OFF-ST-10002756"/>
    <x v="1"/>
    <x v="4"/>
    <s v="Tennsco Stur-D-Stor Boltless Shelving, 5 Shelves, 24&quot; Deep, Sand"/>
    <n v="541.24"/>
    <n v="4"/>
    <n v="0"/>
    <n v="5.4124000000000496"/>
  </r>
  <r>
    <n v="8873"/>
    <x v="4423"/>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x v="4423"/>
    <x v="2"/>
    <x v="982"/>
    <d v="2011-10-10T00:00:00"/>
    <s v="Same Day"/>
    <s v="RB-19435"/>
    <s v="Richard Bierner"/>
    <x v="0"/>
    <s v="United States"/>
    <s v="Columbus"/>
    <x v="24"/>
    <n v="43229"/>
    <x v="3"/>
    <s v="OFF-BI-10002429"/>
    <x v="1"/>
    <x v="8"/>
    <s v="Premier Elliptical Ring Binder, Black"/>
    <n v="18.263999999999999"/>
    <n v="2"/>
    <n v="0.7"/>
    <n v="-13.393599999999999"/>
  </r>
  <r>
    <n v="8875"/>
    <x v="4424"/>
    <x v="3"/>
    <x v="237"/>
    <d v="2014-11-17T00:00:00"/>
    <s v="Second Class"/>
    <s v="TC-21295"/>
    <s v="Toby Carlisle"/>
    <x v="0"/>
    <s v="United States"/>
    <s v="Houston"/>
    <x v="5"/>
    <n v="77095"/>
    <x v="2"/>
    <s v="OFF-BI-10003684"/>
    <x v="1"/>
    <x v="8"/>
    <s v="Wilson Jones Legal Size Ring Binders"/>
    <n v="21.99"/>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03"/>
  </r>
  <r>
    <n v="8877"/>
    <x v="4425"/>
    <x v="0"/>
    <x v="572"/>
    <d v="2013-08-20T00:00:00"/>
    <s v="Standard Class"/>
    <s v="CT-11995"/>
    <s v="Carol Triggs"/>
    <x v="0"/>
    <s v="United States"/>
    <s v="Irving"/>
    <x v="5"/>
    <n v="75061"/>
    <x v="2"/>
    <s v="OFF-AP-10002534"/>
    <x v="1"/>
    <x v="9"/>
    <s v="3.6 Cubic Foot Counter Height Office Refrigerator"/>
    <n v="58.923999999999999"/>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07"/>
  </r>
  <r>
    <n v="8880"/>
    <x v="4427"/>
    <x v="1"/>
    <x v="391"/>
    <d v="2012-03-25T00:00:00"/>
    <s v="First Class"/>
    <s v="AM-10360"/>
    <s v="Alice McCarthy"/>
    <x v="1"/>
    <s v="United States"/>
    <s v="Los Angeles"/>
    <x v="1"/>
    <n v="90008"/>
    <x v="1"/>
    <s v="OFF-PA-10000659"/>
    <x v="1"/>
    <x v="10"/>
    <s v="TOPS Carbonless Receipt Book, Four 2-3/4 x 7-1/4 Money Receipts per Page"/>
    <n v="192.72"/>
    <n v="11"/>
    <n v="0"/>
    <n v="92.505600000000001"/>
  </r>
  <r>
    <n v="8881"/>
    <x v="4427"/>
    <x v="1"/>
    <x v="391"/>
    <d v="2012-03-25T00:00:00"/>
    <s v="First Class"/>
    <s v="AM-10360"/>
    <s v="Alice McCarthy"/>
    <x v="1"/>
    <s v="United States"/>
    <s v="Los Angeles"/>
    <x v="1"/>
    <n v="90008"/>
    <x v="1"/>
    <s v="TEC-AC-10000736"/>
    <x v="2"/>
    <x v="11"/>
    <s v="Logitech G600 MMO Gaming Mouse"/>
    <n v="239.97"/>
    <n v="3"/>
    <n v="0"/>
    <n v="86.389200000000002"/>
  </r>
  <r>
    <n v="8882"/>
    <x v="4428"/>
    <x v="0"/>
    <x v="1186"/>
    <d v="2013-07-04T00:00:00"/>
    <s v="Second Class"/>
    <s v="AH-10120"/>
    <s v="Adrian Hane"/>
    <x v="2"/>
    <s v="United States"/>
    <s v="Aurora"/>
    <x v="10"/>
    <n v="60505"/>
    <x v="2"/>
    <s v="TEC-AC-10003038"/>
    <x v="2"/>
    <x v="11"/>
    <s v="Kingston Digital DataTraveler 16GB USB 2.0"/>
    <n v="50.12"/>
    <n v="7"/>
    <n v="0.2"/>
    <n v="-0.62650000000000705"/>
  </r>
  <r>
    <n v="8883"/>
    <x v="4429"/>
    <x v="3"/>
    <x v="179"/>
    <d v="2014-10-26T00:00:00"/>
    <s v="Standard Class"/>
    <s v="MY-18295"/>
    <s v="Muhammed Yedwab"/>
    <x v="1"/>
    <s v="United States"/>
    <s v="Durham"/>
    <x v="3"/>
    <n v="27707"/>
    <x v="0"/>
    <s v="TEC-PH-10004071"/>
    <x v="2"/>
    <x v="7"/>
    <s v="PayAnywhere Card Reader"/>
    <n v="15.984"/>
    <n v="2"/>
    <n v="0.2"/>
    <n v="1.3986000000000001"/>
  </r>
  <r>
    <n v="8884"/>
    <x v="4429"/>
    <x v="3"/>
    <x v="179"/>
    <d v="2014-10-26T00:00:00"/>
    <s v="Standard Class"/>
    <s v="MY-18295"/>
    <s v="Muhammed Yedwab"/>
    <x v="1"/>
    <s v="United States"/>
    <s v="Durham"/>
    <x v="3"/>
    <n v="27707"/>
    <x v="0"/>
    <s v="OFF-PA-10001667"/>
    <x v="1"/>
    <x v="10"/>
    <s v="Great White Multi-Use Recycled Paper (20Lb. and 84 Bright)"/>
    <n v="14.352"/>
    <n v="3"/>
    <n v="0.2"/>
    <n v="4.4850000000000003"/>
  </r>
  <r>
    <n v="8885"/>
    <x v="4430"/>
    <x v="2"/>
    <x v="55"/>
    <d v="2011-08-30T00:00:00"/>
    <s v="Standard Class"/>
    <s v="BS-11590"/>
    <s v="Brendan Sweed"/>
    <x v="1"/>
    <s v="United States"/>
    <s v="Columbus"/>
    <x v="24"/>
    <n v="43229"/>
    <x v="3"/>
    <s v="OFF-BI-10001982"/>
    <x v="1"/>
    <x v="8"/>
    <s v="Wilson Jones Custom Binder Spines &amp; Labels"/>
    <n v="6.5279999999999996"/>
    <n v="4"/>
    <n v="0.7"/>
    <n v="-4.5696000000000003"/>
  </r>
  <r>
    <n v="8886"/>
    <x v="4430"/>
    <x v="2"/>
    <x v="55"/>
    <d v="2011-08-30T00:00:00"/>
    <s v="Standard Class"/>
    <s v="BS-11590"/>
    <s v="Brendan Sweed"/>
    <x v="1"/>
    <s v="United States"/>
    <s v="Columbus"/>
    <x v="24"/>
    <n v="43229"/>
    <x v="3"/>
    <s v="OFF-BI-10004141"/>
    <x v="1"/>
    <x v="8"/>
    <s v="Insertable Tab Indexes For Data Binders"/>
    <n v="2.8620000000000001"/>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9"/>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9"/>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x v="4433"/>
    <x v="0"/>
    <x v="508"/>
    <d v="2013-10-22T00:00:00"/>
    <s v="Second Class"/>
    <s v="FC-14245"/>
    <s v="Frank Carlisle"/>
    <x v="2"/>
    <s v="United States"/>
    <s v="Columbia"/>
    <x v="25"/>
    <n v="65203"/>
    <x v="2"/>
    <s v="OFF-AP-10003057"/>
    <x v="1"/>
    <x v="9"/>
    <s v="Honeywell Enviracaire Portable HEPA Air Cleaner for 16' x 20' Room"/>
    <n v="1927.59"/>
    <n v="7"/>
    <n v="0"/>
    <n v="751.76009999999997"/>
  </r>
  <r>
    <n v="8892"/>
    <x v="4434"/>
    <x v="0"/>
    <x v="1142"/>
    <d v="2013-09-19T00:00:00"/>
    <s v="First Class"/>
    <s v="CR-12625"/>
    <s v="Corey Roper"/>
    <x v="2"/>
    <s v="United States"/>
    <s v="Columbus"/>
    <x v="32"/>
    <n v="31907"/>
    <x v="0"/>
    <s v="FUR-CH-10001146"/>
    <x v="0"/>
    <x v="1"/>
    <s v="Global Value Mid-Back Manager's Chair, Gray"/>
    <n v="121.78"/>
    <n v="2"/>
    <n v="0"/>
    <n v="30.445"/>
  </r>
  <r>
    <n v="8893"/>
    <x v="4435"/>
    <x v="1"/>
    <x v="494"/>
    <d v="2012-12-06T00:00:00"/>
    <s v="Standard Class"/>
    <s v="LC-16960"/>
    <s v="Lindsay Castell"/>
    <x v="2"/>
    <s v="United States"/>
    <s v="San Diego"/>
    <x v="1"/>
    <n v="92037"/>
    <x v="1"/>
    <s v="FUR-CH-10003973"/>
    <x v="0"/>
    <x v="1"/>
    <s v="GuestStacker Chair with Chrome Finish Legs"/>
    <n v="2676.672"/>
    <n v="9"/>
    <n v="0.2"/>
    <n v="267.66719999999998"/>
  </r>
  <r>
    <n v="8894"/>
    <x v="4436"/>
    <x v="2"/>
    <x v="79"/>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x v="4437"/>
    <x v="0"/>
    <x v="243"/>
    <d v="2013-08-23T00:00:00"/>
    <s v="Standard Class"/>
    <s v="BD-11320"/>
    <s v="Bill Donatelli"/>
    <x v="0"/>
    <s v="United States"/>
    <s v="Los Angeles"/>
    <x v="1"/>
    <n v="90004"/>
    <x v="1"/>
    <s v="FUR-FU-10004071"/>
    <x v="0"/>
    <x v="5"/>
    <s v="Luxo Professional Magnifying Clamp-On Fluorescent Lamps"/>
    <n v="312.02999999999997"/>
    <n v="3"/>
    <n v="0"/>
    <n v="43.684199999999997"/>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x v="4437"/>
    <x v="0"/>
    <x v="243"/>
    <d v="2013-08-23T00:00:00"/>
    <s v="Standard Class"/>
    <s v="BD-11320"/>
    <s v="Bill Donatelli"/>
    <x v="0"/>
    <s v="United States"/>
    <s v="Los Angeles"/>
    <x v="1"/>
    <n v="90004"/>
    <x v="1"/>
    <s v="TEC-PH-10004614"/>
    <x v="2"/>
    <x v="7"/>
    <s v="AT&amp;T 841000 Phone"/>
    <n v="165.6"/>
    <n v="3"/>
    <n v="0.2"/>
    <n v="10.35"/>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x v="4438"/>
    <x v="1"/>
    <x v="976"/>
    <d v="2012-08-09T00:00:00"/>
    <s v="Second Class"/>
    <s v="EM-14095"/>
    <s v="Eudokia Martin"/>
    <x v="1"/>
    <s v="United States"/>
    <s v="Springfield"/>
    <x v="17"/>
    <n v="22153"/>
    <x v="0"/>
    <s v="OFF-LA-10004545"/>
    <x v="1"/>
    <x v="2"/>
    <s v="Avery 50"/>
    <n v="25.06"/>
    <n v="2"/>
    <n v="0"/>
    <n v="11.7782"/>
  </r>
  <r>
    <n v="8901"/>
    <x v="4439"/>
    <x v="0"/>
    <x v="1207"/>
    <d v="2013-06-05T00:00:00"/>
    <s v="Standard Class"/>
    <s v="BP-11290"/>
    <s v="Beth Paige"/>
    <x v="0"/>
    <s v="United States"/>
    <s v="Decatur"/>
    <x v="10"/>
    <n v="62521"/>
    <x v="2"/>
    <s v="FUR-FU-10001379"/>
    <x v="0"/>
    <x v="5"/>
    <s v="Executive Impressions 16-1/2&quot; Circular Wall Clock"/>
    <n v="32.064"/>
    <n v="3"/>
    <n v="0.6"/>
    <n v="-12.8256"/>
  </r>
  <r>
    <n v="8902"/>
    <x v="4439"/>
    <x v="0"/>
    <x v="1207"/>
    <d v="2013-06-05T00:00:00"/>
    <s v="Standard Class"/>
    <s v="BP-11290"/>
    <s v="Beth Paige"/>
    <x v="0"/>
    <s v="United States"/>
    <s v="Decatur"/>
    <x v="10"/>
    <n v="62521"/>
    <x v="2"/>
    <s v="OFF-PA-10001846"/>
    <x v="1"/>
    <x v="10"/>
    <s v="Xerox 1899"/>
    <n v="18.495999999999999"/>
    <n v="4"/>
    <n v="0.2"/>
    <n v="6.7047999999999996"/>
  </r>
  <r>
    <n v="8903"/>
    <x v="4439"/>
    <x v="0"/>
    <x v="1207"/>
    <d v="2013-06-05T00:00:00"/>
    <s v="Standard Class"/>
    <s v="BP-11290"/>
    <s v="Beth Paige"/>
    <x v="0"/>
    <s v="United States"/>
    <s v="Decatur"/>
    <x v="10"/>
    <n v="62521"/>
    <x v="2"/>
    <s v="FUR-CH-10000422"/>
    <x v="0"/>
    <x v="1"/>
    <s v="Global Highback Leather Tilter in Burgundy"/>
    <n v="191.07900000000001"/>
    <n v="3"/>
    <n v="0.3"/>
    <n v="-38.215800000000002"/>
  </r>
  <r>
    <n v="8904"/>
    <x v="4439"/>
    <x v="0"/>
    <x v="1207"/>
    <d v="2013-06-05T00:00:00"/>
    <s v="Standard Class"/>
    <s v="BP-11290"/>
    <s v="Beth Paige"/>
    <x v="0"/>
    <s v="United States"/>
    <s v="Decatur"/>
    <x v="10"/>
    <n v="62521"/>
    <x v="2"/>
    <s v="OFF-PA-10004621"/>
    <x v="1"/>
    <x v="10"/>
    <s v="Xerox 212"/>
    <n v="10.368"/>
    <n v="2"/>
    <n v="0.2"/>
    <n v="3.6288"/>
  </r>
  <r>
    <n v="8905"/>
    <x v="4440"/>
    <x v="0"/>
    <x v="949"/>
    <d v="2013-07-02T00:00:00"/>
    <s v="Same Day"/>
    <s v="SU-20665"/>
    <s v="Stephanie Ulpright"/>
    <x v="2"/>
    <s v="United States"/>
    <s v="New York City"/>
    <x v="15"/>
    <n v="10009"/>
    <x v="3"/>
    <s v="OFF-LA-10001474"/>
    <x v="1"/>
    <x v="2"/>
    <s v="Avery 477"/>
    <n v="30.53"/>
    <n v="1"/>
    <n v="0"/>
    <n v="14.043799999999999"/>
  </r>
  <r>
    <n v="8906"/>
    <x v="4440"/>
    <x v="0"/>
    <x v="949"/>
    <d v="2013-07-02T00:00:00"/>
    <s v="Same Day"/>
    <s v="SU-20665"/>
    <s v="Stephanie Ulpright"/>
    <x v="2"/>
    <s v="United States"/>
    <s v="New York City"/>
    <x v="15"/>
    <n v="10009"/>
    <x v="3"/>
    <s v="TEC-AC-10001635"/>
    <x v="2"/>
    <x v="11"/>
    <s v="KeyTronic KT400U2 - Keyboard - Black"/>
    <n v="30.84"/>
    <n v="3"/>
    <n v="0"/>
    <n v="6.1680000000000001"/>
  </r>
  <r>
    <n v="8907"/>
    <x v="4440"/>
    <x v="0"/>
    <x v="949"/>
    <d v="2013-07-02T00:00:00"/>
    <s v="Same Day"/>
    <s v="SU-20665"/>
    <s v="Stephanie Ulpright"/>
    <x v="2"/>
    <s v="United States"/>
    <s v="New York City"/>
    <x v="15"/>
    <n v="10009"/>
    <x v="3"/>
    <s v="OFF-PA-10001950"/>
    <x v="1"/>
    <x v="10"/>
    <s v="Southworth 25% Cotton Antique Laid Paper &amp; Envelopes"/>
    <n v="75.06"/>
    <n v="9"/>
    <n v="0"/>
    <n v="33.777000000000001"/>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1"/>
  </r>
  <r>
    <n v="8911"/>
    <x v="4444"/>
    <x v="3"/>
    <x v="259"/>
    <d v="2014-11-09T00:00:00"/>
    <s v="Standard Class"/>
    <s v="CA-12265"/>
    <s v="Christina Anderson"/>
    <x v="0"/>
    <s v="United States"/>
    <s v="Chattanooga"/>
    <x v="18"/>
    <n v="37421"/>
    <x v="0"/>
    <s v="TEC-AC-10000303"/>
    <x v="2"/>
    <x v="11"/>
    <s v="Logitech M510 Wireless Mouse"/>
    <n v="95.975999999999999"/>
    <n v="3"/>
    <n v="0.2"/>
    <n v="15.5961"/>
  </r>
  <r>
    <n v="8912"/>
    <x v="4444"/>
    <x v="3"/>
    <x v="259"/>
    <d v="2014-11-09T00:00:00"/>
    <s v="Standard Class"/>
    <s v="CA-12265"/>
    <s v="Christina Anderson"/>
    <x v="0"/>
    <s v="United States"/>
    <s v="Chattanooga"/>
    <x v="18"/>
    <n v="37421"/>
    <x v="0"/>
    <s v="TEC-PH-10000127"/>
    <x v="2"/>
    <x v="7"/>
    <s v="iOttie XL Car Mount"/>
    <n v="143.928"/>
    <n v="9"/>
    <n v="0.2"/>
    <n v="-32.383800000000001"/>
  </r>
  <r>
    <n v="8913"/>
    <x v="4444"/>
    <x v="3"/>
    <x v="259"/>
    <d v="2014-11-09T00:00:00"/>
    <s v="Standard Class"/>
    <s v="CA-12265"/>
    <s v="Christina Anderson"/>
    <x v="0"/>
    <s v="United States"/>
    <s v="Chattanooga"/>
    <x v="18"/>
    <n v="37421"/>
    <x v="0"/>
    <s v="OFF-BI-10004364"/>
    <x v="1"/>
    <x v="8"/>
    <s v="Storex Dura Pro Binders"/>
    <n v="3.5640000000000001"/>
    <n v="2"/>
    <n v="0.7"/>
    <n v="-2.97"/>
  </r>
  <r>
    <n v="8914"/>
    <x v="4444"/>
    <x v="3"/>
    <x v="259"/>
    <d v="2014-11-09T00:00:00"/>
    <s v="Standard Class"/>
    <s v="CA-12265"/>
    <s v="Christina Anderson"/>
    <x v="0"/>
    <s v="United States"/>
    <s v="Chattanooga"/>
    <x v="18"/>
    <n v="37421"/>
    <x v="0"/>
    <s v="OFF-LA-10002195"/>
    <x v="1"/>
    <x v="2"/>
    <s v="Avery 481"/>
    <n v="4.9279999999999999"/>
    <n v="2"/>
    <n v="0.2"/>
    <n v="1.7248000000000001"/>
  </r>
  <r>
    <n v="8915"/>
    <x v="4445"/>
    <x v="0"/>
    <x v="195"/>
    <d v="2013-05-14T00:00:00"/>
    <s v="Standard Class"/>
    <s v="CV-12805"/>
    <s v="Cynthia Voltz"/>
    <x v="1"/>
    <s v="United States"/>
    <s v="Austin"/>
    <x v="5"/>
    <n v="78745"/>
    <x v="2"/>
    <s v="OFF-ST-10001490"/>
    <x v="1"/>
    <x v="4"/>
    <s v="Hot File 7-Pocket, Floor Stand"/>
    <n v="856.65599999999995"/>
    <n v="6"/>
    <n v="0.2"/>
    <n v="107.08199999999999"/>
  </r>
  <r>
    <n v="8916"/>
    <x v="4445"/>
    <x v="0"/>
    <x v="195"/>
    <d v="2013-05-14T00:00:00"/>
    <s v="Standard Class"/>
    <s v="CV-12805"/>
    <s v="Cynthia Voltz"/>
    <x v="1"/>
    <s v="United States"/>
    <s v="Austin"/>
    <x v="5"/>
    <n v="78745"/>
    <x v="2"/>
    <s v="OFF-BI-10002852"/>
    <x v="1"/>
    <x v="8"/>
    <s v="Ibico Standard Transparent Covers"/>
    <n v="13.183999999999999"/>
    <n v="4"/>
    <n v="0.8"/>
    <n v="-20.435199999999998"/>
  </r>
  <r>
    <n v="8917"/>
    <x v="4445"/>
    <x v="0"/>
    <x v="195"/>
    <d v="2013-05-14T00:00:00"/>
    <s v="Standard Class"/>
    <s v="CV-12805"/>
    <s v="Cynthia Voltz"/>
    <x v="1"/>
    <s v="United States"/>
    <s v="Austin"/>
    <x v="5"/>
    <n v="78745"/>
    <x v="2"/>
    <s v="OFF-AP-10000390"/>
    <x v="1"/>
    <x v="9"/>
    <s v="Euro Pro Shark Stick Mini Vacuum"/>
    <n v="48.783999999999999"/>
    <n v="4"/>
    <n v="0.8"/>
    <n v="-131.71680000000001"/>
  </r>
  <r>
    <n v="8918"/>
    <x v="4445"/>
    <x v="0"/>
    <x v="195"/>
    <d v="2013-05-14T00:00:00"/>
    <s v="Standard Class"/>
    <s v="CV-12805"/>
    <s v="Cynthia Voltz"/>
    <x v="1"/>
    <s v="United States"/>
    <s v="Austin"/>
    <x v="5"/>
    <n v="78745"/>
    <x v="2"/>
    <s v="OFF-PA-10004327"/>
    <x v="1"/>
    <x v="10"/>
    <s v="Xerox 1911"/>
    <n v="76.64"/>
    <n v="2"/>
    <n v="0.2"/>
    <n v="26.824000000000002"/>
  </r>
  <r>
    <n v="8919"/>
    <x v="4445"/>
    <x v="0"/>
    <x v="195"/>
    <d v="2013-05-14T00:00:00"/>
    <s v="Standard Class"/>
    <s v="CV-12805"/>
    <s v="Cynthia Voltz"/>
    <x v="1"/>
    <s v="United States"/>
    <s v="Austin"/>
    <x v="5"/>
    <n v="78745"/>
    <x v="2"/>
    <s v="OFF-BI-10002353"/>
    <x v="1"/>
    <x v="8"/>
    <s v="GBC VeloBind Cover Sets"/>
    <n v="18.527999999999999"/>
    <n v="6"/>
    <n v="0.8"/>
    <n v="-27.792000000000002"/>
  </r>
  <r>
    <n v="8920"/>
    <x v="4446"/>
    <x v="2"/>
    <x v="1063"/>
    <d v="2011-04-08T00:00:00"/>
    <s v="Standard Class"/>
    <s v="AH-10690"/>
    <s v="Anna Häberlin"/>
    <x v="1"/>
    <s v="United States"/>
    <s v="Virginia Beach"/>
    <x v="17"/>
    <n v="23464"/>
    <x v="0"/>
    <s v="FUR-FU-10003192"/>
    <x v="0"/>
    <x v="5"/>
    <s v="Luxo Adjustable Task Clamp Lamp"/>
    <n v="177.68"/>
    <n v="2"/>
    <n v="0"/>
    <n v="46.196800000000003"/>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8"/>
    <n v="3"/>
    <n v="0.2"/>
    <n v="19.754999999999999"/>
  </r>
  <r>
    <n v="8923"/>
    <x v="4448"/>
    <x v="0"/>
    <x v="964"/>
    <d v="2013-10-09T00:00:00"/>
    <s v="Standard Class"/>
    <s v="AH-10690"/>
    <s v="Anna Häberlin"/>
    <x v="1"/>
    <s v="United States"/>
    <s v="Coral Gables"/>
    <x v="2"/>
    <n v="33134"/>
    <x v="0"/>
    <s v="FUR-FU-10002885"/>
    <x v="0"/>
    <x v="5"/>
    <s v="Magna Visual Magnetic Picture Hangers"/>
    <n v="11.568"/>
    <n v="3"/>
    <n v="0.2"/>
    <n v="2.6027999999999998"/>
  </r>
  <r>
    <n v="8924"/>
    <x v="4449"/>
    <x v="3"/>
    <x v="532"/>
    <d v="2014-06-18T00:00:00"/>
    <s v="Standard Class"/>
    <s v="ZC-21910"/>
    <s v="Zuschuss Carroll"/>
    <x v="0"/>
    <s v="United States"/>
    <s v="Hickory"/>
    <x v="3"/>
    <n v="28601"/>
    <x v="0"/>
    <s v="OFF-BI-10001525"/>
    <x v="1"/>
    <x v="8"/>
    <s v="Acco Pressboard Covers with Storage Hooks, 14 7/8&quot; x 11&quot;, Executive Red"/>
    <n v="4.5720000000000001"/>
    <n v="4"/>
    <n v="0.7"/>
    <n v="-3.81"/>
  </r>
  <r>
    <n v="8925"/>
    <x v="4450"/>
    <x v="0"/>
    <x v="806"/>
    <d v="2013-02-03T00:00:00"/>
    <s v="Standard Class"/>
    <s v="DF-13135"/>
    <s v="David Flashing"/>
    <x v="0"/>
    <s v="United States"/>
    <s v="Rockford"/>
    <x v="10"/>
    <n v="61107"/>
    <x v="2"/>
    <s v="TEC-PH-10004241"/>
    <x v="2"/>
    <x v="7"/>
    <s v="Nokia Lumia 1020"/>
    <n v="1439.9680000000001"/>
    <n v="4"/>
    <n v="0.2"/>
    <n v="143.99680000000001"/>
  </r>
  <r>
    <n v="8926"/>
    <x v="4450"/>
    <x v="0"/>
    <x v="806"/>
    <d v="2013-02-03T00:00:00"/>
    <s v="Standard Class"/>
    <s v="DF-13135"/>
    <s v="David Flashing"/>
    <x v="0"/>
    <s v="United States"/>
    <s v="Rockford"/>
    <x v="10"/>
    <n v="61107"/>
    <x v="2"/>
    <s v="OFF-BI-10000546"/>
    <x v="1"/>
    <x v="8"/>
    <s v="Avery Durable Binders"/>
    <n v="1.728"/>
    <n v="3"/>
    <n v="0.8"/>
    <n v="-2.6783999999999999"/>
  </r>
  <r>
    <n v="8927"/>
    <x v="4450"/>
    <x v="0"/>
    <x v="806"/>
    <d v="2013-02-03T00:00:00"/>
    <s v="Standard Class"/>
    <s v="DF-13135"/>
    <s v="David Flashing"/>
    <x v="0"/>
    <s v="United States"/>
    <s v="Rockford"/>
    <x v="10"/>
    <n v="61107"/>
    <x v="2"/>
    <s v="FUR-TA-10004256"/>
    <x v="0"/>
    <x v="3"/>
    <s v="Bretford “Just In Time” Height-Adjustable Multi-Task Work Tables"/>
    <n v="626.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8"/>
    <n v="4"/>
    <n v="0.3"/>
    <n v="-113.282"/>
  </r>
  <r>
    <n v="8930"/>
    <x v="4452"/>
    <x v="1"/>
    <x v="657"/>
    <d v="2012-04-17T00:00:00"/>
    <s v="Standard Class"/>
    <s v="FP-14320"/>
    <s v="Frank Preis"/>
    <x v="0"/>
    <s v="United States"/>
    <s v="Huntsville"/>
    <x v="5"/>
    <n v="77340"/>
    <x v="2"/>
    <s v="FUR-TA-10002530"/>
    <x v="0"/>
    <x v="3"/>
    <s v="Iceberg OfficeWorks 42&quot; Round Tables"/>
    <n v="211.37200000000001"/>
    <n v="2"/>
    <n v="0.3"/>
    <n v="-45.293999999999997"/>
  </r>
  <r>
    <n v="8931"/>
    <x v="4452"/>
    <x v="1"/>
    <x v="657"/>
    <d v="2012-04-17T00:00:00"/>
    <s v="Standard Class"/>
    <s v="FP-14320"/>
    <s v="Frank Preis"/>
    <x v="0"/>
    <s v="United States"/>
    <s v="Huntsville"/>
    <x v="5"/>
    <n v="77340"/>
    <x v="2"/>
    <s v="TEC-PH-10001061"/>
    <x v="2"/>
    <x v="7"/>
    <s v="Apple iPhone 5C"/>
    <n v="239.976"/>
    <n v="3"/>
    <n v="0.2"/>
    <n v="17.998200000000001"/>
  </r>
  <r>
    <n v="8932"/>
    <x v="4453"/>
    <x v="3"/>
    <x v="404"/>
    <d v="2014-12-25T00:00:00"/>
    <s v="Standard Class"/>
    <s v="HE-14800"/>
    <s v="Harold Engle"/>
    <x v="1"/>
    <s v="United States"/>
    <s v="Milwaukee"/>
    <x v="6"/>
    <n v="53209"/>
    <x v="2"/>
    <s v="FUR-FU-10001057"/>
    <x v="0"/>
    <x v="5"/>
    <s v="Tensor Track Tree Floor Lamp"/>
    <n v="99.95"/>
    <n v="5"/>
    <n v="0"/>
    <n v="22.988499999999998"/>
  </r>
  <r>
    <n v="8933"/>
    <x v="4453"/>
    <x v="3"/>
    <x v="404"/>
    <d v="2014-12-25T00:00:00"/>
    <s v="Standard Class"/>
    <s v="HE-14800"/>
    <s v="Harold Engle"/>
    <x v="1"/>
    <s v="United States"/>
    <s v="Milwaukee"/>
    <x v="6"/>
    <n v="53209"/>
    <x v="2"/>
    <s v="TEC-AC-10002331"/>
    <x v="2"/>
    <x v="11"/>
    <s v="Maxell 74 Minute CDR, 10/Pack"/>
    <n v="29.34"/>
    <n v="3"/>
    <n v="0"/>
    <n v="10.8558"/>
  </r>
  <r>
    <n v="8934"/>
    <x v="4454"/>
    <x v="0"/>
    <x v="560"/>
    <d v="2013-03-20T00:00:00"/>
    <s v="Standard Class"/>
    <s v="SP-20545"/>
    <s v="Sibella Parks"/>
    <x v="1"/>
    <s v="United States"/>
    <s v="Green Bay"/>
    <x v="6"/>
    <n v="54302"/>
    <x v="2"/>
    <s v="FUR-FU-10003724"/>
    <x v="0"/>
    <x v="5"/>
    <s v="Westinghouse Clip-On Gooseneck Lamps"/>
    <n v="16.739999999999998"/>
    <n v="2"/>
    <n v="0"/>
    <n v="4.3524000000000003"/>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79999999999"/>
    <n v="14"/>
    <n v="0.2"/>
    <n v="209.97900000000001"/>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8000000000001"/>
  </r>
  <r>
    <n v="8939"/>
    <x v="4456"/>
    <x v="1"/>
    <x v="997"/>
    <d v="2012-12-19T00:00:00"/>
    <s v="Second Class"/>
    <s v="PG-18895"/>
    <s v="Paul Gonzalez"/>
    <x v="0"/>
    <s v="United States"/>
    <s v="Los Angeles"/>
    <x v="1"/>
    <n v="90008"/>
    <x v="1"/>
    <s v="OFF-AR-10001940"/>
    <x v="1"/>
    <x v="6"/>
    <s v="Sanford Colorific Eraseable Coloring Pencils, 12 Count"/>
    <n v="16.399999999999999"/>
    <n v="5"/>
    <n v="0"/>
    <n v="7.0519999999999996"/>
  </r>
  <r>
    <n v="8940"/>
    <x v="4456"/>
    <x v="1"/>
    <x v="997"/>
    <d v="2012-12-19T00:00:00"/>
    <s v="Second Class"/>
    <s v="PG-18895"/>
    <s v="Paul Gonzalez"/>
    <x v="0"/>
    <s v="United States"/>
    <s v="Los Angeles"/>
    <x v="1"/>
    <n v="90008"/>
    <x v="1"/>
    <s v="OFF-BI-10002026"/>
    <x v="1"/>
    <x v="8"/>
    <s v="Avery Arch Ring Binders"/>
    <n v="92.96"/>
    <n v="2"/>
    <n v="0.2"/>
    <n v="31.373999999999999"/>
  </r>
  <r>
    <n v="8941"/>
    <x v="4457"/>
    <x v="2"/>
    <x v="963"/>
    <d v="2011-08-24T00:00:00"/>
    <s v="Second Class"/>
    <s v="JP-15520"/>
    <s v="Jeremy Pistek"/>
    <x v="0"/>
    <s v="United States"/>
    <s v="North Miami"/>
    <x v="2"/>
    <n v="33161"/>
    <x v="0"/>
    <s v="OFF-SU-10003936"/>
    <x v="1"/>
    <x v="14"/>
    <s v="Acme Serrated Blade Letter Opener"/>
    <n v="7.6319999999999997"/>
    <n v="3"/>
    <n v="0.2"/>
    <n v="-1.8126"/>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1"/>
    <n v="3"/>
    <n v="0.7"/>
    <n v="-251.98740000000001"/>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50000000000001"/>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01"/>
  </r>
  <r>
    <n v="8950"/>
    <x v="4464"/>
    <x v="3"/>
    <x v="66"/>
    <d v="2014-12-29T00:00:00"/>
    <s v="Standard Class"/>
    <s v="JL-15130"/>
    <s v="Jack Lebron"/>
    <x v="0"/>
    <s v="United States"/>
    <s v="Jackson"/>
    <x v="18"/>
    <n v="38301"/>
    <x v="0"/>
    <s v="FUR-TA-10002903"/>
    <x v="0"/>
    <x v="3"/>
    <s v="Bevis Round Bullnose 29&quot; High Table Top"/>
    <n v="934.95600000000002"/>
    <n v="6"/>
    <n v="0.4"/>
    <n v="-249.32159999999999"/>
  </r>
  <r>
    <n v="8951"/>
    <x v="4464"/>
    <x v="3"/>
    <x v="66"/>
    <d v="2014-12-29T00:00:00"/>
    <s v="Standard Class"/>
    <s v="JL-15130"/>
    <s v="Jack Lebron"/>
    <x v="0"/>
    <s v="United States"/>
    <s v="Jackson"/>
    <x v="18"/>
    <n v="38301"/>
    <x v="0"/>
    <s v="TEC-AC-10001013"/>
    <x v="2"/>
    <x v="11"/>
    <s v="Logitech ClearChat Comfort/USB Headset H390"/>
    <n v="46.863999999999997"/>
    <n v="2"/>
    <n v="0.2"/>
    <n v="7.6153999999999904"/>
  </r>
  <r>
    <n v="8952"/>
    <x v="4464"/>
    <x v="3"/>
    <x v="66"/>
    <d v="2014-12-29T00:00:00"/>
    <s v="Standard Class"/>
    <s v="JL-15130"/>
    <s v="Jack Lebron"/>
    <x v="0"/>
    <s v="United States"/>
    <s v="Jackson"/>
    <x v="18"/>
    <n v="38301"/>
    <x v="0"/>
    <s v="OFF-ST-10000918"/>
    <x v="1"/>
    <x v="4"/>
    <s v="Crate-A-Files"/>
    <n v="26.16"/>
    <n v="3"/>
    <n v="0.2"/>
    <n v="1.962"/>
  </r>
  <r>
    <n v="8953"/>
    <x v="4464"/>
    <x v="3"/>
    <x v="66"/>
    <d v="2014-12-29T00:00:00"/>
    <s v="Standard Class"/>
    <s v="JL-15130"/>
    <s v="Jack Lebron"/>
    <x v="0"/>
    <s v="United States"/>
    <s v="Jackson"/>
    <x v="18"/>
    <n v="38301"/>
    <x v="0"/>
    <s v="OFF-AR-10001419"/>
    <x v="1"/>
    <x v="6"/>
    <s v="Newell 325"/>
    <n v="23.128"/>
    <n v="7"/>
    <n v="0.2"/>
    <n v="2.891"/>
  </r>
  <r>
    <n v="8954"/>
    <x v="4464"/>
    <x v="3"/>
    <x v="66"/>
    <d v="2014-12-29T00:00:00"/>
    <s v="Standard Class"/>
    <s v="JL-15130"/>
    <s v="Jack Lebron"/>
    <x v="0"/>
    <s v="United States"/>
    <s v="Jackson"/>
    <x v="18"/>
    <n v="38301"/>
    <x v="0"/>
    <s v="OFF-AP-10003266"/>
    <x v="1"/>
    <x v="9"/>
    <s v="Holmes Replacement Filter for HEPA Air Cleaner, Large Room"/>
    <n v="59.24"/>
    <n v="5"/>
    <n v="0.2"/>
    <n v="16.291"/>
  </r>
  <r>
    <n v="8955"/>
    <x v="4465"/>
    <x v="2"/>
    <x v="233"/>
    <d v="2011-08-10T00:00:00"/>
    <s v="Second Class"/>
    <s v="VG-21790"/>
    <s v="Vivek Gonzalez"/>
    <x v="0"/>
    <s v="United States"/>
    <s v="Jacksonville"/>
    <x v="2"/>
    <n v="32216"/>
    <x v="0"/>
    <s v="FUR-BO-10000468"/>
    <x v="0"/>
    <x v="0"/>
    <s v="O'Sullivan 2-Shelf Heavy-Duty Bookcases"/>
    <n v="155.45599999999999"/>
    <n v="4"/>
    <n v="0.2"/>
    <n v="-7.7727999999999904"/>
  </r>
  <r>
    <n v="8956"/>
    <x v="4466"/>
    <x v="2"/>
    <x v="59"/>
    <d v="2011-09-24T00:00:00"/>
    <s v="Standard Class"/>
    <s v="HG-14965"/>
    <s v="Henry Goldwyn"/>
    <x v="1"/>
    <s v="United States"/>
    <s v="San Diego"/>
    <x v="1"/>
    <n v="92024"/>
    <x v="1"/>
    <s v="OFF-PA-10004610"/>
    <x v="1"/>
    <x v="10"/>
    <s v="Xerox 1900"/>
    <n v="8.56"/>
    <n v="2"/>
    <n v="0"/>
    <n v="3.8519999999999999"/>
  </r>
  <r>
    <n v="8957"/>
    <x v="4467"/>
    <x v="3"/>
    <x v="53"/>
    <d v="2014-12-29T00:00:00"/>
    <s v="First Class"/>
    <s v="JH-15430"/>
    <s v="Jennifer Halladay"/>
    <x v="0"/>
    <s v="United States"/>
    <s v="Hialeah"/>
    <x v="2"/>
    <n v="33012"/>
    <x v="0"/>
    <s v="FUR-FU-10004963"/>
    <x v="0"/>
    <x v="5"/>
    <s v="Eldon 400 Class Desk Accessories, Black Carbon"/>
    <n v="21"/>
    <n v="3"/>
    <n v="0.2"/>
    <n v="5.7750000000000004"/>
  </r>
  <r>
    <n v="8958"/>
    <x v="4467"/>
    <x v="3"/>
    <x v="53"/>
    <d v="2014-12-29T00:00:00"/>
    <s v="First Class"/>
    <s v="JH-15430"/>
    <s v="Jennifer Halladay"/>
    <x v="0"/>
    <s v="United States"/>
    <s v="Hialeah"/>
    <x v="2"/>
    <n v="33012"/>
    <x v="0"/>
    <s v="TEC-MA-10004626"/>
    <x v="2"/>
    <x v="15"/>
    <s v="Lexmark 20R1285 X6650 Wireless All-in-One Printer"/>
    <n v="120"/>
    <n v="2"/>
    <n v="0.5"/>
    <n v="-7.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97"/>
  </r>
  <r>
    <n v="8960"/>
    <x v="4468"/>
    <x v="3"/>
    <x v="920"/>
    <d v="2014-12-01T00:00:00"/>
    <s v="Standard Class"/>
    <s v="RO-19780"/>
    <s v="Rose O'Brian"/>
    <x v="0"/>
    <s v="United States"/>
    <s v="Houston"/>
    <x v="5"/>
    <n v="77070"/>
    <x v="2"/>
    <s v="OFF-AP-10002867"/>
    <x v="1"/>
    <x v="9"/>
    <s v="Fellowes Command Center 5-outlet power strip"/>
    <n v="67.84"/>
    <n v="5"/>
    <n v="0.8"/>
    <n v="-179.77600000000001"/>
  </r>
  <r>
    <n v="8961"/>
    <x v="4468"/>
    <x v="3"/>
    <x v="920"/>
    <d v="2014-12-01T00:00:00"/>
    <s v="Standard Class"/>
    <s v="RO-19780"/>
    <s v="Rose O'Brian"/>
    <x v="0"/>
    <s v="United States"/>
    <s v="Houston"/>
    <x v="5"/>
    <n v="77070"/>
    <x v="2"/>
    <s v="FUR-CH-10002126"/>
    <x v="0"/>
    <x v="1"/>
    <s v="Hon Deluxe Fabric Upholstered Stacking Chairs"/>
    <n v="853.93"/>
    <n v="5"/>
    <n v="0.3"/>
    <n v="-24.3979999999999"/>
  </r>
  <r>
    <n v="8962"/>
    <x v="4468"/>
    <x v="3"/>
    <x v="920"/>
    <d v="2014-12-01T00:00:00"/>
    <s v="Standard Class"/>
    <s v="RO-19780"/>
    <s v="Rose O'Brian"/>
    <x v="0"/>
    <s v="United States"/>
    <s v="Houston"/>
    <x v="5"/>
    <n v="77070"/>
    <x v="2"/>
    <s v="OFF-AR-10001761"/>
    <x v="1"/>
    <x v="6"/>
    <s v="Avery Hi-Liter Smear-Safe Highlighters"/>
    <n v="18.687999999999999"/>
    <n v="4"/>
    <n v="0.2"/>
    <n v="3.737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9"/>
  </r>
  <r>
    <n v="8965"/>
    <x v="4469"/>
    <x v="0"/>
    <x v="732"/>
    <d v="2013-11-08T00:00:00"/>
    <s v="First Class"/>
    <s v="LW-17125"/>
    <s v="Liz Willingham"/>
    <x v="0"/>
    <s v="United States"/>
    <s v="Virginia Beach"/>
    <x v="17"/>
    <n v="23464"/>
    <x v="0"/>
    <s v="FUR-FU-10003806"/>
    <x v="0"/>
    <x v="5"/>
    <s v="Tenex Chairmat w/ Average Lip, 45&quot; x 53&quot;"/>
    <n v="756.8"/>
    <n v="5"/>
    <n v="0"/>
    <n v="75.680000000000007"/>
  </r>
  <r>
    <n v="8966"/>
    <x v="4470"/>
    <x v="3"/>
    <x v="44"/>
    <d v="2014-11-13T00:00:00"/>
    <s v="Standard Class"/>
    <s v="CC-12370"/>
    <s v="Christopher Conant"/>
    <x v="0"/>
    <s v="United States"/>
    <s v="Houston"/>
    <x v="5"/>
    <n v="77070"/>
    <x v="2"/>
    <s v="OFF-BI-10000145"/>
    <x v="1"/>
    <x v="8"/>
    <s v="Zipper Ring Binder Pockets"/>
    <n v="1.248"/>
    <n v="2"/>
    <n v="0.8"/>
    <n v="-1.9343999999999999"/>
  </r>
  <r>
    <n v="8967"/>
    <x v="4471"/>
    <x v="0"/>
    <x v="54"/>
    <d v="2013-11-08T00:00:00"/>
    <s v="Standard Class"/>
    <s v="JP-16135"/>
    <s v="Julie Prescott"/>
    <x v="2"/>
    <s v="United States"/>
    <s v="Philadelphia"/>
    <x v="9"/>
    <n v="19120"/>
    <x v="3"/>
    <s v="TEC-AC-10000892"/>
    <x v="2"/>
    <x v="11"/>
    <s v="NETGEAR N750 Dual Band Wi-Fi Gigabit Router"/>
    <n v="72"/>
    <n v="1"/>
    <n v="0.2"/>
    <n v="14.4"/>
  </r>
  <r>
    <n v="8968"/>
    <x v="4471"/>
    <x v="0"/>
    <x v="54"/>
    <d v="2013-11-08T00:00:00"/>
    <s v="Standard Class"/>
    <s v="JP-16135"/>
    <s v="Julie Prescott"/>
    <x v="2"/>
    <s v="United States"/>
    <s v="Philadelphia"/>
    <x v="9"/>
    <n v="19120"/>
    <x v="3"/>
    <s v="FUR-CH-10004886"/>
    <x v="0"/>
    <x v="1"/>
    <s v="Bevis Steel Folding Chairs"/>
    <n v="470.15499999999997"/>
    <n v="7"/>
    <n v="0.3"/>
    <n v="-13.433"/>
  </r>
  <r>
    <n v="8969"/>
    <x v="4472"/>
    <x v="2"/>
    <x v="125"/>
    <d v="2012-01-01T00:00:00"/>
    <s v="First Class"/>
    <s v="DD-13570"/>
    <s v="Dorothy Dickinson"/>
    <x v="0"/>
    <s v="United States"/>
    <s v="Memphis"/>
    <x v="18"/>
    <n v="38109"/>
    <x v="0"/>
    <s v="OFF-ST-10002554"/>
    <x v="1"/>
    <x v="4"/>
    <s v="Tennsco Industrial Shelving"/>
    <n v="39.128"/>
    <n v="1"/>
    <n v="0.2"/>
    <n v="-8.8038000000000007"/>
  </r>
  <r>
    <n v="8970"/>
    <x v="4473"/>
    <x v="3"/>
    <x v="574"/>
    <d v="2014-12-08T00:00:00"/>
    <s v="Standard Class"/>
    <s v="ES-14080"/>
    <s v="Erin Smith"/>
    <x v="1"/>
    <s v="United States"/>
    <s v="Lakewood"/>
    <x v="24"/>
    <n v="44107"/>
    <x v="3"/>
    <s v="OFF-AR-10001662"/>
    <x v="1"/>
    <x v="6"/>
    <s v="Rogers Handheld Barrel Pencil Sharpener"/>
    <n v="19.728000000000002"/>
    <n v="9"/>
    <n v="0.2"/>
    <n v="1.7262"/>
  </r>
  <r>
    <n v="8971"/>
    <x v="4473"/>
    <x v="3"/>
    <x v="574"/>
    <d v="2014-12-08T00:00:00"/>
    <s v="Standard Class"/>
    <s v="ES-14080"/>
    <s v="Erin Smith"/>
    <x v="1"/>
    <s v="United States"/>
    <s v="Lakewood"/>
    <x v="24"/>
    <n v="44107"/>
    <x v="3"/>
    <s v="TEC-PH-10004531"/>
    <x v="2"/>
    <x v="7"/>
    <s v="AT&amp;T CL2909"/>
    <n v="151.18799999999999"/>
    <n v="2"/>
    <n v="0.4"/>
    <n v="-25.198"/>
  </r>
  <r>
    <n v="8972"/>
    <x v="4474"/>
    <x v="3"/>
    <x v="668"/>
    <d v="2014-03-29T00:00:00"/>
    <s v="Standard Class"/>
    <s v="MV-17485"/>
    <s v="Mark Van Huff"/>
    <x v="0"/>
    <s v="United States"/>
    <s v="New York City"/>
    <x v="15"/>
    <n v="10011"/>
    <x v="3"/>
    <s v="FUR-CH-10000665"/>
    <x v="0"/>
    <x v="1"/>
    <s v="Global Airflow Leather Mesh Back Chair, Black"/>
    <n v="271.76400000000001"/>
    <n v="2"/>
    <n v="0.1"/>
    <n v="60.392000000000003"/>
  </r>
  <r>
    <n v="8973"/>
    <x v="4475"/>
    <x v="2"/>
    <x v="84"/>
    <d v="2011-11-21T00:00:00"/>
    <s v="First Class"/>
    <s v="RD-19900"/>
    <s v="Ruben Dartt"/>
    <x v="0"/>
    <s v="United States"/>
    <s v="Philadelphia"/>
    <x v="9"/>
    <n v="19120"/>
    <x v="3"/>
    <s v="TEC-AC-10003023"/>
    <x v="2"/>
    <x v="11"/>
    <s v="Logitech G105 Gaming Keyboard"/>
    <n v="47.496000000000002"/>
    <n v="1"/>
    <n v="0.2"/>
    <n v="-1.1874"/>
  </r>
  <r>
    <n v="8974"/>
    <x v="4476"/>
    <x v="3"/>
    <x v="1016"/>
    <d v="2014-04-28T00:00:00"/>
    <s v="Second Class"/>
    <s v="RL-19615"/>
    <s v="Rob Lucas"/>
    <x v="0"/>
    <s v="United States"/>
    <s v="Los Angeles"/>
    <x v="1"/>
    <n v="90008"/>
    <x v="1"/>
    <s v="FUR-BO-10004709"/>
    <x v="0"/>
    <x v="0"/>
    <s v="Bush Westfield Collection Bookcases, Medium Cherry Finish"/>
    <n v="344.98099999999999"/>
    <n v="7"/>
    <n v="0.15"/>
    <n v="28.4102"/>
  </r>
  <r>
    <n v="8975"/>
    <x v="4477"/>
    <x v="3"/>
    <x v="51"/>
    <d v="2014-11-27T00:00:00"/>
    <s v="First Class"/>
    <s v="JP-15460"/>
    <s v="Jennifer Patt"/>
    <x v="1"/>
    <s v="United States"/>
    <s v="Dallas"/>
    <x v="5"/>
    <n v="75220"/>
    <x v="2"/>
    <s v="OFF-PA-10000477"/>
    <x v="1"/>
    <x v="10"/>
    <s v="Xerox 22"/>
    <n v="36.287999999999997"/>
    <n v="7"/>
    <n v="0.2"/>
    <n v="12.700799999999999"/>
  </r>
  <r>
    <n v="8976"/>
    <x v="4477"/>
    <x v="3"/>
    <x v="51"/>
    <d v="2014-11-27T00:00:00"/>
    <s v="First Class"/>
    <s v="JP-15460"/>
    <s v="Jennifer Patt"/>
    <x v="1"/>
    <s v="United States"/>
    <s v="Dallas"/>
    <x v="5"/>
    <n v="75220"/>
    <x v="2"/>
    <s v="OFF-PA-10002923"/>
    <x v="1"/>
    <x v="10"/>
    <s v="Xerox 1942"/>
    <n v="78.304000000000002"/>
    <n v="2"/>
    <n v="0.2"/>
    <n v="29.364000000000001"/>
  </r>
  <r>
    <n v="8977"/>
    <x v="4477"/>
    <x v="3"/>
    <x v="51"/>
    <d v="2014-11-27T00:00:00"/>
    <s v="First Class"/>
    <s v="JP-15460"/>
    <s v="Jennifer Patt"/>
    <x v="1"/>
    <s v="United States"/>
    <s v="Dallas"/>
    <x v="5"/>
    <n v="75220"/>
    <x v="2"/>
    <s v="FUR-TA-10003008"/>
    <x v="0"/>
    <x v="3"/>
    <s v="Lesro Round Back Collection Coffee Table, End Table"/>
    <n v="127.785"/>
    <n v="1"/>
    <n v="0.3"/>
    <n v="-31.0335"/>
  </r>
  <r>
    <n v="8978"/>
    <x v="4477"/>
    <x v="3"/>
    <x v="51"/>
    <d v="2014-11-27T00:00:00"/>
    <s v="First Class"/>
    <s v="JP-15460"/>
    <s v="Jennifer Patt"/>
    <x v="1"/>
    <s v="United States"/>
    <s v="Dallas"/>
    <x v="5"/>
    <n v="75220"/>
    <x v="2"/>
    <s v="OFF-BI-10003707"/>
    <x v="1"/>
    <x v="8"/>
    <s v="Aluminum Screw Posts"/>
    <n v="6.1040000000000001"/>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2"/>
    <n v="1"/>
    <n v="0.8"/>
    <n v="-2.8380000000000001"/>
  </r>
  <r>
    <n v="8981"/>
    <x v="4480"/>
    <x v="2"/>
    <x v="644"/>
    <d v="2011-02-11T00:00:00"/>
    <s v="Second Class"/>
    <s v="DL-13315"/>
    <s v="Delfina Latchford"/>
    <x v="0"/>
    <s v="United States"/>
    <s v="Romeoville"/>
    <x v="10"/>
    <n v="60441"/>
    <x v="2"/>
    <s v="OFF-BI-10001196"/>
    <x v="1"/>
    <x v="8"/>
    <s v="Avery Flip-Chart Easel Binder, Black"/>
    <n v="8.952"/>
    <n v="2"/>
    <n v="0.8"/>
    <n v="-14.770799999999999"/>
  </r>
  <r>
    <n v="8982"/>
    <x v="4481"/>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x v="4481"/>
    <x v="0"/>
    <x v="1193"/>
    <d v="2013-03-13T00:00:00"/>
    <s v="Standard Class"/>
    <s v="LC-16870"/>
    <s v="Lena Cacioppo"/>
    <x v="0"/>
    <s v="United States"/>
    <s v="Chicago"/>
    <x v="10"/>
    <n v="60623"/>
    <x v="2"/>
    <s v="OFF-BI-10004656"/>
    <x v="1"/>
    <x v="8"/>
    <s v="Peel &amp; Stick Add-On Corner Pockets"/>
    <n v="1.728"/>
    <n v="4"/>
    <n v="0.8"/>
    <n v="-2.76480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400000000004"/>
  </r>
  <r>
    <n v="8986"/>
    <x v="4482"/>
    <x v="1"/>
    <x v="155"/>
    <d v="2012-12-07T00:00:00"/>
    <s v="Standard Class"/>
    <s v="JG-15115"/>
    <s v="Jack Garza"/>
    <x v="0"/>
    <s v="United States"/>
    <s v="Jacksonville"/>
    <x v="3"/>
    <n v="28540"/>
    <x v="0"/>
    <s v="FUR-FU-10000222"/>
    <x v="0"/>
    <x v="5"/>
    <s v="Seth Thomas 16&quot; Steel Case Clock"/>
    <n v="77.951999999999998"/>
    <n v="3"/>
    <n v="0.2"/>
    <n v="12.667199999999999"/>
  </r>
  <r>
    <n v="8987"/>
    <x v="4482"/>
    <x v="1"/>
    <x v="155"/>
    <d v="2012-12-07T00:00:00"/>
    <s v="Standard Class"/>
    <s v="JG-15115"/>
    <s v="Jack Garza"/>
    <x v="0"/>
    <s v="United States"/>
    <s v="Jacksonville"/>
    <x v="3"/>
    <n v="28540"/>
    <x v="0"/>
    <s v="OFF-BI-10001718"/>
    <x v="1"/>
    <x v="8"/>
    <s v="GBC DocuBind P50 Personal Binding Machine"/>
    <n v="95.97"/>
    <n v="5"/>
    <n v="0.7"/>
    <n v="-73.576999999999998"/>
  </r>
  <r>
    <n v="8988"/>
    <x v="4482"/>
    <x v="1"/>
    <x v="155"/>
    <d v="2012-12-07T00:00:00"/>
    <s v="Standard Class"/>
    <s v="JG-15115"/>
    <s v="Jack Garza"/>
    <x v="0"/>
    <s v="United States"/>
    <s v="Jacksonville"/>
    <x v="3"/>
    <n v="28540"/>
    <x v="0"/>
    <s v="TEC-PH-10001700"/>
    <x v="2"/>
    <x v="7"/>
    <s v="Panasonic KX-TG6844B Expandable Digital Cordless Telephone"/>
    <n v="105.584"/>
    <n v="2"/>
    <n v="0.2"/>
    <n v="9.2386000000000106"/>
  </r>
  <r>
    <n v="8989"/>
    <x v="4482"/>
    <x v="1"/>
    <x v="155"/>
    <d v="2012-12-07T00:00:00"/>
    <s v="Standard Class"/>
    <s v="JG-15115"/>
    <s v="Jack Garza"/>
    <x v="0"/>
    <s v="United States"/>
    <s v="Jacksonville"/>
    <x v="3"/>
    <n v="28540"/>
    <x v="0"/>
    <s v="OFF-AR-10004078"/>
    <x v="1"/>
    <x v="6"/>
    <s v="Newell 312"/>
    <n v="9.3439999999999994"/>
    <n v="2"/>
    <n v="0.2"/>
    <n v="1.1679999999999999"/>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7999999999999"/>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
    <n v="5"/>
    <n v="0.2"/>
    <n v="29.692"/>
  </r>
  <r>
    <n v="8996"/>
    <x v="4486"/>
    <x v="2"/>
    <x v="860"/>
    <d v="2011-08-17T00:00:00"/>
    <s v="First Class"/>
    <s v="CS-12355"/>
    <s v="Christine Sundaresam"/>
    <x v="0"/>
    <s v="United States"/>
    <s v="Hollywood"/>
    <x v="2"/>
    <n v="33021"/>
    <x v="0"/>
    <s v="OFF-AP-10004708"/>
    <x v="1"/>
    <x v="9"/>
    <s v="Fellowes Superior 10 Outlet Split Surge Protector"/>
    <n v="152.24"/>
    <n v="5"/>
    <n v="0.2"/>
    <n v="17.126999999999999"/>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9"/>
  </r>
  <r>
    <n v="8999"/>
    <x v="4488"/>
    <x v="3"/>
    <x v="177"/>
    <d v="2014-03-21T00:00:00"/>
    <s v="Same Day"/>
    <s v="HG-14845"/>
    <s v="Harry Greene"/>
    <x v="0"/>
    <s v="United States"/>
    <s v="Houston"/>
    <x v="5"/>
    <n v="77041"/>
    <x v="2"/>
    <s v="OFF-PA-10002377"/>
    <x v="1"/>
    <x v="10"/>
    <s v="Xerox 1916"/>
    <n v="274.06400000000002"/>
    <n v="7"/>
    <n v="0.2"/>
    <n v="102.774"/>
  </r>
  <r>
    <n v="9000"/>
    <x v="4489"/>
    <x v="3"/>
    <x v="726"/>
    <d v="2014-05-18T00:00:00"/>
    <s v="Standard Class"/>
    <s v="MH-18115"/>
    <s v="Mick Hernandez"/>
    <x v="2"/>
    <s v="United States"/>
    <s v="Philadelphia"/>
    <x v="9"/>
    <n v="19140"/>
    <x v="3"/>
    <s v="FUR-CH-10001482"/>
    <x v="0"/>
    <x v="1"/>
    <s v="Office Star - Mesh Screen back chair with Vinyl seat"/>
    <n v="458.43"/>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4"/>
  </r>
  <r>
    <n v="9002"/>
    <x v="4491"/>
    <x v="2"/>
    <x v="266"/>
    <d v="2011-12-09T00:00:00"/>
    <s v="Standard Class"/>
    <s v="EM-13825"/>
    <s v="Elizabeth Moffitt"/>
    <x v="1"/>
    <s v="United States"/>
    <s v="Sandy Springs"/>
    <x v="32"/>
    <n v="30328"/>
    <x v="0"/>
    <s v="TEC-AC-10000199"/>
    <x v="2"/>
    <x v="11"/>
    <s v="Kingston Digital DataTraveler 8GB USB 2.0"/>
    <n v="5.95"/>
    <n v="1"/>
    <n v="0"/>
    <n v="0.83299999999999996"/>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4"/>
  </r>
  <r>
    <n v="9005"/>
    <x v="4492"/>
    <x v="1"/>
    <x v="57"/>
    <d v="2012-04-06T00:00:00"/>
    <s v="Same Day"/>
    <s v="JF-15415"/>
    <s v="Jennifer Ferguson"/>
    <x v="0"/>
    <s v="United States"/>
    <s v="Spokane"/>
    <x v="4"/>
    <n v="99207"/>
    <x v="1"/>
    <s v="OFF-AR-10002467"/>
    <x v="1"/>
    <x v="6"/>
    <s v="Dixon Ticonderoga Pencils"/>
    <n v="23.84"/>
    <n v="8"/>
    <n v="0"/>
    <n v="6.4367999999999999"/>
  </r>
  <r>
    <n v="9006"/>
    <x v="4493"/>
    <x v="3"/>
    <x v="551"/>
    <d v="2014-11-19T00:00:00"/>
    <s v="Same Day"/>
    <s v="NB-18655"/>
    <s v="Nona Balk"/>
    <x v="1"/>
    <s v="United States"/>
    <s v="Milwaukee"/>
    <x v="6"/>
    <n v="53209"/>
    <x v="2"/>
    <s v="OFF-ST-10001321"/>
    <x v="1"/>
    <x v="4"/>
    <s v="Decoflex Hanging Personal Folder File, Blue"/>
    <n v="92.52"/>
    <n v="6"/>
    <n v="0"/>
    <n v="24.980399999999999"/>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
    <n v="2"/>
    <n v="0.2"/>
    <n v="21.42"/>
  </r>
  <r>
    <n v="9013"/>
    <x v="4497"/>
    <x v="0"/>
    <x v="823"/>
    <d v="2013-02-22T00:00:00"/>
    <s v="First Class"/>
    <s v="EA-14035"/>
    <s v="Erin Ashbrook"/>
    <x v="1"/>
    <s v="United States"/>
    <s v="New York City"/>
    <x v="15"/>
    <n v="10011"/>
    <x v="3"/>
    <s v="FUR-FU-10001861"/>
    <x v="0"/>
    <x v="5"/>
    <s v="Floodlight Indoor Halogen Bulbs, 1 Bulb per Pack, 60 Watts"/>
    <n v="135.80000000000001"/>
    <n v="7"/>
    <n v="0"/>
    <n v="66.542000000000002"/>
  </r>
  <r>
    <n v="9014"/>
    <x v="4498"/>
    <x v="3"/>
    <x v="257"/>
    <d v="2014-03-23T00:00:00"/>
    <s v="Standard Class"/>
    <s v="BP-11050"/>
    <s v="Barry Pond"/>
    <x v="1"/>
    <s v="United States"/>
    <s v="Los Angeles"/>
    <x v="1"/>
    <n v="90008"/>
    <x v="1"/>
    <s v="OFF-AR-10002766"/>
    <x v="1"/>
    <x v="6"/>
    <s v="Prang Drawing Pencil Set"/>
    <n v="13.9"/>
    <n v="5"/>
    <n v="0"/>
    <n v="3.7530000000000001"/>
  </r>
  <r>
    <n v="9015"/>
    <x v="4498"/>
    <x v="3"/>
    <x v="257"/>
    <d v="2014-03-23T00:00:00"/>
    <s v="Standard Class"/>
    <s v="BP-11050"/>
    <s v="Barry Pond"/>
    <x v="1"/>
    <s v="United States"/>
    <s v="Los Angeles"/>
    <x v="1"/>
    <n v="90008"/>
    <x v="1"/>
    <s v="OFF-EN-10003072"/>
    <x v="1"/>
    <x v="12"/>
    <s v="Peel &amp; Seel Envelopes"/>
    <n v="19.399999999999999"/>
    <n v="5"/>
    <n v="0"/>
    <n v="9.3119999999999994"/>
  </r>
  <r>
    <n v="9016"/>
    <x v="4499"/>
    <x v="0"/>
    <x v="907"/>
    <d v="2013-12-24T00:00:00"/>
    <s v="Standard Class"/>
    <s v="NS-18640"/>
    <s v="Noel Staavos"/>
    <x v="1"/>
    <s v="United States"/>
    <s v="Carlsbad"/>
    <x v="27"/>
    <n v="88220"/>
    <x v="1"/>
    <s v="OFF-BI-10001636"/>
    <x v="1"/>
    <x v="8"/>
    <s v="Ibico Plastic and Wire Spiral Binding Combs"/>
    <n v="13.488"/>
    <n v="2"/>
    <n v="0.2"/>
    <n v="4.3836000000000004"/>
  </r>
  <r>
    <n v="9017"/>
    <x v="4499"/>
    <x v="0"/>
    <x v="907"/>
    <d v="2013-12-24T00:00:00"/>
    <s v="Standard Class"/>
    <s v="NS-18640"/>
    <s v="Noel Staavos"/>
    <x v="1"/>
    <s v="United States"/>
    <s v="Carlsbad"/>
    <x v="27"/>
    <n v="88220"/>
    <x v="1"/>
    <s v="OFF-BI-10000948"/>
    <x v="1"/>
    <x v="8"/>
    <s v="GBC Laser Imprintable Binding System Covers, Desert Sand"/>
    <n v="11.416"/>
    <n v="1"/>
    <n v="0.2"/>
    <n v="3.8529"/>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80000000000003"/>
  </r>
  <r>
    <n v="9020"/>
    <x v="4501"/>
    <x v="2"/>
    <x v="757"/>
    <d v="2011-12-18T00:00:00"/>
    <s v="Second Class"/>
    <s v="LE-16810"/>
    <s v="Laurel Elliston"/>
    <x v="0"/>
    <s v="United States"/>
    <s v="Springfield"/>
    <x v="17"/>
    <n v="22153"/>
    <x v="0"/>
    <s v="TEC-AC-10001314"/>
    <x v="2"/>
    <x v="11"/>
    <s v="Case Logic 2.4GHz Wireless Keyboard"/>
    <n v="99.98"/>
    <n v="2"/>
    <n v="0"/>
    <n v="7.9983999999999904"/>
  </r>
  <r>
    <n v="9021"/>
    <x v="4501"/>
    <x v="2"/>
    <x v="757"/>
    <d v="2011-12-18T00:00:00"/>
    <s v="Second Class"/>
    <s v="LE-16810"/>
    <s v="Laurel Elliston"/>
    <x v="0"/>
    <s v="United States"/>
    <s v="Springfield"/>
    <x v="17"/>
    <n v="22153"/>
    <x v="0"/>
    <s v="FUR-FU-10002268"/>
    <x v="0"/>
    <x v="5"/>
    <s v="Ultra Door Push Plate"/>
    <n v="29.46"/>
    <n v="6"/>
    <n v="0"/>
    <n v="9.7218"/>
  </r>
  <r>
    <n v="9022"/>
    <x v="4502"/>
    <x v="1"/>
    <x v="219"/>
    <d v="2012-11-20T00:00:00"/>
    <s v="Standard Class"/>
    <s v="VP-21760"/>
    <s v="Victoria Pisteka"/>
    <x v="1"/>
    <s v="United States"/>
    <s v="Toledo"/>
    <x v="24"/>
    <n v="43615"/>
    <x v="3"/>
    <s v="OFF-BI-10002133"/>
    <x v="1"/>
    <x v="8"/>
    <s v="Wilson Jones Elliptical Ring 3 1/2&quot; Capacity Binders, 800 sheets"/>
    <n v="166.9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95"/>
  </r>
  <r>
    <n v="9024"/>
    <x v="4504"/>
    <x v="1"/>
    <x v="685"/>
    <d v="2012-07-02T00:00:00"/>
    <s v="First Class"/>
    <s v="SG-20470"/>
    <s v="Sheri Gordon"/>
    <x v="0"/>
    <s v="United States"/>
    <s v="New York City"/>
    <x v="15"/>
    <n v="10024"/>
    <x v="3"/>
    <s v="FUR-CH-10001482"/>
    <x v="0"/>
    <x v="1"/>
    <s v="Office Star - Mesh Screen back chair with Vinyl seat"/>
    <n v="117.88200000000001"/>
    <n v="1"/>
    <n v="0.1"/>
    <n v="1.3098000000000001"/>
  </r>
  <r>
    <n v="9025"/>
    <x v="4505"/>
    <x v="0"/>
    <x v="190"/>
    <d v="2013-07-03T00:00:00"/>
    <s v="Standard Class"/>
    <s v="VP-21760"/>
    <s v="Victoria Pisteka"/>
    <x v="1"/>
    <s v="United States"/>
    <s v="New York City"/>
    <x v="15"/>
    <n v="10035"/>
    <x v="3"/>
    <s v="TEC-AC-10002018"/>
    <x v="2"/>
    <x v="11"/>
    <s v="AmazonBasics 3-Button USB Wired Mouse"/>
    <n v="20.97"/>
    <n v="3"/>
    <n v="0"/>
    <n v="9.0170999999999992"/>
  </r>
  <r>
    <n v="9026"/>
    <x v="4505"/>
    <x v="0"/>
    <x v="190"/>
    <d v="2013-07-03T00:00:00"/>
    <s v="Standard Class"/>
    <s v="VP-21760"/>
    <s v="Victoria Pisteka"/>
    <x v="1"/>
    <s v="United States"/>
    <s v="New York City"/>
    <x v="15"/>
    <n v="10035"/>
    <x v="3"/>
    <s v="TEC-AC-10000397"/>
    <x v="2"/>
    <x v="11"/>
    <s v="Perixx PERIBOARD-512B, Ergonomic Split Keyboard"/>
    <n v="139.96"/>
    <n v="4"/>
    <n v="0"/>
    <n v="9.7972000000000001"/>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6"/>
  </r>
  <r>
    <n v="9028"/>
    <x v="4506"/>
    <x v="0"/>
    <x v="42"/>
    <d v="2013-09-23T00:00:00"/>
    <s v="Standard Class"/>
    <s v="PO-18865"/>
    <s v="Patrick O'Donnell"/>
    <x v="0"/>
    <s v="United States"/>
    <s v="Marlborough"/>
    <x v="31"/>
    <n v="1752"/>
    <x v="3"/>
    <s v="FUR-FU-10002597"/>
    <x v="0"/>
    <x v="5"/>
    <s v="C-Line Magnetic Cubicle Keepers, Clear Polypropylene"/>
    <n v="14.82"/>
    <n v="3"/>
    <n v="0"/>
    <n v="6.2244000000000002"/>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8"/>
  </r>
  <r>
    <n v="9032"/>
    <x v="4508"/>
    <x v="3"/>
    <x v="853"/>
    <d v="2014-09-02T00:00:00"/>
    <s v="Same Day"/>
    <s v="RW-19540"/>
    <s v="Rick Wilson"/>
    <x v="1"/>
    <s v="United States"/>
    <s v="Seattle"/>
    <x v="4"/>
    <n v="98103"/>
    <x v="1"/>
    <s v="FUR-TA-10002607"/>
    <x v="0"/>
    <x v="3"/>
    <s v="KI Conference Tables"/>
    <n v="283.56"/>
    <n v="4"/>
    <n v="0"/>
    <n v="45.369599999999998"/>
  </r>
  <r>
    <n v="9033"/>
    <x v="4509"/>
    <x v="3"/>
    <x v="738"/>
    <d v="2014-06-27T00:00:00"/>
    <s v="Standard Class"/>
    <s v="RB-19465"/>
    <s v="Rick Bensley"/>
    <x v="2"/>
    <s v="United States"/>
    <s v="Detroit"/>
    <x v="12"/>
    <n v="48227"/>
    <x v="2"/>
    <s v="FUR-CH-10000454"/>
    <x v="0"/>
    <x v="1"/>
    <s v="Hon Deluxe Fabric Upholstered Stacking Chairs, Rounded Back"/>
    <n v="487.96"/>
    <n v="2"/>
    <n v="0"/>
    <n v="146.38800000000001"/>
  </r>
  <r>
    <n v="9034"/>
    <x v="4510"/>
    <x v="2"/>
    <x v="814"/>
    <d v="2011-09-07T00:00:00"/>
    <s v="Standard Class"/>
    <s v="SC-20095"/>
    <s v="Sanjit Chand"/>
    <x v="0"/>
    <s v="United States"/>
    <s v="Fayetteville"/>
    <x v="36"/>
    <n v="72701"/>
    <x v="0"/>
    <s v="OFF-BI-10001359"/>
    <x v="1"/>
    <x v="8"/>
    <s v="GBC DocuBind TL300 Electric Binding System"/>
    <n v="1793.98"/>
    <n v="2"/>
    <n v="0"/>
    <n v="843.17060000000004"/>
  </r>
  <r>
    <n v="9035"/>
    <x v="4511"/>
    <x v="1"/>
    <x v="486"/>
    <d v="2012-10-05T00:00:00"/>
    <s v="Standard Class"/>
    <s v="EM-13960"/>
    <s v="Eric Murdock"/>
    <x v="0"/>
    <s v="United States"/>
    <s v="Quincy"/>
    <x v="10"/>
    <n v="62301"/>
    <x v="2"/>
    <s v="OFF-BI-10003196"/>
    <x v="1"/>
    <x v="8"/>
    <s v="Accohide Poly Flexible Ring Binders"/>
    <n v="2.992"/>
    <n v="4"/>
    <n v="0.8"/>
    <n v="-4.4880000000000004"/>
  </r>
  <r>
    <n v="9036"/>
    <x v="4511"/>
    <x v="1"/>
    <x v="486"/>
    <d v="2012-10-05T00:00:00"/>
    <s v="Standard Class"/>
    <s v="EM-13960"/>
    <s v="Eric Murdock"/>
    <x v="0"/>
    <s v="United States"/>
    <s v="Quincy"/>
    <x v="10"/>
    <n v="62301"/>
    <x v="2"/>
    <s v="TEC-AC-10003657"/>
    <x v="2"/>
    <x v="11"/>
    <s v="Lenovo 17-Key USB Numeric Keypad"/>
    <n v="108.768"/>
    <n v="4"/>
    <n v="0.2"/>
    <n v="2.7191999999999901"/>
  </r>
  <r>
    <n v="9037"/>
    <x v="4512"/>
    <x v="1"/>
    <x v="1003"/>
    <d v="2012-04-10T00:00:00"/>
    <s v="First Class"/>
    <s v="RP-19390"/>
    <s v="Resi Pölking"/>
    <x v="0"/>
    <s v="United States"/>
    <s v="New York City"/>
    <x v="15"/>
    <n v="10035"/>
    <x v="3"/>
    <s v="OFF-PA-10002262"/>
    <x v="1"/>
    <x v="10"/>
    <s v="Xerox 192"/>
    <n v="25.92"/>
    <n v="4"/>
    <n v="0"/>
    <n v="12.441599999999999"/>
  </r>
  <r>
    <n v="9038"/>
    <x v="4512"/>
    <x v="1"/>
    <x v="1003"/>
    <d v="2012-04-10T00:00:00"/>
    <s v="First Class"/>
    <s v="RP-19390"/>
    <s v="Resi Pölking"/>
    <x v="0"/>
    <s v="United States"/>
    <s v="New York City"/>
    <x v="15"/>
    <n v="10035"/>
    <x v="3"/>
    <s v="OFF-ST-10002214"/>
    <x v="1"/>
    <x v="4"/>
    <s v="X-Rack File for Hanging Folders"/>
    <n v="22.58"/>
    <n v="2"/>
    <n v="0"/>
    <n v="5.8708"/>
  </r>
  <r>
    <n v="9039"/>
    <x v="4513"/>
    <x v="3"/>
    <x v="610"/>
    <d v="2014-11-22T00:00:00"/>
    <s v="Same Day"/>
    <s v="HZ-14950"/>
    <s v="Henia Zydlo"/>
    <x v="0"/>
    <s v="United States"/>
    <s v="Houston"/>
    <x v="5"/>
    <n v="77095"/>
    <x v="2"/>
    <s v="TEC-PH-10003555"/>
    <x v="2"/>
    <x v="7"/>
    <s v="Motorola HK250 Universal Bluetooth Headset"/>
    <n v="55.176000000000002"/>
    <n v="3"/>
    <n v="0.2"/>
    <n v="-12.4146"/>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1"/>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
    <n v="2"/>
    <n v="0.2"/>
    <n v="2.2440000000000002"/>
  </r>
  <r>
    <n v="9046"/>
    <x v="4519"/>
    <x v="3"/>
    <x v="819"/>
    <d v="2014-12-21T00:00:00"/>
    <s v="Second Class"/>
    <s v="KM-16225"/>
    <s v="Kalyca Meade"/>
    <x v="1"/>
    <s v="United States"/>
    <s v="Sunnyvale"/>
    <x v="1"/>
    <n v="94086"/>
    <x v="1"/>
    <s v="TEC-AC-10000358"/>
    <x v="2"/>
    <x v="11"/>
    <s v="Imation Secure Drive + Hardware Encrypted USB flash drive - 16 GB"/>
    <n v="189.95"/>
    <n v="5"/>
    <n v="0"/>
    <n v="45.588000000000001"/>
  </r>
  <r>
    <n v="9047"/>
    <x v="4519"/>
    <x v="3"/>
    <x v="819"/>
    <d v="2014-12-21T00:00:00"/>
    <s v="Second Class"/>
    <s v="KM-16225"/>
    <s v="Kalyca Meade"/>
    <x v="1"/>
    <s v="United States"/>
    <s v="Sunnyvale"/>
    <x v="1"/>
    <n v="94086"/>
    <x v="1"/>
    <s v="TEC-AC-10000057"/>
    <x v="2"/>
    <x v="11"/>
    <s v="Microsoft Natural Ergonomic Keyboard 4000"/>
    <n v="149.94999999999999"/>
    <n v="5"/>
    <n v="0"/>
    <n v="31.4895"/>
  </r>
  <r>
    <n v="9048"/>
    <x v="4519"/>
    <x v="3"/>
    <x v="819"/>
    <d v="2014-12-21T00:00:00"/>
    <s v="Second Class"/>
    <s v="KM-16225"/>
    <s v="Kalyca Meade"/>
    <x v="1"/>
    <s v="United States"/>
    <s v="Sunnyvale"/>
    <x v="1"/>
    <n v="94086"/>
    <x v="1"/>
    <s v="OFF-AR-10001988"/>
    <x v="1"/>
    <x v="6"/>
    <s v="Bulldog Table or Wall-Mount Pencil Sharpener"/>
    <n v="29.95"/>
    <n v="5"/>
    <n v="0"/>
    <n v="8.6854999999999993"/>
  </r>
  <r>
    <n v="9049"/>
    <x v="4519"/>
    <x v="3"/>
    <x v="819"/>
    <d v="2014-12-21T00:00:00"/>
    <s v="Second Class"/>
    <s v="KM-16225"/>
    <s v="Kalyca Meade"/>
    <x v="1"/>
    <s v="United States"/>
    <s v="Sunnyvale"/>
    <x v="1"/>
    <n v="94086"/>
    <x v="1"/>
    <s v="OFF-LA-10003498"/>
    <x v="1"/>
    <x v="2"/>
    <s v="Avery 475"/>
    <n v="44.4"/>
    <n v="3"/>
    <n v="0"/>
    <n v="22.2"/>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4"/>
  </r>
  <r>
    <n v="9053"/>
    <x v="4522"/>
    <x v="2"/>
    <x v="959"/>
    <d v="2011-03-31T00:00:00"/>
    <s v="Second Class"/>
    <s v="DK-12835"/>
    <s v="Damala Kotsonis"/>
    <x v="1"/>
    <s v="United States"/>
    <s v="San Francisco"/>
    <x v="1"/>
    <n v="94122"/>
    <x v="1"/>
    <s v="OFF-BI-10003291"/>
    <x v="1"/>
    <x v="8"/>
    <s v="Wilson Jones Leather-Like Binders with DublLock Round Rings"/>
    <n v="27.936"/>
    <n v="4"/>
    <n v="0.2"/>
    <n v="9.4283999999999999"/>
  </r>
  <r>
    <n v="9054"/>
    <x v="4522"/>
    <x v="2"/>
    <x v="959"/>
    <d v="2011-03-31T00:00:00"/>
    <s v="Second Class"/>
    <s v="DK-12835"/>
    <s v="Damala Kotsonis"/>
    <x v="1"/>
    <s v="United States"/>
    <s v="San Francisco"/>
    <x v="1"/>
    <n v="94122"/>
    <x v="1"/>
    <s v="TEC-PH-10004100"/>
    <x v="2"/>
    <x v="7"/>
    <s v="Griffin GC17055 Auxiliary Audio Cable"/>
    <n v="28.783999999999999"/>
    <n v="2"/>
    <n v="0.2"/>
    <n v="2.8784000000000001"/>
  </r>
  <r>
    <n v="9055"/>
    <x v="4523"/>
    <x v="3"/>
    <x v="585"/>
    <d v="2014-09-29T00:00:00"/>
    <s v="Standard Class"/>
    <s v="BK-11260"/>
    <s v="Berenike Kampe"/>
    <x v="0"/>
    <s v="United States"/>
    <s v="Santa Ana"/>
    <x v="1"/>
    <n v="92704"/>
    <x v="1"/>
    <s v="OFF-SU-10001218"/>
    <x v="1"/>
    <x v="14"/>
    <s v="Fiskars Softgrip Scissors"/>
    <n v="21.96"/>
    <n v="2"/>
    <n v="0"/>
    <n v="6.1487999999999996"/>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20000000005"/>
  </r>
  <r>
    <n v="9058"/>
    <x v="4526"/>
    <x v="1"/>
    <x v="1182"/>
    <d v="2012-10-24T00:00:00"/>
    <s v="Standard Class"/>
    <s v="SV-20785"/>
    <s v="Stewart Visinsky"/>
    <x v="0"/>
    <s v="United States"/>
    <s v="Los Angeles"/>
    <x v="1"/>
    <n v="90045"/>
    <x v="1"/>
    <s v="FUR-FU-10003424"/>
    <x v="0"/>
    <x v="5"/>
    <s v="Nu-Dell Oak Frame"/>
    <n v="74.760000000000005"/>
    <n v="7"/>
    <n v="0"/>
    <n v="23.923200000000001"/>
  </r>
  <r>
    <n v="9059"/>
    <x v="4526"/>
    <x v="1"/>
    <x v="1182"/>
    <d v="2012-10-24T00:00:00"/>
    <s v="Standard Class"/>
    <s v="SV-20785"/>
    <s v="Stewart Visinsky"/>
    <x v="0"/>
    <s v="United States"/>
    <s v="Los Angeles"/>
    <x v="1"/>
    <n v="90045"/>
    <x v="1"/>
    <s v="FUR-TA-10001086"/>
    <x v="0"/>
    <x v="3"/>
    <s v="SAFCO PlanMaster Boards, 60w x 37-1/2d, White Melamine"/>
    <n v="364.77600000000001"/>
    <n v="3"/>
    <n v="0.2"/>
    <n v="27.3582"/>
  </r>
  <r>
    <n v="9060"/>
    <x v="4527"/>
    <x v="0"/>
    <x v="403"/>
    <d v="2013-06-19T00:00:00"/>
    <s v="Standard Class"/>
    <s v="AR-10825"/>
    <s v="Anthony Rawles"/>
    <x v="1"/>
    <s v="United States"/>
    <s v="Seattle"/>
    <x v="4"/>
    <n v="98103"/>
    <x v="1"/>
    <s v="FUR-TA-10004619"/>
    <x v="0"/>
    <x v="3"/>
    <s v="Hon Non-Folding Utility Tables"/>
    <n v="1115.17"/>
    <n v="7"/>
    <n v="0"/>
    <n v="334.55099999999999"/>
  </r>
  <r>
    <n v="9061"/>
    <x v="4528"/>
    <x v="1"/>
    <x v="312"/>
    <d v="2012-11-21T00:00:00"/>
    <s v="First Class"/>
    <s v="CS-12250"/>
    <s v="Chris Selesnick"/>
    <x v="1"/>
    <s v="United States"/>
    <s v="San Diego"/>
    <x v="1"/>
    <n v="92024"/>
    <x v="1"/>
    <s v="OFF-BI-10002854"/>
    <x v="1"/>
    <x v="8"/>
    <s v="Performers Binder/Pad Holder, Black"/>
    <n v="89.695999999999998"/>
    <n v="4"/>
    <n v="0.2"/>
    <n v="33.636000000000003"/>
  </r>
  <r>
    <n v="9062"/>
    <x v="4528"/>
    <x v="1"/>
    <x v="312"/>
    <d v="2012-11-21T00:00:00"/>
    <s v="First Class"/>
    <s v="CS-12250"/>
    <s v="Chris Selesnick"/>
    <x v="1"/>
    <s v="United States"/>
    <s v="San Diego"/>
    <x v="1"/>
    <n v="92024"/>
    <x v="1"/>
    <s v="OFF-LA-10002762"/>
    <x v="1"/>
    <x v="2"/>
    <s v="Avery 485"/>
    <n v="50.12"/>
    <n v="4"/>
    <n v="0"/>
    <n v="23.5564"/>
  </r>
  <r>
    <n v="9063"/>
    <x v="4529"/>
    <x v="0"/>
    <x v="1212"/>
    <d v="2013-03-07T00:00:00"/>
    <s v="Standard Class"/>
    <s v="RR-19525"/>
    <s v="Rick Reed"/>
    <x v="1"/>
    <s v="United States"/>
    <s v="New York City"/>
    <x v="15"/>
    <n v="10035"/>
    <x v="3"/>
    <s v="OFF-FA-10003495"/>
    <x v="1"/>
    <x v="13"/>
    <s v="Staples"/>
    <n v="36.479999999999997"/>
    <n v="6"/>
    <n v="0"/>
    <n v="18.239999999999998"/>
  </r>
  <r>
    <n v="9064"/>
    <x v="4530"/>
    <x v="2"/>
    <x v="1005"/>
    <d v="2011-10-20T00:00:00"/>
    <s v="Standard Class"/>
    <s v="BD-11500"/>
    <s v="Bradley Drucker"/>
    <x v="0"/>
    <s v="United States"/>
    <s v="Chicago"/>
    <x v="10"/>
    <n v="60653"/>
    <x v="2"/>
    <s v="OFF-PA-10002581"/>
    <x v="1"/>
    <x v="10"/>
    <s v="Xerox 1951"/>
    <n v="322.19200000000001"/>
    <n v="13"/>
    <n v="0.2"/>
    <n v="100.685"/>
  </r>
  <r>
    <n v="9065"/>
    <x v="4530"/>
    <x v="2"/>
    <x v="1005"/>
    <d v="2011-10-20T00:00:00"/>
    <s v="Standard Class"/>
    <s v="BD-11500"/>
    <s v="Bradley Drucker"/>
    <x v="0"/>
    <s v="United States"/>
    <s v="Chicago"/>
    <x v="10"/>
    <n v="60653"/>
    <x v="2"/>
    <s v="OFF-BI-10000343"/>
    <x v="1"/>
    <x v="8"/>
    <s v="Pressboard Covers with Storage Hooks, 9 1/2&quot; x 11&quot;, Light Blue"/>
    <n v="2.9460000000000002"/>
    <n v="3"/>
    <n v="0.8"/>
    <n v="-4.8609"/>
  </r>
  <r>
    <n v="9066"/>
    <x v="4530"/>
    <x v="2"/>
    <x v="1005"/>
    <d v="2011-10-20T00:00:00"/>
    <s v="Standard Class"/>
    <s v="BD-11500"/>
    <s v="Bradley Drucker"/>
    <x v="0"/>
    <s v="United States"/>
    <s v="Chicago"/>
    <x v="10"/>
    <n v="60653"/>
    <x v="2"/>
    <s v="OFF-PA-10001184"/>
    <x v="1"/>
    <x v="10"/>
    <s v="Xerox 1903"/>
    <n v="19.135999999999999"/>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40000000000004"/>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4"/>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
    <n v="3"/>
    <n v="0.2"/>
    <n v="2.6960999999999999"/>
  </r>
  <r>
    <n v="9072"/>
    <x v="4535"/>
    <x v="1"/>
    <x v="821"/>
    <d v="2012-06-16T00:00:00"/>
    <s v="Standard Class"/>
    <s v="SZ-20035"/>
    <s v="Sam Zeldin"/>
    <x v="2"/>
    <s v="United States"/>
    <s v="Columbus"/>
    <x v="14"/>
    <n v="47201"/>
    <x v="2"/>
    <s v="OFF-ST-10002444"/>
    <x v="1"/>
    <x v="4"/>
    <s v="Recycled Eldon Regeneration Jumbo File"/>
    <n v="24.56"/>
    <n v="2"/>
    <n v="0"/>
    <n v="6.8768000000000002"/>
  </r>
  <r>
    <n v="9073"/>
    <x v="4536"/>
    <x v="0"/>
    <x v="913"/>
    <d v="2013-09-09T00:00:00"/>
    <s v="Standard Class"/>
    <s v="MB-18085"/>
    <s v="Mick Brown"/>
    <x v="0"/>
    <s v="United States"/>
    <s v="Springfield"/>
    <x v="25"/>
    <n v="65807"/>
    <x v="2"/>
    <s v="OFF-EN-10003286"/>
    <x v="1"/>
    <x v="12"/>
    <s v="Staples"/>
    <n v="16.559999999999999"/>
    <n v="2"/>
    <n v="0"/>
    <n v="7.7831999999999999"/>
  </r>
  <r>
    <n v="9074"/>
    <x v="4536"/>
    <x v="0"/>
    <x v="913"/>
    <d v="2013-09-09T00:00:00"/>
    <s v="Standard Class"/>
    <s v="MB-18085"/>
    <s v="Mick Brown"/>
    <x v="0"/>
    <s v="United States"/>
    <s v="Springfield"/>
    <x v="25"/>
    <n v="65807"/>
    <x v="2"/>
    <s v="TEC-AC-10000109"/>
    <x v="2"/>
    <x v="11"/>
    <s v="Sony Micro Vault Click 16 GB USB 2.0 Flash Drive"/>
    <n v="279.95"/>
    <n v="5"/>
    <n v="0"/>
    <n v="67.188000000000002"/>
  </r>
  <r>
    <n v="9075"/>
    <x v="4537"/>
    <x v="2"/>
    <x v="419"/>
    <d v="2011-04-26T00:00:00"/>
    <s v="Standard Class"/>
    <s v="DB-13555"/>
    <s v="Dorothy Badders"/>
    <x v="1"/>
    <s v="United States"/>
    <s v="Henderson"/>
    <x v="0"/>
    <n v="42420"/>
    <x v="0"/>
    <s v="OFF-ST-10002574"/>
    <x v="1"/>
    <x v="4"/>
    <s v="SAFCO Commercial Wire Shelving, Black"/>
    <n v="828.84"/>
    <n v="6"/>
    <n v="0"/>
    <n v="0"/>
  </r>
  <r>
    <n v="9076"/>
    <x v="4538"/>
    <x v="1"/>
    <x v="599"/>
    <d v="2012-11-08T00:00:00"/>
    <s v="First Class"/>
    <s v="CB-12415"/>
    <s v="Christy Brittain"/>
    <x v="0"/>
    <s v="United States"/>
    <s v="Lakewood"/>
    <x v="24"/>
    <n v="44107"/>
    <x v="3"/>
    <s v="OFF-BI-10000773"/>
    <x v="1"/>
    <x v="8"/>
    <s v="Insertable Tab Post Binder Dividers"/>
    <n v="7.218"/>
    <n v="3"/>
    <n v="0.7"/>
    <n v="-5.5338000000000003"/>
  </r>
  <r>
    <n v="9077"/>
    <x v="4538"/>
    <x v="1"/>
    <x v="599"/>
    <d v="2012-11-08T00:00:00"/>
    <s v="First Class"/>
    <s v="CB-12415"/>
    <s v="Christy Brittain"/>
    <x v="0"/>
    <s v="United States"/>
    <s v="Lakewood"/>
    <x v="24"/>
    <n v="44107"/>
    <x v="3"/>
    <s v="OFF-SU-10004661"/>
    <x v="1"/>
    <x v="14"/>
    <s v="Acme Titanium Bonded Scissors"/>
    <n v="27.2"/>
    <n v="4"/>
    <n v="0.2"/>
    <n v="2.04"/>
  </r>
  <r>
    <n v="9078"/>
    <x v="4539"/>
    <x v="2"/>
    <x v="935"/>
    <d v="2011-11-07T00:00:00"/>
    <s v="Standard Class"/>
    <s v="SP-20650"/>
    <s v="Stephanie Phelps"/>
    <x v="1"/>
    <s v="United States"/>
    <s v="Omaha"/>
    <x v="8"/>
    <n v="68104"/>
    <x v="2"/>
    <s v="TEC-AC-10003280"/>
    <x v="2"/>
    <x v="11"/>
    <s v="Belkin F8E887 USB Wired Ergonomic Keyboard"/>
    <n v="89.97"/>
    <n v="3"/>
    <n v="0"/>
    <n v="18.893699999999999"/>
  </r>
  <r>
    <n v="9079"/>
    <x v="4540"/>
    <x v="0"/>
    <x v="595"/>
    <d v="2013-02-23T00:00:00"/>
    <s v="Standard Class"/>
    <s v="GW-14605"/>
    <s v="Giulietta Weimer"/>
    <x v="0"/>
    <s v="United States"/>
    <s v="Henderson"/>
    <x v="0"/>
    <n v="42420"/>
    <x v="0"/>
    <s v="FUR-FU-10003773"/>
    <x v="0"/>
    <x v="5"/>
    <s v="Eldon Cleatmat Plus Chair Mats for High Pile Carpets"/>
    <n v="318.08"/>
    <n v="4"/>
    <n v="0"/>
    <n v="34.988799999999998"/>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4"/>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6"/>
  </r>
  <r>
    <n v="9084"/>
    <x v="4543"/>
    <x v="1"/>
    <x v="525"/>
    <d v="2012-02-08T00:00:00"/>
    <s v="First Class"/>
    <s v="LO-17170"/>
    <s v="Lori Olson"/>
    <x v="1"/>
    <s v="United States"/>
    <s v="Suffolk"/>
    <x v="17"/>
    <n v="23434"/>
    <x v="0"/>
    <s v="OFF-ST-10002554"/>
    <x v="1"/>
    <x v="4"/>
    <s v="Tennsco Industrial Shelving"/>
    <n v="146.72999999999999"/>
    <n v="3"/>
    <n v="0"/>
    <n v="2.9346000000000001"/>
  </r>
  <r>
    <n v="9085"/>
    <x v="4543"/>
    <x v="1"/>
    <x v="525"/>
    <d v="2012-02-08T00:00:00"/>
    <s v="First Class"/>
    <s v="LO-17170"/>
    <s v="Lori Olson"/>
    <x v="1"/>
    <s v="United States"/>
    <s v="Suffolk"/>
    <x v="17"/>
    <n v="23434"/>
    <x v="0"/>
    <s v="OFF-PA-10002751"/>
    <x v="1"/>
    <x v="10"/>
    <s v="Xerox 1920"/>
    <n v="29.9"/>
    <n v="5"/>
    <n v="0"/>
    <n v="13.455"/>
  </r>
  <r>
    <n v="9086"/>
    <x v="4544"/>
    <x v="0"/>
    <x v="545"/>
    <d v="2013-09-13T00:00:00"/>
    <s v="Second Class"/>
    <s v="DV-13465"/>
    <s v="Dianna Vittorini"/>
    <x v="0"/>
    <s v="United States"/>
    <s v="Los Angeles"/>
    <x v="1"/>
    <n v="90049"/>
    <x v="1"/>
    <s v="OFF-BI-10004318"/>
    <x v="1"/>
    <x v="8"/>
    <s v="Ibico EB-19 Dual Function Manual Binding System"/>
    <n v="276.78399999999999"/>
    <n v="2"/>
    <n v="0.2"/>
    <n v="89.954800000000006"/>
  </r>
  <r>
    <n v="9087"/>
    <x v="4545"/>
    <x v="0"/>
    <x v="182"/>
    <d v="2013-10-01T00:00:00"/>
    <s v="Standard Class"/>
    <s v="LR-17035"/>
    <s v="Lisa Ryan"/>
    <x v="1"/>
    <s v="United States"/>
    <s v="Houston"/>
    <x v="5"/>
    <n v="77041"/>
    <x v="2"/>
    <s v="OFF-AP-10001564"/>
    <x v="1"/>
    <x v="9"/>
    <s v="Hoover Commercial Lightweight Upright Vacuum with E-Z Empty Dirt Cup"/>
    <n v="93.031999999999996"/>
    <n v="2"/>
    <n v="0.8"/>
    <n v="-251.18639999999999"/>
  </r>
  <r>
    <n v="9088"/>
    <x v="4545"/>
    <x v="0"/>
    <x v="182"/>
    <d v="2013-10-01T00:00:00"/>
    <s v="Standard Class"/>
    <s v="LR-17035"/>
    <s v="Lisa Ryan"/>
    <x v="1"/>
    <s v="United States"/>
    <s v="Houston"/>
    <x v="5"/>
    <n v="77041"/>
    <x v="2"/>
    <s v="FUR-CH-10000513"/>
    <x v="0"/>
    <x v="1"/>
    <s v="High-Back Leather Manager's Chair"/>
    <n v="454.96499999999997"/>
    <n v="5"/>
    <n v="0.3"/>
    <n v="-136.48949999999999"/>
  </r>
  <r>
    <n v="9089"/>
    <x v="4546"/>
    <x v="1"/>
    <x v="83"/>
    <d v="2012-12-20T00:00:00"/>
    <s v="Standard Class"/>
    <s v="RR-19525"/>
    <s v="Rick Reed"/>
    <x v="1"/>
    <s v="United States"/>
    <s v="Cary"/>
    <x v="3"/>
    <n v="27511"/>
    <x v="0"/>
    <s v="TEC-PH-10001433"/>
    <x v="2"/>
    <x v="7"/>
    <s v="Cisco Small Business SPA 502G VoIP phone"/>
    <n v="246.16800000000001"/>
    <n v="3"/>
    <n v="0.2"/>
    <n v="21.5397"/>
  </r>
  <r>
    <n v="9090"/>
    <x v="4547"/>
    <x v="0"/>
    <x v="42"/>
    <d v="2013-09-21T00:00:00"/>
    <s v="Second Class"/>
    <s v="TS-21610"/>
    <s v="Troy Staebel"/>
    <x v="0"/>
    <s v="United States"/>
    <s v="Springfield"/>
    <x v="24"/>
    <n v="45503"/>
    <x v="3"/>
    <s v="OFF-ST-10002790"/>
    <x v="1"/>
    <x v="4"/>
    <s v="Safco Industrial Shelving"/>
    <n v="295.39999999999998"/>
    <n v="5"/>
    <n v="0.2"/>
    <n v="-62.772500000000001"/>
  </r>
  <r>
    <n v="9091"/>
    <x v="4548"/>
    <x v="3"/>
    <x v="119"/>
    <d v="2014-10-16T00:00:00"/>
    <s v="First Class"/>
    <s v="AH-10210"/>
    <s v="Alan Hwang"/>
    <x v="0"/>
    <s v="United States"/>
    <s v="Louisville"/>
    <x v="0"/>
    <n v="40214"/>
    <x v="0"/>
    <s v="OFF-ST-10002974"/>
    <x v="1"/>
    <x v="4"/>
    <s v="Trav-L-File Heavy-Duty Shuttle II, Black"/>
    <n v="348.56"/>
    <n v="8"/>
    <n v="0"/>
    <n v="104.568"/>
  </r>
  <r>
    <n v="9092"/>
    <x v="4549"/>
    <x v="1"/>
    <x v="1141"/>
    <d v="2012-07-03T00:00:00"/>
    <s v="Second Class"/>
    <s v="DW-13585"/>
    <s v="Dorothy Wardle"/>
    <x v="1"/>
    <s v="United States"/>
    <s v="Troy"/>
    <x v="24"/>
    <n v="45373"/>
    <x v="3"/>
    <s v="OFF-PA-10003177"/>
    <x v="1"/>
    <x v="10"/>
    <s v="Xerox 1999"/>
    <n v="15.552"/>
    <n v="3"/>
    <n v="0.2"/>
    <n v="5.4432"/>
  </r>
  <r>
    <n v="9093"/>
    <x v="4549"/>
    <x v="1"/>
    <x v="1141"/>
    <d v="2012-07-03T00:00:00"/>
    <s v="Second Class"/>
    <s v="DW-13585"/>
    <s v="Dorothy Wardle"/>
    <x v="1"/>
    <s v="United States"/>
    <s v="Troy"/>
    <x v="24"/>
    <n v="45373"/>
    <x v="3"/>
    <s v="FUR-BO-10001918"/>
    <x v="0"/>
    <x v="0"/>
    <s v="Sauder Forest Hills Library with Doors, Woodland Oak Finish"/>
    <n v="482.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399999999999"/>
  </r>
  <r>
    <n v="9095"/>
    <x v="4550"/>
    <x v="1"/>
    <x v="932"/>
    <d v="2012-06-05T00:00:00"/>
    <s v="Standard Class"/>
    <s v="AJ-10945"/>
    <s v="Ashley Jarboe"/>
    <x v="0"/>
    <s v="United States"/>
    <s v="Detroit"/>
    <x v="12"/>
    <n v="48227"/>
    <x v="2"/>
    <s v="OFF-BI-10004224"/>
    <x v="1"/>
    <x v="8"/>
    <s v="Catalog Binders with Expanding Posts"/>
    <n v="403.68"/>
    <n v="6"/>
    <n v="0"/>
    <n v="181.65600000000001"/>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
    <n v="5"/>
    <n v="0"/>
    <n v="15.552"/>
  </r>
  <r>
    <n v="9099"/>
    <x v="4552"/>
    <x v="3"/>
    <x v="386"/>
    <d v="2014-10-17T00:00:00"/>
    <s v="Standard Class"/>
    <s v="MG-17650"/>
    <s v="Matthew Grinstein"/>
    <x v="2"/>
    <s v="United States"/>
    <s v="Dallas"/>
    <x v="5"/>
    <n v="75081"/>
    <x v="2"/>
    <s v="TEC-PH-10002085"/>
    <x v="2"/>
    <x v="7"/>
    <s v="Clarity 53712"/>
    <n v="369.54399999999998"/>
    <n v="7"/>
    <n v="0.2"/>
    <n v="27.715800000000002"/>
  </r>
  <r>
    <n v="9100"/>
    <x v="4552"/>
    <x v="3"/>
    <x v="386"/>
    <d v="2014-10-17T00:00:00"/>
    <s v="Standard Class"/>
    <s v="MG-17650"/>
    <s v="Matthew Grinstein"/>
    <x v="2"/>
    <s v="United States"/>
    <s v="Dallas"/>
    <x v="5"/>
    <n v="75081"/>
    <x v="2"/>
    <s v="OFF-PA-10001934"/>
    <x v="1"/>
    <x v="10"/>
    <s v="Xerox 1993"/>
    <n v="10.368"/>
    <n v="2"/>
    <n v="0.2"/>
    <n v="3.7584"/>
  </r>
  <r>
    <n v="9101"/>
    <x v="4552"/>
    <x v="3"/>
    <x v="386"/>
    <d v="2014-10-17T00:00:00"/>
    <s v="Standard Class"/>
    <s v="MG-17650"/>
    <s v="Matthew Grinstein"/>
    <x v="2"/>
    <s v="United States"/>
    <s v="Dallas"/>
    <x v="5"/>
    <n v="75081"/>
    <x v="2"/>
    <s v="TEC-AC-10003033"/>
    <x v="2"/>
    <x v="11"/>
    <s v="Plantronics CS510 - Over-the-Head monaural Wireless Headset System"/>
    <n v="791.88"/>
    <n v="3"/>
    <n v="0.2"/>
    <n v="128.68049999999999"/>
  </r>
  <r>
    <n v="9102"/>
    <x v="4553"/>
    <x v="1"/>
    <x v="209"/>
    <d v="2012-11-12T00:00:00"/>
    <s v="Standard Class"/>
    <s v="AB-10105"/>
    <s v="Adrian Barton"/>
    <x v="0"/>
    <s v="United States"/>
    <s v="Houston"/>
    <x v="5"/>
    <n v="77041"/>
    <x v="2"/>
    <s v="OFF-AR-10001683"/>
    <x v="1"/>
    <x v="6"/>
    <s v="Lumber Crayons"/>
    <n v="23.64"/>
    <n v="3"/>
    <n v="0.2"/>
    <n v="5.319"/>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1"/>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6"/>
    <n v="10"/>
    <n v="0.8"/>
    <n v="-51.295999999999999"/>
  </r>
  <r>
    <n v="9106"/>
    <x v="4553"/>
    <x v="1"/>
    <x v="209"/>
    <d v="2012-11-12T00:00:00"/>
    <s v="Standard Class"/>
    <s v="AB-10105"/>
    <s v="Adrian Barton"/>
    <x v="0"/>
    <s v="United States"/>
    <s v="Houston"/>
    <x v="5"/>
    <n v="77041"/>
    <x v="2"/>
    <s v="OFF-ST-10000129"/>
    <x v="1"/>
    <x v="4"/>
    <s v="Fellowes Recycled Storage Drawers"/>
    <n v="177.648"/>
    <n v="2"/>
    <n v="0.2"/>
    <n v="-28.867799999999999"/>
  </r>
  <r>
    <n v="9107"/>
    <x v="4553"/>
    <x v="1"/>
    <x v="209"/>
    <d v="2012-11-12T00:00:00"/>
    <s v="Standard Class"/>
    <s v="AB-10105"/>
    <s v="Adrian Barton"/>
    <x v="0"/>
    <s v="United States"/>
    <s v="Houston"/>
    <x v="5"/>
    <n v="77041"/>
    <x v="2"/>
    <s v="TEC-MA-10001016"/>
    <x v="2"/>
    <x v="15"/>
    <s v="Canon PC170 Desktop Personal Copier"/>
    <n v="287.91000000000003"/>
    <n v="3"/>
    <n v="0.4"/>
    <n v="33.589500000000001"/>
  </r>
  <r>
    <n v="9108"/>
    <x v="4554"/>
    <x v="1"/>
    <x v="442"/>
    <d v="2012-05-28T00:00:00"/>
    <s v="First Class"/>
    <s v="MM-18280"/>
    <s v="Muhammed MacIntyre"/>
    <x v="1"/>
    <s v="United States"/>
    <s v="Haltom City"/>
    <x v="5"/>
    <n v="76117"/>
    <x v="2"/>
    <s v="OFF-SU-10002557"/>
    <x v="1"/>
    <x v="14"/>
    <s v="Fiskars Spring-Action Scissors"/>
    <n v="22.367999999999999"/>
    <n v="2"/>
    <n v="0.2"/>
    <n v="1.6776"/>
  </r>
  <r>
    <n v="9109"/>
    <x v="4554"/>
    <x v="1"/>
    <x v="442"/>
    <d v="2012-05-28T00:00:00"/>
    <s v="First Class"/>
    <s v="MM-18280"/>
    <s v="Muhammed MacIntyre"/>
    <x v="1"/>
    <s v="United States"/>
    <s v="Haltom City"/>
    <x v="5"/>
    <n v="76117"/>
    <x v="2"/>
    <s v="OFF-PA-10002160"/>
    <x v="1"/>
    <x v="10"/>
    <s v="Xerox 1978"/>
    <n v="32.368000000000002"/>
    <n v="7"/>
    <n v="0.2"/>
    <n v="11.7334"/>
  </r>
  <r>
    <n v="9110"/>
    <x v="4554"/>
    <x v="1"/>
    <x v="442"/>
    <d v="2012-05-28T00:00:00"/>
    <s v="First Class"/>
    <s v="MM-18280"/>
    <s v="Muhammed MacIntyre"/>
    <x v="1"/>
    <s v="United States"/>
    <s v="Haltom City"/>
    <x v="5"/>
    <n v="76117"/>
    <x v="2"/>
    <s v="TEC-AC-10003095"/>
    <x v="2"/>
    <x v="11"/>
    <s v="Logitech G35 7.1-Channel Surround Sound Headset"/>
    <n v="207.98400000000001"/>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4000000000001"/>
  </r>
  <r>
    <n v="9113"/>
    <x v="4555"/>
    <x v="2"/>
    <x v="303"/>
    <d v="2011-10-15T00:00:00"/>
    <s v="First Class"/>
    <s v="MA-17995"/>
    <s v="Michelle Arnett"/>
    <x v="2"/>
    <s v="United States"/>
    <s v="Richmond"/>
    <x v="17"/>
    <n v="23223"/>
    <x v="0"/>
    <s v="OFF-ST-10003641"/>
    <x v="1"/>
    <x v="4"/>
    <s v="Space Solutions Industrial Galvanized Steel Shelving."/>
    <n v="315.2"/>
    <n v="4"/>
    <n v="0"/>
    <n v="6.3040000000000296"/>
  </r>
  <r>
    <n v="9114"/>
    <x v="4555"/>
    <x v="2"/>
    <x v="303"/>
    <d v="2011-10-15T00:00:00"/>
    <s v="First Class"/>
    <s v="MA-17995"/>
    <s v="Michelle Arnett"/>
    <x v="2"/>
    <s v="United States"/>
    <s v="Richmond"/>
    <x v="17"/>
    <n v="23223"/>
    <x v="0"/>
    <s v="OFF-BI-10002432"/>
    <x v="1"/>
    <x v="8"/>
    <s v="Wilson Jones Standard D-Ring Binders"/>
    <n v="15.18"/>
    <n v="3"/>
    <n v="0"/>
    <n v="7.1345999999999998"/>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6"/>
    <n v="2"/>
    <n v="0.4"/>
    <n v="-93.08"/>
  </r>
  <r>
    <n v="9117"/>
    <x v="4557"/>
    <x v="3"/>
    <x v="617"/>
    <d v="2014-01-25T00:00:00"/>
    <s v="Second Class"/>
    <s v="NS-18505"/>
    <s v="Neola Schneider"/>
    <x v="0"/>
    <s v="United States"/>
    <s v="Philadelphia"/>
    <x v="9"/>
    <n v="19140"/>
    <x v="3"/>
    <s v="FUR-FU-10002759"/>
    <x v="0"/>
    <x v="5"/>
    <s v="12-1/2 Diameter Round Wall Clock"/>
    <n v="31.968"/>
    <n v="2"/>
    <n v="0.2"/>
    <n v="6.3936000000000002"/>
  </r>
  <r>
    <n v="9118"/>
    <x v="4557"/>
    <x v="3"/>
    <x v="617"/>
    <d v="2014-01-25T00:00:00"/>
    <s v="Second Class"/>
    <s v="NS-18505"/>
    <s v="Neola Schneider"/>
    <x v="0"/>
    <s v="United States"/>
    <s v="Philadelphia"/>
    <x v="9"/>
    <n v="19140"/>
    <x v="3"/>
    <s v="FUR-CH-10000309"/>
    <x v="0"/>
    <x v="1"/>
    <s v="Global Comet Stacking Arm Chair"/>
    <n v="887.27099999999996"/>
    <n v="3"/>
    <n v="0.3"/>
    <n v="-63.3765"/>
  </r>
  <r>
    <n v="9119"/>
    <x v="4557"/>
    <x v="3"/>
    <x v="617"/>
    <d v="2014-01-25T00:00:00"/>
    <s v="Second Class"/>
    <s v="NS-18505"/>
    <s v="Neola Schneider"/>
    <x v="0"/>
    <s v="United States"/>
    <s v="Philadelphia"/>
    <x v="9"/>
    <n v="19140"/>
    <x v="3"/>
    <s v="OFF-PA-10003673"/>
    <x v="1"/>
    <x v="10"/>
    <s v="Strathmore Photo Mount Cards"/>
    <n v="21.696000000000002"/>
    <n v="4"/>
    <n v="0.2"/>
    <n v="7.0511999999999997"/>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3000000000003"/>
  </r>
  <r>
    <n v="9122"/>
    <x v="4559"/>
    <x v="3"/>
    <x v="257"/>
    <d v="2014-03-21T00:00:00"/>
    <s v="Second Class"/>
    <s v="JK-15325"/>
    <s v="Jason Klamczynski"/>
    <x v="1"/>
    <s v="United States"/>
    <s v="Los Angeles"/>
    <x v="1"/>
    <n v="90032"/>
    <x v="1"/>
    <s v="OFF-AP-10000358"/>
    <x v="1"/>
    <x v="9"/>
    <s v="Fellowes Basic Home/Office Series Surge Protectors"/>
    <n v="90.86"/>
    <n v="7"/>
    <n v="0"/>
    <n v="26.349399999999999"/>
  </r>
  <r>
    <n v="9123"/>
    <x v="4560"/>
    <x v="3"/>
    <x v="221"/>
    <d v="2014-11-25T00:00:00"/>
    <s v="Same Day"/>
    <s v="PR-18880"/>
    <s v="Patrick Ryan"/>
    <x v="0"/>
    <s v="United States"/>
    <s v="San Francisco"/>
    <x v="1"/>
    <n v="94109"/>
    <x v="1"/>
    <s v="OFF-PA-10002137"/>
    <x v="1"/>
    <x v="10"/>
    <s v="Southworth 100% Résumé Paper, 24lb."/>
    <n v="7.78"/>
    <n v="1"/>
    <n v="0"/>
    <n v="3.5009999999999999"/>
  </r>
  <r>
    <n v="9124"/>
    <x v="4561"/>
    <x v="0"/>
    <x v="491"/>
    <d v="2013-11-29T00:00:00"/>
    <s v="Second Class"/>
    <s v="EH-13945"/>
    <s v="Eric Hoffmann"/>
    <x v="0"/>
    <s v="United States"/>
    <s v="Philadelphia"/>
    <x v="9"/>
    <n v="19120"/>
    <x v="3"/>
    <s v="OFF-BI-10003364"/>
    <x v="1"/>
    <x v="8"/>
    <s v="Binding Machine Supplies"/>
    <n v="78.759"/>
    <n v="9"/>
    <n v="0.7"/>
    <n v="-57.756599999999999"/>
  </r>
  <r>
    <n v="9125"/>
    <x v="4562"/>
    <x v="0"/>
    <x v="298"/>
    <d v="2013-08-21T00:00:00"/>
    <s v="Second Class"/>
    <s v="MA-17560"/>
    <s v="Matt Abelman"/>
    <x v="2"/>
    <s v="United States"/>
    <s v="Houston"/>
    <x v="5"/>
    <n v="77070"/>
    <x v="2"/>
    <s v="FUR-FU-10001940"/>
    <x v="0"/>
    <x v="5"/>
    <s v="Staples"/>
    <n v="9.5519999999999996"/>
    <n v="3"/>
    <n v="0.6"/>
    <n v="-3.8208000000000002"/>
  </r>
  <r>
    <n v="9126"/>
    <x v="4562"/>
    <x v="0"/>
    <x v="298"/>
    <d v="2013-08-21T00:00:00"/>
    <s v="Second Class"/>
    <s v="MA-17560"/>
    <s v="Matt Abelman"/>
    <x v="2"/>
    <s v="United States"/>
    <s v="Houston"/>
    <x v="5"/>
    <n v="77070"/>
    <x v="2"/>
    <s v="FUR-FU-10000320"/>
    <x v="0"/>
    <x v="5"/>
    <s v="OIC Stacking Trays"/>
    <n v="5.3440000000000003"/>
    <n v="4"/>
    <n v="0.6"/>
    <n v="-2.1375999999999999"/>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6000000000003"/>
    <n v="3"/>
    <n v="0.2"/>
    <n v="-11.2806"/>
  </r>
  <r>
    <n v="9129"/>
    <x v="4565"/>
    <x v="3"/>
    <x v="507"/>
    <d v="2014-09-06T00:00:00"/>
    <s v="First Class"/>
    <s v="AS-10045"/>
    <s v="Aaron Smayling"/>
    <x v="1"/>
    <s v="United States"/>
    <s v="Redmond"/>
    <x v="21"/>
    <n v="97756"/>
    <x v="1"/>
    <s v="OFF-BI-10002931"/>
    <x v="1"/>
    <x v="8"/>
    <s v="Avery Trapezoid Extra Heavy Duty 4&quot; Binders"/>
    <n v="88.073999999999998"/>
    <n v="7"/>
    <n v="0.7"/>
    <n v="-58.716000000000001"/>
  </r>
  <r>
    <n v="9130"/>
    <x v="4566"/>
    <x v="0"/>
    <x v="830"/>
    <d v="2013-03-27T00:00:00"/>
    <s v="Second Class"/>
    <s v="DC-12850"/>
    <s v="Dan Campbell"/>
    <x v="0"/>
    <s v="United States"/>
    <s v="Cleveland"/>
    <x v="24"/>
    <n v="44105"/>
    <x v="3"/>
    <s v="FUR-BO-10004357"/>
    <x v="0"/>
    <x v="0"/>
    <s v="O'Sullivan Living Dimensions 3-Shelf Bookcases"/>
    <n v="301.47000000000003"/>
    <n v="3"/>
    <n v="0.5"/>
    <n v="-241.17599999999999"/>
  </r>
  <r>
    <n v="9131"/>
    <x v="4566"/>
    <x v="0"/>
    <x v="830"/>
    <d v="2013-03-27T00:00:00"/>
    <s v="Second Class"/>
    <s v="DC-12850"/>
    <s v="Dan Campbell"/>
    <x v="0"/>
    <s v="United States"/>
    <s v="Cleveland"/>
    <x v="24"/>
    <n v="44105"/>
    <x v="3"/>
    <s v="OFF-AR-10000475"/>
    <x v="1"/>
    <x v="6"/>
    <s v="Hunt BOSTON Vista Battery-Operated Pencil Sharpener, Black"/>
    <n v="18.655999999999999"/>
    <n v="2"/>
    <n v="0.2"/>
    <n v="1.6324000000000001"/>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700000000001"/>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2"/>
  </r>
  <r>
    <n v="9136"/>
    <x v="4569"/>
    <x v="0"/>
    <x v="408"/>
    <d v="2013-04-18T00:00:00"/>
    <s v="Standard Class"/>
    <s v="TB-21175"/>
    <s v="Thomas Boland"/>
    <x v="1"/>
    <s v="United States"/>
    <s v="Wilson"/>
    <x v="3"/>
    <n v="27893"/>
    <x v="0"/>
    <s v="OFF-ST-10000060"/>
    <x v="1"/>
    <x v="4"/>
    <s v="Fellowes Bankers Box Staxonsteel Drawer File/Stacking System"/>
    <n v="51.984000000000002"/>
    <n v="1"/>
    <n v="0.2"/>
    <n v="-5.1984000000000004"/>
  </r>
  <r>
    <n v="9137"/>
    <x v="4569"/>
    <x v="0"/>
    <x v="408"/>
    <d v="2013-04-18T00:00:00"/>
    <s v="Standard Class"/>
    <s v="TB-21175"/>
    <s v="Thomas Boland"/>
    <x v="1"/>
    <s v="United States"/>
    <s v="Wilson"/>
    <x v="3"/>
    <n v="27893"/>
    <x v="0"/>
    <s v="OFF-PA-10000807"/>
    <x v="1"/>
    <x v="10"/>
    <s v="TOPS &quot;Important Message&quot; Pads, Canary, 4-1/4 x 5-1/2, 50 Sheets per Pad"/>
    <n v="10.272"/>
    <n v="3"/>
    <n v="0.2"/>
    <n v="3.4668000000000001"/>
  </r>
  <r>
    <n v="9138"/>
    <x v="4570"/>
    <x v="2"/>
    <x v="563"/>
    <d v="2011-02-10T00:00:00"/>
    <s v="Standard Class"/>
    <s v="EB-13930"/>
    <s v="Eric Barreto"/>
    <x v="0"/>
    <s v="United States"/>
    <s v="Saint Petersburg"/>
    <x v="2"/>
    <n v="33710"/>
    <x v="0"/>
    <s v="OFF-BI-10000666"/>
    <x v="1"/>
    <x v="8"/>
    <s v="Surelock Post Binders"/>
    <n v="18.335999999999999"/>
    <n v="2"/>
    <n v="0.7"/>
    <n v="-12.224"/>
  </r>
  <r>
    <n v="9139"/>
    <x v="4570"/>
    <x v="2"/>
    <x v="563"/>
    <d v="2011-02-10T00:00:00"/>
    <s v="Standard Class"/>
    <s v="EB-13930"/>
    <s v="Eric Barreto"/>
    <x v="0"/>
    <s v="United States"/>
    <s v="Saint Petersburg"/>
    <x v="2"/>
    <n v="33710"/>
    <x v="0"/>
    <s v="TEC-PH-10002890"/>
    <x v="2"/>
    <x v="7"/>
    <s v="AT&amp;T 17929 Lendline Telephone"/>
    <n v="180.96"/>
    <n v="5"/>
    <n v="0.2"/>
    <n v="13.571999999999999"/>
  </r>
  <r>
    <n v="9140"/>
    <x v="4571"/>
    <x v="2"/>
    <x v="814"/>
    <d v="2011-09-08T00:00:00"/>
    <s v="Standard Class"/>
    <s v="BM-11785"/>
    <s v="Bryan Mills"/>
    <x v="0"/>
    <s v="United States"/>
    <s v="Buffalo Grove"/>
    <x v="10"/>
    <n v="60089"/>
    <x v="2"/>
    <s v="TEC-AC-10000844"/>
    <x v="2"/>
    <x v="11"/>
    <s v="Logitech Gaming G510s - Keyboard"/>
    <n v="475.94400000000002"/>
    <n v="7"/>
    <n v="0.2"/>
    <n v="95.188800000000001"/>
  </r>
  <r>
    <n v="9141"/>
    <x v="4572"/>
    <x v="3"/>
    <x v="1033"/>
    <d v="2014-10-03T00:00:00"/>
    <s v="Second Class"/>
    <s v="BT-11530"/>
    <s v="Bradley Talbott"/>
    <x v="2"/>
    <s v="United States"/>
    <s v="Los Angeles"/>
    <x v="1"/>
    <n v="90049"/>
    <x v="1"/>
    <s v="TEC-AC-10002402"/>
    <x v="2"/>
    <x v="11"/>
    <s v="Razer Kraken PRO Over Ear PC and Music Headset"/>
    <n v="159.97999999999999"/>
    <n v="2"/>
    <n v="0"/>
    <n v="47.994"/>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x v="4574"/>
    <x v="3"/>
    <x v="968"/>
    <d v="2014-05-27T00:00:00"/>
    <s v="Standard Class"/>
    <s v="RD-19480"/>
    <s v="Rick Duston"/>
    <x v="0"/>
    <s v="United States"/>
    <s v="Las Vegas"/>
    <x v="33"/>
    <n v="89115"/>
    <x v="1"/>
    <s v="OFF-BI-10004040"/>
    <x v="1"/>
    <x v="8"/>
    <s v="Wilson Jones Impact Binders"/>
    <n v="8.2880000000000003"/>
    <n v="2"/>
    <n v="0.2"/>
    <n v="3.0044"/>
  </r>
  <r>
    <n v="9144"/>
    <x v="4574"/>
    <x v="3"/>
    <x v="968"/>
    <d v="2014-05-27T00:00:00"/>
    <s v="Standard Class"/>
    <s v="RD-19480"/>
    <s v="Rick Duston"/>
    <x v="0"/>
    <s v="United States"/>
    <s v="Las Vegas"/>
    <x v="33"/>
    <n v="89115"/>
    <x v="1"/>
    <s v="TEC-PH-10004094"/>
    <x v="2"/>
    <x v="7"/>
    <s v="Motorola L703CM"/>
    <n v="1123.1279999999999"/>
    <n v="9"/>
    <n v="0.2"/>
    <n v="70.195499999999996"/>
  </r>
  <r>
    <n v="9145"/>
    <x v="4574"/>
    <x v="3"/>
    <x v="968"/>
    <d v="2014-05-27T00:00:00"/>
    <s v="Standard Class"/>
    <s v="RD-19480"/>
    <s v="Rick Duston"/>
    <x v="0"/>
    <s v="United States"/>
    <s v="Las Vegas"/>
    <x v="33"/>
    <n v="89115"/>
    <x v="1"/>
    <s v="OFF-AP-10000358"/>
    <x v="1"/>
    <x v="9"/>
    <s v="Fellowes Basic Home/Office Series Surge Protectors"/>
    <n v="64.900000000000006"/>
    <n v="5"/>
    <n v="0"/>
    <n v="18.821000000000002"/>
  </r>
  <r>
    <n v="9146"/>
    <x v="4575"/>
    <x v="1"/>
    <x v="1181"/>
    <d v="2012-09-24T00:00:00"/>
    <s v="Standard Class"/>
    <s v="TP-21130"/>
    <s v="Theone Pippenger"/>
    <x v="0"/>
    <s v="United States"/>
    <s v="Naperville"/>
    <x v="10"/>
    <n v="60540"/>
    <x v="2"/>
    <s v="OFF-BI-10000138"/>
    <x v="1"/>
    <x v="8"/>
    <s v="Acco Translucent Poly Ring Binders"/>
    <n v="2.8079999999999998"/>
    <n v="3"/>
    <n v="0.8"/>
    <n v="-4.4927999999999999"/>
  </r>
  <r>
    <n v="9147"/>
    <x v="4576"/>
    <x v="0"/>
    <x v="1156"/>
    <d v="2013-01-27T00:00:00"/>
    <s v="Standard Class"/>
    <s v="CB-12535"/>
    <s v="Claudia Bergmann"/>
    <x v="1"/>
    <s v="United States"/>
    <s v="Burlington"/>
    <x v="42"/>
    <s v="05408"/>
    <x v="3"/>
    <s v="TEC-AC-10002926"/>
    <x v="2"/>
    <x v="11"/>
    <s v="Logitech Wireless Marathon Mouse M705"/>
    <n v="99.98"/>
    <n v="2"/>
    <n v="0"/>
    <n v="42.991399999999999"/>
  </r>
  <r>
    <n v="9148"/>
    <x v="4576"/>
    <x v="0"/>
    <x v="1156"/>
    <d v="2013-01-27T00:00:00"/>
    <s v="Standard Class"/>
    <s v="CB-12535"/>
    <s v="Claudia Bergmann"/>
    <x v="1"/>
    <s v="United States"/>
    <s v="Burlington"/>
    <x v="42"/>
    <s v="05408"/>
    <x v="3"/>
    <s v="OFF-AR-10003477"/>
    <x v="1"/>
    <x v="6"/>
    <s v="4009 Highlighters"/>
    <n v="8.0399999999999991"/>
    <n v="6"/>
    <n v="0"/>
    <n v="2.7336"/>
  </r>
  <r>
    <n v="9149"/>
    <x v="4576"/>
    <x v="0"/>
    <x v="1156"/>
    <d v="2013-01-27T00:00:00"/>
    <s v="Standard Class"/>
    <s v="CB-12535"/>
    <s v="Claudia Bergmann"/>
    <x v="1"/>
    <s v="United States"/>
    <s v="Burlington"/>
    <x v="42"/>
    <s v="05408"/>
    <x v="3"/>
    <s v="OFF-ST-10001526"/>
    <x v="1"/>
    <x v="4"/>
    <s v="Iceberg Mobile Mega Data/Printer Cart"/>
    <n v="1564.29"/>
    <n v="13"/>
    <n v="0"/>
    <n v="406.71539999999999"/>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
    <n v="5"/>
    <n v="0.1"/>
    <n v="12.375999999999999"/>
  </r>
  <r>
    <n v="9152"/>
    <x v="4578"/>
    <x v="1"/>
    <x v="496"/>
    <d v="2012-09-29T00:00:00"/>
    <s v="Second Class"/>
    <s v="KM-16720"/>
    <s v="Kunst Miller"/>
    <x v="0"/>
    <s v="United States"/>
    <s v="Avondale"/>
    <x v="16"/>
    <n v="85323"/>
    <x v="1"/>
    <s v="OFF-AR-10003179"/>
    <x v="1"/>
    <x v="6"/>
    <s v="Dixon Ticonderoga Core-Lock Colored Pencils"/>
    <n v="14.576000000000001"/>
    <n v="2"/>
    <n v="0.2"/>
    <n v="2.3685999999999998"/>
  </r>
  <r>
    <n v="9153"/>
    <x v="4578"/>
    <x v="1"/>
    <x v="496"/>
    <d v="2012-09-29T00:00:00"/>
    <s v="Second Class"/>
    <s v="KM-16720"/>
    <s v="Kunst Miller"/>
    <x v="0"/>
    <s v="United States"/>
    <s v="Avondale"/>
    <x v="16"/>
    <n v="85323"/>
    <x v="1"/>
    <s v="TEC-AC-10002345"/>
    <x v="2"/>
    <x v="11"/>
    <s v="HP Standard 104 key PS/2 Keyboard"/>
    <n v="23.2"/>
    <n v="2"/>
    <n v="0.2"/>
    <n v="1.45"/>
  </r>
  <r>
    <n v="9154"/>
    <x v="4578"/>
    <x v="1"/>
    <x v="496"/>
    <d v="2012-09-29T00:00:00"/>
    <s v="Second Class"/>
    <s v="KM-16720"/>
    <s v="Kunst Miller"/>
    <x v="0"/>
    <s v="United States"/>
    <s v="Avondale"/>
    <x v="16"/>
    <n v="85323"/>
    <x v="1"/>
    <s v="OFF-AR-10001246"/>
    <x v="1"/>
    <x v="6"/>
    <s v="Newell 317"/>
    <n v="16.463999999999999"/>
    <n v="7"/>
    <n v="0.2"/>
    <n v="1.8522000000000001"/>
  </r>
  <r>
    <n v="9155"/>
    <x v="4579"/>
    <x v="0"/>
    <x v="1147"/>
    <d v="2013-08-04T00:00:00"/>
    <s v="Second Class"/>
    <s v="KM-16660"/>
    <s v="Khloe Miller"/>
    <x v="0"/>
    <s v="United States"/>
    <s v="Philadelphia"/>
    <x v="9"/>
    <n v="19140"/>
    <x v="3"/>
    <s v="FUR-FU-10004864"/>
    <x v="0"/>
    <x v="5"/>
    <s v="Eldon 500 Class Desk Accessories"/>
    <n v="19.312000000000001"/>
    <n v="2"/>
    <n v="0.2"/>
    <n v="3.1381999999999999"/>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199999999999"/>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01"/>
    <n v="3"/>
    <n v="0.7"/>
    <n v="-3.0366"/>
  </r>
  <r>
    <n v="9161"/>
    <x v="4582"/>
    <x v="0"/>
    <x v="888"/>
    <d v="2013-08-15T00:00:00"/>
    <s v="Standard Class"/>
    <s v="GH-14410"/>
    <s v="Gary Hansen"/>
    <x v="2"/>
    <s v="United States"/>
    <s v="Hendersonville"/>
    <x v="18"/>
    <n v="37075"/>
    <x v="0"/>
    <s v="OFF-BI-10004465"/>
    <x v="1"/>
    <x v="8"/>
    <s v="Avery Durable Slant Ring Binders"/>
    <n v="11.88"/>
    <n v="5"/>
    <n v="0.7"/>
    <n v="-7.92"/>
  </r>
  <r>
    <n v="9162"/>
    <x v="4583"/>
    <x v="0"/>
    <x v="16"/>
    <d v="2013-12-13T00:00:00"/>
    <s v="Standard Class"/>
    <s v="AG-10900"/>
    <s v="Arthur Gainer"/>
    <x v="0"/>
    <s v="United States"/>
    <s v="Eau Claire"/>
    <x v="6"/>
    <n v="54703"/>
    <x v="2"/>
    <s v="FUR-BO-10003450"/>
    <x v="0"/>
    <x v="0"/>
    <s v="Bush Westfield Collection Bookcases, Dark Cherry Finish"/>
    <n v="405.86"/>
    <n v="7"/>
    <n v="0"/>
    <n v="32.468800000000002"/>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59999999999999"/>
    <n v="3"/>
    <n v="0.2"/>
    <n v="0.74250000000000005"/>
  </r>
  <r>
    <n v="9165"/>
    <x v="4584"/>
    <x v="1"/>
    <x v="1214"/>
    <d v="2012-06-12T00:00:00"/>
    <s v="Standard Class"/>
    <s v="MG-17695"/>
    <s v="Maureen Gnade"/>
    <x v="0"/>
    <s v="United States"/>
    <s v="Chicago"/>
    <x v="10"/>
    <n v="60610"/>
    <x v="2"/>
    <s v="OFF-AP-10003849"/>
    <x v="1"/>
    <x v="9"/>
    <s v="Hoover Shoulder Vac Commercial Portable Vacuum"/>
    <n v="143.12799999999999"/>
    <n v="2"/>
    <n v="0.8"/>
    <n v="-393.60199999999998"/>
  </r>
  <r>
    <n v="9166"/>
    <x v="4585"/>
    <x v="0"/>
    <x v="890"/>
    <d v="2013-06-27T00:00:00"/>
    <s v="Second Class"/>
    <s v="MJ-17740"/>
    <s v="Max Jones"/>
    <x v="0"/>
    <s v="United States"/>
    <s v="San Diego"/>
    <x v="1"/>
    <n v="92037"/>
    <x v="1"/>
    <s v="TEC-MA-10000984"/>
    <x v="2"/>
    <x v="15"/>
    <s v="Okidata MB760 Printer"/>
    <n v="4476.8"/>
    <n v="4"/>
    <n v="0.2"/>
    <n v="503.64"/>
  </r>
  <r>
    <n v="9167"/>
    <x v="4585"/>
    <x v="0"/>
    <x v="890"/>
    <d v="2013-06-27T00:00:00"/>
    <s v="Second Class"/>
    <s v="MJ-17740"/>
    <s v="Max Jones"/>
    <x v="0"/>
    <s v="United States"/>
    <s v="San Diego"/>
    <x v="1"/>
    <n v="92037"/>
    <x v="1"/>
    <s v="OFF-PA-10000418"/>
    <x v="1"/>
    <x v="10"/>
    <s v="Xerox 189"/>
    <n v="104.85"/>
    <n v="1"/>
    <n v="0"/>
    <n v="50.328000000000003"/>
  </r>
  <r>
    <n v="9168"/>
    <x v="4585"/>
    <x v="0"/>
    <x v="890"/>
    <d v="2013-06-27T00:00:00"/>
    <s v="Second Class"/>
    <s v="MJ-17740"/>
    <s v="Max Jones"/>
    <x v="0"/>
    <s v="United States"/>
    <s v="San Diego"/>
    <x v="1"/>
    <n v="92037"/>
    <x v="1"/>
    <s v="OFF-AP-10001242"/>
    <x v="1"/>
    <x v="9"/>
    <s v="APC 7 Outlet Network SurgeArrest Surge Protector"/>
    <n v="241.44"/>
    <n v="3"/>
    <n v="0"/>
    <n v="72.432000000000002"/>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80000000000001"/>
  </r>
  <r>
    <n v="9172"/>
    <x v="4587"/>
    <x v="0"/>
    <x v="49"/>
    <d v="2013-12-02T00:00:00"/>
    <s v="Same Day"/>
    <s v="LB-16795"/>
    <s v="Laurel Beltran"/>
    <x v="2"/>
    <s v="United States"/>
    <s v="Oxnard"/>
    <x v="1"/>
    <n v="93030"/>
    <x v="1"/>
    <s v="OFF-PA-10001357"/>
    <x v="1"/>
    <x v="10"/>
    <s v="Xerox 1886"/>
    <n v="47.9"/>
    <n v="1"/>
    <n v="0"/>
    <n v="22.992000000000001"/>
  </r>
  <r>
    <n v="9173"/>
    <x v="4587"/>
    <x v="0"/>
    <x v="49"/>
    <d v="2013-12-02T00:00:00"/>
    <s v="Same Day"/>
    <s v="LB-16795"/>
    <s v="Laurel Beltran"/>
    <x v="2"/>
    <s v="United States"/>
    <s v="Oxnard"/>
    <x v="1"/>
    <n v="93030"/>
    <x v="1"/>
    <s v="OFF-ST-10002292"/>
    <x v="1"/>
    <x v="4"/>
    <s v="Sauder Facets Collection Locker/File Cabinet, Sky Alder Finish"/>
    <n v="1112.94"/>
    <n v="3"/>
    <n v="0"/>
    <n v="222.58799999999999"/>
  </r>
  <r>
    <n v="9174"/>
    <x v="4587"/>
    <x v="0"/>
    <x v="49"/>
    <d v="2013-12-02T00:00:00"/>
    <s v="Same Day"/>
    <s v="LB-16795"/>
    <s v="Laurel Beltran"/>
    <x v="2"/>
    <s v="United States"/>
    <s v="Oxnard"/>
    <x v="1"/>
    <n v="93030"/>
    <x v="1"/>
    <s v="OFF-EN-10001219"/>
    <x v="1"/>
    <x v="12"/>
    <s v="#10- 4 1/8&quot; x 9 1/2&quot; Security-Tint Envelopes"/>
    <n v="22.92"/>
    <n v="3"/>
    <n v="0"/>
    <n v="11.2308"/>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5999999999999"/>
    <n v="3"/>
    <n v="0.7"/>
    <n v="-20.724"/>
  </r>
  <r>
    <n v="9178"/>
    <x v="4590"/>
    <x v="0"/>
    <x v="696"/>
    <d v="2013-11-19T00:00:00"/>
    <s v="Standard Class"/>
    <s v="DP-13000"/>
    <s v="Darren Powers"/>
    <x v="0"/>
    <s v="United States"/>
    <s v="New York City"/>
    <x v="15"/>
    <n v="10035"/>
    <x v="3"/>
    <s v="TEC-PH-10003356"/>
    <x v="2"/>
    <x v="7"/>
    <s v="SmartStand Mobile Device Holder, Assorted Colors"/>
    <n v="13.98"/>
    <n v="2"/>
    <n v="0"/>
    <n v="3.9144000000000001"/>
  </r>
  <r>
    <n v="9179"/>
    <x v="4590"/>
    <x v="0"/>
    <x v="696"/>
    <d v="2013-11-19T00:00:00"/>
    <s v="Standard Class"/>
    <s v="DP-13000"/>
    <s v="Darren Powers"/>
    <x v="0"/>
    <s v="United States"/>
    <s v="New York City"/>
    <x v="15"/>
    <n v="10035"/>
    <x v="3"/>
    <s v="OFF-AR-10001725"/>
    <x v="1"/>
    <x v="6"/>
    <s v="Boston Home &amp; Office Model 2000 Electric Pencil Sharpeners"/>
    <n v="23.65"/>
    <n v="1"/>
    <n v="0"/>
    <n v="6.149"/>
  </r>
  <r>
    <n v="9180"/>
    <x v="4591"/>
    <x v="3"/>
    <x v="783"/>
    <d v="2014-08-12T00:00:00"/>
    <s v="Standard Class"/>
    <s v="JL-15505"/>
    <s v="Jeremy Lonsdale"/>
    <x v="0"/>
    <s v="United States"/>
    <s v="Westminster"/>
    <x v="1"/>
    <n v="92683"/>
    <x v="1"/>
    <s v="TEC-PH-10002415"/>
    <x v="2"/>
    <x v="7"/>
    <s v="Polycom VoiceStation 500 Conference phone"/>
    <n v="707.88"/>
    <n v="3"/>
    <n v="0.2"/>
    <n v="44.2425"/>
  </r>
  <r>
    <n v="9181"/>
    <x v="4591"/>
    <x v="3"/>
    <x v="783"/>
    <d v="2014-08-12T00:00:00"/>
    <s v="Standard Class"/>
    <s v="JL-15505"/>
    <s v="Jeremy Lonsdale"/>
    <x v="0"/>
    <s v="United States"/>
    <s v="Westminster"/>
    <x v="1"/>
    <n v="92683"/>
    <x v="1"/>
    <s v="OFF-BI-10003355"/>
    <x v="1"/>
    <x v="8"/>
    <s v="Cardinal Holdit Business Card Pockets"/>
    <n v="11.952"/>
    <n v="3"/>
    <n v="0.2"/>
    <n v="4.1832000000000003"/>
  </r>
  <r>
    <n v="9182"/>
    <x v="4591"/>
    <x v="3"/>
    <x v="783"/>
    <d v="2014-08-12T00:00:00"/>
    <s v="Standard Class"/>
    <s v="JL-15505"/>
    <s v="Jeremy Lonsdale"/>
    <x v="0"/>
    <s v="United States"/>
    <s v="Westminster"/>
    <x v="1"/>
    <n v="92683"/>
    <x v="1"/>
    <s v="OFF-BI-10000216"/>
    <x v="1"/>
    <x v="8"/>
    <s v="Mead 1st Gear 2&quot; Zipper Binder, Asst. Colors"/>
    <n v="31.128"/>
    <n v="3"/>
    <n v="0.2"/>
    <n v="11.673"/>
  </r>
  <r>
    <n v="9183"/>
    <x v="4591"/>
    <x v="3"/>
    <x v="783"/>
    <d v="2014-08-12T00:00:00"/>
    <s v="Standard Class"/>
    <s v="JL-15505"/>
    <s v="Jeremy Lonsdale"/>
    <x v="0"/>
    <s v="United States"/>
    <s v="Westminster"/>
    <x v="1"/>
    <n v="92683"/>
    <x v="1"/>
    <s v="TEC-AC-10004803"/>
    <x v="2"/>
    <x v="11"/>
    <s v="Sony Micro Vault Click 4 GB USB 2.0 Flash Drive"/>
    <n v="55.76"/>
    <n v="4"/>
    <n v="0"/>
    <n v="7.8064"/>
  </r>
  <r>
    <n v="9184"/>
    <x v="4591"/>
    <x v="3"/>
    <x v="783"/>
    <d v="2014-08-12T00:00:00"/>
    <s v="Standard Class"/>
    <s v="JL-15505"/>
    <s v="Jeremy Lonsdale"/>
    <x v="0"/>
    <s v="United States"/>
    <s v="Westminster"/>
    <x v="1"/>
    <n v="92683"/>
    <x v="1"/>
    <s v="OFF-PA-10001970"/>
    <x v="1"/>
    <x v="10"/>
    <s v="Xerox 1881"/>
    <n v="24.56"/>
    <n v="2"/>
    <n v="0"/>
    <n v="11.543200000000001"/>
  </r>
  <r>
    <n v="9185"/>
    <x v="4591"/>
    <x v="3"/>
    <x v="783"/>
    <d v="2014-08-12T00:00:00"/>
    <s v="Standard Class"/>
    <s v="JL-15505"/>
    <s v="Jeremy Lonsdale"/>
    <x v="0"/>
    <s v="United States"/>
    <s v="Westminster"/>
    <x v="1"/>
    <n v="92683"/>
    <x v="1"/>
    <s v="FUR-FU-10004848"/>
    <x v="0"/>
    <x v="5"/>
    <s v="Howard Miller 13-3/4&quot; Diameter Brushed Chrome Round Wall Clock"/>
    <n v="51.75"/>
    <n v="1"/>
    <n v="0"/>
    <n v="15.525"/>
  </r>
  <r>
    <n v="9186"/>
    <x v="4591"/>
    <x v="3"/>
    <x v="783"/>
    <d v="2014-08-12T00:00:00"/>
    <s v="Standard Class"/>
    <s v="JL-15505"/>
    <s v="Jeremy Lonsdale"/>
    <x v="0"/>
    <s v="United States"/>
    <s v="Westminster"/>
    <x v="1"/>
    <n v="92683"/>
    <x v="1"/>
    <s v="FUR-CH-10002317"/>
    <x v="0"/>
    <x v="1"/>
    <s v="Global Enterprise Series Seating Low-Back Swivel/Tilt Chairs"/>
    <n v="207.184"/>
    <n v="1"/>
    <n v="0.2"/>
    <n v="25.898"/>
  </r>
  <r>
    <n v="9187"/>
    <x v="4591"/>
    <x v="3"/>
    <x v="783"/>
    <d v="2014-08-12T00:00:00"/>
    <s v="Standard Class"/>
    <s v="JL-15505"/>
    <s v="Jeremy Lonsdale"/>
    <x v="0"/>
    <s v="United States"/>
    <s v="Westminster"/>
    <x v="1"/>
    <n v="92683"/>
    <x v="1"/>
    <s v="OFF-AP-10002534"/>
    <x v="1"/>
    <x v="9"/>
    <s v="3.6 Cubic Foot Counter Height Office Refrigerator"/>
    <n v="1473.1"/>
    <n v="5"/>
    <n v="0"/>
    <n v="412.46800000000002"/>
  </r>
  <r>
    <n v="9188"/>
    <x v="4592"/>
    <x v="1"/>
    <x v="291"/>
    <d v="2012-08-25T00:00:00"/>
    <s v="Standard Class"/>
    <s v="SM-20320"/>
    <s v="Sean Miller"/>
    <x v="2"/>
    <s v="United States"/>
    <s v="Allentown"/>
    <x v="9"/>
    <n v="18103"/>
    <x v="3"/>
    <s v="OFF-SU-10001935"/>
    <x v="1"/>
    <x v="14"/>
    <s v="Staples"/>
    <n v="3.488"/>
    <n v="2"/>
    <n v="0.2"/>
    <n v="-0.697600000000001"/>
  </r>
  <r>
    <n v="9189"/>
    <x v="4592"/>
    <x v="1"/>
    <x v="291"/>
    <d v="2012-08-25T00:00:00"/>
    <s v="Standard Class"/>
    <s v="SM-20320"/>
    <s v="Sean Miller"/>
    <x v="2"/>
    <s v="United States"/>
    <s v="Allentown"/>
    <x v="9"/>
    <n v="18103"/>
    <x v="3"/>
    <s v="TEC-AC-10000290"/>
    <x v="2"/>
    <x v="11"/>
    <s v="Sabrent 4-Port USB 2.0 Hub"/>
    <n v="21.728000000000002"/>
    <n v="4"/>
    <n v="0.2"/>
    <n v="3.802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7999999999994"/>
    <n v="2"/>
    <n v="0.7"/>
    <n v="-82.99"/>
  </r>
  <r>
    <n v="9192"/>
    <x v="4592"/>
    <x v="1"/>
    <x v="291"/>
    <d v="2012-08-25T00:00:00"/>
    <s v="Standard Class"/>
    <s v="SM-20320"/>
    <s v="Sean Miller"/>
    <x v="2"/>
    <s v="United States"/>
    <s v="Allentown"/>
    <x v="9"/>
    <n v="18103"/>
    <x v="3"/>
    <s v="OFF-PA-10003625"/>
    <x v="1"/>
    <x v="10"/>
    <s v="Xerox 1979"/>
    <n v="49.567999999999998"/>
    <n v="2"/>
    <n v="0.2"/>
    <n v="15.49"/>
  </r>
  <r>
    <n v="9193"/>
    <x v="4593"/>
    <x v="1"/>
    <x v="121"/>
    <d v="2012-11-07T00:00:00"/>
    <s v="Standard Class"/>
    <s v="BB-10990"/>
    <s v="Barry Blumstein"/>
    <x v="1"/>
    <s v="United States"/>
    <s v="San Antonio"/>
    <x v="5"/>
    <n v="78207"/>
    <x v="2"/>
    <s v="OFF-BI-10001524"/>
    <x v="1"/>
    <x v="8"/>
    <s v="GBC Premium Transparent Covers with Diagonal Lined Pattern"/>
    <n v="29.372"/>
    <n v="7"/>
    <n v="0.8"/>
    <n v="-46.995199999999997"/>
  </r>
  <r>
    <n v="9194"/>
    <x v="4593"/>
    <x v="1"/>
    <x v="121"/>
    <d v="2012-11-07T00:00:00"/>
    <s v="Standard Class"/>
    <s v="BB-10990"/>
    <s v="Barry Blumstein"/>
    <x v="1"/>
    <s v="United States"/>
    <s v="San Antonio"/>
    <x v="5"/>
    <n v="78207"/>
    <x v="2"/>
    <s v="TEC-PH-10002200"/>
    <x v="2"/>
    <x v="7"/>
    <s v="Aastra 6757i CT Wireless VoIP phone"/>
    <n v="344.70400000000001"/>
    <n v="2"/>
    <n v="0.2"/>
    <n v="38.779200000000003"/>
  </r>
  <r>
    <n v="9195"/>
    <x v="4594"/>
    <x v="2"/>
    <x v="953"/>
    <d v="2011-12-06T00:00:00"/>
    <s v="Standard Class"/>
    <s v="PB-19150"/>
    <s v="Philip Brown"/>
    <x v="0"/>
    <s v="United States"/>
    <s v="Avondale"/>
    <x v="16"/>
    <n v="85323"/>
    <x v="1"/>
    <s v="OFF-SU-10001664"/>
    <x v="1"/>
    <x v="14"/>
    <s v="Acme Office Executive Series Stainless Steel Trimmers"/>
    <n v="47.991999999999997"/>
    <n v="7"/>
    <n v="0.2"/>
    <n v="3.5994000000000002"/>
  </r>
  <r>
    <n v="9196"/>
    <x v="4594"/>
    <x v="2"/>
    <x v="953"/>
    <d v="2011-12-06T00:00:00"/>
    <s v="Standard Class"/>
    <s v="PB-19150"/>
    <s v="Philip Brown"/>
    <x v="0"/>
    <s v="United States"/>
    <s v="Avondale"/>
    <x v="16"/>
    <n v="85323"/>
    <x v="1"/>
    <s v="TEC-AC-10002550"/>
    <x v="2"/>
    <x v="11"/>
    <s v="Memorex 25GB 6X Branded Blu-Ray Recordable Disc, 30/Pack"/>
    <n v="102.24"/>
    <n v="4"/>
    <n v="0.2"/>
    <n v="-16.614000000000001"/>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
    <n v="5"/>
    <n v="0.2"/>
    <n v="125.3"/>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399999999999"/>
    <n v="1"/>
    <n v="0.2"/>
    <n v="32.097999999999999"/>
  </r>
  <r>
    <n v="9201"/>
    <x v="4596"/>
    <x v="0"/>
    <x v="508"/>
    <d v="2013-10-21T00:00:00"/>
    <s v="First Class"/>
    <s v="NR-18550"/>
    <s v="Nick Radford"/>
    <x v="0"/>
    <s v="United States"/>
    <s v="Perth Amboy"/>
    <x v="30"/>
    <n v="8861"/>
    <x v="3"/>
    <s v="FUR-BO-10001337"/>
    <x v="0"/>
    <x v="0"/>
    <s v="O'Sullivan Living Dimensions 2-Shelf Bookcases"/>
    <n v="120.98"/>
    <n v="1"/>
    <n v="0"/>
    <n v="12.098000000000001"/>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1999999999999"/>
    <n v="3"/>
    <n v="0.2"/>
    <n v="10.0632"/>
  </r>
  <r>
    <n v="9204"/>
    <x v="4597"/>
    <x v="0"/>
    <x v="859"/>
    <d v="2013-11-04T00:00:00"/>
    <s v="Standard Class"/>
    <s v="EH-13765"/>
    <s v="Edward Hooks"/>
    <x v="1"/>
    <s v="United States"/>
    <s v="New York City"/>
    <x v="15"/>
    <n v="10011"/>
    <x v="3"/>
    <s v="OFF-AR-10004602"/>
    <x v="1"/>
    <x v="6"/>
    <s v="Boston KS Multi-Size Manual Pencil Sharpener"/>
    <n v="114.95"/>
    <n v="5"/>
    <n v="0"/>
    <n v="32.186"/>
  </r>
  <r>
    <n v="9205"/>
    <x v="4598"/>
    <x v="0"/>
    <x v="49"/>
    <d v="2013-12-06T00:00:00"/>
    <s v="Standard Class"/>
    <s v="FH-14365"/>
    <s v="Fred Hopkins"/>
    <x v="1"/>
    <s v="United States"/>
    <s v="Los Angeles"/>
    <x v="1"/>
    <n v="90004"/>
    <x v="1"/>
    <s v="OFF-AR-10001149"/>
    <x v="1"/>
    <x v="6"/>
    <s v="Sanford Colorific Colored Pencils, 12/Box"/>
    <n v="23.04"/>
    <n v="8"/>
    <n v="0"/>
    <n v="6.9119999999999999"/>
  </r>
  <r>
    <n v="9206"/>
    <x v="4599"/>
    <x v="0"/>
    <x v="438"/>
    <d v="2013-04-22T00:00:00"/>
    <s v="Same Day"/>
    <s v="BT-11680"/>
    <s v="Brian Thompson"/>
    <x v="0"/>
    <s v="United States"/>
    <s v="Milford"/>
    <x v="29"/>
    <n v="6460"/>
    <x v="3"/>
    <s v="OFF-AR-10004817"/>
    <x v="1"/>
    <x v="6"/>
    <s v="Colorific Watercolor Pencils"/>
    <n v="15.48"/>
    <n v="3"/>
    <n v="0"/>
    <n v="4.4892000000000003"/>
  </r>
  <r>
    <n v="9207"/>
    <x v="4599"/>
    <x v="0"/>
    <x v="438"/>
    <d v="2013-04-22T00:00:00"/>
    <s v="Same Day"/>
    <s v="BT-11680"/>
    <s v="Brian Thompson"/>
    <x v="0"/>
    <s v="United States"/>
    <s v="Milford"/>
    <x v="29"/>
    <n v="6460"/>
    <x v="3"/>
    <s v="OFF-PA-10003797"/>
    <x v="1"/>
    <x v="10"/>
    <s v="Xerox 209"/>
    <n v="51.84"/>
    <n v="8"/>
    <n v="0"/>
    <n v="24.883199999999999"/>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x v="4601"/>
    <x v="3"/>
    <x v="646"/>
    <d v="2014-08-09T00:00:00"/>
    <s v="Second Class"/>
    <s v="SC-20230"/>
    <s v="Scot Coram"/>
    <x v="1"/>
    <s v="United States"/>
    <s v="Seattle"/>
    <x v="4"/>
    <n v="98105"/>
    <x v="1"/>
    <s v="OFF-ST-10003996"/>
    <x v="1"/>
    <x v="4"/>
    <s v="Letter/Legal File Tote with Clear Snap-On Lid, Black Granite"/>
    <n v="16.059999999999999"/>
    <n v="1"/>
    <n v="0"/>
    <n v="4.1756000000000002"/>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399999999999"/>
  </r>
  <r>
    <n v="9214"/>
    <x v="4604"/>
    <x v="2"/>
    <x v="589"/>
    <d v="2011-12-15T00:00:00"/>
    <s v="Standard Class"/>
    <s v="DJ-13420"/>
    <s v="Denny Joy"/>
    <x v="1"/>
    <s v="United States"/>
    <s v="San Francisco"/>
    <x v="1"/>
    <n v="94110"/>
    <x v="1"/>
    <s v="FUR-FU-10000758"/>
    <x v="0"/>
    <x v="5"/>
    <s v="DAX Natural Wood-Tone Poster Frame"/>
    <n v="79.44"/>
    <n v="3"/>
    <n v="0"/>
    <n v="28.598400000000002"/>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
    <n v="5"/>
    <n v="0"/>
    <n v="15.552"/>
  </r>
  <r>
    <n v="9217"/>
    <x v="4607"/>
    <x v="3"/>
    <x v="221"/>
    <d v="2014-12-01T00:00:00"/>
    <s v="Standard Class"/>
    <s v="JG-15310"/>
    <s v="Jason Gross"/>
    <x v="1"/>
    <s v="United States"/>
    <s v="Odessa"/>
    <x v="5"/>
    <n v="79762"/>
    <x v="2"/>
    <s v="OFF-AP-10002311"/>
    <x v="1"/>
    <x v="9"/>
    <s v="Holmes Replacement Filter for HEPA Air Cleaner, Very Large Room, HEPA Filter"/>
    <n v="13.762"/>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99"/>
  </r>
  <r>
    <n v="9220"/>
    <x v="4609"/>
    <x v="1"/>
    <x v="748"/>
    <d v="2012-08-20T00:00:00"/>
    <s v="Standard Class"/>
    <s v="JW-15955"/>
    <s v="Joni Wasserman"/>
    <x v="0"/>
    <s v="United States"/>
    <s v="Philadelphia"/>
    <x v="9"/>
    <n v="19120"/>
    <x v="3"/>
    <s v="FUR-BO-10000780"/>
    <x v="0"/>
    <x v="0"/>
    <s v="O'Sullivan Plantations 2-Door Library in Landvery Oak"/>
    <n v="301.47000000000003"/>
    <n v="3"/>
    <n v="0.5"/>
    <n v="-204.99959999999999"/>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1"/>
  </r>
  <r>
    <n v="9223"/>
    <x v="4610"/>
    <x v="3"/>
    <x v="119"/>
    <d v="2014-10-15T00:00:00"/>
    <s v="First Class"/>
    <s v="MH-18025"/>
    <s v="Michelle Huthwaite"/>
    <x v="0"/>
    <s v="United States"/>
    <s v="Lafayette"/>
    <x v="28"/>
    <n v="70506"/>
    <x v="0"/>
    <s v="OFF-PA-10004355"/>
    <x v="1"/>
    <x v="10"/>
    <s v="Xerox 231"/>
    <n v="25.92"/>
    <n v="4"/>
    <n v="0"/>
    <n v="12.441599999999999"/>
  </r>
  <r>
    <n v="9224"/>
    <x v="4611"/>
    <x v="3"/>
    <x v="259"/>
    <d v="2014-11-05T00:00:00"/>
    <s v="Same Day"/>
    <s v="FM-14290"/>
    <s v="Frank Merwin"/>
    <x v="2"/>
    <s v="United States"/>
    <s v="Bryan"/>
    <x v="5"/>
    <n v="77803"/>
    <x v="2"/>
    <s v="OFF-BI-10001308"/>
    <x v="1"/>
    <x v="8"/>
    <s v="GBC Standard Plastic Binding Systems' Combs"/>
    <n v="7.5359999999999996"/>
    <n v="6"/>
    <n v="0.8"/>
    <n v="-13.188000000000001"/>
  </r>
  <r>
    <n v="9225"/>
    <x v="4611"/>
    <x v="3"/>
    <x v="259"/>
    <d v="2014-11-05T00:00:00"/>
    <s v="Same Day"/>
    <s v="FM-14290"/>
    <s v="Frank Merwin"/>
    <x v="2"/>
    <s v="United States"/>
    <s v="Bryan"/>
    <x v="5"/>
    <n v="77803"/>
    <x v="2"/>
    <s v="OFF-BI-10003094"/>
    <x v="1"/>
    <x v="8"/>
    <s v="Self-Adhesive Ring Binder Labels"/>
    <n v="1.4079999999999999"/>
    <n v="2"/>
    <n v="0.8"/>
    <n v="-2.3231999999999999"/>
  </r>
  <r>
    <n v="9226"/>
    <x v="4611"/>
    <x v="3"/>
    <x v="259"/>
    <d v="2014-11-05T00:00:00"/>
    <s v="Same Day"/>
    <s v="FM-14290"/>
    <s v="Frank Merwin"/>
    <x v="2"/>
    <s v="United States"/>
    <s v="Bryan"/>
    <x v="5"/>
    <n v="77803"/>
    <x v="2"/>
    <s v="OFF-BI-10004040"/>
    <x v="1"/>
    <x v="8"/>
    <s v="Wilson Jones Impact Binders"/>
    <n v="4.1440000000000001"/>
    <n v="4"/>
    <n v="0.8"/>
    <n v="-6.4231999999999996"/>
  </r>
  <r>
    <n v="9227"/>
    <x v="4611"/>
    <x v="3"/>
    <x v="259"/>
    <d v="2014-11-05T00:00:00"/>
    <s v="Same Day"/>
    <s v="FM-14290"/>
    <s v="Frank Merwin"/>
    <x v="2"/>
    <s v="United States"/>
    <s v="Bryan"/>
    <x v="5"/>
    <n v="77803"/>
    <x v="2"/>
    <s v="OFF-ST-10002485"/>
    <x v="1"/>
    <x v="4"/>
    <s v="Rogers Deluxe File Chest"/>
    <n v="52.752000000000002"/>
    <n v="3"/>
    <n v="0.2"/>
    <n v="-12.528600000000001"/>
  </r>
  <r>
    <n v="9228"/>
    <x v="4612"/>
    <x v="3"/>
    <x v="498"/>
    <d v="2014-03-25T00:00:00"/>
    <s v="Standard Class"/>
    <s v="GZ-14545"/>
    <s v="George Zrebassa"/>
    <x v="1"/>
    <s v="United States"/>
    <s v="Los Angeles"/>
    <x v="1"/>
    <n v="90008"/>
    <x v="1"/>
    <s v="OFF-AP-10001205"/>
    <x v="1"/>
    <x v="9"/>
    <s v="Belkin 5 Outlet SurgeMaster Power Centers"/>
    <n v="381.36"/>
    <n v="7"/>
    <n v="0"/>
    <n v="106.7808"/>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1000000000003"/>
  </r>
  <r>
    <n v="9231"/>
    <x v="4614"/>
    <x v="3"/>
    <x v="283"/>
    <d v="2014-07-27T00:00:00"/>
    <s v="First Class"/>
    <s v="TB-21520"/>
    <s v="Tracy Blumstein"/>
    <x v="0"/>
    <s v="United States"/>
    <s v="Los Angeles"/>
    <x v="1"/>
    <n v="90045"/>
    <x v="1"/>
    <s v="OFF-PA-10002689"/>
    <x v="1"/>
    <x v="10"/>
    <s v="Weyerhaeuser First Choice Laser/Copy Paper (20Lb. and 88 Bright)"/>
    <n v="58.32"/>
    <n v="9"/>
    <n v="0"/>
    <n v="27.993600000000001"/>
  </r>
  <r>
    <n v="9232"/>
    <x v="4615"/>
    <x v="2"/>
    <x v="422"/>
    <d v="2011-12-31T00:00:00"/>
    <s v="Standard Class"/>
    <s v="RP-19390"/>
    <s v="Resi Pölking"/>
    <x v="0"/>
    <s v="United States"/>
    <s v="Phoenix"/>
    <x v="16"/>
    <n v="85023"/>
    <x v="1"/>
    <s v="OFF-BI-10003650"/>
    <x v="1"/>
    <x v="8"/>
    <s v="GBC DocuBind 300 Electric Binding Machine"/>
    <n v="946.76400000000001"/>
    <n v="6"/>
    <n v="0.7"/>
    <n v="-694.29359999999997"/>
  </r>
  <r>
    <n v="9233"/>
    <x v="4616"/>
    <x v="0"/>
    <x v="476"/>
    <d v="2013-09-07T00:00:00"/>
    <s v="Standard Class"/>
    <s v="LR-16915"/>
    <s v="Lena Radford"/>
    <x v="0"/>
    <s v="United States"/>
    <s v="Los Angeles"/>
    <x v="1"/>
    <n v="90036"/>
    <x v="1"/>
    <s v="FUR-FU-10001889"/>
    <x v="0"/>
    <x v="5"/>
    <s v="Ultra Door Pull Handle"/>
    <n v="94.68"/>
    <n v="9"/>
    <n v="0"/>
    <n v="31.244399999999999"/>
  </r>
  <r>
    <n v="9234"/>
    <x v="4616"/>
    <x v="0"/>
    <x v="476"/>
    <d v="2013-09-07T00:00:00"/>
    <s v="Standard Class"/>
    <s v="LR-16915"/>
    <s v="Lena Radford"/>
    <x v="0"/>
    <s v="United States"/>
    <s v="Los Angeles"/>
    <x v="1"/>
    <n v="90036"/>
    <x v="1"/>
    <s v="OFF-ST-10000321"/>
    <x v="1"/>
    <x v="4"/>
    <s v="Akro Stacking Bins"/>
    <n v="23.67"/>
    <n v="3"/>
    <n v="0"/>
    <n v="0.94679999999999698"/>
  </r>
  <r>
    <n v="9235"/>
    <x v="4616"/>
    <x v="0"/>
    <x v="476"/>
    <d v="2013-09-07T00:00:00"/>
    <s v="Standard Class"/>
    <s v="LR-16915"/>
    <s v="Lena Radford"/>
    <x v="0"/>
    <s v="United States"/>
    <s v="Los Angeles"/>
    <x v="1"/>
    <n v="90036"/>
    <x v="1"/>
    <s v="TEC-PH-10001530"/>
    <x v="2"/>
    <x v="7"/>
    <s v="Cisco Unified IP Phone 7945G VoIP phone"/>
    <n v="1091.1679999999999"/>
    <n v="4"/>
    <n v="0.2"/>
    <n v="68.197999999999993"/>
  </r>
  <r>
    <n v="9236"/>
    <x v="4616"/>
    <x v="0"/>
    <x v="476"/>
    <d v="2013-09-07T00:00:00"/>
    <s v="Standard Class"/>
    <s v="LR-16915"/>
    <s v="Lena Radford"/>
    <x v="0"/>
    <s v="United States"/>
    <s v="Los Angeles"/>
    <x v="1"/>
    <n v="90036"/>
    <x v="1"/>
    <s v="OFF-AR-10004752"/>
    <x v="1"/>
    <x v="6"/>
    <s v="Blackstonian Pencils"/>
    <n v="18.690000000000001"/>
    <n v="7"/>
    <n v="0"/>
    <n v="5.2332000000000001"/>
  </r>
  <r>
    <n v="9237"/>
    <x v="4616"/>
    <x v="0"/>
    <x v="476"/>
    <d v="2013-09-07T00:00:00"/>
    <s v="Standard Class"/>
    <s v="LR-16915"/>
    <s v="Lena Radford"/>
    <x v="0"/>
    <s v="United States"/>
    <s v="Los Angeles"/>
    <x v="1"/>
    <n v="90036"/>
    <x v="1"/>
    <s v="FUR-TA-10001539"/>
    <x v="0"/>
    <x v="3"/>
    <s v="Chromcraft Rectangular Conference Tables"/>
    <n v="568.72799999999995"/>
    <n v="3"/>
    <n v="0.2"/>
    <n v="28.4363999999999"/>
  </r>
  <r>
    <n v="9238"/>
    <x v="4616"/>
    <x v="0"/>
    <x v="476"/>
    <d v="2013-09-07T00:00:00"/>
    <s v="Standard Class"/>
    <s v="LR-16915"/>
    <s v="Lena Radford"/>
    <x v="0"/>
    <s v="United States"/>
    <s v="Los Angeles"/>
    <x v="1"/>
    <n v="90036"/>
    <x v="1"/>
    <s v="OFF-BI-10001553"/>
    <x v="1"/>
    <x v="8"/>
    <s v="SpineVue Locking Slant-D Ring Binders by Cardinal"/>
    <n v="7.3120000000000003"/>
    <n v="1"/>
    <n v="0.2"/>
    <n v="2.5592000000000001"/>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98"/>
  </r>
  <r>
    <n v="9240"/>
    <x v="4618"/>
    <x v="3"/>
    <x v="855"/>
    <d v="2014-11-03T00:00:00"/>
    <s v="Standard Class"/>
    <s v="NB-18655"/>
    <s v="Nona Balk"/>
    <x v="1"/>
    <s v="United States"/>
    <s v="Tallahassee"/>
    <x v="2"/>
    <n v="32303"/>
    <x v="0"/>
    <s v="OFF-PA-10001685"/>
    <x v="1"/>
    <x v="10"/>
    <s v="Staples"/>
    <n v="56.783999999999999"/>
    <n v="7"/>
    <n v="0.2"/>
    <n v="20.584199999999999"/>
  </r>
  <r>
    <n v="9241"/>
    <x v="4618"/>
    <x v="3"/>
    <x v="855"/>
    <d v="2014-11-03T00:00:00"/>
    <s v="Standard Class"/>
    <s v="NB-18655"/>
    <s v="Nona Balk"/>
    <x v="1"/>
    <s v="United States"/>
    <s v="Tallahassee"/>
    <x v="2"/>
    <n v="32303"/>
    <x v="0"/>
    <s v="OFF-BI-10001097"/>
    <x v="1"/>
    <x v="8"/>
    <s v="Avery Hole Reinforcements"/>
    <n v="5.6070000000000002"/>
    <n v="3"/>
    <n v="0.7"/>
    <n v="-3.9249000000000001"/>
  </r>
  <r>
    <n v="9242"/>
    <x v="4618"/>
    <x v="3"/>
    <x v="855"/>
    <d v="2014-11-03T00:00:00"/>
    <s v="Standard Class"/>
    <s v="NB-18655"/>
    <s v="Nona Balk"/>
    <x v="1"/>
    <s v="United States"/>
    <s v="Tallahassee"/>
    <x v="2"/>
    <n v="32303"/>
    <x v="0"/>
    <s v="OFF-AR-10001662"/>
    <x v="1"/>
    <x v="6"/>
    <s v="Rogers Handheld Barrel Pencil Sharpener"/>
    <n v="6.5759999999999996"/>
    <n v="3"/>
    <n v="0.2"/>
    <n v="0.57540000000000102"/>
  </r>
  <r>
    <n v="9243"/>
    <x v="4619"/>
    <x v="2"/>
    <x v="868"/>
    <d v="2011-07-14T00:00:00"/>
    <s v="Standard Class"/>
    <s v="DS-13030"/>
    <s v="Darrin Sayre"/>
    <x v="2"/>
    <s v="United States"/>
    <s v="San Francisco"/>
    <x v="1"/>
    <n v="94122"/>
    <x v="1"/>
    <s v="OFF-BI-10002609"/>
    <x v="1"/>
    <x v="8"/>
    <s v="Avery Hidden Tab Dividers for Binding Systems"/>
    <n v="14.304"/>
    <n v="6"/>
    <n v="0.2"/>
    <n v="4.6487999999999996"/>
  </r>
  <r>
    <n v="9244"/>
    <x v="4619"/>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x v="4619"/>
    <x v="2"/>
    <x v="868"/>
    <d v="2011-07-14T00:00:00"/>
    <s v="Standard Class"/>
    <s v="DS-13030"/>
    <s v="Darrin Sayre"/>
    <x v="2"/>
    <s v="United States"/>
    <s v="San Francisco"/>
    <x v="1"/>
    <n v="94122"/>
    <x v="1"/>
    <s v="OFF-AR-10003251"/>
    <x v="1"/>
    <x v="6"/>
    <s v="Prang Drawing Pencil Set"/>
    <n v="5.56"/>
    <n v="2"/>
    <n v="0"/>
    <n v="2.2240000000000002"/>
  </r>
  <r>
    <n v="9246"/>
    <x v="4619"/>
    <x v="2"/>
    <x v="868"/>
    <d v="2011-07-14T00:00:00"/>
    <s v="Standard Class"/>
    <s v="DS-13030"/>
    <s v="Darrin Sayre"/>
    <x v="2"/>
    <s v="United States"/>
    <s v="San Francisco"/>
    <x v="1"/>
    <n v="94122"/>
    <x v="1"/>
    <s v="OFF-PA-10002365"/>
    <x v="1"/>
    <x v="10"/>
    <s v="Xerox 1967"/>
    <n v="32.4"/>
    <n v="5"/>
    <n v="0"/>
    <n v="15.552"/>
  </r>
  <r>
    <n v="9247"/>
    <x v="4620"/>
    <x v="3"/>
    <x v="1053"/>
    <d v="2014-05-27T00:00:00"/>
    <s v="Standard Class"/>
    <s v="VF-21715"/>
    <s v="Vicky Freymann"/>
    <x v="2"/>
    <s v="United States"/>
    <s v="San Francisco"/>
    <x v="1"/>
    <n v="94109"/>
    <x v="1"/>
    <s v="OFF-AR-10003651"/>
    <x v="1"/>
    <x v="6"/>
    <s v="Newell 350"/>
    <n v="9.84"/>
    <n v="3"/>
    <n v="0"/>
    <n v="2.8536000000000001"/>
  </r>
  <r>
    <n v="9248"/>
    <x v="4620"/>
    <x v="3"/>
    <x v="1053"/>
    <d v="2014-05-27T00:00:00"/>
    <s v="Standard Class"/>
    <s v="VF-21715"/>
    <s v="Vicky Freymann"/>
    <x v="2"/>
    <s v="United States"/>
    <s v="San Francisco"/>
    <x v="1"/>
    <n v="94109"/>
    <x v="1"/>
    <s v="OFF-AR-10003732"/>
    <x v="1"/>
    <x v="6"/>
    <s v="Newell 333"/>
    <n v="2.78"/>
    <n v="1"/>
    <n v="0"/>
    <n v="0.7228"/>
  </r>
  <r>
    <n v="9249"/>
    <x v="4621"/>
    <x v="0"/>
    <x v="338"/>
    <d v="2013-11-15T00:00:00"/>
    <s v="Standard Class"/>
    <s v="SW-20275"/>
    <s v="Scott Williamson"/>
    <x v="0"/>
    <s v="United States"/>
    <s v="New York City"/>
    <x v="15"/>
    <n v="10009"/>
    <x v="3"/>
    <s v="OFF-BI-10002557"/>
    <x v="1"/>
    <x v="8"/>
    <s v="Presstex Flexible Ring Binders"/>
    <n v="3.64"/>
    <n v="1"/>
    <n v="0.2"/>
    <n v="1.365"/>
  </r>
  <r>
    <n v="9250"/>
    <x v="4621"/>
    <x v="0"/>
    <x v="338"/>
    <d v="2013-11-15T00:00:00"/>
    <s v="Standard Class"/>
    <s v="SW-20275"/>
    <s v="Scott Williamson"/>
    <x v="0"/>
    <s v="United States"/>
    <s v="New York City"/>
    <x v="15"/>
    <n v="10009"/>
    <x v="3"/>
    <s v="TEC-PH-10003691"/>
    <x v="2"/>
    <x v="7"/>
    <s v="BlackBerry Q10"/>
    <n v="881.93"/>
    <n v="7"/>
    <n v="0"/>
    <n v="220.48249999999999"/>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
    <n v="2"/>
    <n v="0.2"/>
    <n v="33.64"/>
  </r>
  <r>
    <n v="9253"/>
    <x v="4624"/>
    <x v="3"/>
    <x v="397"/>
    <d v="2014-09-26T00:00:00"/>
    <s v="Second Class"/>
    <s v="DO-13645"/>
    <s v="Doug O'Connell"/>
    <x v="0"/>
    <s v="United States"/>
    <s v="Pine Bluff"/>
    <x v="36"/>
    <n v="71603"/>
    <x v="0"/>
    <s v="TEC-AC-10001114"/>
    <x v="2"/>
    <x v="11"/>
    <s v="Microsoft Wireless Mobile Mouse 4000"/>
    <n v="199.95"/>
    <n v="5"/>
    <n v="0"/>
    <n v="63.984000000000002"/>
  </r>
  <r>
    <n v="9254"/>
    <x v="4624"/>
    <x v="3"/>
    <x v="397"/>
    <d v="2014-09-26T00:00:00"/>
    <s v="Second Class"/>
    <s v="DO-13645"/>
    <s v="Doug O'Connell"/>
    <x v="0"/>
    <s v="United States"/>
    <s v="Pine Bluff"/>
    <x v="36"/>
    <n v="71603"/>
    <x v="0"/>
    <s v="OFF-PA-10002005"/>
    <x v="1"/>
    <x v="10"/>
    <s v="Xerox 225"/>
    <n v="12.96"/>
    <n v="2"/>
    <n v="0"/>
    <n v="6.2207999999999997"/>
  </r>
  <r>
    <n v="9255"/>
    <x v="4625"/>
    <x v="2"/>
    <x v="1058"/>
    <d v="2011-02-16T00:00:00"/>
    <s v="Second Class"/>
    <s v="GA-14725"/>
    <s v="Guy Armstrong"/>
    <x v="0"/>
    <s v="United States"/>
    <s v="Columbia"/>
    <x v="25"/>
    <n v="65203"/>
    <x v="2"/>
    <s v="FUR-CH-10001146"/>
    <x v="0"/>
    <x v="1"/>
    <s v="Global Value Mid-Back Manager's Chair, Gray"/>
    <n v="60.89"/>
    <n v="1"/>
    <n v="0"/>
    <n v="15.2225"/>
  </r>
  <r>
    <n v="9256"/>
    <x v="4625"/>
    <x v="2"/>
    <x v="1058"/>
    <d v="2011-02-16T00:00:00"/>
    <s v="Second Class"/>
    <s v="GA-14725"/>
    <s v="Guy Armstrong"/>
    <x v="0"/>
    <s v="United States"/>
    <s v="Columbia"/>
    <x v="25"/>
    <n v="65203"/>
    <x v="2"/>
    <s v="OFF-LA-10004853"/>
    <x v="1"/>
    <x v="2"/>
    <s v="Avery 483"/>
    <n v="14.94"/>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x v="4625"/>
    <x v="2"/>
    <x v="1058"/>
    <d v="2011-02-16T00:00:00"/>
    <s v="Second Class"/>
    <s v="GA-14725"/>
    <s v="Guy Armstrong"/>
    <x v="0"/>
    <s v="United States"/>
    <s v="Columbia"/>
    <x v="25"/>
    <n v="65203"/>
    <x v="2"/>
    <s v="OFF-BI-10004654"/>
    <x v="1"/>
    <x v="8"/>
    <s v="VariCap6 Expandable Binder"/>
    <n v="51.9"/>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4"/>
  </r>
  <r>
    <n v="9263"/>
    <x v="4628"/>
    <x v="1"/>
    <x v="330"/>
    <d v="2012-10-13T00:00:00"/>
    <s v="Standard Class"/>
    <s v="FM-14380"/>
    <s v="Fred McMath"/>
    <x v="0"/>
    <s v="United States"/>
    <s v="Detroit"/>
    <x v="12"/>
    <n v="48227"/>
    <x v="2"/>
    <s v="FUR-CH-10000513"/>
    <x v="0"/>
    <x v="1"/>
    <s v="High-Back Leather Manager's Chair"/>
    <n v="389.97"/>
    <n v="3"/>
    <n v="0"/>
    <n v="35.097299999999997"/>
  </r>
  <r>
    <n v="9264"/>
    <x v="4628"/>
    <x v="1"/>
    <x v="330"/>
    <d v="2012-10-13T00:00:00"/>
    <s v="Standard Class"/>
    <s v="FM-14380"/>
    <s v="Fred McMath"/>
    <x v="0"/>
    <s v="United States"/>
    <s v="Detroit"/>
    <x v="12"/>
    <n v="48227"/>
    <x v="2"/>
    <s v="OFF-AP-10002191"/>
    <x v="1"/>
    <x v="9"/>
    <s v="Belkin 8 Outlet SurgeMaster II Gold Surge Protector"/>
    <n v="269.91000000000003"/>
    <n v="5"/>
    <n v="0.1"/>
    <n v="53.981999999999999"/>
  </r>
  <r>
    <n v="9265"/>
    <x v="4629"/>
    <x v="3"/>
    <x v="221"/>
    <d v="2014-12-02T00:00:00"/>
    <s v="Standard Class"/>
    <s v="MY-17380"/>
    <s v="Maribeth Yedwab"/>
    <x v="1"/>
    <s v="United States"/>
    <s v="Memphis"/>
    <x v="18"/>
    <n v="38109"/>
    <x v="0"/>
    <s v="OFF-BI-10000216"/>
    <x v="1"/>
    <x v="8"/>
    <s v="Mead 1st Gear 2&quot; Zipper Binder, Asst. Colors"/>
    <n v="11.673"/>
    <n v="3"/>
    <n v="0.7"/>
    <n v="-7.782"/>
  </r>
  <r>
    <n v="9266"/>
    <x v="4629"/>
    <x v="3"/>
    <x v="221"/>
    <d v="2014-12-02T00:00:00"/>
    <s v="Standard Class"/>
    <s v="MY-17380"/>
    <s v="Maribeth Yedwab"/>
    <x v="1"/>
    <s v="United States"/>
    <s v="Memphis"/>
    <x v="18"/>
    <n v="38109"/>
    <x v="0"/>
    <s v="OFF-EN-10003448"/>
    <x v="1"/>
    <x v="12"/>
    <s v="Peel &amp; Seel Recycled Catalog Envelopes, Brown"/>
    <n v="64.847999999999999"/>
    <n v="7"/>
    <n v="0.2"/>
    <n v="24.318000000000001"/>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199999999999"/>
    <n v="1"/>
    <n v="0.1"/>
    <n v="6.8388"/>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19999999997"/>
    <n v="6"/>
    <n v="0.2"/>
    <n v="1453.1238000000001"/>
  </r>
  <r>
    <n v="9272"/>
    <x v="4633"/>
    <x v="0"/>
    <x v="536"/>
    <d v="2013-05-18T00:00:00"/>
    <s v="Standard Class"/>
    <s v="HM-14860"/>
    <s v="Harry Marie"/>
    <x v="1"/>
    <s v="United States"/>
    <s v="New York City"/>
    <x v="15"/>
    <n v="10024"/>
    <x v="3"/>
    <s v="FUR-FU-10000320"/>
    <x v="0"/>
    <x v="5"/>
    <s v="OIC Stacking Trays"/>
    <n v="10.02"/>
    <n v="3"/>
    <n v="0"/>
    <n v="4.4088000000000003"/>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5"/>
    <n v="7"/>
    <n v="0"/>
    <n v="112.574"/>
  </r>
  <r>
    <n v="9276"/>
    <x v="4636"/>
    <x v="0"/>
    <x v="439"/>
    <d v="2013-05-30T00:00:00"/>
    <s v="Second Class"/>
    <s v="CP-12085"/>
    <s v="Cathy Prescott"/>
    <x v="1"/>
    <s v="United States"/>
    <s v="Delray Beach"/>
    <x v="2"/>
    <n v="33445"/>
    <x v="0"/>
    <s v="OFF-ST-10000532"/>
    <x v="1"/>
    <x v="4"/>
    <s v="Advantus Rolling Drawer Organizers"/>
    <n v="184.70400000000001"/>
    <n v="6"/>
    <n v="0.2"/>
    <n v="13.8528"/>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x v="4637"/>
    <x v="3"/>
    <x v="96"/>
    <d v="2014-12-06T00:00:00"/>
    <s v="Standard Class"/>
    <s v="SC-20305"/>
    <s v="Sean Christensen"/>
    <x v="0"/>
    <s v="United States"/>
    <s v="Philadelphia"/>
    <x v="9"/>
    <n v="19140"/>
    <x v="3"/>
    <s v="FUR-CH-10003379"/>
    <x v="0"/>
    <x v="1"/>
    <s v="Global Commerce Series High-Back Swivel/Tilt Chairs"/>
    <n v="398.97199999999998"/>
    <n v="2"/>
    <n v="0.3"/>
    <n v="-28.498000000000001"/>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4"/>
  </r>
  <r>
    <n v="9285"/>
    <x v="4642"/>
    <x v="2"/>
    <x v="728"/>
    <d v="2011-11-23T00:00:00"/>
    <s v="Standard Class"/>
    <s v="MK-17905"/>
    <s v="Michael Kennedy"/>
    <x v="1"/>
    <s v="United States"/>
    <s v="Franklin"/>
    <x v="6"/>
    <n v="53132"/>
    <x v="2"/>
    <s v="FUR-CH-10001482"/>
    <x v="0"/>
    <x v="1"/>
    <s v="Office Star - Mesh Screen back chair with Vinyl seat"/>
    <n v="392.94"/>
    <n v="3"/>
    <n v="0"/>
    <n v="43.223399999999998"/>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03"/>
  </r>
  <r>
    <n v="9287"/>
    <x v="4644"/>
    <x v="3"/>
    <x v="249"/>
    <d v="2014-06-27T00:00:00"/>
    <s v="Standard Class"/>
    <s v="DB-13270"/>
    <s v="Deborah Brumfield"/>
    <x v="2"/>
    <s v="United States"/>
    <s v="Dallas"/>
    <x v="5"/>
    <n v="75081"/>
    <x v="2"/>
    <s v="OFF-BI-10003166"/>
    <x v="1"/>
    <x v="8"/>
    <s v="GBC Plasticlear Binding Covers"/>
    <n v="6.8879999999999999"/>
    <n v="3"/>
    <n v="0.8"/>
    <n v="-11.020799999999999"/>
  </r>
  <r>
    <n v="9288"/>
    <x v="4644"/>
    <x v="3"/>
    <x v="249"/>
    <d v="2014-06-27T00:00:00"/>
    <s v="Standard Class"/>
    <s v="DB-13270"/>
    <s v="Deborah Brumfield"/>
    <x v="2"/>
    <s v="United States"/>
    <s v="Dallas"/>
    <x v="5"/>
    <n v="75081"/>
    <x v="2"/>
    <s v="FUR-TA-10000688"/>
    <x v="0"/>
    <x v="3"/>
    <s v="Chromcraft Bull-Nose Wood Round Conference Table Top, Wood Base"/>
    <n v="457.48500000000001"/>
    <n v="3"/>
    <n v="0.3"/>
    <n v="-84.961500000000001"/>
  </r>
  <r>
    <n v="9289"/>
    <x v="4645"/>
    <x v="3"/>
    <x v="329"/>
    <d v="2014-12-04T00:00:00"/>
    <s v="First Class"/>
    <s v="TB-21625"/>
    <s v="Trudy Brown"/>
    <x v="0"/>
    <s v="United States"/>
    <s v="Philadelphia"/>
    <x v="9"/>
    <n v="19134"/>
    <x v="3"/>
    <s v="FUR-CH-10003981"/>
    <x v="0"/>
    <x v="1"/>
    <s v="Global Commerce Series Low-Back Swivel/Tilt Chairs"/>
    <n v="1079.316"/>
    <n v="6"/>
    <n v="0.3"/>
    <n v="-15.4188000000002"/>
  </r>
  <r>
    <n v="9290"/>
    <x v="4646"/>
    <x v="2"/>
    <x v="488"/>
    <d v="2011-04-26T00:00:00"/>
    <s v="Second Class"/>
    <s v="NM-18445"/>
    <s v="Nathan Mautz"/>
    <x v="2"/>
    <s v="United States"/>
    <s v="San Francisco"/>
    <x v="1"/>
    <n v="94109"/>
    <x v="1"/>
    <s v="OFF-PA-10001878"/>
    <x v="1"/>
    <x v="10"/>
    <s v="Xerox 1891"/>
    <n v="48.91"/>
    <n v="1"/>
    <n v="0"/>
    <n v="22.9877"/>
  </r>
  <r>
    <n v="9291"/>
    <x v="4647"/>
    <x v="2"/>
    <x v="865"/>
    <d v="2011-09-25T00:00:00"/>
    <s v="First Class"/>
    <s v="TT-21220"/>
    <s v="Thomas Thornton"/>
    <x v="0"/>
    <s v="United States"/>
    <s v="Dover"/>
    <x v="13"/>
    <n v="19901"/>
    <x v="3"/>
    <s v="OFF-AR-10002375"/>
    <x v="1"/>
    <x v="6"/>
    <s v="Newell 351"/>
    <n v="9.84"/>
    <n v="3"/>
    <n v="0"/>
    <n v="2.8536000000000001"/>
  </r>
  <r>
    <n v="9292"/>
    <x v="4647"/>
    <x v="2"/>
    <x v="865"/>
    <d v="2011-09-25T00:00:00"/>
    <s v="First Class"/>
    <s v="TT-21220"/>
    <s v="Thomas Thornton"/>
    <x v="0"/>
    <s v="United States"/>
    <s v="Dover"/>
    <x v="13"/>
    <n v="19901"/>
    <x v="3"/>
    <s v="OFF-BI-10004965"/>
    <x v="1"/>
    <x v="8"/>
    <s v="Ibico Covers for Plastic or Wire Binding Elements"/>
    <n v="34.5"/>
    <n v="3"/>
    <n v="0"/>
    <n v="15.525"/>
  </r>
  <r>
    <n v="9293"/>
    <x v="4648"/>
    <x v="3"/>
    <x v="580"/>
    <d v="2014-03-03T00:00:00"/>
    <s v="Same Day"/>
    <s v="RS-19765"/>
    <s v="Roland Schwarz"/>
    <x v="1"/>
    <s v="United States"/>
    <s v="Waco"/>
    <x v="5"/>
    <n v="76706"/>
    <x v="2"/>
    <s v="OFF-BI-10004022"/>
    <x v="1"/>
    <x v="8"/>
    <s v="Acco Suede Grain Vinyl Round Ring Binder"/>
    <n v="0.55600000000000005"/>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
    <n v="3"/>
    <n v="0.2"/>
    <n v="5.0286"/>
  </r>
  <r>
    <n v="9296"/>
    <x v="4650"/>
    <x v="3"/>
    <x v="39"/>
    <d v="2014-06-02T00:00:00"/>
    <s v="Standard Class"/>
    <s v="AM-10360"/>
    <s v="Alice McCarthy"/>
    <x v="1"/>
    <s v="United States"/>
    <s v="Cleveland"/>
    <x v="24"/>
    <n v="44105"/>
    <x v="3"/>
    <s v="FUR-BO-10004709"/>
    <x v="0"/>
    <x v="0"/>
    <s v="Bush Westfield Collection Bookcases, Medium Cherry Finish"/>
    <n v="115.96"/>
    <n v="4"/>
    <n v="0.5"/>
    <n v="-64.937600000000003"/>
  </r>
  <r>
    <n v="9297"/>
    <x v="4651"/>
    <x v="1"/>
    <x v="24"/>
    <d v="2012-04-22T00:00:00"/>
    <s v="Second Class"/>
    <s v="MP-17965"/>
    <s v="Michael Paige"/>
    <x v="1"/>
    <s v="United States"/>
    <s v="Mcallen"/>
    <x v="5"/>
    <n v="78501"/>
    <x v="2"/>
    <s v="TEC-AC-10003590"/>
    <x v="2"/>
    <x v="11"/>
    <s v="TRENDnet 56K USB 2.0 Phone, Internet and Fax Modem"/>
    <n v="41.423999999999999"/>
    <n v="2"/>
    <n v="0.2"/>
    <n v="8.2848000000000006"/>
  </r>
  <r>
    <n v="9298"/>
    <x v="4651"/>
    <x v="1"/>
    <x v="24"/>
    <d v="2012-04-22T00:00:00"/>
    <s v="Second Class"/>
    <s v="MP-17965"/>
    <s v="Michael Paige"/>
    <x v="1"/>
    <s v="United States"/>
    <s v="Mcallen"/>
    <x v="5"/>
    <n v="78501"/>
    <x v="2"/>
    <s v="TEC-PH-10003357"/>
    <x v="2"/>
    <x v="7"/>
    <s v="Grandstream GXP2100 Mainstream Business Phone"/>
    <n v="244.768"/>
    <n v="4"/>
    <n v="0.2"/>
    <n v="24.476800000000001"/>
  </r>
  <r>
    <n v="9299"/>
    <x v="4651"/>
    <x v="1"/>
    <x v="24"/>
    <d v="2012-04-22T00:00:00"/>
    <s v="Second Class"/>
    <s v="MP-17965"/>
    <s v="Michael Paige"/>
    <x v="1"/>
    <s v="United States"/>
    <s v="Mcallen"/>
    <x v="5"/>
    <n v="78501"/>
    <x v="2"/>
    <s v="OFF-AR-10003373"/>
    <x v="1"/>
    <x v="6"/>
    <s v="Boston School Pro Electric Pencil Sharpener, 1670"/>
    <n v="74.352000000000004"/>
    <n v="3"/>
    <n v="0.2"/>
    <n v="6.5057999999999998"/>
  </r>
  <r>
    <n v="9300"/>
    <x v="4651"/>
    <x v="1"/>
    <x v="24"/>
    <d v="2012-04-22T00:00:00"/>
    <s v="Second Class"/>
    <s v="MP-17965"/>
    <s v="Michael Paige"/>
    <x v="1"/>
    <s v="United States"/>
    <s v="Mcallen"/>
    <x v="5"/>
    <n v="78501"/>
    <x v="2"/>
    <s v="OFF-BI-10003676"/>
    <x v="1"/>
    <x v="8"/>
    <s v="GBC Standard Recycled Report Covers, Clear Plastic Sheets"/>
    <n v="4.3120000000000003"/>
    <n v="2"/>
    <n v="0.8"/>
    <n v="-6.8992000000000004"/>
  </r>
  <r>
    <n v="9301"/>
    <x v="4651"/>
    <x v="1"/>
    <x v="24"/>
    <d v="2012-04-22T00:00:00"/>
    <s v="Second Class"/>
    <s v="MP-17965"/>
    <s v="Michael Paige"/>
    <x v="1"/>
    <s v="United States"/>
    <s v="Mcallen"/>
    <x v="5"/>
    <n v="78501"/>
    <x v="2"/>
    <s v="FUR-CH-10000225"/>
    <x v="0"/>
    <x v="1"/>
    <s v="Global Geo Office Task Chair, Gray"/>
    <n v="56.686"/>
    <n v="1"/>
    <n v="0.3"/>
    <n v="-20.245000000000001"/>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896"/>
  </r>
  <r>
    <n v="9303"/>
    <x v="4651"/>
    <x v="1"/>
    <x v="24"/>
    <d v="2012-04-22T00:00:00"/>
    <s v="Second Class"/>
    <s v="MP-17965"/>
    <s v="Michael Paige"/>
    <x v="1"/>
    <s v="United States"/>
    <s v="Mcallen"/>
    <x v="5"/>
    <n v="78501"/>
    <x v="2"/>
    <s v="OFF-AR-10003481"/>
    <x v="1"/>
    <x v="6"/>
    <s v="Newell 348"/>
    <n v="7.8719999999999999"/>
    <n v="3"/>
    <n v="0.2"/>
    <n v="0.88559999999999905"/>
  </r>
  <r>
    <n v="9304"/>
    <x v="4651"/>
    <x v="1"/>
    <x v="24"/>
    <d v="2012-04-22T00:00:00"/>
    <s v="Second Class"/>
    <s v="MP-17965"/>
    <s v="Michael Paige"/>
    <x v="1"/>
    <s v="United States"/>
    <s v="Mcallen"/>
    <x v="5"/>
    <n v="78501"/>
    <x v="2"/>
    <s v="OFF-PA-10003936"/>
    <x v="1"/>
    <x v="10"/>
    <s v="Xerox 1994"/>
    <n v="15.552"/>
    <n v="3"/>
    <n v="0.2"/>
    <n v="5.4432"/>
  </r>
  <r>
    <n v="9305"/>
    <x v="4651"/>
    <x v="1"/>
    <x v="24"/>
    <d v="2012-04-22T00:00:00"/>
    <s v="Second Class"/>
    <s v="MP-17965"/>
    <s v="Michael Paige"/>
    <x v="1"/>
    <s v="United States"/>
    <s v="Mcallen"/>
    <x v="5"/>
    <n v="78501"/>
    <x v="2"/>
    <s v="OFF-BI-10000320"/>
    <x v="1"/>
    <x v="8"/>
    <s v="GBC Plastic Binding Combs"/>
    <n v="1.476"/>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4000000000001"/>
  </r>
  <r>
    <n v="9308"/>
    <x v="4653"/>
    <x v="2"/>
    <x v="727"/>
    <d v="2011-03-30T00:00:00"/>
    <s v="Standard Class"/>
    <s v="CA-12265"/>
    <s v="Christina Anderson"/>
    <x v="0"/>
    <s v="United States"/>
    <s v="San Francisco"/>
    <x v="1"/>
    <n v="94110"/>
    <x v="1"/>
    <s v="OFF-AR-10003338"/>
    <x v="1"/>
    <x v="6"/>
    <s v="Eberhard Faber 3 1/2&quot; Golf Pencils"/>
    <n v="14.88"/>
    <n v="2"/>
    <n v="0"/>
    <n v="3.72"/>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799999999999"/>
    <n v="8"/>
    <n v="0.2"/>
    <n v="45.84"/>
  </r>
  <r>
    <n v="9312"/>
    <x v="4655"/>
    <x v="3"/>
    <x v="904"/>
    <d v="2014-03-13T00:00:00"/>
    <s v="Standard Class"/>
    <s v="DW-13540"/>
    <s v="Don Weiss"/>
    <x v="0"/>
    <s v="United States"/>
    <s v="Dallas"/>
    <x v="5"/>
    <n v="75220"/>
    <x v="2"/>
    <s v="OFF-LA-10000134"/>
    <x v="1"/>
    <x v="2"/>
    <s v="Avery 511"/>
    <n v="4.9279999999999999"/>
    <n v="2"/>
    <n v="0.2"/>
    <n v="1.7248000000000001"/>
  </r>
  <r>
    <n v="9313"/>
    <x v="4655"/>
    <x v="3"/>
    <x v="904"/>
    <d v="2014-03-13T00:00:00"/>
    <s v="Standard Class"/>
    <s v="DW-13540"/>
    <s v="Don Weiss"/>
    <x v="0"/>
    <s v="United States"/>
    <s v="Dallas"/>
    <x v="5"/>
    <n v="75220"/>
    <x v="2"/>
    <s v="OFF-AR-10000588"/>
    <x v="1"/>
    <x v="6"/>
    <s v="Newell 345"/>
    <n v="63.488"/>
    <n v="4"/>
    <n v="0.2"/>
    <n v="4.7615999999999996"/>
  </r>
  <r>
    <n v="9314"/>
    <x v="4656"/>
    <x v="1"/>
    <x v="1216"/>
    <d v="2012-11-11T00:00:00"/>
    <s v="Same Day"/>
    <s v="AG-10495"/>
    <s v="Andrew Gjertsen"/>
    <x v="1"/>
    <s v="United States"/>
    <s v="Detroit"/>
    <x v="12"/>
    <n v="48234"/>
    <x v="2"/>
    <s v="OFF-ST-10003282"/>
    <x v="1"/>
    <x v="4"/>
    <s v="Advantus 10-Drawer Portable Organizer, Chrome Metal Frame, Smoke Drawers"/>
    <n v="418.32"/>
    <n v="7"/>
    <n v="0"/>
    <n v="117.1296"/>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x v="4657"/>
    <x v="0"/>
    <x v="41"/>
    <d v="2013-04-10T00:00:00"/>
    <s v="Standard Class"/>
    <s v="JH-16180"/>
    <s v="Justin Hirsh"/>
    <x v="0"/>
    <s v="United States"/>
    <s v="Philadelphia"/>
    <x v="9"/>
    <n v="19140"/>
    <x v="3"/>
    <s v="TEC-PH-10000141"/>
    <x v="2"/>
    <x v="7"/>
    <s v="Clearsounds A400"/>
    <n v="118.782"/>
    <n v="3"/>
    <n v="0.4"/>
    <n v="-27.715800000000002"/>
  </r>
  <r>
    <n v="9317"/>
    <x v="4657"/>
    <x v="0"/>
    <x v="41"/>
    <d v="2013-04-10T00:00:00"/>
    <s v="Standard Class"/>
    <s v="JH-16180"/>
    <s v="Justin Hirsh"/>
    <x v="0"/>
    <s v="United States"/>
    <s v="Philadelphia"/>
    <x v="9"/>
    <n v="19140"/>
    <x v="3"/>
    <s v="OFF-SU-10000646"/>
    <x v="1"/>
    <x v="14"/>
    <s v="Premier Automatic Letter Opener"/>
    <n v="769.18399999999997"/>
    <n v="4"/>
    <n v="0.2"/>
    <n v="-163.45160000000001"/>
  </r>
  <r>
    <n v="9318"/>
    <x v="4658"/>
    <x v="3"/>
    <x v="1217"/>
    <d v="2014-02-27T00:00:00"/>
    <s v="Standard Class"/>
    <s v="DK-13090"/>
    <s v="Dave Kipp"/>
    <x v="0"/>
    <s v="United States"/>
    <s v="Carrollton"/>
    <x v="5"/>
    <n v="75007"/>
    <x v="2"/>
    <s v="TEC-AC-10002076"/>
    <x v="2"/>
    <x v="11"/>
    <s v="Microsoft Natural Keyboard Elite"/>
    <n v="47.904000000000003"/>
    <n v="1"/>
    <n v="0.2"/>
    <n v="-2.9940000000000002"/>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400000000001"/>
  </r>
  <r>
    <n v="9322"/>
    <x v="4660"/>
    <x v="0"/>
    <x v="254"/>
    <d v="2013-11-09T00:00:00"/>
    <s v="Standard Class"/>
    <s v="SM-20005"/>
    <s v="Sally Matthias"/>
    <x v="0"/>
    <s v="United States"/>
    <s v="Houston"/>
    <x v="5"/>
    <n v="77041"/>
    <x v="2"/>
    <s v="FUR-FU-10002445"/>
    <x v="0"/>
    <x v="5"/>
    <s v="DAX Two-Tone Rosewood/Black Document Frame, Desktop, 5 x 7"/>
    <n v="11.375999999999999"/>
    <n v="3"/>
    <n v="0.6"/>
    <n v="-5.6879999999999997"/>
  </r>
  <r>
    <n v="9323"/>
    <x v="4660"/>
    <x v="0"/>
    <x v="254"/>
    <d v="2013-11-09T00:00:00"/>
    <s v="Standard Class"/>
    <s v="SM-20005"/>
    <s v="Sally Matthias"/>
    <x v="0"/>
    <s v="United States"/>
    <s v="Houston"/>
    <x v="5"/>
    <n v="77041"/>
    <x v="2"/>
    <s v="FUR-FU-10000723"/>
    <x v="0"/>
    <x v="5"/>
    <s v="Deflect-o EconoMat Studded, No Bevel Mat for Low Pile Carpeting"/>
    <n v="66.111999999999995"/>
    <n v="4"/>
    <n v="0.6"/>
    <n v="-84.2928"/>
  </r>
  <r>
    <n v="9324"/>
    <x v="4661"/>
    <x v="3"/>
    <x v="397"/>
    <d v="2014-09-30T00:00:00"/>
    <s v="Standard Class"/>
    <s v="DB-13660"/>
    <s v="Duane Benoit"/>
    <x v="0"/>
    <s v="United States"/>
    <s v="Los Angeles"/>
    <x v="1"/>
    <n v="90036"/>
    <x v="1"/>
    <s v="OFF-PA-10003641"/>
    <x v="1"/>
    <x v="10"/>
    <s v="Xerox 1909"/>
    <n v="211.04"/>
    <n v="8"/>
    <n v="0"/>
    <n v="97.078400000000002"/>
  </r>
  <r>
    <n v="9325"/>
    <x v="4661"/>
    <x v="3"/>
    <x v="397"/>
    <d v="2014-09-30T00:00:00"/>
    <s v="Standard Class"/>
    <s v="DB-13660"/>
    <s v="Duane Benoit"/>
    <x v="0"/>
    <s v="United States"/>
    <s v="Los Angeles"/>
    <x v="1"/>
    <n v="90036"/>
    <x v="1"/>
    <s v="FUR-CH-10003973"/>
    <x v="0"/>
    <x v="1"/>
    <s v="GuestStacker Chair with Chrome Finish Legs"/>
    <n v="594.81600000000003"/>
    <n v="2"/>
    <n v="0.2"/>
    <n v="59.4816"/>
  </r>
  <r>
    <n v="9326"/>
    <x v="4661"/>
    <x v="3"/>
    <x v="397"/>
    <d v="2014-09-30T00:00:00"/>
    <s v="Standard Class"/>
    <s v="DB-13660"/>
    <s v="Duane Benoit"/>
    <x v="0"/>
    <s v="United States"/>
    <s v="Los Angeles"/>
    <x v="1"/>
    <n v="90036"/>
    <x v="1"/>
    <s v="OFF-BI-10000977"/>
    <x v="1"/>
    <x v="8"/>
    <s v="Ibico Plastic Spiral Binding Combs"/>
    <n v="72.959999999999994"/>
    <n v="3"/>
    <n v="0.2"/>
    <n v="23.712"/>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03"/>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106"/>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40000000000004"/>
  </r>
  <r>
    <n v="9335"/>
    <x v="4667"/>
    <x v="3"/>
    <x v="927"/>
    <d v="2014-05-03T00:00:00"/>
    <s v="First Class"/>
    <s v="AG-10900"/>
    <s v="Arthur Gainer"/>
    <x v="0"/>
    <s v="United States"/>
    <s v="Coral Springs"/>
    <x v="2"/>
    <n v="33065"/>
    <x v="0"/>
    <s v="FUR-BO-10001798"/>
    <x v="0"/>
    <x v="0"/>
    <s v="Bush Somerset Collection Bookcase"/>
    <n v="314.35199999999998"/>
    <n v="3"/>
    <n v="0.2"/>
    <n v="-15.717599999999999"/>
  </r>
  <r>
    <n v="9336"/>
    <x v="4667"/>
    <x v="3"/>
    <x v="927"/>
    <d v="2014-05-03T00:00:00"/>
    <s v="First Class"/>
    <s v="AG-10900"/>
    <s v="Arthur Gainer"/>
    <x v="0"/>
    <s v="United States"/>
    <s v="Coral Springs"/>
    <x v="2"/>
    <n v="33065"/>
    <x v="0"/>
    <s v="OFF-LA-10004409"/>
    <x v="1"/>
    <x v="2"/>
    <s v="Avery 492"/>
    <n v="4.6079999999999997"/>
    <n v="2"/>
    <n v="0.2"/>
    <n v="1.497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
    <n v="1"/>
    <n v="0.2"/>
    <n v="1.1220000000000001"/>
  </r>
  <r>
    <n v="9339"/>
    <x v="4669"/>
    <x v="2"/>
    <x v="538"/>
    <d v="2011-10-22T00:00:00"/>
    <s v="Second Class"/>
    <s v="RP-19270"/>
    <s v="Rachel Payne"/>
    <x v="1"/>
    <s v="United States"/>
    <s v="San Francisco"/>
    <x v="1"/>
    <n v="94110"/>
    <x v="1"/>
    <s v="OFF-BI-10003727"/>
    <x v="1"/>
    <x v="8"/>
    <s v="Avery Durable Slant Ring Binders With Label Holder"/>
    <n v="20.064"/>
    <n v="6"/>
    <n v="0.2"/>
    <n v="7.0224000000000002"/>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599999999999"/>
    <n v="3"/>
    <n v="0.2"/>
    <n v="11.7576"/>
  </r>
  <r>
    <n v="9343"/>
    <x v="4670"/>
    <x v="0"/>
    <x v="69"/>
    <d v="2013-03-19T00:00:00"/>
    <s v="Standard Class"/>
    <s v="DB-13360"/>
    <s v="Dennis Bolton"/>
    <x v="2"/>
    <s v="United States"/>
    <s v="Riverside"/>
    <x v="1"/>
    <n v="92503"/>
    <x v="1"/>
    <s v="OFF-BI-10001036"/>
    <x v="1"/>
    <x v="8"/>
    <s v="Cardinal EasyOpen D-Ring Binders"/>
    <n v="51.183999999999997"/>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3"/>
  </r>
  <r>
    <n v="9345"/>
    <x v="4671"/>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x v="4671"/>
    <x v="3"/>
    <x v="922"/>
    <d v="2014-02-21T00:00:00"/>
    <s v="First Class"/>
    <s v="CK-12325"/>
    <s v="Christine Kargatis"/>
    <x v="2"/>
    <s v="United States"/>
    <s v="Troy"/>
    <x v="24"/>
    <n v="45373"/>
    <x v="3"/>
    <s v="TEC-PH-10000526"/>
    <x v="2"/>
    <x v="7"/>
    <s v="Vtech CS6719"/>
    <n v="57.594000000000001"/>
    <n v="1"/>
    <n v="0.4"/>
    <n v="-11.518800000000001"/>
  </r>
  <r>
    <n v="9347"/>
    <x v="4671"/>
    <x v="3"/>
    <x v="922"/>
    <d v="2014-02-21T00:00:00"/>
    <s v="First Class"/>
    <s v="CK-12325"/>
    <s v="Christine Kargatis"/>
    <x v="2"/>
    <s v="United States"/>
    <s v="Troy"/>
    <x v="24"/>
    <n v="45373"/>
    <x v="3"/>
    <s v="FUR-FU-10004973"/>
    <x v="0"/>
    <x v="5"/>
    <s v="Flat Face Poster Frame"/>
    <n v="30.143999999999998"/>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99"/>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80000000001"/>
  </r>
  <r>
    <n v="9350"/>
    <x v="4672"/>
    <x v="0"/>
    <x v="596"/>
    <d v="2013-12-29T00:00:00"/>
    <s v="Standard Class"/>
    <s v="DN-13690"/>
    <s v="Duane Noonan"/>
    <x v="0"/>
    <s v="United States"/>
    <s v="Moreno Valley"/>
    <x v="1"/>
    <n v="92553"/>
    <x v="1"/>
    <s v="FUR-FU-10001934"/>
    <x v="0"/>
    <x v="5"/>
    <s v="Magnifier Swing Arm Lamp"/>
    <n v="41.96"/>
    <n v="2"/>
    <n v="0"/>
    <n v="10.909599999999999"/>
  </r>
  <r>
    <n v="9351"/>
    <x v="4673"/>
    <x v="0"/>
    <x v="713"/>
    <d v="2013-09-28T00:00:00"/>
    <s v="Standard Class"/>
    <s v="DP-13105"/>
    <s v="Dave Poirier"/>
    <x v="1"/>
    <s v="United States"/>
    <s v="Seattle"/>
    <x v="4"/>
    <n v="98115"/>
    <x v="1"/>
    <s v="OFF-BI-10004970"/>
    <x v="1"/>
    <x v="8"/>
    <s v="ACCOHIDE 3-Ring Binder, Blue, 1&quot;"/>
    <n v="13.215999999999999"/>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01"/>
  </r>
  <r>
    <n v="9353"/>
    <x v="4674"/>
    <x v="3"/>
    <x v="241"/>
    <d v="2014-09-27T00:00:00"/>
    <s v="First Class"/>
    <s v="RO-19780"/>
    <s v="Rose O'Brian"/>
    <x v="0"/>
    <s v="United States"/>
    <s v="Chicago"/>
    <x v="10"/>
    <n v="60623"/>
    <x v="2"/>
    <s v="FUR-CH-10003973"/>
    <x v="0"/>
    <x v="1"/>
    <s v="GuestStacker Chair with Chrome Finish Legs"/>
    <n v="520.46400000000006"/>
    <n v="2"/>
    <n v="0.3"/>
    <n v="-14.8704"/>
  </r>
  <r>
    <n v="9354"/>
    <x v="4674"/>
    <x v="3"/>
    <x v="241"/>
    <d v="2014-09-27T00:00:00"/>
    <s v="First Class"/>
    <s v="RO-19780"/>
    <s v="Rose O'Brian"/>
    <x v="0"/>
    <s v="United States"/>
    <s v="Chicago"/>
    <x v="10"/>
    <n v="60623"/>
    <x v="2"/>
    <s v="OFF-PA-10002109"/>
    <x v="1"/>
    <x v="10"/>
    <s v="Wirebound Voice Message Log Book"/>
    <n v="11.423999999999999"/>
    <n v="3"/>
    <n v="0.2"/>
    <n v="3.7128000000000001"/>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x v="4676"/>
    <x v="0"/>
    <x v="967"/>
    <d v="2013-01-28T00:00:00"/>
    <s v="Second Class"/>
    <s v="JD-15895"/>
    <s v="Jonathan Doherty"/>
    <x v="1"/>
    <s v="United States"/>
    <s v="New York City"/>
    <x v="15"/>
    <n v="10024"/>
    <x v="3"/>
    <s v="OFF-BI-10003676"/>
    <x v="1"/>
    <x v="8"/>
    <s v="GBC Standard Recycled Report Covers, Clear Plastic Sheets"/>
    <n v="43.12"/>
    <n v="5"/>
    <n v="0.2"/>
    <n v="15.092000000000001"/>
  </r>
  <r>
    <n v="9359"/>
    <x v="4676"/>
    <x v="0"/>
    <x v="967"/>
    <d v="2013-01-28T00:00:00"/>
    <s v="Second Class"/>
    <s v="JD-15895"/>
    <s v="Jonathan Doherty"/>
    <x v="1"/>
    <s v="United States"/>
    <s v="New York City"/>
    <x v="15"/>
    <n v="10024"/>
    <x v="3"/>
    <s v="FUR-TA-10001095"/>
    <x v="0"/>
    <x v="3"/>
    <s v="Chromcraft Round Conference Tables"/>
    <n v="313.72199999999998"/>
    <n v="3"/>
    <n v="0.4"/>
    <n v="-99.345299999999995"/>
  </r>
  <r>
    <n v="9360"/>
    <x v="4676"/>
    <x v="0"/>
    <x v="967"/>
    <d v="2013-01-28T00:00:00"/>
    <s v="Second Class"/>
    <s v="JD-15895"/>
    <s v="Jonathan Doherty"/>
    <x v="1"/>
    <s v="United States"/>
    <s v="New York City"/>
    <x v="15"/>
    <n v="10024"/>
    <x v="3"/>
    <s v="FUR-FU-10000747"/>
    <x v="0"/>
    <x v="5"/>
    <s v="Tenex B1-RE Series Chair Mats for Low Pile Carpets"/>
    <n v="45.98"/>
    <n v="1"/>
    <n v="0"/>
    <n v="7.8165999999999896"/>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
    <n v="7"/>
    <n v="0"/>
    <n v="0.3906"/>
  </r>
  <r>
    <n v="9364"/>
    <x v="4677"/>
    <x v="3"/>
    <x v="708"/>
    <d v="2014-03-26T00:00:00"/>
    <s v="Standard Class"/>
    <s v="PS-18970"/>
    <s v="Paul Stevenson"/>
    <x v="2"/>
    <s v="United States"/>
    <s v="Seattle"/>
    <x v="4"/>
    <n v="98105"/>
    <x v="1"/>
    <s v="FUR-FU-10002364"/>
    <x v="0"/>
    <x v="5"/>
    <s v="Eldon Expressions Wood Desk Accessories, Oak"/>
    <n v="22.14"/>
    <n v="3"/>
    <n v="0"/>
    <n v="6.4206000000000003"/>
  </r>
  <r>
    <n v="9365"/>
    <x v="4677"/>
    <x v="3"/>
    <x v="708"/>
    <d v="2014-03-26T00:00:00"/>
    <s v="Standard Class"/>
    <s v="PS-18970"/>
    <s v="Paul Stevenson"/>
    <x v="2"/>
    <s v="United States"/>
    <s v="Seattle"/>
    <x v="4"/>
    <n v="98105"/>
    <x v="1"/>
    <s v="OFF-ST-10001809"/>
    <x v="1"/>
    <x v="4"/>
    <s v="Fellowes Officeware Wire Shelving"/>
    <n v="359.32"/>
    <n v="4"/>
    <n v="0"/>
    <n v="7.1863999999999901"/>
  </r>
  <r>
    <n v="9366"/>
    <x v="4678"/>
    <x v="2"/>
    <x v="963"/>
    <d v="2011-08-25T00:00:00"/>
    <s v="First Class"/>
    <s v="JF-15415"/>
    <s v="Jennifer Ferguson"/>
    <x v="0"/>
    <s v="United States"/>
    <s v="Saint Charles"/>
    <x v="25"/>
    <n v="63301"/>
    <x v="2"/>
    <s v="OFF-PA-10001846"/>
    <x v="1"/>
    <x v="10"/>
    <s v="Xerox 1899"/>
    <n v="11.56"/>
    <n v="2"/>
    <n v="0"/>
    <n v="5.6643999999999997"/>
  </r>
  <r>
    <n v="9367"/>
    <x v="4679"/>
    <x v="2"/>
    <x v="785"/>
    <d v="2011-06-13T00:00:00"/>
    <s v="Standard Class"/>
    <s v="RD-19480"/>
    <s v="Rick Duston"/>
    <x v="0"/>
    <s v="United States"/>
    <s v="Long Beach"/>
    <x v="15"/>
    <n v="11561"/>
    <x v="3"/>
    <s v="OFF-BI-10003876"/>
    <x v="1"/>
    <x v="8"/>
    <s v="Green Canvas Binder for 8-1/2&quot; x 14&quot; Sheets"/>
    <n v="68.48"/>
    <n v="2"/>
    <n v="0.2"/>
    <n v="25.68"/>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895"/>
  </r>
  <r>
    <n v="9369"/>
    <x v="4680"/>
    <x v="0"/>
    <x v="281"/>
    <d v="2013-04-10T00:00:00"/>
    <s v="First Class"/>
    <s v="ES-14080"/>
    <s v="Erin Smith"/>
    <x v="1"/>
    <s v="United States"/>
    <s v="Lakewood"/>
    <x v="30"/>
    <n v="8701"/>
    <x v="3"/>
    <s v="OFF-PA-10004243"/>
    <x v="1"/>
    <x v="10"/>
    <s v="Xerox 1939"/>
    <n v="37.94"/>
    <n v="2"/>
    <n v="0"/>
    <n v="18.211200000000002"/>
  </r>
  <r>
    <n v="9370"/>
    <x v="4681"/>
    <x v="3"/>
    <x v="659"/>
    <d v="2014-11-10T00:00:00"/>
    <s v="Second Class"/>
    <s v="KN-16390"/>
    <s v="Katherine Nockton"/>
    <x v="1"/>
    <s v="United States"/>
    <s v="Clinton"/>
    <x v="39"/>
    <n v="20735"/>
    <x v="3"/>
    <s v="FUR-CH-10000422"/>
    <x v="0"/>
    <x v="1"/>
    <s v="Global Highback Leather Tilter in Burgundy"/>
    <n v="272.97000000000003"/>
    <n v="3"/>
    <n v="0"/>
    <n v="43.675199999999997"/>
  </r>
  <r>
    <n v="9371"/>
    <x v="4682"/>
    <x v="1"/>
    <x v="352"/>
    <d v="2012-05-31T00:00:00"/>
    <s v="First Class"/>
    <s v="VP-21760"/>
    <s v="Victoria Pisteka"/>
    <x v="1"/>
    <s v="United States"/>
    <s v="Columbus"/>
    <x v="24"/>
    <n v="43229"/>
    <x v="3"/>
    <s v="FUR-FU-10002506"/>
    <x v="0"/>
    <x v="5"/>
    <s v="Tensor &quot;Hersey Kiss&quot; Styled Floor Lamp"/>
    <n v="41.567999999999998"/>
    <n v="4"/>
    <n v="0.2"/>
    <n v="-4.1567999999999996"/>
  </r>
  <r>
    <n v="9372"/>
    <x v="4682"/>
    <x v="1"/>
    <x v="352"/>
    <d v="2012-05-31T00:00:00"/>
    <s v="First Class"/>
    <s v="VP-21760"/>
    <s v="Victoria Pisteka"/>
    <x v="1"/>
    <s v="United States"/>
    <s v="Columbus"/>
    <x v="24"/>
    <n v="43229"/>
    <x v="3"/>
    <s v="FUR-CH-10000863"/>
    <x v="0"/>
    <x v="1"/>
    <s v="Novimex Swivel Fabric Task Chair"/>
    <n v="317.05799999999999"/>
    <n v="3"/>
    <n v="0.3"/>
    <n v="-86.058599999999998"/>
  </r>
  <r>
    <n v="9373"/>
    <x v="4682"/>
    <x v="1"/>
    <x v="352"/>
    <d v="2012-05-31T00:00:00"/>
    <s v="First Class"/>
    <s v="VP-21760"/>
    <s v="Victoria Pisteka"/>
    <x v="1"/>
    <s v="United States"/>
    <s v="Columbus"/>
    <x v="24"/>
    <n v="43229"/>
    <x v="3"/>
    <s v="OFF-FA-10002988"/>
    <x v="1"/>
    <x v="13"/>
    <s v="Ideal Clamps"/>
    <n v="8.0399999999999991"/>
    <n v="5"/>
    <n v="0.2"/>
    <n v="2.9144999999999999"/>
  </r>
  <r>
    <n v="9374"/>
    <x v="4683"/>
    <x v="3"/>
    <x v="917"/>
    <d v="2014-05-12T00:00:00"/>
    <s v="Standard Class"/>
    <s v="CS-11950"/>
    <s v="Carlos Soltero"/>
    <x v="0"/>
    <s v="United States"/>
    <s v="Pasadena"/>
    <x v="1"/>
    <n v="91104"/>
    <x v="1"/>
    <s v="TEC-PH-10003437"/>
    <x v="2"/>
    <x v="7"/>
    <s v="Blue Parrot B250XT Professional Grade Wireless Bluetooth Headset with"/>
    <n v="419.94400000000002"/>
    <n v="7"/>
    <n v="0.2"/>
    <n v="52.493000000000002"/>
  </r>
  <r>
    <n v="9375"/>
    <x v="4684"/>
    <x v="0"/>
    <x v="410"/>
    <d v="2013-06-10T00:00:00"/>
    <s v="Standard Class"/>
    <s v="KB-16600"/>
    <s v="Ken Brennan"/>
    <x v="1"/>
    <s v="United States"/>
    <s v="Seattle"/>
    <x v="4"/>
    <n v="98105"/>
    <x v="1"/>
    <s v="OFF-SU-10002537"/>
    <x v="1"/>
    <x v="14"/>
    <s v="Acme Box Cutter Scissors"/>
    <n v="61.38"/>
    <n v="6"/>
    <n v="0"/>
    <n v="15.9588"/>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8"/>
    <n v="3"/>
    <n v="0"/>
    <n v="13.673999999999999"/>
  </r>
  <r>
    <n v="9378"/>
    <x v="4687"/>
    <x v="3"/>
    <x v="94"/>
    <d v="2014-12-22T00:00:00"/>
    <s v="Standard Class"/>
    <s v="DP-13105"/>
    <s v="Dave Poirier"/>
    <x v="1"/>
    <s v="United States"/>
    <s v="Eau Claire"/>
    <x v="6"/>
    <n v="54703"/>
    <x v="2"/>
    <s v="OFF-ST-10001031"/>
    <x v="1"/>
    <x v="4"/>
    <s v="Adjustable Personal File Tote"/>
    <n v="32.56"/>
    <n v="2"/>
    <n v="0"/>
    <n v="8.46560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9"/>
  </r>
  <r>
    <n v="9381"/>
    <x v="4689"/>
    <x v="2"/>
    <x v="851"/>
    <d v="2011-12-27T00:00:00"/>
    <s v="Second Class"/>
    <s v="CC-12670"/>
    <s v="Craig Carreira"/>
    <x v="0"/>
    <s v="United States"/>
    <s v="Tampa"/>
    <x v="2"/>
    <n v="33614"/>
    <x v="0"/>
    <s v="FUR-CH-10004698"/>
    <x v="0"/>
    <x v="1"/>
    <s v="Padded Folding Chairs, Black, 4/Carton"/>
    <n v="64.784000000000006"/>
    <n v="1"/>
    <n v="0.2"/>
    <n v="6.4783999999999997"/>
  </r>
  <r>
    <n v="9382"/>
    <x v="4689"/>
    <x v="2"/>
    <x v="851"/>
    <d v="2011-12-27T00:00:00"/>
    <s v="Second Class"/>
    <s v="CC-12670"/>
    <s v="Craig Carreira"/>
    <x v="0"/>
    <s v="United States"/>
    <s v="Tampa"/>
    <x v="2"/>
    <n v="33614"/>
    <x v="0"/>
    <s v="OFF-ST-10000078"/>
    <x v="1"/>
    <x v="4"/>
    <s v="Tennsco 6- and 18-Compartment Lockers"/>
    <n v="424.27199999999999"/>
    <n v="2"/>
    <n v="0.2"/>
    <n v="-10.606800000000099"/>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
    <n v="5"/>
    <n v="0.2"/>
    <n v="-1.0489999999999999"/>
  </r>
  <r>
    <n v="9385"/>
    <x v="4690"/>
    <x v="3"/>
    <x v="938"/>
    <d v="2014-08-17T00:00:00"/>
    <s v="Standard Class"/>
    <s v="SJ-20125"/>
    <s v="Sanjit Jacobs"/>
    <x v="2"/>
    <s v="United States"/>
    <s v="New York City"/>
    <x v="15"/>
    <n v="10009"/>
    <x v="3"/>
    <s v="OFF-PA-10003441"/>
    <x v="1"/>
    <x v="10"/>
    <s v="Xerox 226"/>
    <n v="25.92"/>
    <n v="4"/>
    <n v="0"/>
    <n v="12.441599999999999"/>
  </r>
  <r>
    <n v="9386"/>
    <x v="4691"/>
    <x v="3"/>
    <x v="151"/>
    <d v="2014-09-01T00:00:00"/>
    <s v="Standard Class"/>
    <s v="SF-20200"/>
    <s v="Sarah Foster"/>
    <x v="0"/>
    <s v="United States"/>
    <s v="Mesa"/>
    <x v="16"/>
    <n v="85204"/>
    <x v="1"/>
    <s v="FUR-FU-10004973"/>
    <x v="0"/>
    <x v="5"/>
    <s v="Flat Face Poster Frame"/>
    <n v="120.57599999999999"/>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6000000000003"/>
  </r>
  <r>
    <n v="9389"/>
    <x v="4692"/>
    <x v="3"/>
    <x v="617"/>
    <d v="2014-01-24T00:00:00"/>
    <s v="Standard Class"/>
    <s v="RM-19375"/>
    <s v="Raymond Messe"/>
    <x v="0"/>
    <s v="United States"/>
    <s v="Burlington"/>
    <x v="42"/>
    <s v="05408"/>
    <x v="3"/>
    <s v="OFF-AP-10000828"/>
    <x v="1"/>
    <x v="9"/>
    <s v="Avanti 4.4 Cu. Ft. Refrigerator"/>
    <n v="542.94000000000005"/>
    <n v="3"/>
    <n v="0"/>
    <n v="152.0232"/>
  </r>
  <r>
    <n v="9390"/>
    <x v="4692"/>
    <x v="3"/>
    <x v="617"/>
    <d v="2014-01-24T00:00:00"/>
    <s v="Standard Class"/>
    <s v="RM-19375"/>
    <s v="Raymond Messe"/>
    <x v="0"/>
    <s v="United States"/>
    <s v="Burlington"/>
    <x v="42"/>
    <s v="05408"/>
    <x v="3"/>
    <s v="OFF-EN-10001509"/>
    <x v="1"/>
    <x v="12"/>
    <s v="Poly String Tie Envelopes"/>
    <n v="2.04"/>
    <n v="1"/>
    <n v="0"/>
    <n v="0.95879999999999999"/>
  </r>
  <r>
    <n v="9391"/>
    <x v="4693"/>
    <x v="1"/>
    <x v="974"/>
    <d v="2012-06-24T00:00:00"/>
    <s v="Standard Class"/>
    <s v="KM-16375"/>
    <s v="Katherine Murray"/>
    <x v="2"/>
    <s v="United States"/>
    <s v="Houston"/>
    <x v="5"/>
    <n v="77070"/>
    <x v="2"/>
    <s v="OFF-ST-10003692"/>
    <x v="1"/>
    <x v="4"/>
    <s v="Recycled Steel Personal File for Hanging File Folders"/>
    <n v="228.92"/>
    <n v="5"/>
    <n v="0.2"/>
    <n v="14.307499999999999"/>
  </r>
  <r>
    <n v="9392"/>
    <x v="4694"/>
    <x v="3"/>
    <x v="677"/>
    <d v="2014-03-17T00:00:00"/>
    <s v="First Class"/>
    <s v="FH-14275"/>
    <s v="Frank Hawley"/>
    <x v="1"/>
    <s v="United States"/>
    <s v="Aurora"/>
    <x v="10"/>
    <n v="60505"/>
    <x v="2"/>
    <s v="TEC-PH-10004700"/>
    <x v="2"/>
    <x v="7"/>
    <s v="PowerGen Dual USB Car Charger"/>
    <n v="7.992"/>
    <n v="1"/>
    <n v="0.2"/>
    <n v="2.5973999999999999"/>
  </r>
  <r>
    <n v="9393"/>
    <x v="4695"/>
    <x v="1"/>
    <x v="969"/>
    <d v="2012-10-25T00:00:00"/>
    <s v="Same Day"/>
    <s v="DG-13300"/>
    <s v="Deirdre Greer"/>
    <x v="1"/>
    <s v="United States"/>
    <s v="Denver"/>
    <x v="22"/>
    <n v="80219"/>
    <x v="1"/>
    <s v="FUR-CH-10000422"/>
    <x v="0"/>
    <x v="1"/>
    <s v="Global Highback Leather Tilter in Burgundy"/>
    <n v="582.33600000000001"/>
    <n v="8"/>
    <n v="0.2"/>
    <n v="-29.116800000000001"/>
  </r>
  <r>
    <n v="9394"/>
    <x v="4696"/>
    <x v="2"/>
    <x v="59"/>
    <d v="2011-09-23T00:00:00"/>
    <s v="First Class"/>
    <s v="MW-18220"/>
    <s v="Mitch Webber"/>
    <x v="0"/>
    <s v="United States"/>
    <s v="New York City"/>
    <x v="15"/>
    <n v="10011"/>
    <x v="3"/>
    <s v="TEC-PH-10003484"/>
    <x v="2"/>
    <x v="7"/>
    <s v="Ooma Telo VoIP Home Phone System"/>
    <n v="629.95000000000005"/>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9"/>
  </r>
  <r>
    <n v="9396"/>
    <x v="4696"/>
    <x v="2"/>
    <x v="59"/>
    <d v="2011-09-23T00:00:00"/>
    <s v="First Class"/>
    <s v="MW-18220"/>
    <s v="Mitch Webber"/>
    <x v="0"/>
    <s v="United States"/>
    <s v="New York City"/>
    <x v="15"/>
    <n v="10011"/>
    <x v="3"/>
    <s v="FUR-BO-10002213"/>
    <x v="0"/>
    <x v="0"/>
    <s v="DMI Eclipse Executive Suite Bookcases"/>
    <n v="801.56799999999998"/>
    <n v="2"/>
    <n v="0.2"/>
    <n v="-10.0196000000001"/>
  </r>
  <r>
    <n v="9397"/>
    <x v="4696"/>
    <x v="2"/>
    <x v="59"/>
    <d v="2011-09-23T00:00:00"/>
    <s v="First Class"/>
    <s v="MW-18220"/>
    <s v="Mitch Webber"/>
    <x v="0"/>
    <s v="United States"/>
    <s v="New York City"/>
    <x v="15"/>
    <n v="10011"/>
    <x v="3"/>
    <s v="OFF-LA-10002762"/>
    <x v="1"/>
    <x v="2"/>
    <s v="Avery 485"/>
    <n v="75.180000000000007"/>
    <n v="6"/>
    <n v="0"/>
    <n v="35.334600000000002"/>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2"/>
    <n v="6"/>
    <n v="0.2"/>
    <n v="1.2347999999999999"/>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20000000000005"/>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6"/>
  </r>
  <r>
    <n v="9405"/>
    <x v="4701"/>
    <x v="3"/>
    <x v="669"/>
    <d v="2014-04-18T00:00:00"/>
    <s v="Standard Class"/>
    <s v="DP-13105"/>
    <s v="Dave Poirier"/>
    <x v="1"/>
    <s v="United States"/>
    <s v="Philadelphia"/>
    <x v="9"/>
    <n v="19134"/>
    <x v="3"/>
    <s v="OFF-FA-10004076"/>
    <x v="1"/>
    <x v="13"/>
    <s v="Translucent Push Pins by OIC"/>
    <n v="7.92"/>
    <n v="5"/>
    <n v="0.2"/>
    <n v="1.6830000000000001"/>
  </r>
  <r>
    <n v="9406"/>
    <x v="4702"/>
    <x v="2"/>
    <x v="619"/>
    <d v="2011-03-17T00:00:00"/>
    <s v="First Class"/>
    <s v="RB-19465"/>
    <s v="Rick Bensley"/>
    <x v="2"/>
    <s v="United States"/>
    <s v="Chicago"/>
    <x v="10"/>
    <n v="60653"/>
    <x v="2"/>
    <s v="TEC-MA-10003626"/>
    <x v="2"/>
    <x v="15"/>
    <s v="Hewlett-Packard Deskjet 6540 Color Inkjet Printer"/>
    <n v="574.91"/>
    <n v="2"/>
    <n v="0.3"/>
    <n v="156.047"/>
  </r>
  <r>
    <n v="9407"/>
    <x v="4702"/>
    <x v="2"/>
    <x v="619"/>
    <d v="2011-03-17T00:00:00"/>
    <s v="First Class"/>
    <s v="RB-19465"/>
    <s v="Rick Bensley"/>
    <x v="2"/>
    <s v="United States"/>
    <s v="Chicago"/>
    <x v="10"/>
    <n v="60653"/>
    <x v="2"/>
    <s v="OFF-PA-10001215"/>
    <x v="1"/>
    <x v="10"/>
    <s v="Xerox 1963"/>
    <n v="8.4480000000000004"/>
    <n v="2"/>
    <n v="0.2"/>
    <n v="2.64"/>
  </r>
  <r>
    <n v="9408"/>
    <x v="4703"/>
    <x v="3"/>
    <x v="585"/>
    <d v="2014-09-25T00:00:00"/>
    <s v="Second Class"/>
    <s v="LC-17140"/>
    <s v="Logan Currie"/>
    <x v="0"/>
    <s v="United States"/>
    <s v="New York City"/>
    <x v="15"/>
    <n v="10035"/>
    <x v="3"/>
    <s v="TEC-AC-10002842"/>
    <x v="2"/>
    <x v="11"/>
    <s v="WD My Passport Ultra 2TB Portable External Hard Drive"/>
    <n v="1071"/>
    <n v="9"/>
    <n v="0"/>
    <n v="171.36"/>
  </r>
  <r>
    <n v="9409"/>
    <x v="4703"/>
    <x v="3"/>
    <x v="585"/>
    <d v="2014-09-25T00:00:00"/>
    <s v="Second Class"/>
    <s v="LC-17140"/>
    <s v="Logan Currie"/>
    <x v="0"/>
    <s v="United States"/>
    <s v="New York City"/>
    <x v="15"/>
    <n v="10035"/>
    <x v="3"/>
    <s v="FUR-FU-10004864"/>
    <x v="0"/>
    <x v="5"/>
    <s v="Eldon 500 Class Desk Accessories"/>
    <n v="12.07"/>
    <n v="1"/>
    <n v="0"/>
    <n v="3.9830999999999999"/>
  </r>
  <r>
    <n v="9410"/>
    <x v="4704"/>
    <x v="3"/>
    <x v="389"/>
    <d v="2014-12-14T00:00:00"/>
    <s v="First Class"/>
    <s v="WB-21850"/>
    <s v="William Brown"/>
    <x v="0"/>
    <s v="United States"/>
    <s v="Philadelphia"/>
    <x v="9"/>
    <n v="19143"/>
    <x v="3"/>
    <s v="OFF-BI-10000014"/>
    <x v="1"/>
    <x v="8"/>
    <s v="Heavy-Duty E-Z-D Binders"/>
    <n v="3.2730000000000001"/>
    <n v="1"/>
    <n v="0.7"/>
    <n v="-2.5093000000000001"/>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
    <n v="1"/>
    <n v="0.2"/>
    <n v="6.5434999999999999"/>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98"/>
    <n v="2"/>
    <n v="0.8"/>
    <n v="-11.587199999999999"/>
  </r>
  <r>
    <n v="9415"/>
    <x v="4708"/>
    <x v="1"/>
    <x v="1090"/>
    <d v="2012-10-22T00:00:00"/>
    <s v="Standard Class"/>
    <s v="JC-15775"/>
    <s v="John Castell"/>
    <x v="0"/>
    <s v="United States"/>
    <s v="Seattle"/>
    <x v="4"/>
    <n v="98115"/>
    <x v="1"/>
    <s v="TEC-PH-10004094"/>
    <x v="2"/>
    <x v="7"/>
    <s v="Motorola L703CM"/>
    <n v="249.584"/>
    <n v="2"/>
    <n v="0.2"/>
    <n v="15.599"/>
  </r>
  <r>
    <n v="9416"/>
    <x v="4708"/>
    <x v="1"/>
    <x v="1090"/>
    <d v="2012-10-22T00:00:00"/>
    <s v="Standard Class"/>
    <s v="JC-15775"/>
    <s v="John Castell"/>
    <x v="0"/>
    <s v="United States"/>
    <s v="Seattle"/>
    <x v="4"/>
    <n v="98115"/>
    <x v="1"/>
    <s v="OFF-PA-10001184"/>
    <x v="1"/>
    <x v="10"/>
    <s v="Xerox 1903"/>
    <n v="17.940000000000001"/>
    <n v="3"/>
    <n v="0"/>
    <n v="8.7905999999999995"/>
  </r>
  <r>
    <n v="9417"/>
    <x v="4708"/>
    <x v="1"/>
    <x v="1090"/>
    <d v="2012-10-22T00:00:00"/>
    <s v="Standard Class"/>
    <s v="JC-15775"/>
    <s v="John Castell"/>
    <x v="0"/>
    <s v="United States"/>
    <s v="Seattle"/>
    <x v="4"/>
    <n v="98115"/>
    <x v="1"/>
    <s v="FUR-FU-10002505"/>
    <x v="0"/>
    <x v="5"/>
    <s v="Eldon 100 Class Desk Accessories"/>
    <n v="10.11"/>
    <n v="3"/>
    <n v="0"/>
    <n v="3.2351999999999999"/>
  </r>
  <r>
    <n v="9418"/>
    <x v="4709"/>
    <x v="2"/>
    <x v="1220"/>
    <d v="2011-11-01T00:00:00"/>
    <s v="Standard Class"/>
    <s v="RD-19810"/>
    <s v="Ross DeVincentis"/>
    <x v="2"/>
    <s v="United States"/>
    <s v="Fayetteville"/>
    <x v="3"/>
    <n v="28314"/>
    <x v="0"/>
    <s v="OFF-PA-10001166"/>
    <x v="1"/>
    <x v="10"/>
    <s v="Xerox 2"/>
    <n v="10.368"/>
    <n v="2"/>
    <n v="0.2"/>
    <n v="3.6288"/>
  </r>
  <r>
    <n v="9419"/>
    <x v="4709"/>
    <x v="2"/>
    <x v="1220"/>
    <d v="2011-11-01T00:00:00"/>
    <s v="Standard Class"/>
    <s v="RD-19810"/>
    <s v="Ross DeVincentis"/>
    <x v="2"/>
    <s v="United States"/>
    <s v="Fayetteville"/>
    <x v="3"/>
    <n v="28314"/>
    <x v="0"/>
    <s v="OFF-PA-10000349"/>
    <x v="1"/>
    <x v="10"/>
    <s v="Staples"/>
    <n v="11.952"/>
    <n v="3"/>
    <n v="0.2"/>
    <n v="4.0338000000000003"/>
  </r>
  <r>
    <n v="9420"/>
    <x v="4710"/>
    <x v="3"/>
    <x v="280"/>
    <d v="2014-10-05T00:00:00"/>
    <s v="Second Class"/>
    <s v="SC-20695"/>
    <s v="Steve Chapman"/>
    <x v="1"/>
    <s v="United States"/>
    <s v="Houston"/>
    <x v="5"/>
    <n v="77041"/>
    <x v="2"/>
    <s v="OFF-AP-10004708"/>
    <x v="1"/>
    <x v="9"/>
    <s v="Fellowes Superior 10 Outlet Split Surge Protector"/>
    <n v="15.224"/>
    <n v="2"/>
    <n v="0.8"/>
    <n v="-38.821199999999997"/>
  </r>
  <r>
    <n v="9421"/>
    <x v="4710"/>
    <x v="3"/>
    <x v="280"/>
    <d v="2014-10-05T00:00:00"/>
    <s v="Second Class"/>
    <s v="SC-20695"/>
    <s v="Steve Chapman"/>
    <x v="1"/>
    <s v="United States"/>
    <s v="Houston"/>
    <x v="5"/>
    <n v="77041"/>
    <x v="2"/>
    <s v="OFF-AP-10001947"/>
    <x v="1"/>
    <x v="9"/>
    <s v="Acco 6 Outlet Guardian Premium Plus Surge Suppressor"/>
    <n v="21.984000000000002"/>
    <n v="6"/>
    <n v="0.8"/>
    <n v="-56.059199999999997"/>
  </r>
  <r>
    <n v="9422"/>
    <x v="4711"/>
    <x v="2"/>
    <x v="149"/>
    <d v="2011-07-27T00:00:00"/>
    <s v="Standard Class"/>
    <s v="NC-18535"/>
    <s v="Nick Crebassa"/>
    <x v="1"/>
    <s v="United States"/>
    <s v="San Francisco"/>
    <x v="1"/>
    <n v="94122"/>
    <x v="1"/>
    <s v="TEC-PH-10000441"/>
    <x v="2"/>
    <x v="7"/>
    <s v="VTech DS6151"/>
    <n v="604.75199999999995"/>
    <n v="6"/>
    <n v="0.2"/>
    <n v="60.4752000000001"/>
  </r>
  <r>
    <n v="9423"/>
    <x v="4711"/>
    <x v="2"/>
    <x v="149"/>
    <d v="2011-07-27T00:00:00"/>
    <s v="Standard Class"/>
    <s v="NC-18535"/>
    <s v="Nick Crebassa"/>
    <x v="1"/>
    <s v="United States"/>
    <s v="San Francisco"/>
    <x v="1"/>
    <n v="94122"/>
    <x v="1"/>
    <s v="OFF-SU-10004664"/>
    <x v="1"/>
    <x v="14"/>
    <s v="Acme Softgrip Scissors"/>
    <n v="40.700000000000003"/>
    <n v="5"/>
    <n v="0"/>
    <n v="11.803000000000001"/>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
  </r>
  <r>
    <n v="9426"/>
    <x v="4712"/>
    <x v="2"/>
    <x v="171"/>
    <d v="2011-09-17T00:00:00"/>
    <s v="Second Class"/>
    <s v="LW-17215"/>
    <s v="Luke Weiss"/>
    <x v="0"/>
    <s v="United States"/>
    <s v="New York City"/>
    <x v="15"/>
    <n v="10035"/>
    <x v="3"/>
    <s v="FUR-CH-10002024"/>
    <x v="0"/>
    <x v="1"/>
    <s v="HON 5400 Series Task Chairs for Big and Tall"/>
    <n v="3785.2919999999999"/>
    <n v="6"/>
    <n v="0.1"/>
    <n v="420.58800000000002"/>
  </r>
  <r>
    <n v="9427"/>
    <x v="4713"/>
    <x v="0"/>
    <x v="306"/>
    <d v="2013-09-21T00:00:00"/>
    <s v="Standard Class"/>
    <s v="AH-10585"/>
    <s v="Angele Hood"/>
    <x v="0"/>
    <s v="United States"/>
    <s v="Seattle"/>
    <x v="4"/>
    <n v="98105"/>
    <x v="1"/>
    <s v="OFF-AR-10002445"/>
    <x v="1"/>
    <x v="6"/>
    <s v="SANFORD Major Accent Highlighters"/>
    <n v="35.4"/>
    <n v="5"/>
    <n v="0"/>
    <n v="13.452"/>
  </r>
  <r>
    <n v="9428"/>
    <x v="4714"/>
    <x v="2"/>
    <x v="501"/>
    <d v="2011-12-01T00:00:00"/>
    <s v="Standard Class"/>
    <s v="JO-15145"/>
    <s v="Jack O'Briant"/>
    <x v="1"/>
    <s v="United States"/>
    <s v="Buffalo"/>
    <x v="15"/>
    <n v="14215"/>
    <x v="3"/>
    <s v="FUR-FU-10003268"/>
    <x v="0"/>
    <x v="5"/>
    <s v="Eldon Radial Chair Mat for Low to Medium Pile Carpets"/>
    <n v="199.9"/>
    <n v="5"/>
    <n v="0"/>
    <n v="39.979999999999997"/>
  </r>
  <r>
    <n v="9429"/>
    <x v="4715"/>
    <x v="2"/>
    <x v="218"/>
    <d v="2011-05-16T00:00:00"/>
    <s v="Standard Class"/>
    <s v="VW-21775"/>
    <s v="Victoria Wilson"/>
    <x v="1"/>
    <s v="United States"/>
    <s v="Huntsville"/>
    <x v="5"/>
    <n v="77340"/>
    <x v="2"/>
    <s v="FUR-CH-10000015"/>
    <x v="0"/>
    <x v="1"/>
    <s v="Hon Multipurpose Stacking Arm Chairs"/>
    <n v="1212.96"/>
    <n v="8"/>
    <n v="0.3"/>
    <n v="-69.311999999999898"/>
  </r>
  <r>
    <n v="9430"/>
    <x v="4716"/>
    <x v="1"/>
    <x v="834"/>
    <d v="2012-09-01T00:00:00"/>
    <s v="Standard Class"/>
    <s v="BP-11185"/>
    <s v="Ben Peterman"/>
    <x v="1"/>
    <s v="United States"/>
    <s v="Dallas"/>
    <x v="5"/>
    <n v="75081"/>
    <x v="2"/>
    <s v="TEC-PH-10004165"/>
    <x v="2"/>
    <x v="7"/>
    <s v="Mitel MiVoice 5330e IP Phone"/>
    <n v="1099.96"/>
    <n v="5"/>
    <n v="0.2"/>
    <n v="82.497"/>
  </r>
  <r>
    <n v="9431"/>
    <x v="4716"/>
    <x v="1"/>
    <x v="834"/>
    <d v="2012-09-01T00:00:00"/>
    <s v="Standard Class"/>
    <s v="BP-11185"/>
    <s v="Ben Peterman"/>
    <x v="1"/>
    <s v="United States"/>
    <s v="Dallas"/>
    <x v="5"/>
    <n v="75081"/>
    <x v="2"/>
    <s v="FUR-TA-10004607"/>
    <x v="0"/>
    <x v="3"/>
    <s v="Hon 2111 Invitation Series Straight Table"/>
    <n v="103.48099999999999"/>
    <n v="1"/>
    <n v="0.3"/>
    <n v="-16.261299999999999"/>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
    <n v="2"/>
    <n v="0.2"/>
    <n v="-5.2640000000000002"/>
  </r>
  <r>
    <n v="9434"/>
    <x v="4718"/>
    <x v="1"/>
    <x v="493"/>
    <d v="2012-08-23T00:00:00"/>
    <s v="Standard Class"/>
    <s v="SC-20725"/>
    <s v="Steven Cartwright"/>
    <x v="0"/>
    <s v="United States"/>
    <s v="Peoria"/>
    <x v="16"/>
    <n v="85345"/>
    <x v="1"/>
    <s v="OFF-PA-10001937"/>
    <x v="1"/>
    <x v="10"/>
    <s v="Xerox 21"/>
    <n v="36.287999999999997"/>
    <n v="7"/>
    <n v="0.2"/>
    <n v="12.700799999999999"/>
  </r>
  <r>
    <n v="9435"/>
    <x v="4718"/>
    <x v="1"/>
    <x v="493"/>
    <d v="2012-08-23T00:00:00"/>
    <s v="Standard Class"/>
    <s v="SC-20725"/>
    <s v="Steven Cartwright"/>
    <x v="0"/>
    <s v="United States"/>
    <s v="Peoria"/>
    <x v="16"/>
    <n v="85345"/>
    <x v="1"/>
    <s v="OFF-AR-10000203"/>
    <x v="1"/>
    <x v="6"/>
    <s v="Newell 336"/>
    <n v="10.272"/>
    <n v="3"/>
    <n v="0.2"/>
    <n v="1.1556"/>
  </r>
  <r>
    <n v="9436"/>
    <x v="4718"/>
    <x v="1"/>
    <x v="493"/>
    <d v="2012-08-23T00:00:00"/>
    <s v="Standard Class"/>
    <s v="SC-20725"/>
    <s v="Steven Cartwright"/>
    <x v="0"/>
    <s v="United States"/>
    <s v="Peoria"/>
    <x v="16"/>
    <n v="85345"/>
    <x v="1"/>
    <s v="TEC-AC-10001142"/>
    <x v="2"/>
    <x v="11"/>
    <s v="First Data FD10 PIN Pad"/>
    <n v="252.8"/>
    <n v="4"/>
    <n v="0.2"/>
    <n v="-31.6"/>
  </r>
  <r>
    <n v="9437"/>
    <x v="4719"/>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x v="4720"/>
    <x v="3"/>
    <x v="1143"/>
    <d v="2014-06-01T00:00:00"/>
    <s v="Standard Class"/>
    <s v="CD-11920"/>
    <s v="Carlos Daly"/>
    <x v="0"/>
    <s v="United States"/>
    <s v="Oceanside"/>
    <x v="1"/>
    <n v="92054"/>
    <x v="1"/>
    <s v="OFF-PA-10000520"/>
    <x v="1"/>
    <x v="10"/>
    <s v="Xerox 201"/>
    <n v="12.96"/>
    <n v="2"/>
    <n v="0"/>
    <n v="6.2207999999999997"/>
  </r>
  <r>
    <n v="9439"/>
    <x v="4721"/>
    <x v="3"/>
    <x v="689"/>
    <d v="2014-08-06T00:00:00"/>
    <s v="Standard Class"/>
    <s v="GM-14680"/>
    <s v="Greg Matthias"/>
    <x v="0"/>
    <s v="United States"/>
    <s v="Philadelphia"/>
    <x v="9"/>
    <n v="19134"/>
    <x v="3"/>
    <s v="TEC-PH-10001079"/>
    <x v="2"/>
    <x v="7"/>
    <s v="Polycom SoundPoint Pro SE-225 Corded phone"/>
    <n v="285.57600000000002"/>
    <n v="4"/>
    <n v="0.4"/>
    <n v="-57.115200000000002"/>
  </r>
  <r>
    <n v="9440"/>
    <x v="4722"/>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x v="4723"/>
    <x v="2"/>
    <x v="594"/>
    <d v="2011-05-29T00:00:00"/>
    <s v="Standard Class"/>
    <s v="BW-11065"/>
    <s v="Barry Weirich"/>
    <x v="0"/>
    <s v="United States"/>
    <s v="New York City"/>
    <x v="15"/>
    <n v="10035"/>
    <x v="3"/>
    <s v="OFF-PA-10001471"/>
    <x v="1"/>
    <x v="10"/>
    <s v="Strathmore Photo Frame Cards"/>
    <n v="14.62"/>
    <n v="2"/>
    <n v="0"/>
    <n v="6.7252000000000001"/>
  </r>
  <r>
    <n v="9442"/>
    <x v="4724"/>
    <x v="2"/>
    <x v="282"/>
    <d v="2011-12-31T00:00:00"/>
    <s v="Second Class"/>
    <s v="RE-19405"/>
    <s v="Ricardo Emerson"/>
    <x v="0"/>
    <s v="United States"/>
    <s v="Kent"/>
    <x v="24"/>
    <n v="44240"/>
    <x v="3"/>
    <s v="OFF-AP-10003281"/>
    <x v="1"/>
    <x v="9"/>
    <s v="Acco 6 Outlet Guardian Standard Surge Suppressor"/>
    <n v="48.36"/>
    <n v="5"/>
    <n v="0.2"/>
    <n v="6.0449999999999902"/>
  </r>
  <r>
    <n v="9443"/>
    <x v="4725"/>
    <x v="3"/>
    <x v="104"/>
    <d v="2014-04-12T00:00:00"/>
    <s v="Standard Class"/>
    <s v="HR-14770"/>
    <s v="Hallie Redmond"/>
    <x v="2"/>
    <s v="United States"/>
    <s v="Jacksonville"/>
    <x v="2"/>
    <n v="32216"/>
    <x v="0"/>
    <s v="OFF-AR-10003156"/>
    <x v="1"/>
    <x v="6"/>
    <s v="50 Colored Long Pencils"/>
    <n v="16.256"/>
    <n v="2"/>
    <n v="0.2"/>
    <n v="1.2192000000000001"/>
  </r>
  <r>
    <n v="9444"/>
    <x v="4725"/>
    <x v="3"/>
    <x v="104"/>
    <d v="2014-04-12T00:00:00"/>
    <s v="Standard Class"/>
    <s v="HR-14770"/>
    <s v="Hallie Redmond"/>
    <x v="2"/>
    <s v="United States"/>
    <s v="Jacksonville"/>
    <x v="2"/>
    <n v="32216"/>
    <x v="0"/>
    <s v="TEC-PH-10000576"/>
    <x v="2"/>
    <x v="7"/>
    <s v="AT&amp;T 1080 Corded phone"/>
    <n v="219.184"/>
    <n v="2"/>
    <n v="0.2"/>
    <n v="19.178599999999999"/>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3"/>
    <n v="5"/>
    <n v="0"/>
    <n v="138.41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x v="4732"/>
    <x v="3"/>
    <x v="95"/>
    <d v="2014-06-08T00:00:00"/>
    <s v="Standard Class"/>
    <s v="MO-17800"/>
    <s v="Meg O'Connel"/>
    <x v="2"/>
    <s v="United States"/>
    <s v="Spokane"/>
    <x v="4"/>
    <n v="99207"/>
    <x v="1"/>
    <s v="OFF-ST-10004963"/>
    <x v="1"/>
    <x v="4"/>
    <s v="Eldon Gobal File Keepers"/>
    <n v="136.26"/>
    <n v="9"/>
    <n v="0"/>
    <n v="5.4503999999999904"/>
  </r>
  <r>
    <n v="9452"/>
    <x v="4733"/>
    <x v="1"/>
    <x v="694"/>
    <d v="2012-10-05T00:00:00"/>
    <s v="Standard Class"/>
    <s v="RP-19855"/>
    <s v="Roy Phan"/>
    <x v="1"/>
    <s v="United States"/>
    <s v="Los Angeles"/>
    <x v="1"/>
    <n v="90032"/>
    <x v="1"/>
    <s v="OFF-AP-10002495"/>
    <x v="1"/>
    <x v="9"/>
    <s v="Acco Smartsocket Table Surge Protector, 6 Color-Coded Adapter Outlets"/>
    <n v="186.15"/>
    <n v="3"/>
    <n v="0"/>
    <n v="55.844999999999999"/>
  </r>
  <r>
    <n v="9453"/>
    <x v="4733"/>
    <x v="1"/>
    <x v="694"/>
    <d v="2012-10-05T00:00:00"/>
    <s v="Standard Class"/>
    <s v="RP-19855"/>
    <s v="Roy Phan"/>
    <x v="1"/>
    <s v="United States"/>
    <s v="Los Angeles"/>
    <x v="1"/>
    <n v="90032"/>
    <x v="1"/>
    <s v="OFF-BI-10004001"/>
    <x v="1"/>
    <x v="8"/>
    <s v="GBC Recycled VeloBinder Covers"/>
    <n v="81.792000000000002"/>
    <n v="6"/>
    <n v="0.2"/>
    <n v="26.5824"/>
  </r>
  <r>
    <n v="9454"/>
    <x v="4733"/>
    <x v="1"/>
    <x v="694"/>
    <d v="2012-10-05T00:00:00"/>
    <s v="Standard Class"/>
    <s v="RP-19855"/>
    <s v="Roy Phan"/>
    <x v="1"/>
    <s v="United States"/>
    <s v="Los Angeles"/>
    <x v="1"/>
    <n v="90032"/>
    <x v="1"/>
    <s v="OFF-SU-10004884"/>
    <x v="1"/>
    <x v="14"/>
    <s v="Acme Galleria Hot Forged Steel Scissors with Colored Handles"/>
    <n v="47.19"/>
    <n v="3"/>
    <n v="0"/>
    <n v="13.6851"/>
  </r>
  <r>
    <n v="9455"/>
    <x v="4733"/>
    <x v="1"/>
    <x v="694"/>
    <d v="2012-10-05T00:00:00"/>
    <s v="Standard Class"/>
    <s v="RP-19855"/>
    <s v="Roy Phan"/>
    <x v="1"/>
    <s v="United States"/>
    <s v="Los Angeles"/>
    <x v="1"/>
    <n v="90032"/>
    <x v="1"/>
    <s v="TEC-PH-10003555"/>
    <x v="2"/>
    <x v="7"/>
    <s v="Motorola HK250 Universal Bluetooth Headset"/>
    <n v="36.783999999999999"/>
    <n v="2"/>
    <n v="0.2"/>
    <n v="-8.2764000000000006"/>
  </r>
  <r>
    <n v="9456"/>
    <x v="4734"/>
    <x v="0"/>
    <x v="950"/>
    <d v="2013-06-20T00:00:00"/>
    <s v="Second Class"/>
    <s v="JL-15175"/>
    <s v="James Lanier"/>
    <x v="2"/>
    <s v="United States"/>
    <s v="Chattanooga"/>
    <x v="18"/>
    <n v="37421"/>
    <x v="0"/>
    <s v="TEC-MA-10003493"/>
    <x v="2"/>
    <x v="15"/>
    <s v="Penpower WorldCard Pro Card Scanner"/>
    <n v="91.474999999999994"/>
    <n v="1"/>
    <n v="0.5"/>
    <n v="-1.8294999999999999"/>
  </r>
  <r>
    <n v="9457"/>
    <x v="4735"/>
    <x v="3"/>
    <x v="837"/>
    <d v="2014-06-04T00:00:00"/>
    <s v="Standard Class"/>
    <s v="BW-11110"/>
    <s v="Bart Watters"/>
    <x v="1"/>
    <s v="United States"/>
    <s v="Greensboro"/>
    <x v="3"/>
    <n v="27405"/>
    <x v="0"/>
    <s v="TEC-AC-10002380"/>
    <x v="2"/>
    <x v="11"/>
    <s v="Sony 8GB Class 10 Micro SDHC R40 Memory Card"/>
    <n v="27.192"/>
    <n v="3"/>
    <n v="0.2"/>
    <n v="0.33989999999999698"/>
  </r>
  <r>
    <n v="9458"/>
    <x v="4735"/>
    <x v="3"/>
    <x v="837"/>
    <d v="2014-06-04T00:00:00"/>
    <s v="Standard Class"/>
    <s v="BW-11110"/>
    <s v="Bart Watters"/>
    <x v="1"/>
    <s v="United States"/>
    <s v="Greensboro"/>
    <x v="3"/>
    <n v="27405"/>
    <x v="0"/>
    <s v="OFF-BI-10004209"/>
    <x v="1"/>
    <x v="8"/>
    <s v="Fellowes Twister Kit, Gray/Clear, 3/pkg"/>
    <n v="12.06"/>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
    <n v="3"/>
    <n v="0"/>
    <n v="41.933999999999997"/>
  </r>
  <r>
    <n v="9460"/>
    <x v="4736"/>
    <x v="2"/>
    <x v="1148"/>
    <d v="2011-10-14T00:00:00"/>
    <s v="Standard Class"/>
    <s v="SJ-20500"/>
    <s v="Shirley Jackson"/>
    <x v="0"/>
    <s v="United States"/>
    <s v="San Francisco"/>
    <x v="1"/>
    <n v="94122"/>
    <x v="1"/>
    <s v="TEC-PH-10002583"/>
    <x v="2"/>
    <x v="7"/>
    <s v="iOttie HLCRIO102 Car Mount"/>
    <n v="15.992000000000001"/>
    <n v="1"/>
    <n v="0.2"/>
    <n v="-2.9984999999999999"/>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1"/>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x v="4740"/>
    <x v="2"/>
    <x v="1221"/>
    <d v="2011-03-03T00:00:00"/>
    <s v="First Class"/>
    <s v="JS-16030"/>
    <s v="Joy Smith"/>
    <x v="0"/>
    <s v="United States"/>
    <s v="Columbus"/>
    <x v="24"/>
    <n v="43229"/>
    <x v="3"/>
    <s v="OFF-AR-10003560"/>
    <x v="1"/>
    <x v="6"/>
    <s v="Zebra Zazzle Fluorescent Highlighters"/>
    <n v="19.456"/>
    <n v="4"/>
    <n v="0.2"/>
    <n v="3.4047999999999998"/>
  </r>
  <r>
    <n v="9465"/>
    <x v="4741"/>
    <x v="2"/>
    <x v="1059"/>
    <d v="2011-12-25T00:00:00"/>
    <s v="Standard Class"/>
    <s v="JC-15775"/>
    <s v="John Castell"/>
    <x v="0"/>
    <s v="United States"/>
    <s v="Newark"/>
    <x v="13"/>
    <n v="19711"/>
    <x v="3"/>
    <s v="OFF-LA-10004409"/>
    <x v="1"/>
    <x v="2"/>
    <s v="Avery 492"/>
    <n v="17.28"/>
    <n v="6"/>
    <n v="0"/>
    <n v="7.9488000000000003"/>
  </r>
  <r>
    <n v="9466"/>
    <x v="4742"/>
    <x v="0"/>
    <x v="258"/>
    <d v="2013-11-24T00:00:00"/>
    <s v="Standard Class"/>
    <s v="JM-15265"/>
    <s v="Janet Molinari"/>
    <x v="1"/>
    <s v="United States"/>
    <s v="Seattle"/>
    <x v="4"/>
    <n v="98115"/>
    <x v="1"/>
    <s v="FUR-FU-10000448"/>
    <x v="0"/>
    <x v="5"/>
    <s v="Tenex Chairmats For Use With Carpeted Floors"/>
    <n v="31.96"/>
    <n v="2"/>
    <n v="0"/>
    <n v="1.5980000000000001"/>
  </r>
  <r>
    <n v="9467"/>
    <x v="4743"/>
    <x v="3"/>
    <x v="60"/>
    <d v="2014-11-11T00:00:00"/>
    <s v="Second Class"/>
    <s v="CD-12280"/>
    <s v="Christina DeMoss"/>
    <x v="0"/>
    <s v="United States"/>
    <s v="New York City"/>
    <x v="15"/>
    <n v="10024"/>
    <x v="3"/>
    <s v="OFF-BI-10002735"/>
    <x v="1"/>
    <x v="8"/>
    <s v="GBC Prestige Therm-A-Bind Covers"/>
    <n v="164.68799999999999"/>
    <n v="6"/>
    <n v="0.2"/>
    <n v="55.5822"/>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7999999999997"/>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x v="4743"/>
    <x v="3"/>
    <x v="60"/>
    <d v="2014-11-11T00:00:00"/>
    <s v="Second Class"/>
    <s v="CD-12280"/>
    <s v="Christina DeMoss"/>
    <x v="0"/>
    <s v="United States"/>
    <s v="New York City"/>
    <x v="15"/>
    <n v="10024"/>
    <x v="3"/>
    <s v="TEC-PH-10001448"/>
    <x v="2"/>
    <x v="7"/>
    <s v="Anker Astro 15000mAh USB Portable Charger"/>
    <n v="99.98"/>
    <n v="2"/>
    <n v="0"/>
    <n v="3.9991999999999899"/>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x v="4743"/>
    <x v="3"/>
    <x v="60"/>
    <d v="2014-11-11T00:00:00"/>
    <s v="Second Class"/>
    <s v="CD-12280"/>
    <s v="Christina DeMoss"/>
    <x v="0"/>
    <s v="United States"/>
    <s v="New York City"/>
    <x v="15"/>
    <n v="10024"/>
    <x v="3"/>
    <s v="FUR-CH-10004875"/>
    <x v="0"/>
    <x v="1"/>
    <s v="Harbour Creations 67200 Series Stacking Chairs"/>
    <n v="128.124"/>
    <n v="2"/>
    <n v="0.1"/>
    <n v="24.2012"/>
  </r>
  <r>
    <n v="9474"/>
    <x v="4743"/>
    <x v="3"/>
    <x v="60"/>
    <d v="2014-11-11T00:00:00"/>
    <s v="Second Class"/>
    <s v="CD-12280"/>
    <s v="Christina DeMoss"/>
    <x v="0"/>
    <s v="United States"/>
    <s v="New York City"/>
    <x v="15"/>
    <n v="10024"/>
    <x v="3"/>
    <s v="FUR-FU-10004245"/>
    <x v="0"/>
    <x v="5"/>
    <s v="Career Cubicle Clock, 8 1/4&quot;, Black"/>
    <n v="101.4"/>
    <n v="5"/>
    <n v="0"/>
    <n v="38.531999999999996"/>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
    <n v="7"/>
    <n v="0.2"/>
    <n v="54.215000000000003"/>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40000000000001"/>
    <n v="3"/>
    <n v="0.8"/>
    <n v="-6.2370000000000001"/>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8"/>
    <n v="3"/>
    <n v="0.8"/>
    <n v="-6.5076000000000001"/>
  </r>
  <r>
    <n v="9481"/>
    <x v="4745"/>
    <x v="2"/>
    <x v="557"/>
    <d v="2011-09-14T00:00:00"/>
    <s v="Standard Class"/>
    <s v="SS-20410"/>
    <s v="Shahid Shariari"/>
    <x v="0"/>
    <s v="United States"/>
    <s v="Oswego"/>
    <x v="10"/>
    <n v="60543"/>
    <x v="2"/>
    <s v="OFF-BI-10004632"/>
    <x v="1"/>
    <x v="8"/>
    <s v="Ibico Hi-Tech Manual Binding System"/>
    <n v="304.99"/>
    <n v="5"/>
    <n v="0.8"/>
    <n v="-533.73249999999996"/>
  </r>
  <r>
    <n v="9482"/>
    <x v="4746"/>
    <x v="3"/>
    <x v="44"/>
    <d v="2014-11-13T00:00:00"/>
    <s v="Standard Class"/>
    <s v="HG-14845"/>
    <s v="Harry Greene"/>
    <x v="0"/>
    <s v="United States"/>
    <s v="Dallas"/>
    <x v="5"/>
    <n v="75220"/>
    <x v="2"/>
    <s v="OFF-ST-10000615"/>
    <x v="1"/>
    <x v="4"/>
    <s v="SimpliFile Personal File, Black Granite, 15w x 6-15/16d x 11-1/4h"/>
    <n v="18.16"/>
    <n v="2"/>
    <n v="0.2"/>
    <n v="1.8160000000000001"/>
  </r>
  <r>
    <n v="9483"/>
    <x v="4747"/>
    <x v="1"/>
    <x v="782"/>
    <d v="2012-06-24T00:00:00"/>
    <s v="Second Class"/>
    <s v="BC-11125"/>
    <s v="Becky Castell"/>
    <x v="2"/>
    <s v="United States"/>
    <s v="Philadelphia"/>
    <x v="9"/>
    <n v="19134"/>
    <x v="3"/>
    <s v="TEC-AC-10001838"/>
    <x v="2"/>
    <x v="11"/>
    <s v="Razer Tiamat Over Ear 7.1 Surround Sound PC Gaming Headset"/>
    <n v="319.98399999999998"/>
    <n v="2"/>
    <n v="0.2"/>
    <n v="91.995400000000004"/>
  </r>
  <r>
    <n v="9484"/>
    <x v="4748"/>
    <x v="2"/>
    <x v="192"/>
    <d v="2011-07-28T00:00:00"/>
    <s v="Standard Class"/>
    <s v="AB-10255"/>
    <s v="Alejandro Ballentine"/>
    <x v="2"/>
    <s v="United States"/>
    <s v="Los Angeles"/>
    <x v="1"/>
    <n v="90008"/>
    <x v="1"/>
    <s v="OFF-AR-10004757"/>
    <x v="1"/>
    <x v="6"/>
    <s v="Crayola Colored Pencils"/>
    <n v="19.68"/>
    <n v="6"/>
    <n v="0"/>
    <n v="6.4943999999999997"/>
  </r>
  <r>
    <n v="9485"/>
    <x v="4749"/>
    <x v="0"/>
    <x v="499"/>
    <d v="2013-12-05T00:00:00"/>
    <s v="Second Class"/>
    <s v="MY-18295"/>
    <s v="Muhammed Yedwab"/>
    <x v="1"/>
    <s v="United States"/>
    <s v="Houston"/>
    <x v="5"/>
    <n v="77036"/>
    <x v="2"/>
    <s v="FUR-BO-10003893"/>
    <x v="0"/>
    <x v="0"/>
    <s v="Sauder Camden County Collection Library"/>
    <n v="781.86400000000003"/>
    <n v="10"/>
    <n v="0.32"/>
    <n v="-137.976"/>
  </r>
  <r>
    <n v="9486"/>
    <x v="4749"/>
    <x v="0"/>
    <x v="499"/>
    <d v="2013-12-05T00:00:00"/>
    <s v="Second Class"/>
    <s v="MY-18295"/>
    <s v="Muhammed Yedwab"/>
    <x v="1"/>
    <s v="United States"/>
    <s v="Houston"/>
    <x v="5"/>
    <n v="77036"/>
    <x v="2"/>
    <s v="OFF-PA-10003893"/>
    <x v="1"/>
    <x v="10"/>
    <s v="Xerox 1962"/>
    <n v="30.815999999999999"/>
    <n v="9"/>
    <n v="0.2"/>
    <n v="9.6300000000000008"/>
  </r>
  <r>
    <n v="9487"/>
    <x v="4750"/>
    <x v="3"/>
    <x v="386"/>
    <d v="2014-10-13T00:00:00"/>
    <s v="Same Day"/>
    <s v="NF-18385"/>
    <s v="Natalie Fritzler"/>
    <x v="0"/>
    <s v="United States"/>
    <s v="Wheeling"/>
    <x v="48"/>
    <n v="26003"/>
    <x v="3"/>
    <s v="FUR-TA-10001932"/>
    <x v="0"/>
    <x v="3"/>
    <s v="Chromcraft 48&quot; x 96&quot; Racetrack Double Pedestal Table"/>
    <n v="673.34400000000005"/>
    <n v="3"/>
    <n v="0.3"/>
    <n v="-76.953599999999994"/>
  </r>
  <r>
    <n v="9488"/>
    <x v="4751"/>
    <x v="3"/>
    <x v="157"/>
    <d v="2014-12-14T00:00:00"/>
    <s v="First Class"/>
    <s v="NB-18655"/>
    <s v="Nona Balk"/>
    <x v="1"/>
    <s v="United States"/>
    <s v="Paterson"/>
    <x v="30"/>
    <n v="7501"/>
    <x v="3"/>
    <s v="OFF-FA-10001561"/>
    <x v="1"/>
    <x v="13"/>
    <s v="Stockwell Push Pins"/>
    <n v="6.54"/>
    <n v="3"/>
    <n v="0"/>
    <n v="2.1581999999999999"/>
  </r>
  <r>
    <n v="9489"/>
    <x v="4752"/>
    <x v="1"/>
    <x v="486"/>
    <d v="2012-10-04T00:00:00"/>
    <s v="First Class"/>
    <s v="EM-13960"/>
    <s v="Eric Murdock"/>
    <x v="0"/>
    <s v="United States"/>
    <s v="Portland"/>
    <x v="21"/>
    <n v="97206"/>
    <x v="1"/>
    <s v="TEC-PH-10001817"/>
    <x v="2"/>
    <x v="7"/>
    <s v="Wilson Electronics DB Pro Signal Booster"/>
    <n v="572.79999999999995"/>
    <n v="2"/>
    <n v="0.2"/>
    <n v="50.12"/>
  </r>
  <r>
    <n v="9490"/>
    <x v="4753"/>
    <x v="0"/>
    <x v="1222"/>
    <d v="2013-08-12T00:00:00"/>
    <s v="Standard Class"/>
    <s v="MF-17665"/>
    <s v="Maureen Fritzler"/>
    <x v="1"/>
    <s v="United States"/>
    <s v="Huntsville"/>
    <x v="19"/>
    <n v="35810"/>
    <x v="0"/>
    <s v="OFF-AR-10000538"/>
    <x v="1"/>
    <x v="6"/>
    <s v="Boston Model 1800 Electric Pencil Sharpener, Gray"/>
    <n v="197.05"/>
    <n v="7"/>
    <n v="0"/>
    <n v="59.115000000000002"/>
  </r>
  <r>
    <n v="9491"/>
    <x v="4754"/>
    <x v="3"/>
    <x v="1032"/>
    <d v="2014-01-08T00:00:00"/>
    <s v="Standard Class"/>
    <s v="CM-12385"/>
    <s v="Christopher Martinez"/>
    <x v="0"/>
    <s v="United States"/>
    <s v="San Francisco"/>
    <x v="1"/>
    <n v="94110"/>
    <x v="1"/>
    <s v="OFF-BI-10004584"/>
    <x v="1"/>
    <x v="8"/>
    <s v="GBC ProClick 150 Presentation Binding System"/>
    <n v="2022.2719999999999"/>
    <n v="8"/>
    <n v="0.2"/>
    <n v="682.51679999999999"/>
  </r>
  <r>
    <n v="9492"/>
    <x v="4754"/>
    <x v="3"/>
    <x v="1032"/>
    <d v="2014-01-08T00:00:00"/>
    <s v="Standard Class"/>
    <s v="CM-12385"/>
    <s v="Christopher Martinez"/>
    <x v="0"/>
    <s v="United States"/>
    <s v="San Francisco"/>
    <x v="1"/>
    <n v="94110"/>
    <x v="1"/>
    <s v="OFF-AR-10000817"/>
    <x v="1"/>
    <x v="6"/>
    <s v="Manco Dry-Lighter Erasable Highlighter"/>
    <n v="9.1199999999999992"/>
    <n v="3"/>
    <n v="0"/>
    <n v="3.1008"/>
  </r>
  <r>
    <n v="9493"/>
    <x v="4755"/>
    <x v="3"/>
    <x v="659"/>
    <d v="2014-11-08T00:00:00"/>
    <s v="Same Day"/>
    <s v="EC-14050"/>
    <s v="Erin Creighton"/>
    <x v="0"/>
    <s v="United States"/>
    <s v="Oklahoma City"/>
    <x v="26"/>
    <n v="73120"/>
    <x v="2"/>
    <s v="OFF-BI-10000756"/>
    <x v="1"/>
    <x v="8"/>
    <s v="Storex DuraTech Recycled Plastic Frosted Binders"/>
    <n v="38.159999999999997"/>
    <n v="9"/>
    <n v="0"/>
    <n v="19.079999999999998"/>
  </r>
  <r>
    <n v="9494"/>
    <x v="4756"/>
    <x v="0"/>
    <x v="835"/>
    <d v="2013-01-08T00:00:00"/>
    <s v="Standard Class"/>
    <s v="BO-11350"/>
    <s v="Bill Overfelt"/>
    <x v="1"/>
    <s v="United States"/>
    <s v="Broken Arrow"/>
    <x v="26"/>
    <n v="74012"/>
    <x v="2"/>
    <s v="FUR-TA-10000617"/>
    <x v="0"/>
    <x v="3"/>
    <s v="Hon Practical Foundations 30 x 60 Training Table, Light Gray/Charcoal"/>
    <n v="1592.85"/>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
  </r>
  <r>
    <n v="9497"/>
    <x v="4757"/>
    <x v="0"/>
    <x v="536"/>
    <d v="2013-05-17T00:00:00"/>
    <s v="Standard Class"/>
    <s v="VM-21835"/>
    <s v="Vivian Mathis"/>
    <x v="0"/>
    <s v="United States"/>
    <s v="Mission Viejo"/>
    <x v="1"/>
    <n v="92691"/>
    <x v="1"/>
    <s v="OFF-AP-10002222"/>
    <x v="1"/>
    <x v="9"/>
    <s v="Staples"/>
    <n v="8.67"/>
    <n v="1"/>
    <n v="0"/>
    <n v="2.3409"/>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30000000000003"/>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6"/>
  </r>
  <r>
    <n v="9508"/>
    <x v="4763"/>
    <x v="2"/>
    <x v="267"/>
    <d v="2011-04-07T00:00:00"/>
    <s v="Second Class"/>
    <s v="RD-19900"/>
    <s v="Ruben Dartt"/>
    <x v="0"/>
    <s v="United States"/>
    <s v="Dearborn Heights"/>
    <x v="12"/>
    <n v="48127"/>
    <x v="2"/>
    <s v="OFF-BI-10004209"/>
    <x v="1"/>
    <x v="8"/>
    <s v="Fellowes Twister Kit, Gray/Clear, 3/pkg"/>
    <n v="40.200000000000003"/>
    <n v="5"/>
    <n v="0"/>
    <n v="18.09"/>
  </r>
  <r>
    <n v="9509"/>
    <x v="4763"/>
    <x v="2"/>
    <x v="267"/>
    <d v="2011-04-07T00:00:00"/>
    <s v="Second Class"/>
    <s v="RD-19900"/>
    <s v="Ruben Dartt"/>
    <x v="0"/>
    <s v="United States"/>
    <s v="Dearborn Heights"/>
    <x v="12"/>
    <n v="48127"/>
    <x v="2"/>
    <s v="OFF-AR-10004685"/>
    <x v="1"/>
    <x v="6"/>
    <s v="Binney &amp; Smith Crayola Metallic Colored Pencils, 8-Color Set"/>
    <n v="13.89"/>
    <n v="3"/>
    <n v="0"/>
    <n v="4.5837000000000003"/>
  </r>
  <r>
    <n v="9510"/>
    <x v="4763"/>
    <x v="2"/>
    <x v="267"/>
    <d v="2011-04-07T00:00:00"/>
    <s v="Second Class"/>
    <s v="RD-19900"/>
    <s v="Ruben Dartt"/>
    <x v="0"/>
    <s v="United States"/>
    <s v="Dearborn Heights"/>
    <x v="12"/>
    <n v="48127"/>
    <x v="2"/>
    <s v="OFF-ST-10000991"/>
    <x v="1"/>
    <x v="4"/>
    <s v="Space Solutions HD Industrial Steel Shelving."/>
    <n v="689.82"/>
    <n v="6"/>
    <n v="0"/>
    <n v="20.694600000000001"/>
  </r>
  <r>
    <n v="9511"/>
    <x v="4764"/>
    <x v="0"/>
    <x v="876"/>
    <d v="2013-08-12T00:00:00"/>
    <s v="Standard Class"/>
    <s v="LM-17065"/>
    <s v="Liz MacKendrick"/>
    <x v="0"/>
    <s v="United States"/>
    <s v="New York City"/>
    <x v="15"/>
    <n v="10024"/>
    <x v="3"/>
    <s v="OFF-AR-10002399"/>
    <x v="1"/>
    <x v="6"/>
    <s v="Dixon Prang Watercolor Pencils, 10-Color Set with Brush"/>
    <n v="38.340000000000003"/>
    <n v="9"/>
    <n v="0"/>
    <n v="15.7194"/>
  </r>
  <r>
    <n v="9512"/>
    <x v="4765"/>
    <x v="2"/>
    <x v="637"/>
    <d v="2011-12-16T00:00:00"/>
    <s v="First Class"/>
    <s v="CS-11845"/>
    <s v="Cari Sayre"/>
    <x v="1"/>
    <s v="United States"/>
    <s v="Chicago"/>
    <x v="10"/>
    <n v="60623"/>
    <x v="2"/>
    <s v="OFF-BI-10002353"/>
    <x v="1"/>
    <x v="8"/>
    <s v="GBC VeloBind Cover Sets"/>
    <n v="9.2639999999999993"/>
    <n v="3"/>
    <n v="0.8"/>
    <n v="-13.896000000000001"/>
  </r>
  <r>
    <n v="9513"/>
    <x v="4766"/>
    <x v="3"/>
    <x v="1109"/>
    <d v="2014-06-04T00:00:00"/>
    <s v="Second Class"/>
    <s v="KT-16480"/>
    <s v="Kean Thornton"/>
    <x v="0"/>
    <s v="United States"/>
    <s v="Dallas"/>
    <x v="5"/>
    <n v="75217"/>
    <x v="2"/>
    <s v="FUR-BO-10001811"/>
    <x v="0"/>
    <x v="0"/>
    <s v="Atlantic Metals Mobile 5-Shelf Bookcases, Custom Colors"/>
    <n v="204.66640000000001"/>
    <n v="1"/>
    <n v="0.32"/>
    <n v="-6.0196000000000298"/>
  </r>
  <r>
    <n v="9514"/>
    <x v="4767"/>
    <x v="0"/>
    <x v="500"/>
    <d v="2013-10-20T00:00:00"/>
    <s v="Standard Class"/>
    <s v="BE-11410"/>
    <s v="Bobby Elias"/>
    <x v="0"/>
    <s v="United States"/>
    <s v="Appleton"/>
    <x v="6"/>
    <n v="54915"/>
    <x v="2"/>
    <s v="TEC-AC-10003033"/>
    <x v="2"/>
    <x v="11"/>
    <s v="Plantronics CS510 - Over-the-Head monaural Wireless Headset System"/>
    <n v="1649.75"/>
    <n v="5"/>
    <n v="0"/>
    <n v="544.41750000000002"/>
  </r>
  <r>
    <n v="9515"/>
    <x v="4768"/>
    <x v="2"/>
    <x v="619"/>
    <d v="2011-03-18T00:00:00"/>
    <s v="Standard Class"/>
    <s v="NF-18475"/>
    <s v="Neil Französisch"/>
    <x v="2"/>
    <s v="United States"/>
    <s v="Jacksonville"/>
    <x v="2"/>
    <n v="32216"/>
    <x v="0"/>
    <s v="OFF-PA-10000176"/>
    <x v="1"/>
    <x v="10"/>
    <s v="Xerox 1887"/>
    <n v="91.055999999999997"/>
    <n v="6"/>
    <n v="0.2"/>
    <n v="31.869599999999998"/>
  </r>
  <r>
    <n v="9516"/>
    <x v="4769"/>
    <x v="2"/>
    <x v="1223"/>
    <d v="2011-02-25T00:00:00"/>
    <s v="Standard Class"/>
    <s v="DL-13315"/>
    <s v="Delfina Latchford"/>
    <x v="0"/>
    <s v="United States"/>
    <s v="Chicago"/>
    <x v="10"/>
    <n v="60653"/>
    <x v="2"/>
    <s v="OFF-AR-10003631"/>
    <x v="1"/>
    <x v="6"/>
    <s v="Staples"/>
    <n v="54.207999999999998"/>
    <n v="14"/>
    <n v="0.2"/>
    <n v="8.8087999999999997"/>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9"/>
    <n v="3"/>
    <n v="0.2"/>
    <n v="2.5055999999999998"/>
  </r>
  <r>
    <n v="9519"/>
    <x v="4770"/>
    <x v="1"/>
    <x v="252"/>
    <d v="2012-08-26T00:00:00"/>
    <s v="Second Class"/>
    <s v="MS-17710"/>
    <s v="Maurice Satty"/>
    <x v="0"/>
    <s v="United States"/>
    <s v="Bowling Green"/>
    <x v="24"/>
    <n v="43402"/>
    <x v="3"/>
    <s v="OFF-ST-10003208"/>
    <x v="1"/>
    <x v="4"/>
    <s v="Adjustable Depth Letter/Legal Cart"/>
    <n v="435.50400000000002"/>
    <n v="3"/>
    <n v="0.2"/>
    <n v="48.9941999999999"/>
  </r>
  <r>
    <n v="9520"/>
    <x v="4771"/>
    <x v="3"/>
    <x v="540"/>
    <d v="2014-05-13T00:00:00"/>
    <s v="Second Class"/>
    <s v="MM-18055"/>
    <s v="Michelle Moray"/>
    <x v="0"/>
    <s v="United States"/>
    <s v="San Francisco"/>
    <x v="1"/>
    <n v="94110"/>
    <x v="1"/>
    <s v="OFF-AP-10000692"/>
    <x v="1"/>
    <x v="9"/>
    <s v="Fellowes Mighty 8 Compact Surge Protector"/>
    <n v="81.08"/>
    <n v="4"/>
    <n v="0"/>
    <n v="22.702400000000001"/>
  </r>
  <r>
    <n v="9521"/>
    <x v="4772"/>
    <x v="0"/>
    <x v="1084"/>
    <d v="2013-02-09T00:00:00"/>
    <s v="Standard Class"/>
    <s v="JB-15400"/>
    <s v="Jennifer Braxton"/>
    <x v="1"/>
    <s v="United States"/>
    <s v="Los Angeles"/>
    <x v="1"/>
    <n v="90049"/>
    <x v="1"/>
    <s v="OFF-ST-10004180"/>
    <x v="1"/>
    <x v="4"/>
    <s v="Safco Commercial Shelving"/>
    <n v="93.02"/>
    <n v="2"/>
    <n v="0"/>
    <n v="3.7208000000000001"/>
  </r>
  <r>
    <n v="9522"/>
    <x v="4773"/>
    <x v="2"/>
    <x v="174"/>
    <d v="2011-12-25T00:00:00"/>
    <s v="Standard Class"/>
    <s v="SG-20605"/>
    <s v="Speros Goranitis"/>
    <x v="0"/>
    <s v="United States"/>
    <s v="Chicago"/>
    <x v="10"/>
    <n v="60623"/>
    <x v="2"/>
    <s v="TEC-PH-10002817"/>
    <x v="2"/>
    <x v="7"/>
    <s v="RCA ViSYS 25425RE1 Corded phone"/>
    <n v="323.976"/>
    <n v="3"/>
    <n v="0.2"/>
    <n v="36.447299999999998"/>
  </r>
  <r>
    <n v="9523"/>
    <x v="4773"/>
    <x v="2"/>
    <x v="174"/>
    <d v="2011-12-25T00:00:00"/>
    <s v="Standard Class"/>
    <s v="SG-20605"/>
    <s v="Speros Goranitis"/>
    <x v="0"/>
    <s v="United States"/>
    <s v="Chicago"/>
    <x v="10"/>
    <n v="60623"/>
    <x v="2"/>
    <s v="OFF-PA-10000295"/>
    <x v="1"/>
    <x v="10"/>
    <s v="Xerox 229"/>
    <n v="15.552"/>
    <n v="3"/>
    <n v="0.2"/>
    <n v="5.4432"/>
  </r>
  <r>
    <n v="9524"/>
    <x v="4773"/>
    <x v="2"/>
    <x v="174"/>
    <d v="2011-12-25T00:00:00"/>
    <s v="Standard Class"/>
    <s v="SG-20605"/>
    <s v="Speros Goranitis"/>
    <x v="0"/>
    <s v="United States"/>
    <s v="Chicago"/>
    <x v="10"/>
    <n v="60623"/>
    <x v="2"/>
    <s v="OFF-ST-10000419"/>
    <x v="1"/>
    <x v="4"/>
    <s v="Rogers Jumbo File, Granite"/>
    <n v="32.591999999999999"/>
    <n v="3"/>
    <n v="0.2"/>
    <n v="-7.7405999999999997"/>
  </r>
  <r>
    <n v="9525"/>
    <x v="4774"/>
    <x v="3"/>
    <x v="256"/>
    <d v="2014-12-07T00:00:00"/>
    <s v="First Class"/>
    <s v="PB-18805"/>
    <s v="Patrick Bzostek"/>
    <x v="2"/>
    <s v="United States"/>
    <s v="Seattle"/>
    <x v="4"/>
    <n v="98115"/>
    <x v="1"/>
    <s v="OFF-BI-10001524"/>
    <x v="1"/>
    <x v="8"/>
    <s v="GBC Premium Transparent Covers with Diagonal Lined Pattern"/>
    <n v="83.92"/>
    <n v="5"/>
    <n v="0.2"/>
    <n v="29.372"/>
  </r>
  <r>
    <n v="9526"/>
    <x v="4774"/>
    <x v="3"/>
    <x v="256"/>
    <d v="2014-12-07T00:00:00"/>
    <s v="First Class"/>
    <s v="PB-18805"/>
    <s v="Patrick Bzostek"/>
    <x v="2"/>
    <s v="United States"/>
    <s v="Seattle"/>
    <x v="4"/>
    <n v="98115"/>
    <x v="1"/>
    <s v="FUR-FU-10003268"/>
    <x v="0"/>
    <x v="5"/>
    <s v="Eldon Radial Chair Mat for Low to Medium Pile Carpets"/>
    <n v="199.9"/>
    <n v="5"/>
    <n v="0"/>
    <n v="39.979999999999997"/>
  </r>
  <r>
    <n v="9527"/>
    <x v="4774"/>
    <x v="3"/>
    <x v="256"/>
    <d v="2014-12-07T00:00:00"/>
    <s v="First Class"/>
    <s v="PB-18805"/>
    <s v="Patrick Bzostek"/>
    <x v="2"/>
    <s v="United States"/>
    <s v="Seattle"/>
    <x v="4"/>
    <n v="98115"/>
    <x v="1"/>
    <s v="TEC-PH-10000148"/>
    <x v="2"/>
    <x v="7"/>
    <s v="Cyber Acoustics AC-202b Speech Recognition Stereo Headset"/>
    <n v="31.175999999999998"/>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01"/>
  </r>
  <r>
    <n v="9529"/>
    <x v="4774"/>
    <x v="3"/>
    <x v="256"/>
    <d v="2014-12-07T00:00:00"/>
    <s v="First Class"/>
    <s v="PB-18805"/>
    <s v="Patrick Bzostek"/>
    <x v="2"/>
    <s v="United States"/>
    <s v="Seattle"/>
    <x v="4"/>
    <n v="98115"/>
    <x v="1"/>
    <s v="OFF-BI-10002071"/>
    <x v="1"/>
    <x v="8"/>
    <s v="Fellowes Black Plastic Comb Bindings"/>
    <n v="9.2959999999999994"/>
    <n v="2"/>
    <n v="0.2"/>
    <n v="3.0211999999999999"/>
  </r>
  <r>
    <n v="9530"/>
    <x v="4775"/>
    <x v="3"/>
    <x v="668"/>
    <d v="2014-03-26T00:00:00"/>
    <s v="Same Day"/>
    <s v="AC-10615"/>
    <s v="Ann Chong"/>
    <x v="1"/>
    <s v="United States"/>
    <s v="Beaumont"/>
    <x v="5"/>
    <n v="77705"/>
    <x v="2"/>
    <s v="OFF-ST-10002352"/>
    <x v="1"/>
    <x v="4"/>
    <s v="Iris Project Case"/>
    <n v="12.768000000000001"/>
    <n v="2"/>
    <n v="0.2"/>
    <n v="0.95759999999999901"/>
  </r>
  <r>
    <n v="9531"/>
    <x v="4776"/>
    <x v="3"/>
    <x v="141"/>
    <d v="2014-07-13T00:00:00"/>
    <s v="Standard Class"/>
    <s v="MR-17545"/>
    <s v="Mathew Reese"/>
    <x v="2"/>
    <s v="United States"/>
    <s v="Seattle"/>
    <x v="4"/>
    <n v="98103"/>
    <x v="1"/>
    <s v="OFF-PA-10003127"/>
    <x v="1"/>
    <x v="10"/>
    <s v="Staples"/>
    <n v="52.76"/>
    <n v="2"/>
    <n v="0"/>
    <n v="24.269600000000001"/>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03"/>
  </r>
  <r>
    <n v="9533"/>
    <x v="4778"/>
    <x v="0"/>
    <x v="189"/>
    <d v="2013-11-01T00:00:00"/>
    <s v="Standard Class"/>
    <s v="BW-11200"/>
    <s v="Ben Wallace"/>
    <x v="0"/>
    <s v="United States"/>
    <s v="New York City"/>
    <x v="15"/>
    <n v="10011"/>
    <x v="3"/>
    <s v="FUR-CH-10000553"/>
    <x v="0"/>
    <x v="1"/>
    <s v="Metal Folding Chairs, Beige, 4/Carton"/>
    <n v="427.64400000000001"/>
    <n v="14"/>
    <n v="0.1"/>
    <n v="80.777199999999993"/>
  </r>
  <r>
    <n v="9534"/>
    <x v="4778"/>
    <x v="0"/>
    <x v="189"/>
    <d v="2013-11-01T00:00:00"/>
    <s v="Standard Class"/>
    <s v="BW-11200"/>
    <s v="Ben Wallace"/>
    <x v="0"/>
    <s v="United States"/>
    <s v="New York City"/>
    <x v="15"/>
    <n v="10011"/>
    <x v="3"/>
    <s v="OFF-FA-10000134"/>
    <x v="1"/>
    <x v="13"/>
    <s v="Advantus Push Pins, Aluminum Head"/>
    <n v="40.67"/>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99"/>
  </r>
  <r>
    <n v="9536"/>
    <x v="4778"/>
    <x v="0"/>
    <x v="189"/>
    <d v="2013-11-01T00:00:00"/>
    <s v="Standard Class"/>
    <s v="BW-11200"/>
    <s v="Ben Wallace"/>
    <x v="0"/>
    <s v="United States"/>
    <s v="New York City"/>
    <x v="15"/>
    <n v="10011"/>
    <x v="3"/>
    <s v="OFF-BI-10002949"/>
    <x v="1"/>
    <x v="8"/>
    <s v="Prestige Round Ring Binders"/>
    <n v="9.7279999999999998"/>
    <n v="2"/>
    <n v="0.2"/>
    <n v="3.28319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04"/>
  </r>
  <r>
    <n v="9538"/>
    <x v="4780"/>
    <x v="0"/>
    <x v="477"/>
    <d v="2013-09-28T00:00:00"/>
    <s v="First Class"/>
    <s v="AS-10045"/>
    <s v="Aaron Smayling"/>
    <x v="1"/>
    <s v="United States"/>
    <s v="San Francisco"/>
    <x v="1"/>
    <n v="94110"/>
    <x v="1"/>
    <s v="FUR-BO-10002613"/>
    <x v="0"/>
    <x v="0"/>
    <s v="Atlantic Metals Mobile 4-Shelf Bookcases, Custom Colors"/>
    <n v="477.666"/>
    <n v="2"/>
    <n v="0.15"/>
    <n v="84.293999999999997"/>
  </r>
  <r>
    <n v="9539"/>
    <x v="4781"/>
    <x v="3"/>
    <x v="210"/>
    <d v="2014-09-10T00:00:00"/>
    <s v="First Class"/>
    <s v="AA-10375"/>
    <s v="Allen Armold"/>
    <x v="0"/>
    <s v="United States"/>
    <s v="Providence"/>
    <x v="34"/>
    <n v="2908"/>
    <x v="3"/>
    <s v="OFF-PA-10002659"/>
    <x v="1"/>
    <x v="10"/>
    <s v="Avoid Verbal Orders Carbonless Minifold Book"/>
    <n v="16.899999999999999"/>
    <n v="5"/>
    <n v="0"/>
    <n v="7.774"/>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799999999999"/>
    <n v="7"/>
    <n v="0.2"/>
    <n v="16.7972"/>
  </r>
  <r>
    <n v="9542"/>
    <x v="4783"/>
    <x v="1"/>
    <x v="705"/>
    <d v="2012-08-10T00:00:00"/>
    <s v="Standard Class"/>
    <s v="RP-19270"/>
    <s v="Rachel Payne"/>
    <x v="1"/>
    <s v="United States"/>
    <s v="Houston"/>
    <x v="5"/>
    <n v="77095"/>
    <x v="2"/>
    <s v="OFF-LA-10004544"/>
    <x v="1"/>
    <x v="2"/>
    <s v="Avery 505"/>
    <n v="35.520000000000003"/>
    <n v="3"/>
    <n v="0.2"/>
    <n v="13.32"/>
  </r>
  <r>
    <n v="9543"/>
    <x v="4783"/>
    <x v="1"/>
    <x v="705"/>
    <d v="2012-08-10T00:00:00"/>
    <s v="Standard Class"/>
    <s v="RP-19270"/>
    <s v="Rachel Payne"/>
    <x v="1"/>
    <s v="United States"/>
    <s v="Houston"/>
    <x v="5"/>
    <n v="77095"/>
    <x v="2"/>
    <s v="OFF-BI-10001097"/>
    <x v="1"/>
    <x v="8"/>
    <s v="Avery Hole Reinforcements"/>
    <n v="6.23"/>
    <n v="5"/>
    <n v="0.8"/>
    <n v="-9.6565000000000101"/>
  </r>
  <r>
    <n v="9544"/>
    <x v="4783"/>
    <x v="1"/>
    <x v="705"/>
    <d v="2012-08-10T00:00:00"/>
    <s v="Standard Class"/>
    <s v="RP-19270"/>
    <s v="Rachel Payne"/>
    <x v="1"/>
    <s v="United States"/>
    <s v="Houston"/>
    <x v="5"/>
    <n v="77095"/>
    <x v="2"/>
    <s v="OFF-PA-10003302"/>
    <x v="1"/>
    <x v="10"/>
    <s v="Xerox 1906"/>
    <n v="56.704000000000001"/>
    <n v="2"/>
    <n v="0.2"/>
    <n v="19.137599999999999"/>
  </r>
  <r>
    <n v="9545"/>
    <x v="4783"/>
    <x v="1"/>
    <x v="705"/>
    <d v="2012-08-10T00:00:00"/>
    <s v="Standard Class"/>
    <s v="RP-19270"/>
    <s v="Rachel Payne"/>
    <x v="1"/>
    <s v="United States"/>
    <s v="Houston"/>
    <x v="5"/>
    <n v="77095"/>
    <x v="2"/>
    <s v="FUR-BO-10003965"/>
    <x v="0"/>
    <x v="0"/>
    <s v="O'Sullivan Manor Hill 2-Door Library in Brianna Oak"/>
    <n v="369.19920000000002"/>
    <n v="3"/>
    <n v="0.32"/>
    <n v="-114.01739999999999"/>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600000000002"/>
  </r>
  <r>
    <n v="9548"/>
    <x v="4785"/>
    <x v="0"/>
    <x v="1133"/>
    <d v="2013-06-21T00:00:00"/>
    <s v="Second Class"/>
    <s v="SC-20770"/>
    <s v="Stewart Carmichael"/>
    <x v="1"/>
    <s v="United States"/>
    <s v="Philadelphia"/>
    <x v="9"/>
    <n v="19134"/>
    <x v="3"/>
    <s v="OFF-PA-10004610"/>
    <x v="1"/>
    <x v="10"/>
    <s v="Xerox 1900"/>
    <n v="6.8479999999999999"/>
    <n v="2"/>
    <n v="0.2"/>
    <n v="2.14"/>
  </r>
  <r>
    <n v="9549"/>
    <x v="4785"/>
    <x v="0"/>
    <x v="1133"/>
    <d v="2013-06-21T00:00:00"/>
    <s v="Second Class"/>
    <s v="SC-20770"/>
    <s v="Stewart Carmichael"/>
    <x v="1"/>
    <s v="United States"/>
    <s v="Philadelphia"/>
    <x v="9"/>
    <n v="19134"/>
    <x v="3"/>
    <s v="OFF-BI-10003910"/>
    <x v="1"/>
    <x v="8"/>
    <s v="DXL Angle-View Binders with Locking Rings by Samsill"/>
    <n v="4.6260000000000003"/>
    <n v="2"/>
    <n v="0.7"/>
    <n v="-3.855"/>
  </r>
  <r>
    <n v="9550"/>
    <x v="4785"/>
    <x v="0"/>
    <x v="1133"/>
    <d v="2013-06-21T00:00:00"/>
    <s v="Second Class"/>
    <s v="SC-20770"/>
    <s v="Stewart Carmichael"/>
    <x v="1"/>
    <s v="United States"/>
    <s v="Philadelphia"/>
    <x v="9"/>
    <n v="19134"/>
    <x v="3"/>
    <s v="OFF-AP-10001394"/>
    <x v="1"/>
    <x v="9"/>
    <s v="Harmony Air Purifier"/>
    <n v="453.6"/>
    <n v="3"/>
    <n v="0.2"/>
    <n v="90.72"/>
  </r>
  <r>
    <n v="9551"/>
    <x v="4786"/>
    <x v="1"/>
    <x v="910"/>
    <d v="2012-05-06T00:00:00"/>
    <s v="First Class"/>
    <s v="NF-18595"/>
    <s v="Nicole Fjeld"/>
    <x v="2"/>
    <s v="United States"/>
    <s v="San Jose"/>
    <x v="1"/>
    <n v="95123"/>
    <x v="1"/>
    <s v="OFF-BI-10004654"/>
    <x v="1"/>
    <x v="8"/>
    <s v="Avery Binding System Hidden Tab Executive Style Index Sets"/>
    <n v="13.848000000000001"/>
    <n v="3"/>
    <n v="0.2"/>
    <n v="5.1929999999999996"/>
  </r>
  <r>
    <n v="9552"/>
    <x v="4787"/>
    <x v="1"/>
    <x v="113"/>
    <d v="2012-11-14T00:00:00"/>
    <s v="Standard Class"/>
    <s v="SC-20020"/>
    <s v="Sam Craven"/>
    <x v="0"/>
    <s v="United States"/>
    <s v="Philadelphia"/>
    <x v="9"/>
    <n v="19140"/>
    <x v="3"/>
    <s v="OFF-ST-10001526"/>
    <x v="1"/>
    <x v="4"/>
    <s v="Iceberg Mobile Mega Data/Printer Cart"/>
    <n v="577.58399999999995"/>
    <n v="6"/>
    <n v="0.2"/>
    <n v="43.31880000000000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02"/>
    <n v="7"/>
    <n v="0.2"/>
    <n v="8.5539999999999896"/>
  </r>
  <r>
    <n v="9555"/>
    <x v="4790"/>
    <x v="1"/>
    <x v="109"/>
    <d v="2012-12-02T00:00:00"/>
    <s v="Standard Class"/>
    <s v="EB-14110"/>
    <s v="Eugene Barchas"/>
    <x v="0"/>
    <s v="United States"/>
    <s v="Columbus"/>
    <x v="24"/>
    <n v="43229"/>
    <x v="3"/>
    <s v="FUR-FU-10003799"/>
    <x v="0"/>
    <x v="5"/>
    <s v="Seth Thomas 13 1/2&quot; Wall Clock"/>
    <n v="71.12"/>
    <n v="5"/>
    <n v="0.2"/>
    <n v="9.7789999999999999"/>
  </r>
  <r>
    <n v="9556"/>
    <x v="4790"/>
    <x v="1"/>
    <x v="109"/>
    <d v="2012-12-02T00:00:00"/>
    <s v="Standard Class"/>
    <s v="EB-14110"/>
    <s v="Eugene Barchas"/>
    <x v="0"/>
    <s v="United States"/>
    <s v="Columbus"/>
    <x v="24"/>
    <n v="43229"/>
    <x v="3"/>
    <s v="OFF-FA-10003021"/>
    <x v="1"/>
    <x v="13"/>
    <s v="Staples"/>
    <n v="3.008"/>
    <n v="2"/>
    <n v="0.2"/>
    <n v="0.56399999999999995"/>
  </r>
  <r>
    <n v="9557"/>
    <x v="4791"/>
    <x v="1"/>
    <x v="155"/>
    <d v="2012-12-05T00:00:00"/>
    <s v="Second Class"/>
    <s v="HP-14815"/>
    <s v="Harold Pawlan"/>
    <x v="2"/>
    <s v="United States"/>
    <s v="Concord"/>
    <x v="38"/>
    <n v="3301"/>
    <x v="3"/>
    <s v="OFF-PA-10003656"/>
    <x v="1"/>
    <x v="10"/>
    <s v="Xerox 1935"/>
    <n v="184.66"/>
    <n v="7"/>
    <n v="0"/>
    <n v="84.943600000000004"/>
  </r>
  <r>
    <n v="9558"/>
    <x v="4792"/>
    <x v="2"/>
    <x v="1136"/>
    <d v="2011-10-19T00:00:00"/>
    <s v="Second Class"/>
    <s v="EB-14170"/>
    <s v="Evan Bailliet"/>
    <x v="0"/>
    <s v="United States"/>
    <s v="Houston"/>
    <x v="5"/>
    <n v="77095"/>
    <x v="2"/>
    <s v="FUR-FU-10004586"/>
    <x v="0"/>
    <x v="5"/>
    <s v="G.E. Longer-Life Indoor Recessed Floodlight Bulbs"/>
    <n v="5.3120000000000003"/>
    <n v="2"/>
    <n v="0.6"/>
    <n v="-1.5935999999999999"/>
  </r>
  <r>
    <n v="9559"/>
    <x v="4793"/>
    <x v="0"/>
    <x v="973"/>
    <d v="2013-05-06T00:00:00"/>
    <s v="First Class"/>
    <s v="SM-20905"/>
    <s v="Susan MacKendrick"/>
    <x v="0"/>
    <s v="United States"/>
    <s v="Newark"/>
    <x v="24"/>
    <n v="43055"/>
    <x v="3"/>
    <s v="TEC-AC-10003832"/>
    <x v="2"/>
    <x v="11"/>
    <s v="Imation 16GB Mini TravelDrive USB 2.0 Flash Drive"/>
    <n v="132.52000000000001"/>
    <n v="5"/>
    <n v="0.2"/>
    <n v="34.786499999999997"/>
  </r>
  <r>
    <n v="9560"/>
    <x v="4793"/>
    <x v="0"/>
    <x v="973"/>
    <d v="2013-05-06T00:00:00"/>
    <s v="First Class"/>
    <s v="SM-20905"/>
    <s v="Susan MacKendrick"/>
    <x v="0"/>
    <s v="United States"/>
    <s v="Newark"/>
    <x v="24"/>
    <n v="43055"/>
    <x v="3"/>
    <s v="OFF-ST-10002554"/>
    <x v="1"/>
    <x v="4"/>
    <s v="Tennsco Industrial Shelving"/>
    <n v="195.64"/>
    <n v="5"/>
    <n v="0.2"/>
    <n v="-44.018999999999998"/>
  </r>
  <r>
    <n v="9561"/>
    <x v="4793"/>
    <x v="0"/>
    <x v="973"/>
    <d v="2013-05-06T00:00:00"/>
    <s v="First Class"/>
    <s v="SM-20905"/>
    <s v="Susan MacKendrick"/>
    <x v="0"/>
    <s v="United States"/>
    <s v="Newark"/>
    <x v="24"/>
    <n v="43055"/>
    <x v="3"/>
    <s v="FUR-FU-10001876"/>
    <x v="0"/>
    <x v="5"/>
    <s v="Computer Room Manger, 14&quot;"/>
    <n v="51.968000000000004"/>
    <n v="2"/>
    <n v="0.2"/>
    <n v="10.393599999999999"/>
  </r>
  <r>
    <n v="9562"/>
    <x v="4793"/>
    <x v="0"/>
    <x v="973"/>
    <d v="2013-05-06T00:00:00"/>
    <s v="First Class"/>
    <s v="SM-20905"/>
    <s v="Susan MacKendrick"/>
    <x v="0"/>
    <s v="United States"/>
    <s v="Newark"/>
    <x v="24"/>
    <n v="43055"/>
    <x v="3"/>
    <s v="TEC-AC-10002637"/>
    <x v="2"/>
    <x v="11"/>
    <s v="Logitech VX Revolution Cordless Laser Mouse for Notebooks (Black)"/>
    <n v="431.976"/>
    <n v="3"/>
    <n v="0.2"/>
    <n v="-75.595799999999997"/>
  </r>
  <r>
    <n v="9563"/>
    <x v="4793"/>
    <x v="0"/>
    <x v="973"/>
    <d v="2013-05-06T00:00:00"/>
    <s v="First Class"/>
    <s v="SM-20905"/>
    <s v="Susan MacKendrick"/>
    <x v="0"/>
    <s v="United States"/>
    <s v="Newark"/>
    <x v="24"/>
    <n v="43055"/>
    <x v="3"/>
    <s v="TEC-MA-10003589"/>
    <x v="2"/>
    <x v="15"/>
    <s v="Cisco 8961 IP Phone Charcoal"/>
    <n v="224.93700000000001"/>
    <n v="3"/>
    <n v="0.7"/>
    <n v="-164.9538"/>
  </r>
  <r>
    <n v="9564"/>
    <x v="4793"/>
    <x v="0"/>
    <x v="973"/>
    <d v="2013-05-06T00:00:00"/>
    <s v="First Class"/>
    <s v="SM-20905"/>
    <s v="Susan MacKendrick"/>
    <x v="0"/>
    <s v="United States"/>
    <s v="Newark"/>
    <x v="24"/>
    <n v="43055"/>
    <x v="3"/>
    <s v="OFF-LA-10000081"/>
    <x v="1"/>
    <x v="2"/>
    <s v="Avery 496"/>
    <n v="6"/>
    <n v="2"/>
    <n v="0.2"/>
    <n v="2.1"/>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x v="4795"/>
    <x v="2"/>
    <x v="691"/>
    <d v="2011-03-31T00:00:00"/>
    <s v="Same Day"/>
    <s v="TG-21640"/>
    <s v="Trudy Glocke"/>
    <x v="0"/>
    <s v="United States"/>
    <s v="Tampa"/>
    <x v="2"/>
    <n v="33614"/>
    <x v="0"/>
    <s v="FUR-CH-10002965"/>
    <x v="0"/>
    <x v="1"/>
    <s v="Global Leather Highback Executive Chair with Pneumatic Height Adjustment, Black"/>
    <n v="1125.4880000000001"/>
    <n v="7"/>
    <n v="0.2"/>
    <n v="98.480200000000096"/>
  </r>
  <r>
    <n v="9567"/>
    <x v="4795"/>
    <x v="2"/>
    <x v="691"/>
    <d v="2011-03-31T00:00:00"/>
    <s v="Same Day"/>
    <s v="TG-21640"/>
    <s v="Trudy Glocke"/>
    <x v="0"/>
    <s v="United States"/>
    <s v="Tampa"/>
    <x v="2"/>
    <n v="33614"/>
    <x v="0"/>
    <s v="OFF-BI-10001636"/>
    <x v="1"/>
    <x v="8"/>
    <s v="Ibico Plastic and Wire Spiral Binding Combs"/>
    <n v="12.645"/>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
  </r>
  <r>
    <n v="9570"/>
    <x v="4797"/>
    <x v="1"/>
    <x v="496"/>
    <d v="2012-09-24T00:00:00"/>
    <s v="Same Day"/>
    <s v="MB-17305"/>
    <s v="Maria Bertelson"/>
    <x v="0"/>
    <s v="United States"/>
    <s v="Columbus"/>
    <x v="24"/>
    <n v="43229"/>
    <x v="3"/>
    <s v="OFF-BI-10003196"/>
    <x v="1"/>
    <x v="8"/>
    <s v="Accohide Poly Flexible Ring Binders"/>
    <n v="6.7320000000000002"/>
    <n v="6"/>
    <n v="0.7"/>
    <n v="-4.4880000000000004"/>
  </r>
  <r>
    <n v="9571"/>
    <x v="4797"/>
    <x v="1"/>
    <x v="496"/>
    <d v="2012-09-24T00:00:00"/>
    <s v="Same Day"/>
    <s v="MB-17305"/>
    <s v="Maria Bertelson"/>
    <x v="0"/>
    <s v="United States"/>
    <s v="Columbus"/>
    <x v="24"/>
    <n v="43229"/>
    <x v="3"/>
    <s v="OFF-ST-10001172"/>
    <x v="1"/>
    <x v="4"/>
    <s v="Tennsco Lockers, Sand"/>
    <n v="33.567999999999998"/>
    <n v="2"/>
    <n v="0.2"/>
    <n v="1.6783999999999999"/>
  </r>
  <r>
    <n v="9572"/>
    <x v="4797"/>
    <x v="1"/>
    <x v="496"/>
    <d v="2012-09-24T00:00:00"/>
    <s v="Same Day"/>
    <s v="MB-17305"/>
    <s v="Maria Bertelson"/>
    <x v="0"/>
    <s v="United States"/>
    <s v="Columbus"/>
    <x v="24"/>
    <n v="43229"/>
    <x v="3"/>
    <s v="OFF-EN-10003068"/>
    <x v="1"/>
    <x v="12"/>
    <s v="#6 3/4 Gummed Flap White Envelopes"/>
    <n v="15.84"/>
    <n v="2"/>
    <n v="0.2"/>
    <n v="5.5439999999999996"/>
  </r>
  <r>
    <n v="9573"/>
    <x v="4797"/>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x v="4797"/>
    <x v="1"/>
    <x v="496"/>
    <d v="2012-09-24T00:00:00"/>
    <s v="Same Day"/>
    <s v="MB-17305"/>
    <s v="Maria Bertelson"/>
    <x v="0"/>
    <s v="United States"/>
    <s v="Columbus"/>
    <x v="24"/>
    <n v="43229"/>
    <x v="3"/>
    <s v="OFF-AR-10003504"/>
    <x v="1"/>
    <x v="6"/>
    <s v="Newell 347"/>
    <n v="17.12"/>
    <n v="5"/>
    <n v="0.2"/>
    <n v="1.9259999999999999"/>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600000000001"/>
    <n v="1"/>
    <n v="0.3"/>
    <n v="-28.686199999999999"/>
  </r>
  <r>
    <n v="9577"/>
    <x v="4799"/>
    <x v="1"/>
    <x v="989"/>
    <d v="2012-05-28T00:00:00"/>
    <s v="Second Class"/>
    <s v="PS-18760"/>
    <s v="Pamela Stobb"/>
    <x v="0"/>
    <s v="United States"/>
    <s v="San Antonio"/>
    <x v="5"/>
    <n v="78207"/>
    <x v="2"/>
    <s v="TEC-MA-10004679"/>
    <x v="2"/>
    <x v="15"/>
    <s v="StarTech.com 10/100 VDSL2 Ethernet Extender Kit"/>
    <n v="399.54"/>
    <n v="2"/>
    <n v="0.4"/>
    <n v="-79.908000000000001"/>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8"/>
  </r>
  <r>
    <n v="9580"/>
    <x v="4800"/>
    <x v="3"/>
    <x v="32"/>
    <d v="2014-09-17T00:00:00"/>
    <s v="First Class"/>
    <s v="RB-19705"/>
    <s v="Roger Barcio"/>
    <x v="2"/>
    <s v="United States"/>
    <s v="New York City"/>
    <x v="15"/>
    <n v="10035"/>
    <x v="3"/>
    <s v="OFF-ST-10001370"/>
    <x v="1"/>
    <x v="4"/>
    <s v="Sensible Storage WireTech Storage Systems"/>
    <n v="70.98"/>
    <n v="1"/>
    <n v="0"/>
    <n v="3.5489999999999902"/>
  </r>
  <r>
    <n v="9581"/>
    <x v="4800"/>
    <x v="3"/>
    <x v="32"/>
    <d v="2014-09-17T00:00:00"/>
    <s v="First Class"/>
    <s v="RB-19705"/>
    <s v="Roger Barcio"/>
    <x v="2"/>
    <s v="United States"/>
    <s v="New York City"/>
    <x v="15"/>
    <n v="10035"/>
    <x v="3"/>
    <s v="OFF-AR-10001988"/>
    <x v="1"/>
    <x v="6"/>
    <s v="Bulldog Table or Wall-Mount Pencil Sharpener"/>
    <n v="29.95"/>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501"/>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399999999999"/>
    <n v="1"/>
    <n v="0.2"/>
    <n v="-5.0098000000000296"/>
  </r>
  <r>
    <n v="9585"/>
    <x v="4803"/>
    <x v="3"/>
    <x v="775"/>
    <d v="2014-08-28T00:00:00"/>
    <s v="First Class"/>
    <s v="HJ-14875"/>
    <s v="Heather Jas"/>
    <x v="2"/>
    <s v="United States"/>
    <s v="Detroit"/>
    <x v="12"/>
    <n v="48234"/>
    <x v="2"/>
    <s v="OFF-ST-10000344"/>
    <x v="1"/>
    <x v="4"/>
    <s v="Neat Ideas Personal Hanging Folder Files, Black"/>
    <n v="53.72"/>
    <n v="4"/>
    <n v="0"/>
    <n v="13.9672"/>
  </r>
  <r>
    <n v="9586"/>
    <x v="4804"/>
    <x v="0"/>
    <x v="370"/>
    <d v="2013-08-29T00:00:00"/>
    <s v="First Class"/>
    <s v="SV-20815"/>
    <s v="Stuart Van"/>
    <x v="1"/>
    <s v="United States"/>
    <s v="Miami"/>
    <x v="2"/>
    <n v="33142"/>
    <x v="0"/>
    <s v="OFF-PA-10002319"/>
    <x v="1"/>
    <x v="10"/>
    <s v="Xerox 1944"/>
    <n v="31.007999999999999"/>
    <n v="1"/>
    <n v="0.2"/>
    <n v="11.240399999999999"/>
  </r>
  <r>
    <n v="9587"/>
    <x v="4805"/>
    <x v="0"/>
    <x v="741"/>
    <d v="2013-11-19T00:00:00"/>
    <s v="Same Day"/>
    <s v="BE-11410"/>
    <s v="Bobby Elias"/>
    <x v="0"/>
    <s v="United States"/>
    <s v="Concord"/>
    <x v="1"/>
    <n v="94521"/>
    <x v="1"/>
    <s v="OFF-BI-10002437"/>
    <x v="1"/>
    <x v="8"/>
    <s v="Recycled Premium Regency Composition Covers"/>
    <n v="61.12"/>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2"/>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99"/>
  </r>
  <r>
    <n v="9591"/>
    <x v="4808"/>
    <x v="2"/>
    <x v="218"/>
    <d v="2011-05-15T00:00:00"/>
    <s v="Standard Class"/>
    <s v="HD-14785"/>
    <s v="Harold Dahlen"/>
    <x v="2"/>
    <s v="United States"/>
    <s v="Chicago"/>
    <x v="10"/>
    <n v="60610"/>
    <x v="2"/>
    <s v="OFF-BI-10002026"/>
    <x v="1"/>
    <x v="8"/>
    <s v="Avery Arch Ring Binders"/>
    <n v="104.58"/>
    <n v="9"/>
    <n v="0.8"/>
    <n v="-172.55699999999999"/>
  </r>
  <r>
    <n v="9592"/>
    <x v="4809"/>
    <x v="0"/>
    <x v="1062"/>
    <d v="2013-08-02T00:00:00"/>
    <s v="Standard Class"/>
    <s v="BF-11005"/>
    <s v="Barry Franz"/>
    <x v="2"/>
    <s v="United States"/>
    <s v="Pasadena"/>
    <x v="5"/>
    <n v="77506"/>
    <x v="2"/>
    <s v="FUR-FU-10003691"/>
    <x v="0"/>
    <x v="5"/>
    <s v="Eldon Image Series Desk Accessories, Ebony"/>
    <n v="24.7"/>
    <n v="5"/>
    <n v="0.6"/>
    <n v="-9.8800000000000008"/>
  </r>
  <r>
    <n v="9593"/>
    <x v="4809"/>
    <x v="0"/>
    <x v="1062"/>
    <d v="2013-08-02T00:00:00"/>
    <s v="Standard Class"/>
    <s v="BF-11005"/>
    <s v="Barry Franz"/>
    <x v="2"/>
    <s v="United States"/>
    <s v="Pasadena"/>
    <x v="5"/>
    <n v="77506"/>
    <x v="2"/>
    <s v="FUR-FU-10003806"/>
    <x v="0"/>
    <x v="5"/>
    <s v="Tenex Chairmat w/ Average Lip, 45&quot; x 53&quot;"/>
    <n v="302.72000000000003"/>
    <n v="5"/>
    <n v="0.6"/>
    <n v="-378.4"/>
  </r>
  <r>
    <n v="9594"/>
    <x v="4810"/>
    <x v="3"/>
    <x v="32"/>
    <d v="2014-09-20T00:00:00"/>
    <s v="Standard Class"/>
    <s v="HZ-14950"/>
    <s v="Henia Zydlo"/>
    <x v="0"/>
    <s v="United States"/>
    <s v="New York City"/>
    <x v="15"/>
    <n v="10024"/>
    <x v="3"/>
    <s v="OFF-PA-10002741"/>
    <x v="1"/>
    <x v="10"/>
    <s v="Xerox 1980"/>
    <n v="8.56"/>
    <n v="2"/>
    <n v="0"/>
    <n v="3.8519999999999999"/>
  </r>
  <r>
    <n v="9595"/>
    <x v="4810"/>
    <x v="3"/>
    <x v="32"/>
    <d v="2014-09-20T00:00:00"/>
    <s v="Standard Class"/>
    <s v="HZ-14950"/>
    <s v="Henia Zydlo"/>
    <x v="0"/>
    <s v="United States"/>
    <s v="New York City"/>
    <x v="15"/>
    <n v="10024"/>
    <x v="3"/>
    <s v="OFF-PA-10003845"/>
    <x v="1"/>
    <x v="10"/>
    <s v="Xerox 1987"/>
    <n v="11.56"/>
    <n v="2"/>
    <n v="0"/>
    <n v="5.6643999999999997"/>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399999999999"/>
    <n v="2"/>
    <n v="0.2"/>
    <n v="89.954800000000006"/>
  </r>
  <r>
    <n v="9598"/>
    <x v="4811"/>
    <x v="3"/>
    <x v="714"/>
    <d v="2014-01-30T00:00:00"/>
    <s v="Standard Class"/>
    <s v="KD-16495"/>
    <s v="Keith Dawkins"/>
    <x v="1"/>
    <s v="United States"/>
    <s v="San Jose"/>
    <x v="1"/>
    <n v="95123"/>
    <x v="1"/>
    <s v="TEC-PH-10000193"/>
    <x v="2"/>
    <x v="7"/>
    <s v="Jensen SMPS-640 - speaker phone"/>
    <n v="110.352"/>
    <n v="3"/>
    <n v="0.2"/>
    <n v="8.2764000000000006"/>
  </r>
  <r>
    <n v="9599"/>
    <x v="4812"/>
    <x v="1"/>
    <x v="444"/>
    <d v="2012-09-23T00:00:00"/>
    <s v="Standard Class"/>
    <s v="FC-14245"/>
    <s v="Frank Carlisle"/>
    <x v="2"/>
    <s v="United States"/>
    <s v="Sacramento"/>
    <x v="1"/>
    <n v="95823"/>
    <x v="1"/>
    <s v="FUR-FU-10003464"/>
    <x v="0"/>
    <x v="5"/>
    <s v="Seth Thomas 8 1/2&quot; Cubicle Clock"/>
    <n v="60.84"/>
    <n v="3"/>
    <n v="0"/>
    <n v="19.468800000000002"/>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x v="4814"/>
    <x v="3"/>
    <x v="540"/>
    <d v="2014-05-12T00:00:00"/>
    <s v="Second Class"/>
    <s v="EB-13705"/>
    <s v="Ed Braxton"/>
    <x v="1"/>
    <s v="United States"/>
    <s v="Mansfield"/>
    <x v="5"/>
    <n v="76063"/>
    <x v="2"/>
    <s v="OFF-PA-10003848"/>
    <x v="1"/>
    <x v="10"/>
    <s v="Xerox 1997"/>
    <n v="41.472000000000001"/>
    <n v="8"/>
    <n v="0.2"/>
    <n v="14.5152"/>
  </r>
  <r>
    <n v="9602"/>
    <x v="4815"/>
    <x v="0"/>
    <x v="913"/>
    <d v="2013-09-10T00:00:00"/>
    <s v="Standard Class"/>
    <s v="JP-15520"/>
    <s v="Jeremy Pistek"/>
    <x v="0"/>
    <s v="United States"/>
    <s v="Jonesboro"/>
    <x v="36"/>
    <n v="72401"/>
    <x v="0"/>
    <s v="OFF-PA-10001357"/>
    <x v="1"/>
    <x v="10"/>
    <s v="Xerox 1886"/>
    <n v="239.5"/>
    <n v="5"/>
    <n v="0"/>
    <n v="114.96"/>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
  </r>
  <r>
    <n v="9605"/>
    <x v="4818"/>
    <x v="1"/>
    <x v="121"/>
    <d v="2012-11-05T00:00:00"/>
    <s v="First Class"/>
    <s v="EG-13900"/>
    <s v="Emily Grady"/>
    <x v="0"/>
    <s v="United States"/>
    <s v="Chesapeake"/>
    <x v="17"/>
    <n v="23320"/>
    <x v="0"/>
    <s v="OFF-AP-10003099"/>
    <x v="1"/>
    <x v="9"/>
    <s v="Eureka Hand Vacuum, Bagless"/>
    <n v="197.72"/>
    <n v="4"/>
    <n v="0"/>
    <n v="55.361600000000003"/>
  </r>
  <r>
    <n v="9606"/>
    <x v="4819"/>
    <x v="3"/>
    <x v="259"/>
    <d v="2014-11-10T00:00:00"/>
    <s v="Standard Class"/>
    <s v="HG-14965"/>
    <s v="Henry Goldwyn"/>
    <x v="1"/>
    <s v="United States"/>
    <s v="Lancaster"/>
    <x v="24"/>
    <n v="43130"/>
    <x v="3"/>
    <s v="TEC-AC-10002323"/>
    <x v="2"/>
    <x v="11"/>
    <s v="SanDisk Ultra 32 GB MicroSDHC Class 10 Memory Card"/>
    <n v="70.72"/>
    <n v="4"/>
    <n v="0.2"/>
    <n v="-6.1879999999999997"/>
  </r>
  <r>
    <n v="9607"/>
    <x v="4819"/>
    <x v="3"/>
    <x v="259"/>
    <d v="2014-11-10T00:00:00"/>
    <s v="Standard Class"/>
    <s v="HG-14965"/>
    <s v="Henry Goldwyn"/>
    <x v="1"/>
    <s v="United States"/>
    <s v="Lancaster"/>
    <x v="24"/>
    <n v="43130"/>
    <x v="3"/>
    <s v="OFF-ST-10002344"/>
    <x v="1"/>
    <x v="4"/>
    <s v="Carina 42&quot;Hx23 3/4&quot;W Media Storage Unit"/>
    <n v="194.352"/>
    <n v="3"/>
    <n v="0.2"/>
    <n v="-43.729199999999999"/>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8"/>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60000000000002"/>
  </r>
  <r>
    <n v="9613"/>
    <x v="4823"/>
    <x v="0"/>
    <x v="31"/>
    <d v="2013-09-23T00:00:00"/>
    <s v="Standard Class"/>
    <s v="BD-11320"/>
    <s v="Bill Donatelli"/>
    <x v="0"/>
    <s v="United States"/>
    <s v="Woodland"/>
    <x v="1"/>
    <n v="95695"/>
    <x v="1"/>
    <s v="TEC-PH-10001299"/>
    <x v="2"/>
    <x v="7"/>
    <s v="Polycom CX300 Desktop Phone USB VoIP phone"/>
    <n v="239.98400000000001"/>
    <n v="2"/>
    <n v="0.2"/>
    <n v="23.9984"/>
  </r>
  <r>
    <n v="9614"/>
    <x v="4824"/>
    <x v="2"/>
    <x v="7"/>
    <d v="2011-11-13T00:00:00"/>
    <s v="First Class"/>
    <s v="MZ-17515"/>
    <s v="Mary Zewe"/>
    <x v="1"/>
    <s v="United States"/>
    <s v="Seattle"/>
    <x v="4"/>
    <n v="98115"/>
    <x v="1"/>
    <s v="OFF-AP-10002892"/>
    <x v="1"/>
    <x v="9"/>
    <s v="Belkin F5C206VTEL 6 Outlet Surge"/>
    <n v="22.98"/>
    <n v="1"/>
    <n v="0"/>
    <n v="6.8940000000000001"/>
  </r>
  <r>
    <n v="9615"/>
    <x v="4824"/>
    <x v="2"/>
    <x v="7"/>
    <d v="2011-11-13T00:00:00"/>
    <s v="First Class"/>
    <s v="MZ-17515"/>
    <s v="Mary Zewe"/>
    <x v="1"/>
    <s v="United States"/>
    <s v="Seattle"/>
    <x v="4"/>
    <n v="98115"/>
    <x v="1"/>
    <s v="TEC-AC-10002718"/>
    <x v="2"/>
    <x v="11"/>
    <s v="Belkin Standard 104 key USB Keyboard"/>
    <n v="102.13"/>
    <n v="7"/>
    <n v="0"/>
    <n v="15.3195"/>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4000000000001"/>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893"/>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896"/>
  </r>
  <r>
    <n v="9620"/>
    <x v="4826"/>
    <x v="3"/>
    <x v="673"/>
    <d v="2014-11-22T00:00:00"/>
    <s v="Standard Class"/>
    <s v="BS-11380"/>
    <s v="Bill Stewart"/>
    <x v="1"/>
    <s v="United States"/>
    <s v="Bowling Green"/>
    <x v="24"/>
    <n v="43402"/>
    <x v="3"/>
    <s v="TEC-AC-10002335"/>
    <x v="2"/>
    <x v="11"/>
    <s v="Logitech Media Keyboard K200"/>
    <n v="139.96"/>
    <n v="5"/>
    <n v="0.2"/>
    <n v="-1.74950000000001"/>
  </r>
  <r>
    <n v="9621"/>
    <x v="4827"/>
    <x v="2"/>
    <x v="467"/>
    <d v="2011-09-30T00:00:00"/>
    <s v="Standard Class"/>
    <s v="DA-13450"/>
    <s v="Dianna Arnett"/>
    <x v="2"/>
    <s v="United States"/>
    <s v="Lancaster"/>
    <x v="24"/>
    <n v="43130"/>
    <x v="3"/>
    <s v="OFF-AP-10001634"/>
    <x v="1"/>
    <x v="9"/>
    <s v="Hoover Commercial Lightweight Upright Vacuum"/>
    <n v="16.704000000000001"/>
    <n v="6"/>
    <n v="0.2"/>
    <n v="1.2527999999999999"/>
  </r>
  <r>
    <n v="9622"/>
    <x v="4827"/>
    <x v="2"/>
    <x v="467"/>
    <d v="2011-09-30T00:00:00"/>
    <s v="Standard Class"/>
    <s v="DA-13450"/>
    <s v="Dianna Arnett"/>
    <x v="2"/>
    <s v="United States"/>
    <s v="Lancaster"/>
    <x v="24"/>
    <n v="43130"/>
    <x v="3"/>
    <s v="TEC-AC-10002370"/>
    <x v="2"/>
    <x v="11"/>
    <s v="Maxell CD-R Discs"/>
    <n v="3.1520000000000001"/>
    <n v="2"/>
    <n v="0.2"/>
    <n v="0.4728"/>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x v="4828"/>
    <x v="3"/>
    <x v="222"/>
    <d v="2014-07-01T00:00:00"/>
    <s v="First Class"/>
    <s v="ME-17725"/>
    <s v="Max Engle"/>
    <x v="0"/>
    <s v="United States"/>
    <s v="Dallas"/>
    <x v="5"/>
    <n v="75220"/>
    <x v="2"/>
    <s v="OFF-AP-10000240"/>
    <x v="1"/>
    <x v="9"/>
    <s v="Belkin F9G930V10-GRY 9 Outlet Surge"/>
    <n v="21.391999999999999"/>
    <n v="2"/>
    <n v="0.8"/>
    <n v="-54.549599999999998"/>
  </r>
  <r>
    <n v="9625"/>
    <x v="4828"/>
    <x v="3"/>
    <x v="222"/>
    <d v="2014-07-01T00:00:00"/>
    <s v="First Class"/>
    <s v="ME-17725"/>
    <s v="Max Engle"/>
    <x v="0"/>
    <s v="United States"/>
    <s v="Dallas"/>
    <x v="5"/>
    <n v="75220"/>
    <x v="2"/>
    <s v="FUR-TA-10002855"/>
    <x v="0"/>
    <x v="3"/>
    <s v="Bevis Round Conference Table Top &amp; Single Column Base"/>
    <n v="307.31400000000002"/>
    <n v="3"/>
    <n v="0.3"/>
    <n v="-39.511800000000001"/>
  </r>
  <r>
    <n v="9626"/>
    <x v="4828"/>
    <x v="3"/>
    <x v="222"/>
    <d v="2014-07-01T00:00:00"/>
    <s v="First Class"/>
    <s v="ME-17725"/>
    <s v="Max Engle"/>
    <x v="0"/>
    <s v="United States"/>
    <s v="Dallas"/>
    <x v="5"/>
    <n v="75220"/>
    <x v="2"/>
    <s v="FUR-BO-10000780"/>
    <x v="0"/>
    <x v="0"/>
    <s v="O'Sullivan Plantations 2-Door Library in Landvery Oak"/>
    <n v="409.99919999999997"/>
    <n v="3"/>
    <n v="0.32"/>
    <n v="-96.470399999999998"/>
  </r>
  <r>
    <n v="9627"/>
    <x v="4829"/>
    <x v="3"/>
    <x v="397"/>
    <d v="2014-09-26T00:00:00"/>
    <s v="First Class"/>
    <s v="MH-17785"/>
    <s v="Maya Herman"/>
    <x v="1"/>
    <s v="United States"/>
    <s v="Lubbock"/>
    <x v="5"/>
    <n v="79424"/>
    <x v="2"/>
    <s v="OFF-PA-10001846"/>
    <x v="1"/>
    <x v="10"/>
    <s v="Xerox 1899"/>
    <n v="9.2479999999999993"/>
    <n v="2"/>
    <n v="0.2"/>
    <n v="3.3523999999999998"/>
  </r>
  <r>
    <n v="9628"/>
    <x v="4830"/>
    <x v="2"/>
    <x v="533"/>
    <d v="2011-11-27T00:00:00"/>
    <s v="Standard Class"/>
    <s v="BT-11440"/>
    <s v="Bobby Trafton"/>
    <x v="0"/>
    <s v="United States"/>
    <s v="Detroit"/>
    <x v="12"/>
    <n v="48227"/>
    <x v="2"/>
    <s v="OFF-BI-10002049"/>
    <x v="1"/>
    <x v="8"/>
    <s v="UniKeep View Case Binders"/>
    <n v="14.67"/>
    <n v="3"/>
    <n v="0"/>
    <n v="6.7481999999999998"/>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2"/>
    <n v="2"/>
    <n v="0.7"/>
    <n v="-2.5211999999999999"/>
  </r>
  <r>
    <n v="9631"/>
    <x v="4832"/>
    <x v="0"/>
    <x v="1207"/>
    <d v="2013-06-07T00:00:00"/>
    <s v="Standard Class"/>
    <s v="NM-18520"/>
    <s v="Neoma Murray"/>
    <x v="0"/>
    <s v="United States"/>
    <s v="New York City"/>
    <x v="15"/>
    <n v="10011"/>
    <x v="3"/>
    <s v="OFF-BI-10002609"/>
    <x v="1"/>
    <x v="8"/>
    <s v="Avery Hidden Tab Dividers for Binding Systems"/>
    <n v="7.1520000000000001"/>
    <n v="3"/>
    <n v="0.2"/>
    <n v="2.3243999999999998"/>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1"/>
  </r>
  <r>
    <n v="9634"/>
    <x v="4834"/>
    <x v="2"/>
    <x v="1005"/>
    <d v="2011-10-17T00:00:00"/>
    <s v="First Class"/>
    <s v="TC-21295"/>
    <s v="Toby Carlisle"/>
    <x v="0"/>
    <s v="United States"/>
    <s v="Everett"/>
    <x v="31"/>
    <n v="2149"/>
    <x v="3"/>
    <s v="TEC-AC-10000865"/>
    <x v="2"/>
    <x v="11"/>
    <s v="WD My Passport Ultra 500GB Portable External Hard Drive"/>
    <n v="177"/>
    <n v="3"/>
    <n v="0"/>
    <n v="30.09"/>
  </r>
  <r>
    <n v="9635"/>
    <x v="4834"/>
    <x v="2"/>
    <x v="1005"/>
    <d v="2011-10-17T00:00:00"/>
    <s v="First Class"/>
    <s v="TC-21295"/>
    <s v="Toby Carlisle"/>
    <x v="0"/>
    <s v="United States"/>
    <s v="Everett"/>
    <x v="31"/>
    <n v="2149"/>
    <x v="3"/>
    <s v="OFF-ST-10000615"/>
    <x v="1"/>
    <x v="4"/>
    <s v="SimpliFile Personal File, Black Granite, 15w x 6-15/16d x 11-1/4h"/>
    <n v="79.45"/>
    <n v="7"/>
    <n v="0"/>
    <n v="22.245999999999999"/>
  </r>
  <r>
    <n v="9636"/>
    <x v="4834"/>
    <x v="2"/>
    <x v="1005"/>
    <d v="2011-10-17T00:00:00"/>
    <s v="First Class"/>
    <s v="TC-21295"/>
    <s v="Toby Carlisle"/>
    <x v="0"/>
    <s v="United States"/>
    <s v="Everett"/>
    <x v="31"/>
    <n v="2149"/>
    <x v="3"/>
    <s v="FUR-CH-10000749"/>
    <x v="0"/>
    <x v="1"/>
    <s v="Office Star - Ergonomic Mid Back Chair with 2-Way Adjustable Arms"/>
    <n v="1628.82"/>
    <n v="9"/>
    <n v="0"/>
    <n v="260.6112"/>
  </r>
  <r>
    <n v="9637"/>
    <x v="4835"/>
    <x v="2"/>
    <x v="728"/>
    <d v="2011-11-25T00:00:00"/>
    <s v="Standard Class"/>
    <s v="MH-17785"/>
    <s v="Maya Herman"/>
    <x v="1"/>
    <s v="United States"/>
    <s v="Seattle"/>
    <x v="4"/>
    <n v="98105"/>
    <x v="1"/>
    <s v="FUR-FU-10003553"/>
    <x v="0"/>
    <x v="5"/>
    <s v="Howard Miller 13-1/2&quot; Diameter Rosebrook Wall Clock"/>
    <n v="137.54"/>
    <n v="2"/>
    <n v="0"/>
    <n v="55.015999999999998"/>
  </r>
  <r>
    <n v="9638"/>
    <x v="4835"/>
    <x v="2"/>
    <x v="728"/>
    <d v="2011-11-25T00:00:00"/>
    <s v="Standard Class"/>
    <s v="MH-17785"/>
    <s v="Maya Herman"/>
    <x v="1"/>
    <s v="United States"/>
    <s v="Seattle"/>
    <x v="4"/>
    <n v="98105"/>
    <x v="1"/>
    <s v="FUR-TA-10003008"/>
    <x v="0"/>
    <x v="3"/>
    <s v="Lesro Round Back Collection Coffee Table, End Table"/>
    <n v="730.2"/>
    <n v="4"/>
    <n v="0"/>
    <n v="94.926000000000101"/>
  </r>
  <r>
    <n v="9639"/>
    <x v="4836"/>
    <x v="3"/>
    <x v="105"/>
    <d v="2014-11-16T00:00:00"/>
    <s v="Second Class"/>
    <s v="EP-13915"/>
    <s v="Emily Phan"/>
    <x v="0"/>
    <s v="United States"/>
    <s v="Los Angeles"/>
    <x v="1"/>
    <n v="90032"/>
    <x v="1"/>
    <s v="OFF-PA-10001846"/>
    <x v="1"/>
    <x v="10"/>
    <s v="Xerox 1899"/>
    <n v="11.56"/>
    <n v="2"/>
    <n v="0"/>
    <n v="5.6643999999999997"/>
  </r>
  <r>
    <n v="9640"/>
    <x v="4837"/>
    <x v="1"/>
    <x v="1226"/>
    <d v="2012-01-31T00:00:00"/>
    <s v="Second Class"/>
    <s v="JH-15985"/>
    <s v="Joseph Holt"/>
    <x v="0"/>
    <s v="United States"/>
    <s v="Concord"/>
    <x v="3"/>
    <n v="28027"/>
    <x v="0"/>
    <s v="FUR-TA-10000198"/>
    <x v="0"/>
    <x v="3"/>
    <s v="Chromcraft Bull-Nose Wood Oval Conference Tables &amp; Bases"/>
    <n v="4297.6440000000002"/>
    <n v="13"/>
    <n v="0.4"/>
    <n v="-1862.3124"/>
  </r>
  <r>
    <n v="9641"/>
    <x v="4838"/>
    <x v="2"/>
    <x v="1009"/>
    <d v="2011-03-12T00:00:00"/>
    <s v="Standard Class"/>
    <s v="CM-12715"/>
    <s v="Craig Molinari"/>
    <x v="1"/>
    <s v="United States"/>
    <s v="Seattle"/>
    <x v="4"/>
    <n v="98103"/>
    <x v="1"/>
    <s v="OFF-AR-10000390"/>
    <x v="1"/>
    <x v="6"/>
    <s v="Newell Chalk Holder"/>
    <n v="20.65"/>
    <n v="5"/>
    <n v="0"/>
    <n v="9.4990000000000006"/>
  </r>
  <r>
    <n v="9642"/>
    <x v="4838"/>
    <x v="2"/>
    <x v="1009"/>
    <d v="2011-03-12T00:00:00"/>
    <s v="Standard Class"/>
    <s v="CM-12715"/>
    <s v="Craig Molinari"/>
    <x v="1"/>
    <s v="United States"/>
    <s v="Seattle"/>
    <x v="4"/>
    <n v="98103"/>
    <x v="1"/>
    <s v="OFF-ST-10000934"/>
    <x v="1"/>
    <x v="4"/>
    <s v="Contico 72&quot;H Heavy-Duty Storage System"/>
    <n v="204.9"/>
    <n v="5"/>
    <n v="0"/>
    <n v="0"/>
  </r>
  <r>
    <n v="9643"/>
    <x v="4838"/>
    <x v="2"/>
    <x v="1009"/>
    <d v="2011-03-12T00:00:00"/>
    <s v="Standard Class"/>
    <s v="CM-12715"/>
    <s v="Craig Molinari"/>
    <x v="1"/>
    <s v="United States"/>
    <s v="Seattle"/>
    <x v="4"/>
    <n v="98103"/>
    <x v="1"/>
    <s v="FUR-CH-10002780"/>
    <x v="0"/>
    <x v="1"/>
    <s v="Office Star - Task Chair with Contemporary Loop Arms"/>
    <n v="436.70400000000001"/>
    <n v="6"/>
    <n v="0.2"/>
    <n v="21.8352"/>
  </r>
  <r>
    <n v="9644"/>
    <x v="4838"/>
    <x v="2"/>
    <x v="1009"/>
    <d v="2011-03-12T00:00:00"/>
    <s v="Standard Class"/>
    <s v="CM-12715"/>
    <s v="Craig Molinari"/>
    <x v="1"/>
    <s v="United States"/>
    <s v="Seattle"/>
    <x v="4"/>
    <n v="98103"/>
    <x v="1"/>
    <s v="FUR-CH-10004495"/>
    <x v="0"/>
    <x v="1"/>
    <s v="Global Leather and Oak Executive Chair, Black"/>
    <n v="481.56799999999998"/>
    <n v="2"/>
    <n v="0.2"/>
    <n v="54.176399999999902"/>
  </r>
  <r>
    <n v="9645"/>
    <x v="4839"/>
    <x v="3"/>
    <x v="110"/>
    <d v="2014-06-14T00:00:00"/>
    <s v="Standard Class"/>
    <s v="FO-14305"/>
    <s v="Frank Olsen"/>
    <x v="0"/>
    <s v="United States"/>
    <s v="Glendale"/>
    <x v="16"/>
    <n v="85301"/>
    <x v="1"/>
    <s v="TEC-AC-10002006"/>
    <x v="2"/>
    <x v="11"/>
    <s v="Memorex Micro Travel Drive 16 GB"/>
    <n v="89.543999999999997"/>
    <n v="7"/>
    <n v="0.2"/>
    <n v="12.3123"/>
  </r>
  <r>
    <n v="9646"/>
    <x v="4839"/>
    <x v="3"/>
    <x v="110"/>
    <d v="2014-06-14T00:00:00"/>
    <s v="Standard Class"/>
    <s v="FO-14305"/>
    <s v="Frank Olsen"/>
    <x v="0"/>
    <s v="United States"/>
    <s v="Glendale"/>
    <x v="16"/>
    <n v="85301"/>
    <x v="1"/>
    <s v="OFF-ST-10002485"/>
    <x v="1"/>
    <x v="4"/>
    <s v="Rogers Deluxe File Chest"/>
    <n v="35.167999999999999"/>
    <n v="2"/>
    <n v="0.2"/>
    <n v="-8.3523999999999994"/>
  </r>
  <r>
    <n v="9647"/>
    <x v="4839"/>
    <x v="3"/>
    <x v="110"/>
    <d v="2014-06-14T00:00:00"/>
    <s v="Standard Class"/>
    <s v="FO-14305"/>
    <s v="Frank Olsen"/>
    <x v="0"/>
    <s v="United States"/>
    <s v="Glendale"/>
    <x v="16"/>
    <n v="85301"/>
    <x v="1"/>
    <s v="OFF-BI-10000778"/>
    <x v="1"/>
    <x v="8"/>
    <s v="GBC VeloBinder Electric Binding Machine"/>
    <n v="72.587999999999994"/>
    <n v="2"/>
    <n v="0.7"/>
    <n v="-48.392000000000003"/>
  </r>
  <r>
    <n v="9648"/>
    <x v="4840"/>
    <x v="2"/>
    <x v="84"/>
    <d v="2011-11-24T00:00:00"/>
    <s v="Standard Class"/>
    <s v="MW-18220"/>
    <s v="Mitch Webber"/>
    <x v="0"/>
    <s v="United States"/>
    <s v="Coon Rapids"/>
    <x v="11"/>
    <n v="55433"/>
    <x v="2"/>
    <s v="OFF-ST-10000877"/>
    <x v="1"/>
    <x v="4"/>
    <s v="Recycled Steel Personal File for Standard File Folders"/>
    <n v="221.16"/>
    <n v="4"/>
    <n v="0"/>
    <n v="57.501600000000003"/>
  </r>
  <r>
    <n v="9649"/>
    <x v="4840"/>
    <x v="2"/>
    <x v="84"/>
    <d v="2011-11-24T00:00:00"/>
    <s v="Standard Class"/>
    <s v="MW-18220"/>
    <s v="Mitch Webber"/>
    <x v="0"/>
    <s v="United States"/>
    <s v="Coon Rapids"/>
    <x v="11"/>
    <n v="55433"/>
    <x v="2"/>
    <s v="TEC-PH-10002103"/>
    <x v="2"/>
    <x v="7"/>
    <s v="Jabra SPEAK 410"/>
    <n v="281.97000000000003"/>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60000000001"/>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8"/>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3999999999995"/>
    <n v="2"/>
    <n v="0.2"/>
    <n v="11.997999999999999"/>
  </r>
  <r>
    <n v="9655"/>
    <x v="4842"/>
    <x v="3"/>
    <x v="205"/>
    <d v="2014-01-28T00:00:00"/>
    <s v="Standard Class"/>
    <s v="HP-14815"/>
    <s v="Harold Pawlan"/>
    <x v="2"/>
    <s v="United States"/>
    <s v="Tucson"/>
    <x v="16"/>
    <n v="85705"/>
    <x v="1"/>
    <s v="OFF-BI-10004506"/>
    <x v="1"/>
    <x v="8"/>
    <s v="Wilson Jones data.warehouse D-Ring Binders with DublLock"/>
    <n v="4.9379999999999997"/>
    <n v="2"/>
    <n v="0.7"/>
    <n v="-3.6212"/>
  </r>
  <r>
    <n v="9656"/>
    <x v="4843"/>
    <x v="2"/>
    <x v="358"/>
    <d v="2011-09-29T00:00:00"/>
    <s v="Standard Class"/>
    <s v="AS-10090"/>
    <s v="Adam Shillingsburg"/>
    <x v="0"/>
    <s v="United States"/>
    <s v="New York City"/>
    <x v="15"/>
    <n v="10035"/>
    <x v="3"/>
    <s v="FUR-FU-10001876"/>
    <x v="0"/>
    <x v="5"/>
    <s v="Computer Room Manger, 14&quot;"/>
    <n v="97.44"/>
    <n v="3"/>
    <n v="0"/>
    <n v="35.078400000000002"/>
  </r>
  <r>
    <n v="9657"/>
    <x v="4843"/>
    <x v="2"/>
    <x v="358"/>
    <d v="2011-09-29T00:00:00"/>
    <s v="Standard Class"/>
    <s v="AS-10090"/>
    <s v="Adam Shillingsburg"/>
    <x v="0"/>
    <s v="United States"/>
    <s v="New York City"/>
    <x v="15"/>
    <n v="10035"/>
    <x v="3"/>
    <s v="OFF-BI-10003355"/>
    <x v="1"/>
    <x v="8"/>
    <s v="Cardinal Holdit Business Card Pockets"/>
    <n v="3.98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5999999999996"/>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79999999999"/>
    <n v="9"/>
    <n v="0.2"/>
    <n v="226.794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
  </r>
  <r>
    <n v="9664"/>
    <x v="4846"/>
    <x v="3"/>
    <x v="515"/>
    <d v="2014-09-06T00:00:00"/>
    <s v="Standard Class"/>
    <s v="MS-17770"/>
    <s v="Maxwell Schwartz"/>
    <x v="0"/>
    <s v="United States"/>
    <s v="San Francisco"/>
    <x v="1"/>
    <n v="94109"/>
    <x v="1"/>
    <s v="OFF-ST-10001511"/>
    <x v="1"/>
    <x v="4"/>
    <s v="Space Solutions Commercial Steel Shelving"/>
    <n v="193.95"/>
    <n v="3"/>
    <n v="0"/>
    <n v="9.6974999999999802"/>
  </r>
  <r>
    <n v="9665"/>
    <x v="4847"/>
    <x v="1"/>
    <x v="214"/>
    <d v="2012-12-07T00:00:00"/>
    <s v="Same Day"/>
    <s v="KH-16690"/>
    <s v="Kristen Hastings"/>
    <x v="1"/>
    <s v="United States"/>
    <s v="Riverside"/>
    <x v="1"/>
    <n v="92503"/>
    <x v="1"/>
    <s v="OFF-PA-10003953"/>
    <x v="1"/>
    <x v="10"/>
    <s v="Xerox 218"/>
    <n v="12.96"/>
    <n v="2"/>
    <n v="0"/>
    <n v="6.2207999999999997"/>
  </r>
  <r>
    <n v="9666"/>
    <x v="4848"/>
    <x v="3"/>
    <x v="673"/>
    <d v="2014-11-21T00:00:00"/>
    <s v="Standard Class"/>
    <s v="LC-16885"/>
    <s v="Lena Creighton"/>
    <x v="0"/>
    <s v="United States"/>
    <s v="Los Angeles"/>
    <x v="1"/>
    <n v="90049"/>
    <x v="1"/>
    <s v="FUR-FU-10003268"/>
    <x v="0"/>
    <x v="5"/>
    <s v="Eldon Radial Chair Mat for Low to Medium Pile Carpets"/>
    <n v="119.94"/>
    <n v="3"/>
    <n v="0"/>
    <n v="23.988"/>
  </r>
  <r>
    <n v="9667"/>
    <x v="4848"/>
    <x v="3"/>
    <x v="673"/>
    <d v="2014-11-21T00:00:00"/>
    <s v="Standard Class"/>
    <s v="LC-16885"/>
    <s v="Lena Creighton"/>
    <x v="0"/>
    <s v="United States"/>
    <s v="Los Angeles"/>
    <x v="1"/>
    <n v="90049"/>
    <x v="1"/>
    <s v="FUR-FU-10001847"/>
    <x v="0"/>
    <x v="5"/>
    <s v="Eldon Image Series Black Desk Accessories"/>
    <n v="12.42"/>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8999999999997"/>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
    <n v="3"/>
    <n v="0"/>
    <n v="6.8723999999999998"/>
  </r>
  <r>
    <n v="9671"/>
    <x v="4851"/>
    <x v="1"/>
    <x v="863"/>
    <d v="2012-08-15T00:00:00"/>
    <s v="First Class"/>
    <s v="GK-14620"/>
    <s v="Grace Kelly"/>
    <x v="1"/>
    <s v="United States"/>
    <s v="Greensboro"/>
    <x v="3"/>
    <n v="27405"/>
    <x v="0"/>
    <s v="OFF-AR-10001446"/>
    <x v="1"/>
    <x v="6"/>
    <s v="Newell 309"/>
    <n v="64.680000000000007"/>
    <n v="7"/>
    <n v="0.2"/>
    <n v="8.0850000000000009"/>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
    <n v="2"/>
    <n v="0.2"/>
    <n v="2.6892"/>
  </r>
  <r>
    <n v="9674"/>
    <x v="4853"/>
    <x v="0"/>
    <x v="443"/>
    <d v="2013-12-29T00:00:00"/>
    <s v="Standard Class"/>
    <s v="FM-14290"/>
    <s v="Frank Merwin"/>
    <x v="2"/>
    <s v="United States"/>
    <s v="Philadelphia"/>
    <x v="9"/>
    <n v="19143"/>
    <x v="3"/>
    <s v="TEC-PH-10002645"/>
    <x v="2"/>
    <x v="7"/>
    <s v="LG G2"/>
    <n v="1499.97"/>
    <n v="5"/>
    <n v="0.4"/>
    <n v="-374.99250000000001"/>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4"/>
  </r>
  <r>
    <n v="9677"/>
    <x v="4856"/>
    <x v="2"/>
    <x v="683"/>
    <d v="2011-12-03T00:00:00"/>
    <s v="Standard Class"/>
    <s v="MC-17635"/>
    <s v="Matthew Clasen"/>
    <x v="1"/>
    <s v="United States"/>
    <s v="Richmond"/>
    <x v="14"/>
    <n v="47374"/>
    <x v="2"/>
    <s v="OFF-EN-10003862"/>
    <x v="1"/>
    <x v="12"/>
    <s v="Laser &amp; Ink Jet Business Envelopes"/>
    <n v="64.02"/>
    <n v="6"/>
    <n v="0"/>
    <n v="29.449200000000001"/>
  </r>
  <r>
    <n v="9678"/>
    <x v="4857"/>
    <x v="0"/>
    <x v="724"/>
    <d v="2013-04-24T00:00:00"/>
    <s v="Standard Class"/>
    <s v="CS-12490"/>
    <s v="Cindy Schnelling"/>
    <x v="1"/>
    <s v="United States"/>
    <s v="New York City"/>
    <x v="15"/>
    <n v="10009"/>
    <x v="3"/>
    <s v="OFF-AR-10001573"/>
    <x v="1"/>
    <x v="6"/>
    <s v="American Pencil"/>
    <n v="6.99"/>
    <n v="3"/>
    <n v="0"/>
    <n v="2.02709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03"/>
  </r>
  <r>
    <n v="9681"/>
    <x v="4858"/>
    <x v="1"/>
    <x v="17"/>
    <d v="2012-12-31T00:00:00"/>
    <s v="Standard Class"/>
    <s v="AH-10030"/>
    <s v="Aaron Hawkins"/>
    <x v="1"/>
    <s v="United States"/>
    <s v="San Francisco"/>
    <x v="1"/>
    <n v="94122"/>
    <x v="1"/>
    <s v="TEC-PH-10003505"/>
    <x v="2"/>
    <x v="7"/>
    <s v="Geemarc AmpliPOWER60"/>
    <n v="668.16"/>
    <n v="9"/>
    <n v="0.2"/>
    <n v="75.167999999999907"/>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3999999999996"/>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1"/>
    <n v="6"/>
    <n v="0"/>
    <n v="10.179"/>
  </r>
  <r>
    <n v="9688"/>
    <x v="4862"/>
    <x v="3"/>
    <x v="1033"/>
    <d v="2014-10-07T00:00:00"/>
    <s v="Standard Class"/>
    <s v="SC-20050"/>
    <s v="Sample Company A"/>
    <x v="2"/>
    <s v="United States"/>
    <s v="Arlington"/>
    <x v="5"/>
    <n v="76017"/>
    <x v="2"/>
    <s v="OFF-BI-10000301"/>
    <x v="1"/>
    <x v="8"/>
    <s v="GBC Instant Report Kit"/>
    <n v="11.646000000000001"/>
    <n v="9"/>
    <n v="0.8"/>
    <n v="-17.469000000000001"/>
  </r>
  <r>
    <n v="9689"/>
    <x v="4863"/>
    <x v="3"/>
    <x v="308"/>
    <d v="2014-06-28T00:00:00"/>
    <s v="Standard Class"/>
    <s v="PG-18895"/>
    <s v="Paul Gonzalez"/>
    <x v="0"/>
    <s v="United States"/>
    <s v="Richmond"/>
    <x v="17"/>
    <n v="23223"/>
    <x v="0"/>
    <s v="OFF-PA-10001534"/>
    <x v="1"/>
    <x v="10"/>
    <s v="Xerox 230"/>
    <n v="32.4"/>
    <n v="5"/>
    <n v="0"/>
    <n v="15.552"/>
  </r>
  <r>
    <n v="9690"/>
    <x v="4863"/>
    <x v="3"/>
    <x v="308"/>
    <d v="2014-06-28T00:00:00"/>
    <s v="Standard Class"/>
    <s v="PG-18895"/>
    <s v="Paul Gonzalez"/>
    <x v="0"/>
    <s v="United States"/>
    <s v="Richmond"/>
    <x v="17"/>
    <n v="23223"/>
    <x v="0"/>
    <s v="TEC-PH-10003691"/>
    <x v="2"/>
    <x v="7"/>
    <s v="BlackBerry Q10"/>
    <n v="503.96"/>
    <n v="4"/>
    <n v="0"/>
    <n v="125.99"/>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101"/>
  </r>
  <r>
    <n v="9693"/>
    <x v="4866"/>
    <x v="1"/>
    <x v="834"/>
    <d v="2012-09-02T00:00:00"/>
    <s v="Standard Class"/>
    <s v="SM-20950"/>
    <s v="Suzanne McNair"/>
    <x v="1"/>
    <s v="United States"/>
    <s v="Fairfield"/>
    <x v="29"/>
    <n v="6824"/>
    <x v="3"/>
    <s v="OFF-ST-10001837"/>
    <x v="1"/>
    <x v="4"/>
    <s v="SAFCO Mobile Desk Side File, Wire Frame"/>
    <n v="470.36"/>
    <n v="11"/>
    <n v="0"/>
    <n v="122.2936"/>
  </r>
  <r>
    <n v="9694"/>
    <x v="4867"/>
    <x v="3"/>
    <x v="241"/>
    <d v="2014-09-29T00:00:00"/>
    <s v="Second Class"/>
    <s v="NK-18490"/>
    <s v="Neil Knudson"/>
    <x v="2"/>
    <s v="United States"/>
    <s v="San Francisco"/>
    <x v="1"/>
    <n v="94110"/>
    <x v="1"/>
    <s v="OFF-PA-10000551"/>
    <x v="1"/>
    <x v="10"/>
    <s v="Array Memo Cubes"/>
    <n v="31.08"/>
    <n v="6"/>
    <n v="0"/>
    <n v="15.229200000000001"/>
  </r>
  <r>
    <n v="9695"/>
    <x v="4867"/>
    <x v="3"/>
    <x v="241"/>
    <d v="2014-09-29T00:00:00"/>
    <s v="Second Class"/>
    <s v="NK-18490"/>
    <s v="Neil Knudson"/>
    <x v="2"/>
    <s v="United States"/>
    <s v="San Francisco"/>
    <x v="1"/>
    <n v="94110"/>
    <x v="1"/>
    <s v="OFF-SU-10001574"/>
    <x v="1"/>
    <x v="14"/>
    <s v="Acme Value Line Scissors"/>
    <n v="7.3"/>
    <n v="2"/>
    <n v="0"/>
    <n v="2.19"/>
  </r>
  <r>
    <n v="9696"/>
    <x v="4868"/>
    <x v="0"/>
    <x v="25"/>
    <d v="2013-12-15T00:00:00"/>
    <s v="First Class"/>
    <s v="SC-20695"/>
    <s v="Steve Chapman"/>
    <x v="1"/>
    <s v="United States"/>
    <s v="Springfield"/>
    <x v="24"/>
    <n v="45503"/>
    <x v="3"/>
    <s v="OFF-AP-10002892"/>
    <x v="1"/>
    <x v="9"/>
    <s v="Belkin F5C206VTEL 6 Outlet Surge"/>
    <n v="73.536000000000001"/>
    <n v="4"/>
    <n v="0.2"/>
    <n v="9.1919999999999895"/>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5999999999999"/>
    <n v="4"/>
    <n v="0.2"/>
    <n v="9.48"/>
  </r>
  <r>
    <n v="9699"/>
    <x v="4871"/>
    <x v="3"/>
    <x v="934"/>
    <d v="2014-12-20T00:00:00"/>
    <s v="Standard Class"/>
    <s v="KM-16660"/>
    <s v="Khloe Miller"/>
    <x v="0"/>
    <s v="United States"/>
    <s v="Inglewood"/>
    <x v="1"/>
    <n v="90301"/>
    <x v="1"/>
    <s v="OFF-PA-10004569"/>
    <x v="1"/>
    <x v="10"/>
    <s v="Wirebound Message Books, Two 4 1/4&quot; x 5&quot; Forms per Page"/>
    <n v="22.83"/>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2"/>
  </r>
  <r>
    <n v="9702"/>
    <x v="4872"/>
    <x v="0"/>
    <x v="859"/>
    <d v="2013-11-05T00:00:00"/>
    <s v="Standard Class"/>
    <s v="SP-20920"/>
    <s v="Susan Pistek"/>
    <x v="0"/>
    <s v="United States"/>
    <s v="San Luis Obispo"/>
    <x v="1"/>
    <n v="93405"/>
    <x v="1"/>
    <s v="OFF-FA-10003059"/>
    <x v="1"/>
    <x v="13"/>
    <s v="Assorted Color Push Pins"/>
    <n v="3.62"/>
    <n v="2"/>
    <n v="0"/>
    <n v="1.1946000000000001"/>
  </r>
  <r>
    <n v="9703"/>
    <x v="4873"/>
    <x v="3"/>
    <x v="689"/>
    <d v="2014-08-05T00:00:00"/>
    <s v="Standard Class"/>
    <s v="LB-16795"/>
    <s v="Laurel Beltran"/>
    <x v="2"/>
    <s v="United States"/>
    <s v="Wilmington"/>
    <x v="13"/>
    <n v="19805"/>
    <x v="3"/>
    <s v="OFF-PA-10003256"/>
    <x v="1"/>
    <x v="10"/>
    <s v="Avery Personal Creations Heavyweight Cards"/>
    <n v="11.54"/>
    <n v="1"/>
    <n v="0"/>
    <n v="5.5392000000000001"/>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2"/>
    <n v="3"/>
    <n v="0.2"/>
    <n v="13.868399999999999"/>
  </r>
  <r>
    <n v="9707"/>
    <x v="4875"/>
    <x v="0"/>
    <x v="147"/>
    <d v="2013-10-28T00:00:00"/>
    <s v="Standard Class"/>
    <s v="CS-11950"/>
    <s v="Carlos Soltero"/>
    <x v="0"/>
    <s v="United States"/>
    <s v="Los Angeles"/>
    <x v="1"/>
    <n v="90045"/>
    <x v="1"/>
    <s v="FUR-CH-10004626"/>
    <x v="0"/>
    <x v="1"/>
    <s v="Office Star Flex Back Scooter Chair with Aluminum Finish Frame"/>
    <n v="242.136"/>
    <n v="3"/>
    <n v="0.2"/>
    <n v="12.1068"/>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
  </r>
  <r>
    <n v="9710"/>
    <x v="4875"/>
    <x v="0"/>
    <x v="147"/>
    <d v="2013-10-28T00:00:00"/>
    <s v="Standard Class"/>
    <s v="CS-11950"/>
    <s v="Carlos Soltero"/>
    <x v="0"/>
    <s v="United States"/>
    <s v="Los Angeles"/>
    <x v="1"/>
    <n v="90045"/>
    <x v="1"/>
    <s v="OFF-ST-10002743"/>
    <x v="1"/>
    <x v="4"/>
    <s v="SAFCO Boltless Steel Shelving"/>
    <n v="340.92"/>
    <n v="3"/>
    <n v="0"/>
    <n v="3.4091999999999798"/>
  </r>
  <r>
    <n v="9711"/>
    <x v="4876"/>
    <x v="2"/>
    <x v="1127"/>
    <d v="2011-11-10T00:00:00"/>
    <s v="Standard Class"/>
    <s v="MD-17350"/>
    <s v="Maribeth Dona"/>
    <x v="0"/>
    <s v="United States"/>
    <s v="Philadelphia"/>
    <x v="9"/>
    <n v="19143"/>
    <x v="3"/>
    <s v="FUR-FU-10001468"/>
    <x v="0"/>
    <x v="5"/>
    <s v="Tenex Antistatic Computer Chair Mats"/>
    <n v="273.56799999999998"/>
    <n v="2"/>
    <n v="0.2"/>
    <n v="-34.195999999999998"/>
  </r>
  <r>
    <n v="9712"/>
    <x v="4876"/>
    <x v="2"/>
    <x v="1127"/>
    <d v="2011-11-10T00:00:00"/>
    <s v="Standard Class"/>
    <s v="MD-17350"/>
    <s v="Maribeth Dona"/>
    <x v="0"/>
    <s v="United States"/>
    <s v="Philadelphia"/>
    <x v="9"/>
    <n v="19143"/>
    <x v="3"/>
    <s v="OFF-BI-10003684"/>
    <x v="1"/>
    <x v="8"/>
    <s v="Wilson Jones Legal Size Ring Binders"/>
    <n v="13.194000000000001"/>
    <n v="2"/>
    <n v="0.7"/>
    <n v="-8.7959999999999994"/>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03"/>
  </r>
  <r>
    <n v="9715"/>
    <x v="4876"/>
    <x v="2"/>
    <x v="1127"/>
    <d v="2011-11-10T00:00:00"/>
    <s v="Standard Class"/>
    <s v="MD-17350"/>
    <s v="Maribeth Dona"/>
    <x v="0"/>
    <s v="United States"/>
    <s v="Philadelphia"/>
    <x v="9"/>
    <n v="19143"/>
    <x v="3"/>
    <s v="TEC-AC-10004864"/>
    <x v="2"/>
    <x v="11"/>
    <s v="Memorex Micro Travel Drive 32 GB"/>
    <n v="58.415999999999997"/>
    <n v="2"/>
    <n v="0.2"/>
    <n v="16.794599999999999"/>
  </r>
  <r>
    <n v="9716"/>
    <x v="4877"/>
    <x v="0"/>
    <x v="77"/>
    <d v="2013-11-13T00:00:00"/>
    <s v="Standard Class"/>
    <s v="LD-17005"/>
    <s v="Lisa DeCherney"/>
    <x v="0"/>
    <s v="United States"/>
    <s v="San Francisco"/>
    <x v="1"/>
    <n v="94122"/>
    <x v="1"/>
    <s v="OFF-BI-10001543"/>
    <x v="1"/>
    <x v="8"/>
    <s v="GBC VeloBinder Manual Binding System"/>
    <n v="57.584000000000003"/>
    <n v="2"/>
    <n v="0.2"/>
    <n v="20.154399999999999"/>
  </r>
  <r>
    <n v="9717"/>
    <x v="4878"/>
    <x v="0"/>
    <x v="399"/>
    <d v="2013-08-15T00:00:00"/>
    <s v="Second Class"/>
    <s v="DB-13270"/>
    <s v="Deborah Brumfield"/>
    <x v="2"/>
    <s v="United States"/>
    <s v="Philadelphia"/>
    <x v="9"/>
    <n v="19134"/>
    <x v="3"/>
    <s v="OFF-AR-10000914"/>
    <x v="1"/>
    <x v="6"/>
    <s v="Boston 16765 Mini Stand Up Battery Pencil Sharpener"/>
    <n v="37.311999999999998"/>
    <n v="4"/>
    <n v="0.2"/>
    <n v="2.7984"/>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102"/>
  </r>
  <r>
    <n v="9719"/>
    <x v="4879"/>
    <x v="0"/>
    <x v="198"/>
    <d v="2013-06-01T00:00:00"/>
    <s v="Same Day"/>
    <s v="AT-10735"/>
    <s v="Annie Thurman"/>
    <x v="0"/>
    <s v="United States"/>
    <s v="Houston"/>
    <x v="5"/>
    <n v="77041"/>
    <x v="2"/>
    <s v="TEC-AC-10000109"/>
    <x v="2"/>
    <x v="11"/>
    <s v="Sony Micro Vault Click 16 GB USB 2.0 Flash Drive"/>
    <n v="223.96"/>
    <n v="5"/>
    <n v="0.2"/>
    <n v="11.198"/>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39999999999996"/>
  </r>
  <r>
    <n v="9722"/>
    <x v="4882"/>
    <x v="0"/>
    <x v="595"/>
    <d v="2013-02-20T00:00:00"/>
    <s v="Standard Class"/>
    <s v="JF-15565"/>
    <s v="Jill Fjeld"/>
    <x v="0"/>
    <s v="United States"/>
    <s v="New York City"/>
    <x v="15"/>
    <n v="10024"/>
    <x v="3"/>
    <s v="FUR-CH-10001802"/>
    <x v="0"/>
    <x v="1"/>
    <s v="Hon Every-Day Chair Series Swivel Task Chairs"/>
    <n v="326.64600000000002"/>
    <n v="3"/>
    <n v="0.1"/>
    <n v="39.923400000000001"/>
  </r>
  <r>
    <n v="9723"/>
    <x v="4882"/>
    <x v="0"/>
    <x v="595"/>
    <d v="2013-02-20T00:00:00"/>
    <s v="Standard Class"/>
    <s v="JF-15565"/>
    <s v="Jill Fjeld"/>
    <x v="0"/>
    <s v="United States"/>
    <s v="New York City"/>
    <x v="15"/>
    <n v="10024"/>
    <x v="3"/>
    <s v="TEC-AC-10003628"/>
    <x v="2"/>
    <x v="11"/>
    <s v="Logitech 910-002974 M325 Wireless Mouse for Web Scrolling"/>
    <n v="89.97"/>
    <n v="3"/>
    <n v="0"/>
    <n v="39.586799999999997"/>
  </r>
  <r>
    <n v="9724"/>
    <x v="4883"/>
    <x v="2"/>
    <x v="1091"/>
    <d v="2011-12-26T00:00:00"/>
    <s v="Standard Class"/>
    <s v="TW-21025"/>
    <s v="Tamara Willingham"/>
    <x v="2"/>
    <s v="United States"/>
    <s v="New York City"/>
    <x v="15"/>
    <n v="10011"/>
    <x v="3"/>
    <s v="OFF-BI-10003984"/>
    <x v="1"/>
    <x v="8"/>
    <s v="Lock-Up Easel 'Spel-Binder'"/>
    <n v="296.71199999999999"/>
    <n v="13"/>
    <n v="0.2"/>
    <n v="100.1403"/>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399999999998"/>
  </r>
  <r>
    <n v="9727"/>
    <x v="4886"/>
    <x v="3"/>
    <x v="574"/>
    <d v="2014-12-05T00:00:00"/>
    <s v="First Class"/>
    <s v="KM-16720"/>
    <s v="Kunst Miller"/>
    <x v="0"/>
    <s v="United States"/>
    <s v="Lowell"/>
    <x v="31"/>
    <n v="1852"/>
    <x v="3"/>
    <s v="OFF-AP-10001293"/>
    <x v="1"/>
    <x v="9"/>
    <s v="Belkin 8 Outlet Surge Protector"/>
    <n v="286.86"/>
    <n v="7"/>
    <n v="0"/>
    <n v="80.320800000000006"/>
  </r>
  <r>
    <n v="9728"/>
    <x v="4886"/>
    <x v="3"/>
    <x v="574"/>
    <d v="2014-12-05T00:00:00"/>
    <s v="First Class"/>
    <s v="KM-16720"/>
    <s v="Kunst Miller"/>
    <x v="0"/>
    <s v="United States"/>
    <s v="Lowell"/>
    <x v="31"/>
    <n v="1852"/>
    <x v="3"/>
    <s v="TEC-PH-10004977"/>
    <x v="2"/>
    <x v="7"/>
    <s v="GE 30524EE4"/>
    <n v="979.95"/>
    <n v="5"/>
    <n v="0"/>
    <n v="284.18549999999999"/>
  </r>
  <r>
    <n v="9729"/>
    <x v="4886"/>
    <x v="3"/>
    <x v="574"/>
    <d v="2014-12-05T00:00:00"/>
    <s v="First Class"/>
    <s v="KM-16720"/>
    <s v="Kunst Miller"/>
    <x v="0"/>
    <s v="United States"/>
    <s v="Lowell"/>
    <x v="31"/>
    <n v="1852"/>
    <x v="3"/>
    <s v="OFF-SU-10001935"/>
    <x v="1"/>
    <x v="14"/>
    <s v="Staples"/>
    <n v="4.3600000000000003"/>
    <n v="2"/>
    <n v="0"/>
    <n v="0.174399999999999"/>
  </r>
  <r>
    <n v="9730"/>
    <x v="4887"/>
    <x v="2"/>
    <x v="411"/>
    <d v="2011-10-04T00:00:00"/>
    <s v="Standard Class"/>
    <s v="EB-14170"/>
    <s v="Evan Bailliet"/>
    <x v="0"/>
    <s v="United States"/>
    <s v="Seattle"/>
    <x v="4"/>
    <n v="98115"/>
    <x v="1"/>
    <s v="OFF-BI-10001308"/>
    <x v="1"/>
    <x v="8"/>
    <s v="GBC Standard Plastic Binding Systems' Combs"/>
    <n v="10.048"/>
    <n v="2"/>
    <n v="0.2"/>
    <n v="3.14"/>
  </r>
  <r>
    <n v="9731"/>
    <x v="4887"/>
    <x v="2"/>
    <x v="411"/>
    <d v="2011-10-04T00:00:00"/>
    <s v="Standard Class"/>
    <s v="EB-14170"/>
    <s v="Evan Bailliet"/>
    <x v="0"/>
    <s v="United States"/>
    <s v="Seattle"/>
    <x v="4"/>
    <n v="98115"/>
    <x v="1"/>
    <s v="OFF-ST-10000046"/>
    <x v="1"/>
    <x v="4"/>
    <s v="Fellowes Super Stor/Drawer Files"/>
    <n v="807.75"/>
    <n v="5"/>
    <n v="0"/>
    <n v="153.4725"/>
  </r>
  <r>
    <n v="9732"/>
    <x v="4888"/>
    <x v="3"/>
    <x v="237"/>
    <d v="2014-11-20T00:00:00"/>
    <s v="Standard Class"/>
    <s v="JE-15715"/>
    <s v="Joe Elijah"/>
    <x v="0"/>
    <s v="United States"/>
    <s v="Los Angeles"/>
    <x v="1"/>
    <n v="90049"/>
    <x v="1"/>
    <s v="OFF-AR-10003504"/>
    <x v="1"/>
    <x v="6"/>
    <s v="Newell 347"/>
    <n v="34.24"/>
    <n v="8"/>
    <n v="0"/>
    <n v="9.9296000000000006"/>
  </r>
  <r>
    <n v="9733"/>
    <x v="4889"/>
    <x v="2"/>
    <x v="1071"/>
    <d v="2011-08-25T00:00:00"/>
    <s v="Standard Class"/>
    <s v="NC-18535"/>
    <s v="Nick Crebassa"/>
    <x v="1"/>
    <s v="United States"/>
    <s v="Hampton"/>
    <x v="17"/>
    <n v="23666"/>
    <x v="0"/>
    <s v="FUR-CH-10001797"/>
    <x v="0"/>
    <x v="1"/>
    <s v="Safco Chair Connectors, 6/Carton"/>
    <n v="500.24"/>
    <n v="13"/>
    <n v="0"/>
    <n v="145.06960000000001"/>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30000000002"/>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8"/>
  </r>
  <r>
    <n v="9740"/>
    <x v="4892"/>
    <x v="3"/>
    <x v="633"/>
    <d v="2014-03-22T00:00:00"/>
    <s v="Standard Class"/>
    <s v="KD-16615"/>
    <s v="Ken Dana"/>
    <x v="1"/>
    <s v="United States"/>
    <s v="Los Angeles"/>
    <x v="1"/>
    <n v="90032"/>
    <x v="1"/>
    <s v="OFF-BI-10001757"/>
    <x v="1"/>
    <x v="8"/>
    <s v="Pressboard Hanging Data Binders for Unburst Sheets"/>
    <n v="19.68"/>
    <n v="5"/>
    <n v="0.2"/>
    <n v="6.8879999999999999"/>
  </r>
  <r>
    <n v="9741"/>
    <x v="4892"/>
    <x v="3"/>
    <x v="633"/>
    <d v="2014-03-22T00:00:00"/>
    <s v="Standard Class"/>
    <s v="KD-16615"/>
    <s v="Ken Dana"/>
    <x v="1"/>
    <s v="United States"/>
    <s v="Los Angeles"/>
    <x v="1"/>
    <n v="90032"/>
    <x v="1"/>
    <s v="OFF-AP-10001154"/>
    <x v="1"/>
    <x v="9"/>
    <s v="Bionaire Personal Warm Mist Humidifier/Vaporizer"/>
    <n v="140.66999999999999"/>
    <n v="3"/>
    <n v="0"/>
    <n v="54.8613"/>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
  </r>
  <r>
    <n v="9743"/>
    <x v="4894"/>
    <x v="3"/>
    <x v="354"/>
    <d v="2014-12-03T00:00:00"/>
    <s v="Standard Class"/>
    <s v="EP-13915"/>
    <s v="Emily Phan"/>
    <x v="0"/>
    <s v="United States"/>
    <s v="San Diego"/>
    <x v="1"/>
    <n v="92037"/>
    <x v="1"/>
    <s v="OFF-LA-10001074"/>
    <x v="1"/>
    <x v="2"/>
    <s v="Round Specialty Laser Printer Labels"/>
    <n v="62.65"/>
    <n v="5"/>
    <n v="0"/>
    <n v="29.445499999999999"/>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400000000005"/>
  </r>
  <r>
    <n v="9746"/>
    <x v="4897"/>
    <x v="3"/>
    <x v="221"/>
    <d v="2014-11-25T00:00:00"/>
    <s v="Same Day"/>
    <s v="BP-11290"/>
    <s v="Beth Paige"/>
    <x v="0"/>
    <s v="United States"/>
    <s v="Los Angeles"/>
    <x v="1"/>
    <n v="90008"/>
    <x v="1"/>
    <s v="FUR-TA-10000617"/>
    <x v="0"/>
    <x v="3"/>
    <s v="Hon Practical Foundations 30 x 60 Training Table, Light Gray/Charcoal"/>
    <n v="364.08"/>
    <n v="2"/>
    <n v="0.2"/>
    <n v="9.1020000000000003"/>
  </r>
  <r>
    <n v="9747"/>
    <x v="4897"/>
    <x v="3"/>
    <x v="221"/>
    <d v="2014-11-25T00:00:00"/>
    <s v="Same Day"/>
    <s v="BP-11290"/>
    <s v="Beth Paige"/>
    <x v="0"/>
    <s v="United States"/>
    <s v="Los Angeles"/>
    <x v="1"/>
    <n v="90008"/>
    <x v="1"/>
    <s v="FUR-TA-10001676"/>
    <x v="0"/>
    <x v="3"/>
    <s v="Hon 61000 Series Interactive Training Tables"/>
    <n v="71.087999999999994"/>
    <n v="2"/>
    <n v="0.2"/>
    <n v="-1.7771999999999999"/>
  </r>
  <r>
    <n v="9748"/>
    <x v="4898"/>
    <x v="2"/>
    <x v="7"/>
    <d v="2011-11-15T00:00:00"/>
    <s v="Standard Class"/>
    <s v="BH-11710"/>
    <s v="Brosina Hoffman"/>
    <x v="0"/>
    <s v="United States"/>
    <s v="Chicago"/>
    <x v="10"/>
    <n v="60653"/>
    <x v="2"/>
    <s v="FUR-FU-10000175"/>
    <x v="0"/>
    <x v="5"/>
    <s v="DAX Wood Document Frame."/>
    <n v="10.984"/>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6000000000002"/>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04"/>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
    <n v="1"/>
    <n v="0.2"/>
    <n v="0.90480000000000005"/>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2"/>
  </r>
  <r>
    <n v="9758"/>
    <x v="4902"/>
    <x v="3"/>
    <x v="996"/>
    <d v="2014-03-30T00:00:00"/>
    <s v="Second Class"/>
    <s v="LC-16870"/>
    <s v="Lena Cacioppo"/>
    <x v="0"/>
    <s v="United States"/>
    <s v="Richmond"/>
    <x v="17"/>
    <n v="23223"/>
    <x v="0"/>
    <s v="TEC-PH-10004006"/>
    <x v="2"/>
    <x v="7"/>
    <s v="Panasonic KX - TS880B Telephone"/>
    <n v="206.1"/>
    <n v="5"/>
    <n v="0"/>
    <n v="55.646999999999998"/>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x v="4904"/>
    <x v="3"/>
    <x v="259"/>
    <d v="2014-11-09T00:00:00"/>
    <s v="Standard Class"/>
    <s v="KM-16375"/>
    <s v="Katherine Murray"/>
    <x v="2"/>
    <s v="United States"/>
    <s v="Springdale"/>
    <x v="36"/>
    <n v="72762"/>
    <x v="0"/>
    <s v="OFF-AR-10000657"/>
    <x v="1"/>
    <x v="6"/>
    <s v="Binney &amp; Smith inkTank Desk Highlighter, Chisel Tip, Yellow, 12/Box"/>
    <n v="4.3"/>
    <n v="2"/>
    <n v="0"/>
    <n v="1.419"/>
  </r>
  <r>
    <n v="9762"/>
    <x v="4905"/>
    <x v="2"/>
    <x v="1047"/>
    <d v="2011-02-19T00:00:00"/>
    <s v="Standard Class"/>
    <s v="ML-17395"/>
    <s v="Marina Lichtenstein"/>
    <x v="1"/>
    <s v="United States"/>
    <s v="Seattle"/>
    <x v="4"/>
    <n v="98103"/>
    <x v="1"/>
    <s v="TEC-AC-10000736"/>
    <x v="2"/>
    <x v="11"/>
    <s v="Logitech G600 MMO Gaming Mouse"/>
    <n v="239.97"/>
    <n v="3"/>
    <n v="0"/>
    <n v="86.389200000000002"/>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02"/>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
  </r>
  <r>
    <n v="9766"/>
    <x v="4907"/>
    <x v="3"/>
    <x v="1230"/>
    <d v="2014-03-07T00:00:00"/>
    <s v="Standard Class"/>
    <s v="DB-13660"/>
    <s v="Duane Benoit"/>
    <x v="0"/>
    <s v="United States"/>
    <s v="Middletown"/>
    <x v="29"/>
    <n v="6457"/>
    <x v="3"/>
    <s v="OFF-BI-10001757"/>
    <x v="1"/>
    <x v="8"/>
    <s v="Pressboard Hanging Data Binders for Unburst Sheets"/>
    <n v="9.84"/>
    <n v="2"/>
    <n v="0"/>
    <n v="4.7232000000000003"/>
  </r>
  <r>
    <n v="9767"/>
    <x v="4907"/>
    <x v="3"/>
    <x v="1230"/>
    <d v="2014-03-07T00:00:00"/>
    <s v="Standard Class"/>
    <s v="DB-13660"/>
    <s v="Duane Benoit"/>
    <x v="0"/>
    <s v="United States"/>
    <s v="Middletown"/>
    <x v="29"/>
    <n v="6457"/>
    <x v="3"/>
    <s v="OFF-PA-10002137"/>
    <x v="1"/>
    <x v="10"/>
    <s v="Southworth 100% Résumé Paper, 24lb."/>
    <n v="7.78"/>
    <n v="1"/>
    <n v="0"/>
    <n v="3.5009999999999999"/>
  </r>
  <r>
    <n v="9768"/>
    <x v="4908"/>
    <x v="3"/>
    <x v="34"/>
    <d v="2014-12-16T00:00:00"/>
    <s v="Standard Class"/>
    <s v="LW-17215"/>
    <s v="Luke Weiss"/>
    <x v="0"/>
    <s v="United States"/>
    <s v="Grand Rapids"/>
    <x v="12"/>
    <n v="49505"/>
    <x v="2"/>
    <s v="OFF-BI-10000088"/>
    <x v="1"/>
    <x v="8"/>
    <s v="GBC Imprintable Covers"/>
    <n v="54.9"/>
    <n v="5"/>
    <n v="0"/>
    <n v="26.901"/>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
    <n v="5"/>
    <n v="0.2"/>
    <n v="8.4979999999999798"/>
  </r>
  <r>
    <n v="9771"/>
    <x v="4910"/>
    <x v="0"/>
    <x v="390"/>
    <d v="2013-12-01T00:00:00"/>
    <s v="Standard Class"/>
    <s v="SC-20050"/>
    <s v="Sample Company A"/>
    <x v="2"/>
    <s v="United States"/>
    <s v="Hialeah"/>
    <x v="2"/>
    <n v="33012"/>
    <x v="0"/>
    <s v="OFF-PA-10001609"/>
    <x v="1"/>
    <x v="10"/>
    <s v="Tops Wirebound Message Log Books"/>
    <n v="10.528"/>
    <n v="4"/>
    <n v="0.2"/>
    <n v="3.4216000000000002"/>
  </r>
  <r>
    <n v="9772"/>
    <x v="4910"/>
    <x v="0"/>
    <x v="390"/>
    <d v="2013-12-01T00:00:00"/>
    <s v="Standard Class"/>
    <s v="SC-20050"/>
    <s v="Sample Company A"/>
    <x v="2"/>
    <s v="United States"/>
    <s v="Hialeah"/>
    <x v="2"/>
    <n v="33012"/>
    <x v="0"/>
    <s v="OFF-AP-10002765"/>
    <x v="1"/>
    <x v="9"/>
    <s v="Fellowes Advanced Computer Series Surge Protectors"/>
    <n v="42.384"/>
    <n v="2"/>
    <n v="0.2"/>
    <n v="4.2384000000000004"/>
  </r>
  <r>
    <n v="9773"/>
    <x v="4911"/>
    <x v="0"/>
    <x v="894"/>
    <d v="2013-07-04T00:00:00"/>
    <s v="Same Day"/>
    <s v="FM-14215"/>
    <s v="Filia McAdams"/>
    <x v="1"/>
    <s v="United States"/>
    <s v="Philadelphia"/>
    <x v="9"/>
    <n v="19143"/>
    <x v="3"/>
    <s v="OFF-PA-10000167"/>
    <x v="1"/>
    <x v="10"/>
    <s v="Xerox 1925"/>
    <n v="123.92"/>
    <n v="5"/>
    <n v="0.2"/>
    <n v="38.725000000000001"/>
  </r>
  <r>
    <n v="9774"/>
    <x v="4912"/>
    <x v="0"/>
    <x v="190"/>
    <d v="2013-07-04T00:00:00"/>
    <s v="Standard Class"/>
    <s v="PF-19225"/>
    <s v="Phillip Flathmann"/>
    <x v="0"/>
    <s v="United States"/>
    <s v="Atlanta"/>
    <x v="32"/>
    <n v="30318"/>
    <x v="0"/>
    <s v="TEC-PH-10004434"/>
    <x v="2"/>
    <x v="7"/>
    <s v="Cisco IP Phone 7961G VoIP phone - Dark gray"/>
    <n v="135.94999999999999"/>
    <n v="1"/>
    <n v="0"/>
    <n v="39.4255"/>
  </r>
  <r>
    <n v="9775"/>
    <x v="4913"/>
    <x v="2"/>
    <x v="711"/>
    <d v="2011-07-30T00:00:00"/>
    <s v="Standard Class"/>
    <s v="LF-17185"/>
    <s v="Luke Foster"/>
    <x v="0"/>
    <s v="United States"/>
    <s v="San Antonio"/>
    <x v="5"/>
    <n v="78207"/>
    <x v="2"/>
    <s v="OFF-BI-10004995"/>
    <x v="1"/>
    <x v="8"/>
    <s v="GBC DocuBind P400 Electric Binding System"/>
    <n v="2177.5839999999998"/>
    <n v="8"/>
    <n v="0.8"/>
    <n v="-3701.8928000000001"/>
  </r>
  <r>
    <n v="9776"/>
    <x v="4913"/>
    <x v="2"/>
    <x v="711"/>
    <d v="2011-07-30T00:00:00"/>
    <s v="Standard Class"/>
    <s v="LF-17185"/>
    <s v="Luke Foster"/>
    <x v="0"/>
    <s v="United States"/>
    <s v="San Antonio"/>
    <x v="5"/>
    <n v="78207"/>
    <x v="2"/>
    <s v="FUR-FU-10004666"/>
    <x v="0"/>
    <x v="5"/>
    <s v="DAX Clear Channel Poster Frame"/>
    <n v="17.495999999999999"/>
    <n v="3"/>
    <n v="0.6"/>
    <n v="-10.0602"/>
  </r>
  <r>
    <n v="9777"/>
    <x v="4913"/>
    <x v="2"/>
    <x v="711"/>
    <d v="2011-07-30T00:00:00"/>
    <s v="Standard Class"/>
    <s v="LF-17185"/>
    <s v="Luke Foster"/>
    <x v="0"/>
    <s v="United States"/>
    <s v="San Antonio"/>
    <x v="5"/>
    <n v="78207"/>
    <x v="2"/>
    <s v="OFF-BI-10001524"/>
    <x v="1"/>
    <x v="8"/>
    <s v="GBC Premium Transparent Covers with Diagonal Lined Pattern"/>
    <n v="16.783999999999999"/>
    <n v="4"/>
    <n v="0.8"/>
    <n v="-26.854399999999998"/>
  </r>
  <r>
    <n v="9778"/>
    <x v="4913"/>
    <x v="2"/>
    <x v="711"/>
    <d v="2011-07-30T00:00:00"/>
    <s v="Standard Class"/>
    <s v="LF-17185"/>
    <s v="Luke Foster"/>
    <x v="0"/>
    <s v="United States"/>
    <s v="San Antonio"/>
    <x v="5"/>
    <n v="78207"/>
    <x v="2"/>
    <s v="TEC-AC-10002076"/>
    <x v="2"/>
    <x v="11"/>
    <s v="Microsoft Natural Keyboard Elite"/>
    <n v="431.13600000000002"/>
    <n v="9"/>
    <n v="0.2"/>
    <n v="-26.946000000000002"/>
  </r>
  <r>
    <n v="9779"/>
    <x v="4913"/>
    <x v="2"/>
    <x v="711"/>
    <d v="2011-07-30T00:00:00"/>
    <s v="Standard Class"/>
    <s v="LF-17185"/>
    <s v="Luke Foster"/>
    <x v="0"/>
    <s v="United States"/>
    <s v="San Antonio"/>
    <x v="5"/>
    <n v="78207"/>
    <x v="2"/>
    <s v="OFF-BI-10001679"/>
    <x v="1"/>
    <x v="8"/>
    <s v="GBC Instant Index System for Binding Systems"/>
    <n v="8.8800000000000008"/>
    <n v="5"/>
    <n v="0.8"/>
    <n v="-13.32"/>
  </r>
  <r>
    <n v="9780"/>
    <x v="4913"/>
    <x v="2"/>
    <x v="711"/>
    <d v="2011-07-30T00:00:00"/>
    <s v="Standard Class"/>
    <s v="LF-17185"/>
    <s v="Luke Foster"/>
    <x v="0"/>
    <s v="United States"/>
    <s v="San Antonio"/>
    <x v="5"/>
    <n v="78207"/>
    <x v="2"/>
    <s v="OFF-AP-10003281"/>
    <x v="1"/>
    <x v="9"/>
    <s v="Acco 6 Outlet Guardian Standard Surge Suppressor"/>
    <n v="4.8360000000000003"/>
    <n v="2"/>
    <n v="0.8"/>
    <n v="-12.09"/>
  </r>
  <r>
    <n v="9781"/>
    <x v="4914"/>
    <x v="0"/>
    <x v="749"/>
    <d v="2013-09-19T00:00:00"/>
    <s v="Standard Class"/>
    <s v="CL-12565"/>
    <s v="Clay Ludtke"/>
    <x v="0"/>
    <s v="United States"/>
    <s v="Long Beach"/>
    <x v="15"/>
    <n v="11561"/>
    <x v="3"/>
    <s v="TEC-PH-10001944"/>
    <x v="2"/>
    <x v="7"/>
    <s v="Wi-Ex zBoost YX540 Cellular Phone Signal Booster"/>
    <n v="437.85"/>
    <n v="3"/>
    <n v="0"/>
    <n v="131.35499999999999"/>
  </r>
  <r>
    <n v="9782"/>
    <x v="4914"/>
    <x v="0"/>
    <x v="749"/>
    <d v="2013-09-19T00:00:00"/>
    <s v="Standard Class"/>
    <s v="CL-12565"/>
    <s v="Clay Ludtke"/>
    <x v="0"/>
    <s v="United States"/>
    <s v="Long Beach"/>
    <x v="15"/>
    <n v="11561"/>
    <x v="3"/>
    <s v="OFF-BI-10004390"/>
    <x v="1"/>
    <x v="8"/>
    <s v="GBC DocuBind 200 Manual Binding Machine"/>
    <n v="673.56799999999998"/>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599999999999"/>
  </r>
  <r>
    <n v="9785"/>
    <x v="4915"/>
    <x v="1"/>
    <x v="70"/>
    <d v="2012-06-02T00:00:00"/>
    <s v="Second Class"/>
    <s v="EM-13825"/>
    <s v="Elizabeth Moffitt"/>
    <x v="1"/>
    <s v="United States"/>
    <s v="Paterson"/>
    <x v="30"/>
    <n v="7501"/>
    <x v="3"/>
    <s v="FUR-FU-10001847"/>
    <x v="0"/>
    <x v="5"/>
    <s v="Eldon Image Series Black Desk Accessories"/>
    <n v="8.2799999999999994"/>
    <n v="2"/>
    <n v="0"/>
    <n v="2.9807999999999999"/>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2"/>
    <n v="5"/>
    <n v="0.32"/>
    <n v="-30.098000000000098"/>
  </r>
  <r>
    <n v="9789"/>
    <x v="4918"/>
    <x v="3"/>
    <x v="996"/>
    <d v="2014-04-02T00:00:00"/>
    <s v="Standard Class"/>
    <s v="CJ-12010"/>
    <s v="Caroline Jumper"/>
    <x v="0"/>
    <s v="United States"/>
    <s v="Houston"/>
    <x v="5"/>
    <n v="77070"/>
    <x v="2"/>
    <s v="FUR-CH-10004063"/>
    <x v="0"/>
    <x v="1"/>
    <s v="Global Deluxe High-Back Manager's Chair"/>
    <n v="600.55799999999999"/>
    <n v="3"/>
    <n v="0.3"/>
    <n v="-8.5794000000000796"/>
  </r>
  <r>
    <n v="9790"/>
    <x v="4918"/>
    <x v="3"/>
    <x v="996"/>
    <d v="2014-04-02T00:00:00"/>
    <s v="Standard Class"/>
    <s v="CJ-12010"/>
    <s v="Caroline Jumper"/>
    <x v="0"/>
    <s v="United States"/>
    <s v="Houston"/>
    <x v="5"/>
    <n v="77070"/>
    <x v="2"/>
    <s v="TEC-AC-10004901"/>
    <x v="2"/>
    <x v="11"/>
    <s v="Kensington SlimBlade Notebook Wireless Mouse with Nano Receiver"/>
    <n v="39.991999999999997"/>
    <n v="1"/>
    <n v="0.2"/>
    <n v="6.9985999999999997"/>
  </r>
  <r>
    <n v="9791"/>
    <x v="4918"/>
    <x v="3"/>
    <x v="996"/>
    <d v="2014-04-02T00:00:00"/>
    <s v="Standard Class"/>
    <s v="CJ-12010"/>
    <s v="Caroline Jumper"/>
    <x v="0"/>
    <s v="United States"/>
    <s v="Houston"/>
    <x v="5"/>
    <n v="77070"/>
    <x v="2"/>
    <s v="FUR-CH-10001714"/>
    <x v="0"/>
    <x v="1"/>
    <s v="Global Leather &amp; Oak Executive Chair, Burgundy"/>
    <n v="211.24600000000001"/>
    <n v="2"/>
    <n v="0.3"/>
    <n v="-66.391599999999997"/>
  </r>
  <r>
    <n v="9792"/>
    <x v="4919"/>
    <x v="2"/>
    <x v="371"/>
    <d v="2011-05-23T00:00:00"/>
    <s v="Second Class"/>
    <s v="KH-16360"/>
    <s v="Katherine Hughes"/>
    <x v="0"/>
    <s v="United States"/>
    <s v="Houston"/>
    <x v="5"/>
    <n v="77070"/>
    <x v="2"/>
    <s v="OFF-EN-10003134"/>
    <x v="1"/>
    <x v="12"/>
    <s v="Staples"/>
    <n v="56.064"/>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2"/>
  </r>
  <r>
    <n v="9794"/>
    <x v="4919"/>
    <x v="2"/>
    <x v="371"/>
    <d v="2011-05-23T00:00:00"/>
    <s v="Second Class"/>
    <s v="KH-16360"/>
    <s v="Katherine Hughes"/>
    <x v="0"/>
    <s v="United States"/>
    <s v="Houston"/>
    <x v="5"/>
    <n v="77070"/>
    <x v="2"/>
    <s v="OFF-PA-10001560"/>
    <x v="1"/>
    <x v="10"/>
    <s v="Adams Telephone Message Books, 5 1/4” x 11”"/>
    <n v="4.8319999999999999"/>
    <n v="1"/>
    <n v="0.2"/>
    <n v="1.6308"/>
  </r>
  <r>
    <n v="9795"/>
    <x v="4919"/>
    <x v="2"/>
    <x v="371"/>
    <d v="2011-05-23T00:00:00"/>
    <s v="Second Class"/>
    <s v="KH-16360"/>
    <s v="Katherine Hughes"/>
    <x v="0"/>
    <s v="United States"/>
    <s v="Houston"/>
    <x v="5"/>
    <n v="77070"/>
    <x v="2"/>
    <s v="OFF-BI-10000977"/>
    <x v="1"/>
    <x v="8"/>
    <s v="Ibico Plastic Spiral Binding Combs"/>
    <n v="18.239999999999998"/>
    <n v="3"/>
    <n v="0.8"/>
    <n v="-31.007999999999999"/>
  </r>
  <r>
    <n v="9796"/>
    <x v="4920"/>
    <x v="0"/>
    <x v="206"/>
    <d v="2013-05-29T00:00:00"/>
    <s v="Standard Class"/>
    <s v="SH-19975"/>
    <s v="Sally Hughsby"/>
    <x v="1"/>
    <s v="United States"/>
    <s v="Chicago"/>
    <x v="10"/>
    <n v="60610"/>
    <x v="2"/>
    <s v="OFF-BI-10003429"/>
    <x v="1"/>
    <x v="8"/>
    <s v="Cardinal HOLDit! Binder Insert Strips,Extra Strips"/>
    <n v="3.798"/>
    <n v="3"/>
    <n v="0.8"/>
    <n v="-5.8868999999999998"/>
  </r>
  <r>
    <n v="9797"/>
    <x v="4921"/>
    <x v="1"/>
    <x v="1026"/>
    <d v="2012-01-17T00:00:00"/>
    <s v="Standard Class"/>
    <s v="CS-12490"/>
    <s v="Cindy Schnelling"/>
    <x v="1"/>
    <s v="United States"/>
    <s v="Toledo"/>
    <x v="24"/>
    <n v="43615"/>
    <x v="3"/>
    <s v="OFF-AR-10001374"/>
    <x v="1"/>
    <x v="6"/>
    <s v="BIC Brite Liner Highlighters, Chisel Tip"/>
    <n v="10.368"/>
    <n v="2"/>
    <n v="0.2"/>
    <n v="1.5551999999999999"/>
  </r>
  <r>
    <n v="9798"/>
    <x v="4921"/>
    <x v="1"/>
    <x v="1026"/>
    <d v="2012-01-17T00:00:00"/>
    <s v="Standard Class"/>
    <s v="CS-12490"/>
    <s v="Cindy Schnelling"/>
    <x v="1"/>
    <s v="United States"/>
    <s v="Toledo"/>
    <x v="24"/>
    <n v="43615"/>
    <x v="3"/>
    <s v="TEC-PH-10004977"/>
    <x v="2"/>
    <x v="7"/>
    <s v="GE 30524EE4"/>
    <n v="235.18799999999999"/>
    <n v="2"/>
    <n v="0.4"/>
    <n v="-43.117800000000003"/>
  </r>
  <r>
    <n v="9799"/>
    <x v="4921"/>
    <x v="1"/>
    <x v="1026"/>
    <d v="2012-01-17T00:00:00"/>
    <s v="Standard Class"/>
    <s v="CS-12490"/>
    <s v="Cindy Schnelling"/>
    <x v="1"/>
    <s v="United States"/>
    <s v="Toledo"/>
    <x v="24"/>
    <n v="43615"/>
    <x v="3"/>
    <s v="TEC-PH-10000912"/>
    <x v="2"/>
    <x v="7"/>
    <s v="Anker 24W Portable Micro USB Car Charger"/>
    <n v="26.376000000000001"/>
    <n v="4"/>
    <n v="0.4"/>
    <n v="2.6375999999999999"/>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6"/>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x v="4923"/>
    <x v="1"/>
    <x v="1074"/>
    <d v="2012-07-20T00:00:00"/>
    <s v="Second Class"/>
    <s v="PJ-19015"/>
    <s v="Pauline Johnson"/>
    <x v="0"/>
    <s v="United States"/>
    <s v="New York City"/>
    <x v="15"/>
    <n v="10024"/>
    <x v="3"/>
    <s v="OFF-BI-10004182"/>
    <x v="1"/>
    <x v="8"/>
    <s v="Economy Binders"/>
    <n v="3.3279999999999998"/>
    <n v="2"/>
    <n v="0.2"/>
    <n v="1.2063999999999999"/>
  </r>
  <r>
    <n v="9804"/>
    <x v="4923"/>
    <x v="1"/>
    <x v="1074"/>
    <d v="2012-07-20T00:00:00"/>
    <s v="Second Class"/>
    <s v="PJ-19015"/>
    <s v="Pauline Johnson"/>
    <x v="0"/>
    <s v="United States"/>
    <s v="New York City"/>
    <x v="15"/>
    <n v="10024"/>
    <x v="3"/>
    <s v="TEC-PH-10002468"/>
    <x v="2"/>
    <x v="7"/>
    <s v="Plantronics CS 50-USB - headset - Convertible, Monaural"/>
    <n v="135.99"/>
    <n v="1"/>
    <n v="0"/>
    <n v="36.717300000000002"/>
  </r>
  <r>
    <n v="9805"/>
    <x v="4923"/>
    <x v="1"/>
    <x v="1074"/>
    <d v="2012-07-20T00:00:00"/>
    <s v="Second Class"/>
    <s v="PJ-19015"/>
    <s v="Pauline Johnson"/>
    <x v="0"/>
    <s v="United States"/>
    <s v="New York City"/>
    <x v="15"/>
    <n v="10024"/>
    <x v="3"/>
    <s v="FUR-FU-10002364"/>
    <x v="0"/>
    <x v="5"/>
    <s v="Eldon Expressions Wood Desk Accessories, Oak"/>
    <n v="7.38"/>
    <n v="1"/>
    <n v="0"/>
    <n v="2.1402000000000001"/>
  </r>
  <r>
    <n v="9806"/>
    <x v="4924"/>
    <x v="0"/>
    <x v="147"/>
    <d v="2013-10-27T00:00:00"/>
    <s v="Standard Class"/>
    <s v="AP-10720"/>
    <s v="Anne Pryor"/>
    <x v="2"/>
    <s v="United States"/>
    <s v="Fort Lauderdale"/>
    <x v="2"/>
    <n v="33311"/>
    <x v="0"/>
    <s v="FUR-FU-10002878"/>
    <x v="0"/>
    <x v="5"/>
    <s v="Seth Thomas 14&quot; Day/Date Wall Clock"/>
    <n v="45.567999999999998"/>
    <n v="2"/>
    <n v="0.2"/>
    <n v="9.6831999999999994"/>
  </r>
  <r>
    <n v="9807"/>
    <x v="4924"/>
    <x v="0"/>
    <x v="147"/>
    <d v="2013-10-27T00:00:00"/>
    <s v="Standard Class"/>
    <s v="AP-10720"/>
    <s v="Anne Pryor"/>
    <x v="2"/>
    <s v="United States"/>
    <s v="Fort Lauderdale"/>
    <x v="2"/>
    <n v="33311"/>
    <x v="0"/>
    <s v="OFF-BI-10004817"/>
    <x v="1"/>
    <x v="8"/>
    <s v="GBC Personal VeloBind Strips"/>
    <n v="28.751999999999999"/>
    <n v="8"/>
    <n v="0.7"/>
    <n v="-21.084800000000001"/>
  </r>
  <r>
    <n v="9808"/>
    <x v="4925"/>
    <x v="3"/>
    <x v="944"/>
    <d v="2014-08-02T00:00:00"/>
    <s v="Second Class"/>
    <s v="JW-15955"/>
    <s v="Joni Wasserman"/>
    <x v="0"/>
    <s v="United States"/>
    <s v="Raleigh"/>
    <x v="3"/>
    <n v="27604"/>
    <x v="0"/>
    <s v="FUR-CH-10001146"/>
    <x v="0"/>
    <x v="1"/>
    <s v="Global Value Mid-Back Manager's Chair, Gray"/>
    <n v="194.84800000000001"/>
    <n v="4"/>
    <n v="0.2"/>
    <n v="12.178000000000001"/>
  </r>
  <r>
    <n v="9809"/>
    <x v="4926"/>
    <x v="3"/>
    <x v="246"/>
    <d v="2014-07-27T00:00:00"/>
    <s v="Standard Class"/>
    <s v="PT-19090"/>
    <s v="Pete Takahito"/>
    <x v="0"/>
    <s v="United States"/>
    <s v="Chicago"/>
    <x v="10"/>
    <n v="60623"/>
    <x v="2"/>
    <s v="OFF-BI-10001116"/>
    <x v="1"/>
    <x v="8"/>
    <s v="Wilson Jones 1&quot; Hanging DublLock Ring Binders"/>
    <n v="2.1120000000000001"/>
    <n v="2"/>
    <n v="0.8"/>
    <n v="-3.3792"/>
  </r>
  <r>
    <n v="9810"/>
    <x v="4927"/>
    <x v="2"/>
    <x v="845"/>
    <d v="2011-11-11T00:00:00"/>
    <s v="Second Class"/>
    <s v="TB-21595"/>
    <s v="Troy Blackwell"/>
    <x v="0"/>
    <s v="United States"/>
    <s v="Portland"/>
    <x v="21"/>
    <n v="97206"/>
    <x v="1"/>
    <s v="OFF-PA-10000304"/>
    <x v="1"/>
    <x v="10"/>
    <s v="Xerox 1995"/>
    <n v="25.92"/>
    <n v="5"/>
    <n v="0.2"/>
    <n v="9.0719999999999992"/>
  </r>
  <r>
    <n v="9811"/>
    <x v="4927"/>
    <x v="2"/>
    <x v="845"/>
    <d v="2011-11-11T00:00:00"/>
    <s v="Second Class"/>
    <s v="TB-21595"/>
    <s v="Troy Blackwell"/>
    <x v="0"/>
    <s v="United States"/>
    <s v="Portland"/>
    <x v="21"/>
    <n v="97206"/>
    <x v="1"/>
    <s v="OFF-AR-10002240"/>
    <x v="1"/>
    <x v="6"/>
    <s v="Panasonic KP-150 Electric Pencil Sharpener"/>
    <n v="120.768"/>
    <n v="4"/>
    <n v="0.2"/>
    <n v="9.0576000000000008"/>
  </r>
  <r>
    <n v="9812"/>
    <x v="4928"/>
    <x v="0"/>
    <x v="581"/>
    <d v="2013-12-01T00:00:00"/>
    <s v="First Class"/>
    <s v="CB-12025"/>
    <s v="Cassandra Brandow"/>
    <x v="0"/>
    <s v="United States"/>
    <s v="East Orange"/>
    <x v="30"/>
    <n v="7017"/>
    <x v="3"/>
    <s v="OFF-PA-10001246"/>
    <x v="1"/>
    <x v="10"/>
    <s v="Xerox 215"/>
    <n v="25.92"/>
    <n v="4"/>
    <n v="0"/>
    <n v="12.441599999999999"/>
  </r>
  <r>
    <n v="9813"/>
    <x v="4928"/>
    <x v="0"/>
    <x v="581"/>
    <d v="2013-12-01T00:00:00"/>
    <s v="First Class"/>
    <s v="CB-12025"/>
    <s v="Cassandra Brandow"/>
    <x v="0"/>
    <s v="United States"/>
    <s v="East Orange"/>
    <x v="30"/>
    <n v="7017"/>
    <x v="3"/>
    <s v="OFF-AR-10000658"/>
    <x v="1"/>
    <x v="6"/>
    <s v="Newell 324"/>
    <n v="34.65"/>
    <n v="3"/>
    <n v="0"/>
    <n v="9.702"/>
  </r>
  <r>
    <n v="9814"/>
    <x v="4928"/>
    <x v="0"/>
    <x v="581"/>
    <d v="2013-12-01T00:00:00"/>
    <s v="First Class"/>
    <s v="CB-12025"/>
    <s v="Cassandra Brandow"/>
    <x v="0"/>
    <s v="United States"/>
    <s v="East Orange"/>
    <x v="30"/>
    <n v="7017"/>
    <x v="3"/>
    <s v="OFF-PA-10000100"/>
    <x v="1"/>
    <x v="10"/>
    <s v="Xerox 1945"/>
    <n v="204.95"/>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5999999999998"/>
  </r>
  <r>
    <n v="9816"/>
    <x v="4929"/>
    <x v="1"/>
    <x v="1214"/>
    <d v="2012-06-12T00:00:00"/>
    <s v="Standard Class"/>
    <s v="AG-10495"/>
    <s v="Andrew Gjertsen"/>
    <x v="1"/>
    <s v="United States"/>
    <s v="Saint Petersburg"/>
    <x v="2"/>
    <n v="33710"/>
    <x v="0"/>
    <s v="OFF-PA-10002581"/>
    <x v="1"/>
    <x v="10"/>
    <s v="Xerox 1951"/>
    <n v="173.488"/>
    <n v="7"/>
    <n v="0.2"/>
    <n v="54.215000000000003"/>
  </r>
  <r>
    <n v="9817"/>
    <x v="4929"/>
    <x v="1"/>
    <x v="1214"/>
    <d v="2012-06-12T00:00:00"/>
    <s v="Standard Class"/>
    <s v="AG-10495"/>
    <s v="Andrew Gjertsen"/>
    <x v="1"/>
    <s v="United States"/>
    <s v="Saint Petersburg"/>
    <x v="2"/>
    <n v="33710"/>
    <x v="0"/>
    <s v="OFF-ST-10000046"/>
    <x v="1"/>
    <x v="4"/>
    <s v="Fellowes Super Stor/Drawer Files"/>
    <n v="516.96"/>
    <n v="4"/>
    <n v="0.2"/>
    <n v="-6.46199999999999"/>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2"/>
  </r>
  <r>
    <n v="9819"/>
    <x v="4929"/>
    <x v="1"/>
    <x v="1214"/>
    <d v="2012-06-12T00:00:00"/>
    <s v="Standard Class"/>
    <s v="AG-10495"/>
    <s v="Andrew Gjertsen"/>
    <x v="1"/>
    <s v="United States"/>
    <s v="Saint Petersburg"/>
    <x v="2"/>
    <n v="33710"/>
    <x v="0"/>
    <s v="OFF-AR-10003856"/>
    <x v="1"/>
    <x v="6"/>
    <s v="Newell 344"/>
    <n v="4.4480000000000004"/>
    <n v="2"/>
    <n v="0.2"/>
    <n v="0.33360000000000001"/>
  </r>
  <r>
    <n v="9820"/>
    <x v="4929"/>
    <x v="1"/>
    <x v="1214"/>
    <d v="2012-06-12T00:00:00"/>
    <s v="Standard Class"/>
    <s v="AG-10495"/>
    <s v="Andrew Gjertsen"/>
    <x v="1"/>
    <s v="United States"/>
    <s v="Saint Petersburg"/>
    <x v="2"/>
    <n v="33710"/>
    <x v="0"/>
    <s v="OFF-LA-10001982"/>
    <x v="1"/>
    <x v="2"/>
    <s v="Smead Alpha-Z Color-Coded Name Labels First Letter Starter Set"/>
    <n v="9"/>
    <n v="3"/>
    <n v="0.2"/>
    <n v="3.15"/>
  </r>
  <r>
    <n v="9821"/>
    <x v="4929"/>
    <x v="1"/>
    <x v="1214"/>
    <d v="2012-06-12T00:00:00"/>
    <s v="Standard Class"/>
    <s v="AG-10495"/>
    <s v="Andrew Gjertsen"/>
    <x v="1"/>
    <s v="United States"/>
    <s v="Saint Petersburg"/>
    <x v="2"/>
    <n v="33710"/>
    <x v="0"/>
    <s v="OFF-PA-10001215"/>
    <x v="1"/>
    <x v="10"/>
    <s v="Xerox 1963"/>
    <n v="42.24"/>
    <n v="10"/>
    <n v="0.2"/>
    <n v="13.2"/>
  </r>
  <r>
    <n v="9822"/>
    <x v="4929"/>
    <x v="1"/>
    <x v="1214"/>
    <d v="2012-06-12T00:00:00"/>
    <s v="Standard Class"/>
    <s v="AG-10495"/>
    <s v="Andrew Gjertsen"/>
    <x v="1"/>
    <s v="United States"/>
    <s v="Saint Petersburg"/>
    <x v="2"/>
    <n v="33710"/>
    <x v="0"/>
    <s v="OFF-BI-10002429"/>
    <x v="1"/>
    <x v="8"/>
    <s v="Premier Elliptical Ring Binder, Black"/>
    <n v="18.263999999999999"/>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3"/>
  </r>
  <r>
    <n v="9825"/>
    <x v="4930"/>
    <x v="2"/>
    <x v="860"/>
    <d v="2011-08-19T00:00:00"/>
    <s v="Standard Class"/>
    <s v="BD-11605"/>
    <s v="Brian Dahlen"/>
    <x v="0"/>
    <s v="United States"/>
    <s v="San Francisco"/>
    <x v="1"/>
    <n v="94122"/>
    <x v="1"/>
    <s v="OFF-BI-10002309"/>
    <x v="1"/>
    <x v="8"/>
    <s v="Avery Heavy-Duty EZD  Binder With Locking Rings"/>
    <n v="17.856000000000002"/>
    <n v="4"/>
    <n v="0.2"/>
    <n v="6.2496"/>
  </r>
  <r>
    <n v="9826"/>
    <x v="4930"/>
    <x v="2"/>
    <x v="860"/>
    <d v="2011-08-19T00:00:00"/>
    <s v="Standard Class"/>
    <s v="BD-11605"/>
    <s v="Brian Dahlen"/>
    <x v="0"/>
    <s v="United States"/>
    <s v="San Francisco"/>
    <x v="1"/>
    <n v="94122"/>
    <x v="1"/>
    <s v="OFF-BI-10003638"/>
    <x v="1"/>
    <x v="8"/>
    <s v="GBC Durable Plastic Covers"/>
    <n v="46.44"/>
    <n v="3"/>
    <n v="0.2"/>
    <n v="15.093"/>
  </r>
  <r>
    <n v="9827"/>
    <x v="4930"/>
    <x v="2"/>
    <x v="860"/>
    <d v="2011-08-19T00:00:00"/>
    <s v="Standard Class"/>
    <s v="BD-11605"/>
    <s v="Brian Dahlen"/>
    <x v="0"/>
    <s v="United States"/>
    <s v="San Francisco"/>
    <x v="1"/>
    <n v="94122"/>
    <x v="1"/>
    <s v="FUR-CH-10003833"/>
    <x v="0"/>
    <x v="1"/>
    <s v="Novimex Fabric Task Chair"/>
    <n v="195.136"/>
    <n v="4"/>
    <n v="0.2"/>
    <n v="-12.196"/>
  </r>
  <r>
    <n v="9828"/>
    <x v="4931"/>
    <x v="3"/>
    <x v="249"/>
    <d v="2014-06-27T00:00:00"/>
    <s v="Standard Class"/>
    <s v="JS-15685"/>
    <s v="Jim Sink"/>
    <x v="1"/>
    <s v="United States"/>
    <s v="New York City"/>
    <x v="15"/>
    <n v="10035"/>
    <x v="3"/>
    <s v="OFF-ST-10001511"/>
    <x v="1"/>
    <x v="4"/>
    <s v="Space Solutions Commercial Steel Shelving"/>
    <n v="129.30000000000001"/>
    <n v="2"/>
    <n v="0"/>
    <n v="6.4649999999999901"/>
  </r>
  <r>
    <n v="9829"/>
    <x v="4931"/>
    <x v="3"/>
    <x v="249"/>
    <d v="2014-06-27T00:00:00"/>
    <s v="Standard Class"/>
    <s v="JS-15685"/>
    <s v="Jim Sink"/>
    <x v="1"/>
    <s v="United States"/>
    <s v="New York City"/>
    <x v="15"/>
    <n v="10035"/>
    <x v="3"/>
    <s v="OFF-BI-10004728"/>
    <x v="1"/>
    <x v="8"/>
    <s v="Wilson Jones Turn Tabs Binder Tool for Ring Binders"/>
    <n v="11.568"/>
    <n v="3"/>
    <n v="0.2"/>
    <n v="3.7595999999999998"/>
  </r>
  <r>
    <n v="9830"/>
    <x v="4932"/>
    <x v="3"/>
    <x v="11"/>
    <d v="2014-07-24T00:00:00"/>
    <s v="Standard Class"/>
    <s v="NF-18385"/>
    <s v="Natalie Fritzler"/>
    <x v="0"/>
    <s v="United States"/>
    <s v="Charlotte"/>
    <x v="3"/>
    <n v="28205"/>
    <x v="0"/>
    <s v="FUR-CH-10004218"/>
    <x v="0"/>
    <x v="1"/>
    <s v="Global Fabric Manager's Chair, Dark Gray"/>
    <n v="242.352"/>
    <n v="3"/>
    <n v="0.2"/>
    <n v="15.147"/>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399999999994"/>
  </r>
  <r>
    <n v="9832"/>
    <x v="4933"/>
    <x v="2"/>
    <x v="757"/>
    <d v="2011-12-18T00:00:00"/>
    <s v="Second Class"/>
    <s v="SC-20305"/>
    <s v="Sean Christensen"/>
    <x v="0"/>
    <s v="United States"/>
    <s v="Beaumont"/>
    <x v="5"/>
    <n v="77705"/>
    <x v="2"/>
    <s v="FUR-FU-10001706"/>
    <x v="0"/>
    <x v="5"/>
    <s v="Longer-Life Soft White Bulbs"/>
    <n v="8.6240000000000006"/>
    <n v="7"/>
    <n v="0.6"/>
    <n v="-2.5872000000000002"/>
  </r>
  <r>
    <n v="9833"/>
    <x v="4934"/>
    <x v="2"/>
    <x v="598"/>
    <d v="2011-05-22T00:00:00"/>
    <s v="Second Class"/>
    <s v="GA-14515"/>
    <s v="George Ashbrook"/>
    <x v="0"/>
    <s v="United States"/>
    <s v="Dallas"/>
    <x v="5"/>
    <n v="75220"/>
    <x v="2"/>
    <s v="OFF-PA-10001526"/>
    <x v="1"/>
    <x v="10"/>
    <s v="Xerox 1949"/>
    <n v="3.984"/>
    <n v="1"/>
    <n v="0.2"/>
    <n v="1.4441999999999999"/>
  </r>
  <r>
    <n v="9834"/>
    <x v="4935"/>
    <x v="3"/>
    <x v="32"/>
    <d v="2014-09-20T00:00:00"/>
    <s v="Standard Class"/>
    <s v="CY-12745"/>
    <s v="Craig Yedwab"/>
    <x v="1"/>
    <s v="United States"/>
    <s v="Springfield"/>
    <x v="24"/>
    <n v="45503"/>
    <x v="3"/>
    <s v="TEC-AC-10002001"/>
    <x v="2"/>
    <x v="11"/>
    <s v="Logitech Wireless Gaming Headset G930"/>
    <n v="895.94399999999996"/>
    <n v="7"/>
    <n v="0.2"/>
    <n v="190.38810000000001"/>
  </r>
  <r>
    <n v="9835"/>
    <x v="4936"/>
    <x v="0"/>
    <x v="1155"/>
    <d v="2013-10-13T00:00:00"/>
    <s v="First Class"/>
    <s v="WB-21850"/>
    <s v="William Brown"/>
    <x v="0"/>
    <s v="United States"/>
    <s v="La Porte"/>
    <x v="5"/>
    <n v="77571"/>
    <x v="2"/>
    <s v="FUR-FU-10004963"/>
    <x v="0"/>
    <x v="5"/>
    <s v="Eldon 400 Class Desk Accessories, Black Carbon"/>
    <n v="14"/>
    <n v="4"/>
    <n v="0.6"/>
    <n v="-6.3"/>
  </r>
  <r>
    <n v="9836"/>
    <x v="4936"/>
    <x v="0"/>
    <x v="1155"/>
    <d v="2013-10-13T00:00:00"/>
    <s v="First Class"/>
    <s v="WB-21850"/>
    <s v="William Brown"/>
    <x v="0"/>
    <s v="United States"/>
    <s v="La Porte"/>
    <x v="5"/>
    <n v="77571"/>
    <x v="2"/>
    <s v="OFF-BI-10001597"/>
    <x v="1"/>
    <x v="8"/>
    <s v="Wilson Jones Ledger-Size, Piano-Hinge Binder, 2&quot;, Blue"/>
    <n v="16.391999999999999"/>
    <n v="2"/>
    <n v="0.8"/>
    <n v="-26.2272"/>
  </r>
  <r>
    <n v="9837"/>
    <x v="4937"/>
    <x v="0"/>
    <x v="477"/>
    <d v="2013-10-02T00:00:00"/>
    <s v="Standard Class"/>
    <s v="DL-12865"/>
    <s v="Dan Lawera"/>
    <x v="0"/>
    <s v="United States"/>
    <s v="Long Beach"/>
    <x v="1"/>
    <n v="90805"/>
    <x v="1"/>
    <s v="OFF-PA-10000141"/>
    <x v="1"/>
    <x v="10"/>
    <s v="Ampad Evidence Wirebond Steno Books, 6&quot; x 9&quot;"/>
    <n v="10.9"/>
    <n v="5"/>
    <n v="0"/>
    <n v="5.1230000000000002"/>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
    <n v="3"/>
    <n v="0.2"/>
    <n v="161.99189999999999"/>
  </r>
  <r>
    <n v="9841"/>
    <x v="4937"/>
    <x v="0"/>
    <x v="477"/>
    <d v="2013-10-02T00:00:00"/>
    <s v="Standard Class"/>
    <s v="DL-12865"/>
    <s v="Dan Lawera"/>
    <x v="0"/>
    <s v="United States"/>
    <s v="Long Beach"/>
    <x v="1"/>
    <n v="90805"/>
    <x v="1"/>
    <s v="TEC-PH-10003356"/>
    <x v="2"/>
    <x v="7"/>
    <s v="SmartStand Mobile Device Holder, Assorted Colors"/>
    <n v="44.735999999999997"/>
    <n v="8"/>
    <n v="0.2"/>
    <n v="4.4736000000000002"/>
  </r>
  <r>
    <n v="9842"/>
    <x v="4937"/>
    <x v="0"/>
    <x v="477"/>
    <d v="2013-10-02T00:00:00"/>
    <s v="Standard Class"/>
    <s v="DL-12865"/>
    <s v="Dan Lawera"/>
    <x v="0"/>
    <s v="United States"/>
    <s v="Long Beach"/>
    <x v="1"/>
    <n v="90805"/>
    <x v="1"/>
    <s v="OFF-AR-10002255"/>
    <x v="1"/>
    <x v="6"/>
    <s v="Newell 346"/>
    <n v="5.76"/>
    <n v="2"/>
    <n v="0"/>
    <n v="1.6704000000000001"/>
  </r>
  <r>
    <n v="9843"/>
    <x v="4937"/>
    <x v="0"/>
    <x v="477"/>
    <d v="2013-10-02T00:00:00"/>
    <s v="Standard Class"/>
    <s v="DL-12865"/>
    <s v="Dan Lawera"/>
    <x v="0"/>
    <s v="United States"/>
    <s v="Long Beach"/>
    <x v="1"/>
    <n v="90805"/>
    <x v="1"/>
    <s v="FUR-CH-10000665"/>
    <x v="0"/>
    <x v="1"/>
    <s v="Global Airflow Leather Mesh Back Chair, Black"/>
    <n v="483.13600000000002"/>
    <n v="4"/>
    <n v="0.2"/>
    <n v="60.391999999999904"/>
  </r>
  <r>
    <n v="9844"/>
    <x v="4938"/>
    <x v="2"/>
    <x v="561"/>
    <d v="2011-06-06T00:00:00"/>
    <s v="First Class"/>
    <s v="RE-19450"/>
    <s v="Richard Eichhorn"/>
    <x v="0"/>
    <s v="United States"/>
    <s v="Decatur"/>
    <x v="10"/>
    <n v="62521"/>
    <x v="2"/>
    <s v="OFF-LA-10001771"/>
    <x v="1"/>
    <x v="2"/>
    <s v="Avery 513"/>
    <n v="15.936"/>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95"/>
  </r>
  <r>
    <n v="9847"/>
    <x v="4939"/>
    <x v="3"/>
    <x v="264"/>
    <d v="2014-09-05T00:00:00"/>
    <s v="Second Class"/>
    <s v="MH-17290"/>
    <s v="Marc Harrigan"/>
    <x v="2"/>
    <s v="United States"/>
    <s v="Los Angeles"/>
    <x v="1"/>
    <n v="90008"/>
    <x v="1"/>
    <s v="OFF-AP-10001492"/>
    <x v="1"/>
    <x v="9"/>
    <s v="Acco Six-Outlet Power Strip, 4' Cord Length"/>
    <n v="43.1"/>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5000000000001"/>
  </r>
  <r>
    <n v="9850"/>
    <x v="4940"/>
    <x v="2"/>
    <x v="791"/>
    <d v="2011-04-18T00:00:00"/>
    <s v="Standard Class"/>
    <s v="EH-13765"/>
    <s v="Edward Hooks"/>
    <x v="1"/>
    <s v="United States"/>
    <s v="Lodi"/>
    <x v="1"/>
    <n v="95240"/>
    <x v="1"/>
    <s v="OFF-AR-10002987"/>
    <x v="1"/>
    <x v="6"/>
    <s v="Prismacolor Color Pencil Set"/>
    <n v="39.68"/>
    <n v="2"/>
    <n v="0"/>
    <n v="16.268799999999999"/>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399999999999"/>
  </r>
  <r>
    <n v="9856"/>
    <x v="4942"/>
    <x v="3"/>
    <x v="249"/>
    <d v="2014-06-24T00:00:00"/>
    <s v="Standard Class"/>
    <s v="GA-14515"/>
    <s v="George Ashbrook"/>
    <x v="0"/>
    <s v="United States"/>
    <s v="San Francisco"/>
    <x v="1"/>
    <n v="94109"/>
    <x v="1"/>
    <s v="OFF-PA-10004438"/>
    <x v="1"/>
    <x v="10"/>
    <s v="Xerox 1907"/>
    <n v="24.56"/>
    <n v="2"/>
    <n v="0"/>
    <n v="11.543200000000001"/>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4000000000001"/>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01"/>
  </r>
  <r>
    <n v="9862"/>
    <x v="4945"/>
    <x v="3"/>
    <x v="424"/>
    <d v="2014-01-21T00:00:00"/>
    <s v="Standard Class"/>
    <s v="HR-14770"/>
    <s v="Hallie Redmond"/>
    <x v="2"/>
    <s v="United States"/>
    <s v="Richmond"/>
    <x v="14"/>
    <n v="47374"/>
    <x v="2"/>
    <s v="OFF-ST-10002562"/>
    <x v="1"/>
    <x v="4"/>
    <s v="Staples"/>
    <n v="18.760000000000002"/>
    <n v="2"/>
    <n v="0"/>
    <n v="5.2527999999999997"/>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9"/>
  </r>
  <r>
    <n v="9864"/>
    <x v="4945"/>
    <x v="3"/>
    <x v="424"/>
    <d v="2014-01-21T00:00:00"/>
    <s v="Standard Class"/>
    <s v="HR-14770"/>
    <s v="Hallie Redmond"/>
    <x v="2"/>
    <s v="United States"/>
    <s v="Richmond"/>
    <x v="14"/>
    <n v="47374"/>
    <x v="2"/>
    <s v="OFF-PA-10004156"/>
    <x v="1"/>
    <x v="10"/>
    <s v="Xerox 188"/>
    <n v="11.34"/>
    <n v="1"/>
    <n v="0"/>
    <n v="5.5566000000000004"/>
  </r>
  <r>
    <n v="9865"/>
    <x v="4945"/>
    <x v="3"/>
    <x v="424"/>
    <d v="2014-01-21T00:00:00"/>
    <s v="Standard Class"/>
    <s v="HR-14770"/>
    <s v="Hallie Redmond"/>
    <x v="2"/>
    <s v="United States"/>
    <s v="Richmond"/>
    <x v="14"/>
    <n v="47374"/>
    <x v="2"/>
    <s v="TEC-AC-10004469"/>
    <x v="2"/>
    <x v="11"/>
    <s v="Microsoft Sculpt Comfort Mouse"/>
    <n v="159.80000000000001"/>
    <n v="4"/>
    <n v="0"/>
    <n v="70.311999999999998"/>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5999999999999"/>
  </r>
  <r>
    <n v="9869"/>
    <x v="4947"/>
    <x v="2"/>
    <x v="301"/>
    <d v="2011-11-03T00:00:00"/>
    <s v="First Class"/>
    <s v="EA-14035"/>
    <s v="Erin Ashbrook"/>
    <x v="1"/>
    <s v="United States"/>
    <s v="Mason"/>
    <x v="24"/>
    <n v="45040"/>
    <x v="3"/>
    <s v="FUR-FU-10002253"/>
    <x v="0"/>
    <x v="5"/>
    <s v="Howard Miller 13&quot; Diameter Pewter Finish Round Wall Clock"/>
    <n v="68.703999999999994"/>
    <n v="2"/>
    <n v="0.2"/>
    <n v="16.3172"/>
  </r>
  <r>
    <n v="9870"/>
    <x v="4947"/>
    <x v="2"/>
    <x v="301"/>
    <d v="2011-11-03T00:00:00"/>
    <s v="First Class"/>
    <s v="EA-14035"/>
    <s v="Erin Ashbrook"/>
    <x v="1"/>
    <s v="United States"/>
    <s v="Mason"/>
    <x v="24"/>
    <n v="45040"/>
    <x v="3"/>
    <s v="OFF-BI-10000494"/>
    <x v="1"/>
    <x v="8"/>
    <s v="Acco Economy Flexible Poly Round Ring Binder"/>
    <n v="3.1320000000000001"/>
    <n v="2"/>
    <n v="0.7"/>
    <n v="-2.61"/>
  </r>
  <r>
    <n v="9871"/>
    <x v="4947"/>
    <x v="2"/>
    <x v="301"/>
    <d v="2011-11-03T00:00:00"/>
    <s v="First Class"/>
    <s v="EA-14035"/>
    <s v="Erin Ashbrook"/>
    <x v="1"/>
    <s v="United States"/>
    <s v="Mason"/>
    <x v="24"/>
    <n v="45040"/>
    <x v="3"/>
    <s v="OFF-BI-10001658"/>
    <x v="1"/>
    <x v="8"/>
    <s v="GBC Standard Therm-A-Bind Covers"/>
    <n v="22.428000000000001"/>
    <n v="3"/>
    <n v="0.7"/>
    <n v="-17.942399999999999"/>
  </r>
  <r>
    <n v="9872"/>
    <x v="4948"/>
    <x v="3"/>
    <x v="833"/>
    <d v="2014-10-07T00:00:00"/>
    <s v="Same Day"/>
    <s v="MH-17455"/>
    <s v="Mark Hamilton"/>
    <x v="0"/>
    <s v="United States"/>
    <s v="Chicago"/>
    <x v="10"/>
    <n v="60623"/>
    <x v="2"/>
    <s v="OFF-ST-10003208"/>
    <x v="1"/>
    <x v="4"/>
    <s v="Adjustable Depth Letter/Legal Cart"/>
    <n v="290.33600000000001"/>
    <n v="2"/>
    <n v="0.2"/>
    <n v="32.662799999999898"/>
  </r>
  <r>
    <n v="9873"/>
    <x v="4948"/>
    <x v="3"/>
    <x v="833"/>
    <d v="2014-10-07T00:00:00"/>
    <s v="Same Day"/>
    <s v="MH-17455"/>
    <s v="Mark Hamilton"/>
    <x v="0"/>
    <s v="United States"/>
    <s v="Chicago"/>
    <x v="10"/>
    <n v="60623"/>
    <x v="2"/>
    <s v="OFF-AR-10004790"/>
    <x v="1"/>
    <x v="6"/>
    <s v="Staples"/>
    <n v="19.152000000000001"/>
    <n v="2"/>
    <n v="0.2"/>
    <n v="1.1970000000000001"/>
  </r>
  <r>
    <n v="9874"/>
    <x v="4949"/>
    <x v="0"/>
    <x v="107"/>
    <d v="2013-12-15T00:00:00"/>
    <s v="Standard Class"/>
    <s v="SL-20155"/>
    <s v="Sara Luxemburg"/>
    <x v="2"/>
    <s v="United States"/>
    <s v="New York City"/>
    <x v="15"/>
    <n v="10024"/>
    <x v="3"/>
    <s v="OFF-PA-10004609"/>
    <x v="1"/>
    <x v="10"/>
    <s v="Xerox 221"/>
    <n v="6.48"/>
    <n v="1"/>
    <n v="0"/>
    <n v="3.1103999999999998"/>
  </r>
  <r>
    <n v="9875"/>
    <x v="4950"/>
    <x v="0"/>
    <x v="897"/>
    <d v="2013-09-25T00:00:00"/>
    <s v="Second Class"/>
    <s v="NP-18685"/>
    <s v="Nora Pelletier"/>
    <x v="2"/>
    <s v="United States"/>
    <s v="Parma"/>
    <x v="24"/>
    <n v="44134"/>
    <x v="3"/>
    <s v="OFF-EN-10003055"/>
    <x v="1"/>
    <x v="12"/>
    <s v="Blue String-Tie &amp; Button Interoffice Envelopes, 10 x 13"/>
    <n v="63.968000000000004"/>
    <n v="2"/>
    <n v="0.2"/>
    <n v="19.989999999999998"/>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399999999998"/>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6999999999999993"/>
    <n v="5"/>
    <n v="0.7"/>
    <n v="-6.38"/>
  </r>
  <r>
    <n v="9879"/>
    <x v="4952"/>
    <x v="3"/>
    <x v="693"/>
    <d v="2014-04-22T00:00:00"/>
    <s v="First Class"/>
    <s v="BE-11455"/>
    <s v="Brad Eason"/>
    <x v="2"/>
    <s v="United States"/>
    <s v="Cleveland"/>
    <x v="24"/>
    <n v="44105"/>
    <x v="3"/>
    <s v="TEC-PH-10004080"/>
    <x v="2"/>
    <x v="7"/>
    <s v="Avaya 5410 Digital phone"/>
    <n v="122.38200000000001"/>
    <n v="3"/>
    <n v="0.4"/>
    <n v="-24.476400000000002"/>
  </r>
  <r>
    <n v="9880"/>
    <x v="4953"/>
    <x v="0"/>
    <x v="1036"/>
    <d v="2013-08-26T00:00:00"/>
    <s v="Standard Class"/>
    <s v="JK-15370"/>
    <s v="Jay Kimmel"/>
    <x v="0"/>
    <s v="United States"/>
    <s v="New York City"/>
    <x v="15"/>
    <n v="10035"/>
    <x v="3"/>
    <s v="FUR-CH-10002961"/>
    <x v="0"/>
    <x v="1"/>
    <s v="Leather Task Chair, Black"/>
    <n v="573.17399999999998"/>
    <n v="7"/>
    <n v="0.1"/>
    <n v="63.686"/>
  </r>
  <r>
    <n v="9881"/>
    <x v="4954"/>
    <x v="1"/>
    <x v="352"/>
    <d v="2012-05-31T00:00:00"/>
    <s v="First Class"/>
    <s v="CC-12100"/>
    <s v="Chad Cunningham"/>
    <x v="2"/>
    <s v="United States"/>
    <s v="Cleveland"/>
    <x v="24"/>
    <n v="44105"/>
    <x v="3"/>
    <s v="OFF-PA-10000474"/>
    <x v="1"/>
    <x v="10"/>
    <s v="Staples"/>
    <n v="85.055999999999997"/>
    <n v="3"/>
    <n v="0.2"/>
    <n v="28.706399999999999"/>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600000000002"/>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4"/>
    <n v="3"/>
    <n v="0"/>
    <n v="0"/>
  </r>
  <r>
    <n v="9888"/>
    <x v="4958"/>
    <x v="3"/>
    <x v="386"/>
    <d v="2014-10-16T00:00:00"/>
    <s v="First Class"/>
    <s v="CA-12265"/>
    <s v="Christina Anderson"/>
    <x v="0"/>
    <s v="United States"/>
    <s v="New York City"/>
    <x v="15"/>
    <n v="10024"/>
    <x v="3"/>
    <s v="OFF-PA-10000477"/>
    <x v="1"/>
    <x v="10"/>
    <s v="Xerox 1952"/>
    <n v="9.9600000000000009"/>
    <n v="2"/>
    <n v="0"/>
    <n v="4.6811999999999996"/>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2"/>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500000000003"/>
  </r>
  <r>
    <n v="9893"/>
    <x v="4961"/>
    <x v="0"/>
    <x v="197"/>
    <d v="2013-07-29T00:00:00"/>
    <s v="Second Class"/>
    <s v="SH-19975"/>
    <s v="Sally Hughsby"/>
    <x v="1"/>
    <s v="United States"/>
    <s v="Milwaukee"/>
    <x v="6"/>
    <n v="53209"/>
    <x v="2"/>
    <s v="TEC-PH-10002262"/>
    <x v="2"/>
    <x v="7"/>
    <s v="LG Electronics Tone+ HBS-730 Bluetooth Headset"/>
    <n v="297.55"/>
    <n v="5"/>
    <n v="0"/>
    <n v="83.313999999999993"/>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2"/>
    <n v="5"/>
    <n v="0"/>
    <n v="27.608000000000001"/>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799999999999"/>
  </r>
  <r>
    <n v="9898"/>
    <x v="4964"/>
    <x v="0"/>
    <x v="112"/>
    <d v="2013-06-11T00:00:00"/>
    <s v="Standard Class"/>
    <s v="LP-17095"/>
    <s v="Liz Preis"/>
    <x v="0"/>
    <s v="United States"/>
    <s v="Fairfield"/>
    <x v="24"/>
    <n v="45014"/>
    <x v="3"/>
    <s v="FUR-FU-10004306"/>
    <x v="0"/>
    <x v="5"/>
    <s v="Electrix Halogen Magnifier Lamp"/>
    <n v="466.32"/>
    <n v="3"/>
    <n v="0.2"/>
    <n v="34.973999999999997"/>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79999999999"/>
  </r>
  <r>
    <n v="9901"/>
    <x v="4966"/>
    <x v="3"/>
    <x v="170"/>
    <d v="2014-08-26T00:00:00"/>
    <s v="Standard Class"/>
    <s v="SC-20845"/>
    <s v="Sung Chung"/>
    <x v="0"/>
    <s v="United States"/>
    <s v="Louisville"/>
    <x v="22"/>
    <n v="80027"/>
    <x v="1"/>
    <s v="OFF-ST-10000036"/>
    <x v="1"/>
    <x v="4"/>
    <s v="Recycled Data-Pak for Archival Bound Computer Printouts, 12-1/2 x 12-1/2 x 16"/>
    <n v="237.096"/>
    <n v="3"/>
    <n v="0.2"/>
    <n v="20.745899999999999"/>
  </r>
  <r>
    <n v="9902"/>
    <x v="4966"/>
    <x v="3"/>
    <x v="170"/>
    <d v="2014-08-26T00:00:00"/>
    <s v="Standard Class"/>
    <s v="SC-20845"/>
    <s v="Sung Chung"/>
    <x v="0"/>
    <s v="United States"/>
    <s v="Louisville"/>
    <x v="22"/>
    <n v="80027"/>
    <x v="1"/>
    <s v="FUR-FU-10001037"/>
    <x v="0"/>
    <x v="5"/>
    <s v="DAX Charcoal/Nickel-Tone Document Frame, 5 x 7"/>
    <n v="22.751999999999999"/>
    <n v="3"/>
    <n v="0.2"/>
    <n v="7.11"/>
  </r>
  <r>
    <n v="9903"/>
    <x v="4966"/>
    <x v="3"/>
    <x v="170"/>
    <d v="2014-08-26T00:00:00"/>
    <s v="Standard Class"/>
    <s v="SC-20845"/>
    <s v="Sung Chung"/>
    <x v="0"/>
    <s v="United States"/>
    <s v="Louisville"/>
    <x v="22"/>
    <n v="80027"/>
    <x v="1"/>
    <s v="OFF-PA-10001950"/>
    <x v="1"/>
    <x v="10"/>
    <s v="Southworth 25% Cotton Antique Laid Paper &amp; Envelopes"/>
    <n v="6.6719999999999997"/>
    <n v="1"/>
    <n v="0.2"/>
    <n v="2.085"/>
  </r>
  <r>
    <n v="9904"/>
    <x v="4967"/>
    <x v="2"/>
    <x v="607"/>
    <d v="2011-11-18T00:00:00"/>
    <s v="Standard Class"/>
    <s v="DP-13000"/>
    <s v="Darren Powers"/>
    <x v="0"/>
    <s v="United States"/>
    <s v="Carrollton"/>
    <x v="5"/>
    <n v="75007"/>
    <x v="2"/>
    <s v="FUR-FU-10004587"/>
    <x v="0"/>
    <x v="5"/>
    <s v="GE General Use Halogen Bulbs, 100 Watts, 1 Bulb per Pack"/>
    <n v="25.128"/>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800000000002"/>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2"/>
    <n v="3"/>
    <n v="0.2"/>
    <n v="7.8224999999999998"/>
  </r>
  <r>
    <n v="9908"/>
    <x v="4968"/>
    <x v="1"/>
    <x v="1023"/>
    <d v="2012-09-15T00:00:00"/>
    <s v="First Class"/>
    <s v="KD-16615"/>
    <s v="Ken Dana"/>
    <x v="1"/>
    <s v="United States"/>
    <s v="Anaheim"/>
    <x v="1"/>
    <n v="92804"/>
    <x v="1"/>
    <s v="FUR-CH-10000155"/>
    <x v="0"/>
    <x v="1"/>
    <s v="Global Comet Stacking Armless Chair"/>
    <n v="717.72"/>
    <n v="3"/>
    <n v="0.2"/>
    <n v="71.772000000000006"/>
  </r>
  <r>
    <n v="9909"/>
    <x v="4968"/>
    <x v="1"/>
    <x v="1023"/>
    <d v="2012-09-15T00:00:00"/>
    <s v="First Class"/>
    <s v="KD-16615"/>
    <s v="Ken Dana"/>
    <x v="1"/>
    <s v="United States"/>
    <s v="Anaheim"/>
    <x v="1"/>
    <n v="92804"/>
    <x v="1"/>
    <s v="FUR-FU-10002379"/>
    <x v="0"/>
    <x v="5"/>
    <s v="Eldon Econocleat Chair Mats for Low Pile Carpets"/>
    <n v="207.35"/>
    <n v="5"/>
    <n v="0"/>
    <n v="24.882000000000001"/>
  </r>
  <r>
    <n v="9910"/>
    <x v="4968"/>
    <x v="1"/>
    <x v="1023"/>
    <d v="2012-09-15T00:00:00"/>
    <s v="First Class"/>
    <s v="KD-16615"/>
    <s v="Ken Dana"/>
    <x v="1"/>
    <s v="United States"/>
    <s v="Anaheim"/>
    <x v="1"/>
    <n v="92804"/>
    <x v="1"/>
    <s v="FUR-FU-10004018"/>
    <x v="0"/>
    <x v="5"/>
    <s v="Tensor Computer Mounted Lamp"/>
    <n v="44.67"/>
    <n v="3"/>
    <n v="0"/>
    <n v="12.0609"/>
  </r>
  <r>
    <n v="9911"/>
    <x v="4968"/>
    <x v="1"/>
    <x v="1023"/>
    <d v="2012-09-15T00:00:00"/>
    <s v="First Class"/>
    <s v="KD-16615"/>
    <s v="Ken Dana"/>
    <x v="1"/>
    <s v="United States"/>
    <s v="Anaheim"/>
    <x v="1"/>
    <n v="92804"/>
    <x v="1"/>
    <s v="OFF-PA-10000994"/>
    <x v="1"/>
    <x v="10"/>
    <s v="Xerox 1915"/>
    <n v="209.7"/>
    <n v="2"/>
    <n v="0"/>
    <n v="100.65600000000001"/>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600000000002"/>
    <n v="3"/>
    <n v="0.2"/>
    <n v="-54.320399999999999"/>
  </r>
  <r>
    <n v="9914"/>
    <x v="4970"/>
    <x v="1"/>
    <x v="998"/>
    <d v="2012-10-12T00:00:00"/>
    <s v="First Class"/>
    <s v="KN-16390"/>
    <s v="Katherine Nockton"/>
    <x v="1"/>
    <s v="United States"/>
    <s v="Santa Barbara"/>
    <x v="1"/>
    <n v="93101"/>
    <x v="1"/>
    <s v="OFF-LA-10000414"/>
    <x v="1"/>
    <x v="2"/>
    <s v="Avery 503"/>
    <n v="31.05"/>
    <n v="3"/>
    <n v="0"/>
    <n v="14.904"/>
  </r>
  <r>
    <n v="9915"/>
    <x v="4971"/>
    <x v="3"/>
    <x v="926"/>
    <d v="2014-02-01T00:00:00"/>
    <s v="Second Class"/>
    <s v="TM-21010"/>
    <s v="Tamara Manning"/>
    <x v="0"/>
    <s v="United States"/>
    <s v="Marion"/>
    <x v="23"/>
    <n v="52302"/>
    <x v="2"/>
    <s v="OFF-PA-10003848"/>
    <x v="1"/>
    <x v="10"/>
    <s v="Xerox 1997"/>
    <n v="12.96"/>
    <n v="2"/>
    <n v="0"/>
    <n v="6.2207999999999997"/>
  </r>
  <r>
    <n v="9916"/>
    <x v="4971"/>
    <x v="3"/>
    <x v="926"/>
    <d v="2014-02-01T00:00:00"/>
    <s v="Second Class"/>
    <s v="TM-21010"/>
    <s v="Tamara Manning"/>
    <x v="0"/>
    <s v="United States"/>
    <s v="Marion"/>
    <x v="23"/>
    <n v="52302"/>
    <x v="2"/>
    <s v="OFF-PA-10000176"/>
    <x v="1"/>
    <x v="10"/>
    <s v="Xerox 1887"/>
    <n v="94.85"/>
    <n v="5"/>
    <n v="0"/>
    <n v="45.527999999999999"/>
  </r>
  <r>
    <n v="9917"/>
    <x v="4971"/>
    <x v="3"/>
    <x v="926"/>
    <d v="2014-02-01T00:00:00"/>
    <s v="Second Class"/>
    <s v="TM-21010"/>
    <s v="Tamara Manning"/>
    <x v="0"/>
    <s v="United States"/>
    <s v="Marion"/>
    <x v="23"/>
    <n v="52302"/>
    <x v="2"/>
    <s v="OFF-ST-10001590"/>
    <x v="1"/>
    <x v="4"/>
    <s v="Tenex Personal Project File with Scoop Front Design, Black"/>
    <n v="13.48"/>
    <n v="1"/>
    <n v="0"/>
    <n v="3.5047999999999999"/>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1"/>
  </r>
  <r>
    <n v="9920"/>
    <x v="4973"/>
    <x v="0"/>
    <x v="543"/>
    <d v="2013-03-20T00:00:00"/>
    <s v="Standard Class"/>
    <s v="MY-18295"/>
    <s v="Muhammed Yedwab"/>
    <x v="1"/>
    <s v="United States"/>
    <s v="Bryan"/>
    <x v="5"/>
    <n v="77803"/>
    <x v="2"/>
    <s v="FUR-CH-10000863"/>
    <x v="0"/>
    <x v="1"/>
    <s v="Novimex Swivel Fabric Task Chair"/>
    <n v="528.42999999999995"/>
    <n v="5"/>
    <n v="0.3"/>
    <n v="-143.43100000000001"/>
  </r>
  <r>
    <n v="9921"/>
    <x v="4973"/>
    <x v="0"/>
    <x v="543"/>
    <d v="2013-03-20T00:00:00"/>
    <s v="Standard Class"/>
    <s v="MY-18295"/>
    <s v="Muhammed Yedwab"/>
    <x v="1"/>
    <s v="United States"/>
    <s v="Bryan"/>
    <x v="5"/>
    <n v="77803"/>
    <x v="2"/>
    <s v="OFF-BI-10004233"/>
    <x v="1"/>
    <x v="8"/>
    <s v="GBC Pre-Punched Binding Paper, Plastic, White, 8-1/2&quot; x 11&quot;"/>
    <n v="22.385999999999999"/>
    <n v="7"/>
    <n v="0.8"/>
    <n v="-35.817599999999999"/>
  </r>
  <r>
    <n v="9922"/>
    <x v="4974"/>
    <x v="2"/>
    <x v="156"/>
    <d v="2011-11-30T00:00:00"/>
    <s v="Standard Class"/>
    <s v="AT-10435"/>
    <s v="Alyssa Tate"/>
    <x v="2"/>
    <s v="United States"/>
    <s v="Akron"/>
    <x v="24"/>
    <n v="44312"/>
    <x v="3"/>
    <s v="OFF-BI-10003350"/>
    <x v="1"/>
    <x v="8"/>
    <s v="Acco Expandable Hanging Binders"/>
    <n v="5.742"/>
    <n v="3"/>
    <n v="0.7"/>
    <n v="-4.5936000000000003"/>
  </r>
  <r>
    <n v="9923"/>
    <x v="4975"/>
    <x v="3"/>
    <x v="636"/>
    <d v="2014-05-11T00:00:00"/>
    <s v="Standard Class"/>
    <s v="JF-15490"/>
    <s v="Jeremy Farry"/>
    <x v="0"/>
    <s v="United States"/>
    <s v="Chicago"/>
    <x v="10"/>
    <n v="60653"/>
    <x v="2"/>
    <s v="TEC-AC-10001990"/>
    <x v="2"/>
    <x v="11"/>
    <s v="Kensington Orbit Wireless Mobile Trackball for PC and Mac"/>
    <n v="191.96799999999999"/>
    <n v="4"/>
    <n v="0.2"/>
    <n v="28.795200000000001"/>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59999999999"/>
    <n v="8"/>
    <n v="0.2"/>
    <n v="353.57920000000001"/>
  </r>
  <r>
    <n v="9927"/>
    <x v="4976"/>
    <x v="1"/>
    <x v="305"/>
    <d v="2012-03-23T00:00:00"/>
    <s v="First Class"/>
    <s v="DH-13075"/>
    <s v="Dave Hallsten"/>
    <x v="1"/>
    <s v="United States"/>
    <s v="New York City"/>
    <x v="15"/>
    <n v="10035"/>
    <x v="3"/>
    <s v="TEC-PH-10002310"/>
    <x v="2"/>
    <x v="7"/>
    <s v="Panasonic KX T7731-B Digital phone"/>
    <n v="199.98"/>
    <n v="2"/>
    <n v="0"/>
    <n v="53.994599999999998"/>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
    <n v="5"/>
    <n v="0.2"/>
    <n v="944.98649999999998"/>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2"/>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97"/>
  </r>
  <r>
    <n v="9933"/>
    <x v="4978"/>
    <x v="1"/>
    <x v="50"/>
    <d v="2012-11-17T00:00:00"/>
    <s v="Standard Class"/>
    <s v="KH-16510"/>
    <s v="Keith Herrera"/>
    <x v="0"/>
    <s v="United States"/>
    <s v="San Bernardino"/>
    <x v="1"/>
    <n v="92404"/>
    <x v="1"/>
    <s v="OFF-PA-10004610"/>
    <x v="1"/>
    <x v="10"/>
    <s v="Xerox 1900"/>
    <n v="29.96"/>
    <n v="7"/>
    <n v="0"/>
    <n v="13.481999999999999"/>
  </r>
  <r>
    <n v="9934"/>
    <x v="4979"/>
    <x v="2"/>
    <x v="384"/>
    <d v="2011-07-14T00:00:00"/>
    <s v="First Class"/>
    <s v="JK-15205"/>
    <s v="Jamie Kunitz"/>
    <x v="0"/>
    <s v="United States"/>
    <s v="Niagara Falls"/>
    <x v="15"/>
    <n v="14304"/>
    <x v="3"/>
    <s v="TEC-PH-10004912"/>
    <x v="2"/>
    <x v="7"/>
    <s v="Cisco SPA112 2 Port Phone Adapter"/>
    <n v="164.85"/>
    <n v="3"/>
    <n v="0"/>
    <n v="47.8065"/>
  </r>
  <r>
    <n v="9935"/>
    <x v="4980"/>
    <x v="0"/>
    <x v="281"/>
    <d v="2013-04-13T00:00:00"/>
    <s v="Standard Class"/>
    <s v="AS-10240"/>
    <s v="Alan Shonely"/>
    <x v="0"/>
    <s v="United States"/>
    <s v="Philadelphia"/>
    <x v="9"/>
    <n v="19120"/>
    <x v="3"/>
    <s v="OFF-AP-10003278"/>
    <x v="1"/>
    <x v="9"/>
    <s v="Belkin 7-Outlet SurgeMaster Home Series"/>
    <n v="33.527999999999999"/>
    <n v="3"/>
    <n v="0.2"/>
    <n v="2.5146000000000002"/>
  </r>
  <r>
    <n v="9936"/>
    <x v="4980"/>
    <x v="0"/>
    <x v="281"/>
    <d v="2013-04-13T00:00:00"/>
    <s v="Standard Class"/>
    <s v="AS-10240"/>
    <s v="Alan Shonely"/>
    <x v="0"/>
    <s v="United States"/>
    <s v="Philadelphia"/>
    <x v="9"/>
    <n v="19120"/>
    <x v="3"/>
    <s v="OFF-ST-10001627"/>
    <x v="1"/>
    <x v="4"/>
    <s v="Eldon Jumbo ProFile Portable File Boxes Graphite/Black"/>
    <n v="36.744"/>
    <n v="3"/>
    <n v="0.2"/>
    <n v="3.6743999999999999"/>
  </r>
  <r>
    <n v="9937"/>
    <x v="4981"/>
    <x v="3"/>
    <x v="92"/>
    <d v="2014-06-29T00:00:00"/>
    <s v="Standard Class"/>
    <s v="SC-20575"/>
    <s v="Sonia Cooley"/>
    <x v="0"/>
    <s v="United States"/>
    <s v="Cranston"/>
    <x v="34"/>
    <n v="2920"/>
    <x v="3"/>
    <s v="OFF-BI-10002735"/>
    <x v="1"/>
    <x v="8"/>
    <s v="GBC Prestige Therm-A-Bind Covers"/>
    <n v="102.93"/>
    <n v="3"/>
    <n v="0"/>
    <n v="48.377099999999999"/>
  </r>
  <r>
    <n v="9938"/>
    <x v="4982"/>
    <x v="0"/>
    <x v="1235"/>
    <d v="2013-06-07T00:00:00"/>
    <s v="Second Class"/>
    <s v="CP-12340"/>
    <s v="Christine Phan"/>
    <x v="1"/>
    <s v="United States"/>
    <s v="Los Angeles"/>
    <x v="1"/>
    <n v="90049"/>
    <x v="1"/>
    <s v="FUR-TA-10001676"/>
    <x v="0"/>
    <x v="3"/>
    <s v="Hon 61000 Series Interactive Training Tables"/>
    <n v="71.087999999999994"/>
    <n v="2"/>
    <n v="0.2"/>
    <n v="-1.7771999999999999"/>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07"/>
  </r>
  <r>
    <n v="9941"/>
    <x v="4983"/>
    <x v="0"/>
    <x v="939"/>
    <d v="2013-12-18T00:00:00"/>
    <s v="Standard Class"/>
    <s v="NS-18640"/>
    <s v="Noel Staavos"/>
    <x v="1"/>
    <s v="United States"/>
    <s v="New York City"/>
    <x v="15"/>
    <n v="10009"/>
    <x v="3"/>
    <s v="OFF-AR-10000462"/>
    <x v="1"/>
    <x v="6"/>
    <s v="Sanford Pocket Accent Highlighters"/>
    <n v="11.2"/>
    <n v="7"/>
    <n v="0"/>
    <n v="4.8159999999999998"/>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1"/>
  </r>
  <r>
    <n v="9944"/>
    <x v="4985"/>
    <x v="2"/>
    <x v="129"/>
    <d v="2012-01-03T00:00:00"/>
    <s v="Standard Class"/>
    <s v="MD-17350"/>
    <s v="Maribeth Dona"/>
    <x v="0"/>
    <s v="United States"/>
    <s v="Anaheim"/>
    <x v="1"/>
    <n v="92804"/>
    <x v="1"/>
    <s v="OFF-SU-10002537"/>
    <x v="1"/>
    <x v="14"/>
    <s v="Acme Box Cutter Scissors"/>
    <n v="51.15"/>
    <n v="5"/>
    <n v="0"/>
    <n v="13.298999999999999"/>
  </r>
  <r>
    <n v="9945"/>
    <x v="4986"/>
    <x v="1"/>
    <x v="1236"/>
    <d v="2012-04-17T00:00:00"/>
    <s v="Second Class"/>
    <s v="RD-19660"/>
    <s v="Robert Dilbeck"/>
    <x v="2"/>
    <s v="United States"/>
    <s v="Seattle"/>
    <x v="4"/>
    <n v="98103"/>
    <x v="1"/>
    <s v="OFF-ST-10000419"/>
    <x v="1"/>
    <x v="4"/>
    <s v="Rogers Jumbo File, Granite"/>
    <n v="40.74"/>
    <n v="3"/>
    <n v="0"/>
    <n v="0.40739999999999899"/>
  </r>
  <r>
    <n v="9946"/>
    <x v="4987"/>
    <x v="2"/>
    <x v="1086"/>
    <d v="2011-03-06T00:00:00"/>
    <s v="Standard Class"/>
    <s v="NH-18610"/>
    <s v="Nicole Hansen"/>
    <x v="1"/>
    <s v="United States"/>
    <s v="Philadelphia"/>
    <x v="9"/>
    <n v="19120"/>
    <x v="3"/>
    <s v="OFF-PA-10000327"/>
    <x v="1"/>
    <x v="10"/>
    <s v="Xerox 1971"/>
    <n v="3.4239999999999999"/>
    <n v="1"/>
    <n v="0.2"/>
    <n v="1.07"/>
  </r>
  <r>
    <n v="9947"/>
    <x v="4987"/>
    <x v="2"/>
    <x v="1086"/>
    <d v="2011-03-06T00:00:00"/>
    <s v="Standard Class"/>
    <s v="NH-18610"/>
    <s v="Nicole Hansen"/>
    <x v="1"/>
    <s v="United States"/>
    <s v="Philadelphia"/>
    <x v="9"/>
    <n v="19120"/>
    <x v="3"/>
    <s v="TEC-AC-10004353"/>
    <x v="2"/>
    <x v="11"/>
    <s v="Hypercom P1300 Pinpad"/>
    <n v="151.19999999999999"/>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x v="4988"/>
    <x v="3"/>
    <x v="702"/>
    <d v="2014-06-04T00:00:00"/>
    <s v="Second Class"/>
    <s v="HW-14935"/>
    <s v="Helen Wasserman"/>
    <x v="1"/>
    <s v="United States"/>
    <s v="Indianapolis"/>
    <x v="14"/>
    <n v="46203"/>
    <x v="2"/>
    <s v="TEC-AC-10004568"/>
    <x v="2"/>
    <x v="11"/>
    <s v="Maxell LTO Ultrium - 800 GB"/>
    <n v="83.97"/>
    <n v="3"/>
    <n v="0"/>
    <n v="15.954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4"/>
  </r>
  <r>
    <n v="9954"/>
    <x v="4989"/>
    <x v="1"/>
    <x v="639"/>
    <d v="2012-12-16T00:00:00"/>
    <s v="Second Class"/>
    <s v="DB-12970"/>
    <s v="Darren Budd"/>
    <x v="1"/>
    <s v="United States"/>
    <s v="Los Angeles"/>
    <x v="1"/>
    <n v="90045"/>
    <x v="1"/>
    <s v="OFF-PA-10004983"/>
    <x v="1"/>
    <x v="10"/>
    <s v="Xerox 23"/>
    <n v="6.48"/>
    <n v="1"/>
    <n v="0"/>
    <n v="3.1103999999999998"/>
  </r>
  <r>
    <n v="9955"/>
    <x v="4989"/>
    <x v="1"/>
    <x v="639"/>
    <d v="2012-12-16T00:00:00"/>
    <s v="Second Class"/>
    <s v="DB-12970"/>
    <s v="Darren Budd"/>
    <x v="1"/>
    <s v="United States"/>
    <s v="Los Angeles"/>
    <x v="1"/>
    <n v="90045"/>
    <x v="1"/>
    <s v="OFF-BI-10000948"/>
    <x v="1"/>
    <x v="8"/>
    <s v="GBC Laser Imprintable Binding System Covers, Desert Sand"/>
    <n v="34.247999999999998"/>
    <n v="3"/>
    <n v="0.2"/>
    <n v="11.5587"/>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1"/>
  </r>
  <r>
    <n v="9957"/>
    <x v="4990"/>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9"/>
  </r>
  <r>
    <n v="9960"/>
    <x v="4991"/>
    <x v="3"/>
    <x v="833"/>
    <d v="2014-10-12T00:00:00"/>
    <s v="Standard Class"/>
    <s v="AJ-10945"/>
    <s v="Ashley Jarboe"/>
    <x v="0"/>
    <s v="United States"/>
    <s v="Chandler"/>
    <x v="16"/>
    <n v="85224"/>
    <x v="1"/>
    <s v="OFF-AR-10001761"/>
    <x v="1"/>
    <x v="6"/>
    <s v="Avery Hi-Liter Smear-Safe Highlighters"/>
    <n v="9.3439999999999994"/>
    <n v="2"/>
    <n v="0.2"/>
    <n v="1.8688"/>
  </r>
  <r>
    <n v="9961"/>
    <x v="4992"/>
    <x v="3"/>
    <x v="118"/>
    <d v="2014-09-19T00:00:00"/>
    <s v="Second Class"/>
    <s v="CL-12700"/>
    <s v="Craig Leslie"/>
    <x v="2"/>
    <s v="United States"/>
    <s v="Florence"/>
    <x v="0"/>
    <n v="41042"/>
    <x v="0"/>
    <s v="TEC-AC-10002305"/>
    <x v="2"/>
    <x v="11"/>
    <s v="KeyTronic E03601U1 - Keyboard - Beige"/>
    <n v="18"/>
    <n v="1"/>
    <n v="0"/>
    <n v="3.2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x v="4994"/>
    <x v="1"/>
    <x v="353"/>
    <d v="2012-07-26T00:00:00"/>
    <s v="Same Day"/>
    <s v="AS-10240"/>
    <s v="Alan Shonely"/>
    <x v="0"/>
    <s v="United States"/>
    <s v="Philadelphia"/>
    <x v="9"/>
    <n v="19140"/>
    <x v="3"/>
    <s v="OFF-PA-10003072"/>
    <x v="1"/>
    <x v="10"/>
    <s v="Eureka Recycled Copy Paper 8 1/2&quot; x 11&quot;, Ream"/>
    <n v="10.368"/>
    <n v="2"/>
    <n v="0.2"/>
    <n v="3.6288"/>
  </r>
  <r>
    <n v="9965"/>
    <x v="4995"/>
    <x v="0"/>
    <x v="5"/>
    <d v="2013-12-11T00:00:00"/>
    <s v="Second Class"/>
    <s v="HE-14800"/>
    <s v="Harold Engle"/>
    <x v="1"/>
    <s v="United States"/>
    <s v="Newark"/>
    <x v="13"/>
    <n v="19711"/>
    <x v="3"/>
    <s v="FUR-FU-10002671"/>
    <x v="0"/>
    <x v="5"/>
    <s v="Electrix 20W Halogen Replacement Bulb for Zoom-In Desk Lamp"/>
    <n v="13.4"/>
    <n v="1"/>
    <n v="0"/>
    <n v="6.4320000000000004"/>
  </r>
  <r>
    <n v="9966"/>
    <x v="4995"/>
    <x v="0"/>
    <x v="5"/>
    <d v="2013-12-11T00:00:00"/>
    <s v="Second Class"/>
    <s v="HE-14800"/>
    <s v="Harold Engle"/>
    <x v="1"/>
    <s v="United States"/>
    <s v="Newark"/>
    <x v="13"/>
    <n v="19711"/>
    <x v="3"/>
    <s v="OFF-PA-10000349"/>
    <x v="1"/>
    <x v="10"/>
    <s v="Staples"/>
    <n v="4.9800000000000004"/>
    <n v="1"/>
    <n v="0"/>
    <n v="2.3405999999999998"/>
  </r>
  <r>
    <n v="9967"/>
    <x v="4995"/>
    <x v="0"/>
    <x v="5"/>
    <d v="2013-12-11T00:00:00"/>
    <s v="Second Class"/>
    <s v="HE-14800"/>
    <s v="Harold Engle"/>
    <x v="1"/>
    <s v="United States"/>
    <s v="Newark"/>
    <x v="13"/>
    <n v="19711"/>
    <x v="3"/>
    <s v="OFF-EN-10004483"/>
    <x v="1"/>
    <x v="12"/>
    <s v="#10 White Business Envelopes,4 1/8 x 9 1/2"/>
    <n v="109.69"/>
    <n v="7"/>
    <n v="0"/>
    <n v="51.554299999999998"/>
  </r>
  <r>
    <n v="9968"/>
    <x v="4996"/>
    <x v="3"/>
    <x v="157"/>
    <d v="2014-12-18T00:00:00"/>
    <s v="Standard Class"/>
    <s v="RB-19435"/>
    <s v="Richard Bierner"/>
    <x v="0"/>
    <s v="United States"/>
    <s v="Plainfield"/>
    <x v="30"/>
    <n v="7060"/>
    <x v="3"/>
    <s v="OFF-BI-10004209"/>
    <x v="1"/>
    <x v="8"/>
    <s v="Fellowes Twister Kit, Gray/Clear, 3/pkg"/>
    <n v="40.200000000000003"/>
    <n v="5"/>
    <n v="0"/>
    <n v="18.09"/>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x v="4997"/>
    <x v="1"/>
    <x v="1141"/>
    <d v="2012-07-02T00:00:00"/>
    <s v="Standard Class"/>
    <s v="MP-17470"/>
    <s v="Mark Packer"/>
    <x v="2"/>
    <s v="United States"/>
    <s v="Smyrna"/>
    <x v="32"/>
    <n v="30080"/>
    <x v="0"/>
    <s v="OFF-BI-10002867"/>
    <x v="1"/>
    <x v="8"/>
    <s v="GBC Recycled Regency Composition Covers"/>
    <n v="119.56"/>
    <n v="2"/>
    <n v="0"/>
    <n v="54.997599999999998"/>
  </r>
  <r>
    <n v="9972"/>
    <x v="4997"/>
    <x v="1"/>
    <x v="1141"/>
    <d v="2012-07-02T00:00:00"/>
    <s v="Standard Class"/>
    <s v="MP-17470"/>
    <s v="Mark Packer"/>
    <x v="2"/>
    <s v="United States"/>
    <s v="Smyrna"/>
    <x v="32"/>
    <n v="30080"/>
    <x v="0"/>
    <s v="OFF-AR-10000538"/>
    <x v="1"/>
    <x v="6"/>
    <s v="Boston Model 1800 Electric Pencil Sharpener, Gray"/>
    <n v="140.75"/>
    <n v="5"/>
    <n v="0"/>
    <n v="42.225000000000001"/>
  </r>
  <r>
    <n v="9973"/>
    <x v="4998"/>
    <x v="0"/>
    <x v="108"/>
    <d v="2013-09-18T00:00:00"/>
    <s v="Standard Class"/>
    <s v="RC-19960"/>
    <s v="Ryan Crowe"/>
    <x v="0"/>
    <s v="United States"/>
    <s v="Houston"/>
    <x v="5"/>
    <n v="77041"/>
    <x v="2"/>
    <s v="OFF-EN-10000056"/>
    <x v="1"/>
    <x v="12"/>
    <s v="Cameo Buff Policy Envelopes"/>
    <n v="99.567999999999998"/>
    <n v="2"/>
    <n v="0.2"/>
    <n v="33.604199999999999"/>
  </r>
  <r>
    <n v="9974"/>
    <x v="4999"/>
    <x v="0"/>
    <x v="409"/>
    <d v="2013-12-11T00:00:00"/>
    <s v="Standard Class"/>
    <s v="AP-10720"/>
    <s v="Anne Pryor"/>
    <x v="2"/>
    <s v="United States"/>
    <s v="Los Angeles"/>
    <x v="1"/>
    <n v="90032"/>
    <x v="1"/>
    <s v="TEC-PH-10004080"/>
    <x v="2"/>
    <x v="7"/>
    <s v="Avaya 5410 Digital phone"/>
    <n v="271.95999999999998"/>
    <n v="5"/>
    <n v="0.2"/>
    <n v="27.196000000000002"/>
  </r>
  <r>
    <n v="9975"/>
    <x v="4999"/>
    <x v="0"/>
    <x v="409"/>
    <d v="2013-12-11T00:00:00"/>
    <s v="Standard Class"/>
    <s v="AP-10720"/>
    <s v="Anne Pryor"/>
    <x v="2"/>
    <s v="United States"/>
    <s v="Los Angeles"/>
    <x v="1"/>
    <n v="90032"/>
    <x v="1"/>
    <s v="OFF-AR-10004752"/>
    <x v="1"/>
    <x v="6"/>
    <s v="Blackstonian Pencils"/>
    <n v="18.690000000000001"/>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
    <n v="2"/>
    <n v="0.2"/>
    <n v="31.198"/>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6000000000004"/>
  </r>
  <r>
    <n v="9980"/>
    <x v="4999"/>
    <x v="0"/>
    <x v="409"/>
    <d v="2013-12-11T00:00:00"/>
    <s v="Standard Class"/>
    <s v="AP-10720"/>
    <s v="Anne Pryor"/>
    <x v="2"/>
    <s v="United States"/>
    <s v="Los Angeles"/>
    <x v="1"/>
    <n v="90032"/>
    <x v="1"/>
    <s v="OFF-BI-10002026"/>
    <x v="1"/>
    <x v="8"/>
    <s v="Ibico Recycled Linen-Style Covers"/>
    <n v="437.47199999999998"/>
    <n v="14"/>
    <n v="0.2"/>
    <n v="153.11519999999999"/>
  </r>
  <r>
    <n v="9981"/>
    <x v="5000"/>
    <x v="1"/>
    <x v="684"/>
    <d v="2012-09-09T00:00:00"/>
    <s v="Second Class"/>
    <s v="SW-20455"/>
    <s v="Shaun Weien"/>
    <x v="0"/>
    <s v="United States"/>
    <s v="Lafayette"/>
    <x v="28"/>
    <n v="70506"/>
    <x v="0"/>
    <s v="FUR-TA-10001039"/>
    <x v="0"/>
    <x v="3"/>
    <s v="KI Adjustable-Height Table"/>
    <n v="85.98"/>
    <n v="1"/>
    <n v="0"/>
    <n v="22.354800000000001"/>
  </r>
  <r>
    <n v="9982"/>
    <x v="5001"/>
    <x v="3"/>
    <x v="646"/>
    <d v="2014-08-07T00:00:00"/>
    <s v="First Class"/>
    <s v="TB-21055"/>
    <s v="Ted Butterfield"/>
    <x v="0"/>
    <s v="United States"/>
    <s v="Fairfield"/>
    <x v="24"/>
    <n v="45014"/>
    <x v="3"/>
    <s v="OFF-LA-10004484"/>
    <x v="1"/>
    <x v="2"/>
    <s v="Avery 476"/>
    <n v="16.52"/>
    <n v="5"/>
    <n v="0.2"/>
    <n v="5.3689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
  </r>
  <r>
    <n v="9985"/>
    <x v="5003"/>
    <x v="1"/>
    <x v="961"/>
    <d v="2012-05-23T00:00:00"/>
    <s v="Standard Class"/>
    <s v="DV-13465"/>
    <s v="Dianna Vittorini"/>
    <x v="0"/>
    <s v="United States"/>
    <s v="Long Beach"/>
    <x v="15"/>
    <n v="11561"/>
    <x v="3"/>
    <s v="OFF-LA-10003766"/>
    <x v="1"/>
    <x v="2"/>
    <s v="Self-Adhesive Removable Labels"/>
    <n v="31.5"/>
    <n v="10"/>
    <n v="0"/>
    <n v="15.12"/>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6999999999998"/>
  </r>
  <r>
    <n v="9990"/>
    <x v="5006"/>
    <x v="2"/>
    <x v="1237"/>
    <d v="2011-01-24T00:00:00"/>
    <s v="Second Class"/>
    <s v="TB-21400"/>
    <s v="Tom Boeckenhauer"/>
    <x v="0"/>
    <s v="United States"/>
    <s v="Miami"/>
    <x v="2"/>
    <n v="33180"/>
    <x v="0"/>
    <s v="FUR-FU-10001889"/>
    <x v="0"/>
    <x v="5"/>
    <s v="Ultra Door Pull Handle"/>
    <n v="25.248000000000001"/>
    <n v="3"/>
    <n v="0.2"/>
    <n v="4.1028000000000002"/>
  </r>
  <r>
    <n v="9991"/>
    <x v="5007"/>
    <x v="3"/>
    <x v="425"/>
    <d v="2014-03-04T00:00:00"/>
    <s v="Standard Class"/>
    <s v="DB-13060"/>
    <s v="Dave Brooks"/>
    <x v="0"/>
    <s v="United States"/>
    <s v="Costa Mesa"/>
    <x v="1"/>
    <n v="92627"/>
    <x v="1"/>
    <s v="FUR-FU-10000747"/>
    <x v="0"/>
    <x v="5"/>
    <s v="Tenex B1-RE Series Chair Mats for Low Pile Carpets"/>
    <n v="91.96"/>
    <n v="2"/>
    <n v="0"/>
    <n v="15.6332"/>
  </r>
  <r>
    <n v="9992"/>
    <x v="5007"/>
    <x v="3"/>
    <x v="425"/>
    <d v="2014-03-04T00:00:00"/>
    <s v="Standard Class"/>
    <s v="DB-13060"/>
    <s v="Dave Brooks"/>
    <x v="0"/>
    <s v="United States"/>
    <s v="Costa Mesa"/>
    <x v="1"/>
    <n v="92627"/>
    <x v="1"/>
    <s v="TEC-PH-10003645"/>
    <x v="2"/>
    <x v="7"/>
    <s v="Aastra 57i VoIP phone"/>
    <n v="258.57600000000002"/>
    <n v="2"/>
    <n v="0.2"/>
    <n v="19.3932"/>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C8F7F9-D7E7-4FFD-B196-95E3EECCD3AE}"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30F532-C4AA-43A6-8989-60090BAD4A24}" name="PivotTable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3">
    <format dxfId="4">
      <pivotArea collapsedLevelsAreSubtotals="1" fieldPosition="0">
        <references count="1">
          <reference field="15" count="1">
            <x v="0"/>
          </reference>
        </references>
      </pivotArea>
    </format>
    <format dxfId="3">
      <pivotArea collapsedLevelsAreSubtotals="1" fieldPosition="0">
        <references count="1">
          <reference field="15" count="2">
            <x v="1"/>
            <x v="2"/>
          </reference>
        </references>
      </pivotArea>
    </format>
    <format dxfId="2">
      <pivotArea grandRow="1"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E7B501-0372-4482-8769-E57506FAA73F}"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1CB1D4-D2AE-4F34-A85B-68D1063086BE}" name="PivotTable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A4E1DD-C937-4EC4-B8AB-06C5A0286BCB}"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2CECA7-488B-456C-9485-FD49DDBB9668}" name="PivotTable1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P3:Q16" firstHeaderRow="1"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7470DE-D68B-44DF-9EA8-41AE51E3FD5D}" name="PivotTable1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6">
    <pivotField showAll="0"/>
    <pivotField dataField="1"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31A6A1-0D59-4CF0-8D1F-FD6E00591C3B}" name="PivotTable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566F36-3681-4A7E-8127-6AB75DFA0C76}"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D3:E16" firstHeaderRow="1"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087CE12-E7D7-43BF-AE75-6A6571E7DE0B}"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3B8ACD9-077C-4D42-8952-E59DF91A9793}" name="PivotTable1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5C93C56-D930-431E-B1D2-26BFE133F243}" sourceName="Year">
  <pivotTables>
    <pivotTable tabId="6" name="PivotTable3"/>
    <pivotTable tabId="4" name="PivotTable2"/>
    <pivotTable tabId="10" name="PivotTable11"/>
    <pivotTable tabId="10" name="PivotTable12"/>
    <pivotTable tabId="10" name="PivotTable7"/>
    <pivotTable tabId="10" name="PivotTable8"/>
    <pivotTable tabId="10" name="PivotTable9"/>
    <pivotTable tabId="11" name="PivotTable13"/>
    <pivotTable tabId="8" name="PivotTable5"/>
    <pivotTable tabId="7" name="PivotTable4"/>
    <pivotTable tabId="9" name="PivotTable6"/>
  </pivotTables>
  <data>
    <tabular pivotCacheId="183942395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D0E5D29-789A-4AE1-A3FE-5784BBACEDB5}" sourceName="Segment">
  <pivotTables>
    <pivotTable tabId="6" name="PivotTable3"/>
    <pivotTable tabId="4" name="PivotTable2"/>
    <pivotTable tabId="10" name="PivotTable11"/>
    <pivotTable tabId="10" name="PivotTable12"/>
    <pivotTable tabId="10" name="PivotTable7"/>
    <pivotTable tabId="10" name="PivotTable8"/>
    <pivotTable tabId="10" name="PivotTable9"/>
    <pivotTable tabId="11" name="PivotTable13"/>
    <pivotTable tabId="8" name="PivotTable5"/>
    <pivotTable tabId="7" name="PivotTable4"/>
    <pivotTable tabId="9" name="PivotTable6"/>
  </pivotTables>
  <data>
    <tabular pivotCacheId="183942395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1F00623-6B95-4F76-91BA-BF7370947340}" sourceName="Region">
  <pivotTables>
    <pivotTable tabId="6" name="PivotTable3"/>
    <pivotTable tabId="4" name="PivotTable2"/>
    <pivotTable tabId="10" name="PivotTable11"/>
    <pivotTable tabId="10" name="PivotTable12"/>
    <pivotTable tabId="10" name="PivotTable7"/>
    <pivotTable tabId="10" name="PivotTable8"/>
    <pivotTable tabId="10" name="PivotTable9"/>
    <pivotTable tabId="11" name="PivotTable13"/>
    <pivotTable tabId="8" name="PivotTable5"/>
    <pivotTable tabId="7" name="PivotTable4"/>
    <pivotTable tabId="9" name="PivotTable6"/>
  </pivotTables>
  <data>
    <tabular pivotCacheId="183942395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2546C4B-78AC-4FA7-9D2D-BE42EA110096}" cache="Slicer_Year1" caption="Year" rowHeight="241300"/>
  <slicer name="Segment" xr10:uid="{936C7494-760F-48E2-9C43-5FA7997899E0}" cache="Slicer_Segment" caption="Segment" rowHeight="241300"/>
  <slicer name="Region" xr10:uid="{E25412DE-0B05-4E50-AEE6-58851E079F55}"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9F75008-11AE-45F9-B2D3-F241C8BB68AD}"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7E5DF721-F723-4497-AF96-49593FB5967F}" cache="Slicer_Year1" caption="Year" style="AB" rowHeight="241300"/>
  <slicer name="Segment 1" xr10:uid="{E407C7A2-81E8-437E-8531-44358B0B98A1}" cache="Slicer_Segment" caption="Segment" style="AB" rowHeight="241300"/>
  <slicer name="Region 1" xr10:uid="{5D517CF2-E2E2-44FC-8ADF-329C84E444F0}"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E867E6-186A-4618-A7FC-D6AFC0B58349}" name="Table_1" displayName="Table_1" ref="A1:V9995" totalsRowShown="0">
  <tableColumns count="22">
    <tableColumn id="1" xr3:uid="{A38B2CD6-8833-473A-956A-59802E5759B1}" name="Row ID"/>
    <tableColumn id="2" xr3:uid="{2824F075-51DB-48CD-9BC4-4FE8EF4680FE}" name="Order ID"/>
    <tableColumn id="3" xr3:uid="{36B8B349-73BC-440F-92E8-93F21C06B6A6}" name="Year"/>
    <tableColumn id="4" xr3:uid="{7353F182-DDFB-4556-8B10-20F641DA4B1C}" name="Order Date"/>
    <tableColumn id="5" xr3:uid="{C0850F42-8686-4D8C-ADCA-CD11A2F4D3D7}" name="Ship Date"/>
    <tableColumn id="6" xr3:uid="{8A1714D7-76A7-4478-B86B-637094625E02}" name="Ship Mode"/>
    <tableColumn id="7" xr3:uid="{44021CA4-1559-4F3E-ABA0-646DEBB02E42}" name="Customer ID"/>
    <tableColumn id="8" xr3:uid="{82AB1026-C5A2-4316-8FBC-D50BD26499CB}" name="Customer Name"/>
    <tableColumn id="9" xr3:uid="{B45B2A8D-09EF-4354-AD4B-9C933D389C4A}" name="Segment"/>
    <tableColumn id="10" xr3:uid="{F78B5045-D9C5-459A-B6F9-BB8CFB3EBFB8}" name="Country"/>
    <tableColumn id="11" xr3:uid="{8D6565B1-A3C2-47A5-A823-CB5934E2A555}" name="City"/>
    <tableColumn id="12" xr3:uid="{A763B038-50DE-4670-BF99-B3D32115077F}" name="State"/>
    <tableColumn id="13" xr3:uid="{EFD30B17-CBB0-4925-8390-F4DC46E0220D}" name="Postal Code"/>
    <tableColumn id="14" xr3:uid="{B78F3C06-AD1E-4504-849F-EC3A5A32B5BA}" name="Region"/>
    <tableColumn id="15" xr3:uid="{868744AF-D076-4BD2-91B0-19CB1920A77F}" name="Product ID"/>
    <tableColumn id="16" xr3:uid="{A6C5EABF-3AFF-472F-A98A-86BEB229A75F}" name="Category"/>
    <tableColumn id="17" xr3:uid="{1B75B007-250A-4CF0-80A4-3194EB72F1BB}" name="Sub-Category"/>
    <tableColumn id="18" xr3:uid="{61AA2643-4716-47A7-A806-313BD702E7B1}" name="Product Name"/>
    <tableColumn id="19" xr3:uid="{48FD81CF-97D6-4D72-B6A8-A162B6520D24}" name="Sales"/>
    <tableColumn id="20" xr3:uid="{CB1C237C-3AD9-479C-A91E-F624601B853F}" name="Quantity"/>
    <tableColumn id="21" xr3:uid="{1AE5CA68-FD45-4B7E-9200-2813AE211B0C}" name="Discount"/>
    <tableColumn id="22" xr3:uid="{DA00896E-1637-4551-96A3-44EA3F46DC51}" name="Profi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Custom 1">
      <a:dk1>
        <a:srgbClr val="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AFC2C-74BB-4A5E-B578-1321C687CD2C}">
  <dimension ref="A3:C16"/>
  <sheetViews>
    <sheetView zoomScale="84" zoomScaleNormal="84" workbookViewId="0">
      <selection activeCell="B10" sqref="B10"/>
    </sheetView>
  </sheetViews>
  <sheetFormatPr defaultRowHeight="14.5" x14ac:dyDescent="0.35"/>
  <cols>
    <col min="1" max="1" width="13" bestFit="1" customWidth="1"/>
    <col min="2" max="2" width="11.453125" bestFit="1" customWidth="1"/>
    <col min="3" max="3" width="11.90625" bestFit="1" customWidth="1"/>
  </cols>
  <sheetData>
    <row r="3" spans="1:3" x14ac:dyDescent="0.35">
      <c r="A3" s="7" t="s">
        <v>10932</v>
      </c>
      <c r="B3" s="4" t="s">
        <v>10950</v>
      </c>
      <c r="C3" s="13" t="s">
        <v>10951</v>
      </c>
    </row>
    <row r="4" spans="1:3" x14ac:dyDescent="0.35">
      <c r="A4" s="8" t="s">
        <v>10938</v>
      </c>
      <c r="B4" s="20">
        <v>95365.937600000005</v>
      </c>
      <c r="C4" s="21">
        <v>9199.2699999999986</v>
      </c>
    </row>
    <row r="5" spans="1:3" x14ac:dyDescent="0.35">
      <c r="A5" s="10" t="s">
        <v>10939</v>
      </c>
      <c r="B5" s="22">
        <v>60172.649400000024</v>
      </c>
      <c r="C5" s="23">
        <v>10288.898699999991</v>
      </c>
    </row>
    <row r="6" spans="1:3" x14ac:dyDescent="0.35">
      <c r="A6" s="10" t="s">
        <v>10940</v>
      </c>
      <c r="B6" s="22">
        <v>199252.98399999991</v>
      </c>
      <c r="C6" s="23">
        <v>26806.573700000015</v>
      </c>
    </row>
    <row r="7" spans="1:3" x14ac:dyDescent="0.35">
      <c r="A7" s="10" t="s">
        <v>10941</v>
      </c>
      <c r="B7" s="22">
        <v>141851.5674</v>
      </c>
      <c r="C7" s="23">
        <v>13437.806800000004</v>
      </c>
    </row>
    <row r="8" spans="1:3" x14ac:dyDescent="0.35">
      <c r="A8" s="10" t="s">
        <v>10942</v>
      </c>
      <c r="B8" s="22">
        <v>156122.28669999994</v>
      </c>
      <c r="C8" s="23">
        <v>22308.512799999997</v>
      </c>
    </row>
    <row r="9" spans="1:3" x14ac:dyDescent="0.35">
      <c r="A9" s="10" t="s">
        <v>10943</v>
      </c>
      <c r="B9" s="22">
        <v>147082.61130000008</v>
      </c>
      <c r="C9" s="23">
        <v>20899.334500000019</v>
      </c>
    </row>
    <row r="10" spans="1:3" x14ac:dyDescent="0.35">
      <c r="A10" s="10" t="s">
        <v>10944</v>
      </c>
      <c r="B10" s="22">
        <v>149580.83800000031</v>
      </c>
      <c r="C10" s="23">
        <v>13535.382999999985</v>
      </c>
    </row>
    <row r="11" spans="1:3" x14ac:dyDescent="0.35">
      <c r="A11" s="10" t="s">
        <v>10945</v>
      </c>
      <c r="B11" s="22">
        <v>159589.45099999988</v>
      </c>
      <c r="C11" s="23">
        <v>21896.715399999994</v>
      </c>
    </row>
    <row r="12" spans="1:3" x14ac:dyDescent="0.35">
      <c r="A12" s="10" t="s">
        <v>10946</v>
      </c>
      <c r="B12" s="22">
        <v>309770.09970000025</v>
      </c>
      <c r="C12" s="23">
        <v>37293.192500000048</v>
      </c>
    </row>
    <row r="13" spans="1:3" x14ac:dyDescent="0.35">
      <c r="A13" s="10" t="s">
        <v>10947</v>
      </c>
      <c r="B13" s="22">
        <v>197115.20170000009</v>
      </c>
      <c r="C13" s="23">
        <v>31469.663800000035</v>
      </c>
    </row>
    <row r="14" spans="1:3" x14ac:dyDescent="0.35">
      <c r="A14" s="10" t="s">
        <v>10948</v>
      </c>
      <c r="B14" s="22">
        <v>349120.07400000008</v>
      </c>
      <c r="C14" s="23">
        <v>35825.536599999934</v>
      </c>
    </row>
    <row r="15" spans="1:3" x14ac:dyDescent="0.35">
      <c r="A15" s="10" t="s">
        <v>10949</v>
      </c>
      <c r="B15" s="22">
        <v>332177.15950000001</v>
      </c>
      <c r="C15" s="23">
        <v>43436.133900000037</v>
      </c>
    </row>
    <row r="16" spans="1:3" x14ac:dyDescent="0.35">
      <c r="A16" s="12" t="s">
        <v>10933</v>
      </c>
      <c r="B16" s="24">
        <v>2297200.8603000008</v>
      </c>
      <c r="C16" s="25">
        <v>286397.02170000004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61218-EE69-4E42-94F9-9FF2E68ADC60}">
  <dimension ref="A3:E7"/>
  <sheetViews>
    <sheetView workbookViewId="0">
      <selection activeCell="A5" sqref="A5"/>
    </sheetView>
  </sheetViews>
  <sheetFormatPr defaultRowHeight="14.5" x14ac:dyDescent="0.35"/>
  <cols>
    <col min="1" max="1" width="13.1796875" bestFit="1" customWidth="1"/>
    <col min="2" max="2" width="11.6328125" bestFit="1" customWidth="1"/>
    <col min="4" max="4" width="14" customWidth="1"/>
    <col min="5" max="5" width="15.08984375" customWidth="1"/>
  </cols>
  <sheetData>
    <row r="3" spans="1:5" x14ac:dyDescent="0.35">
      <c r="A3" s="7" t="s">
        <v>10932</v>
      </c>
      <c r="B3" s="5" t="s">
        <v>10951</v>
      </c>
      <c r="D3" t="s">
        <v>15</v>
      </c>
      <c r="E3" t="s">
        <v>21</v>
      </c>
    </row>
    <row r="4" spans="1:5" x14ac:dyDescent="0.35">
      <c r="A4" s="8" t="s">
        <v>71</v>
      </c>
      <c r="B4" s="26">
        <v>145454.94809999989</v>
      </c>
      <c r="D4" t="str">
        <f>A4</f>
        <v>Technology</v>
      </c>
      <c r="E4" s="29">
        <f>GETPIVOTDATA("Profit",$A$3,"Category","Furniture")</f>
        <v>18451.272799999999</v>
      </c>
    </row>
    <row r="5" spans="1:5" x14ac:dyDescent="0.35">
      <c r="A5" s="10" t="s">
        <v>46</v>
      </c>
      <c r="B5" s="27">
        <v>122490.80080000011</v>
      </c>
      <c r="D5" t="str">
        <f t="shared" ref="D5:D7" si="0">A5</f>
        <v>Office Supplies</v>
      </c>
      <c r="E5" s="29">
        <f>GETPIVOTDATA("Profit",$A$3,"Category","Office Supplies")</f>
        <v>122490.80080000011</v>
      </c>
    </row>
    <row r="6" spans="1:5" x14ac:dyDescent="0.35">
      <c r="A6" s="10" t="s">
        <v>32</v>
      </c>
      <c r="B6" s="27">
        <v>18451.272799999999</v>
      </c>
      <c r="D6" t="str">
        <f t="shared" si="0"/>
        <v>Furniture</v>
      </c>
      <c r="E6" s="29">
        <f>GETPIVOTDATA("Profit",$A$3,"Category","Technology")</f>
        <v>145454.94809999989</v>
      </c>
    </row>
    <row r="7" spans="1:5" x14ac:dyDescent="0.35">
      <c r="A7" s="12" t="s">
        <v>10933</v>
      </c>
      <c r="B7" s="28">
        <v>286397.02170000004</v>
      </c>
      <c r="D7" t="str">
        <f t="shared" si="0"/>
        <v>Grand Total</v>
      </c>
      <c r="E7" s="29">
        <f>GETPIVOTDATA("Profit",$A$3)</f>
        <v>286397.02170000004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AE7E7-6104-4242-8062-BC808D79D1C1}">
  <dimension ref="A3:B7"/>
  <sheetViews>
    <sheetView workbookViewId="0">
      <selection activeCell="K10" sqref="K10"/>
    </sheetView>
  </sheetViews>
  <sheetFormatPr defaultRowHeight="14.5" x14ac:dyDescent="0.35"/>
  <cols>
    <col min="1" max="1" width="13.1796875" bestFit="1" customWidth="1"/>
    <col min="2" max="2" width="11.26953125" bestFit="1" customWidth="1"/>
  </cols>
  <sheetData>
    <row r="3" spans="1:2" x14ac:dyDescent="0.35">
      <c r="A3" s="7" t="s">
        <v>10932</v>
      </c>
      <c r="B3" s="5" t="s">
        <v>10950</v>
      </c>
    </row>
    <row r="4" spans="1:2" x14ac:dyDescent="0.35">
      <c r="A4" s="8" t="s">
        <v>32</v>
      </c>
      <c r="B4" s="30">
        <v>0.32300170530281774</v>
      </c>
    </row>
    <row r="5" spans="1:2" x14ac:dyDescent="0.35">
      <c r="A5" s="10" t="s">
        <v>46</v>
      </c>
      <c r="B5" s="31">
        <v>0.31301008302169103</v>
      </c>
    </row>
    <row r="6" spans="1:2" x14ac:dyDescent="0.35">
      <c r="A6" s="10" t="s">
        <v>71</v>
      </c>
      <c r="B6" s="31">
        <v>0.36398821167549117</v>
      </c>
    </row>
    <row r="7" spans="1:2" x14ac:dyDescent="0.35">
      <c r="A7" s="12" t="s">
        <v>10933</v>
      </c>
      <c r="B7" s="3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8ADB2-F599-4354-9972-F0B9AF63F907}">
  <dimension ref="A3:E53"/>
  <sheetViews>
    <sheetView topLeftCell="A36" workbookViewId="0">
      <selection activeCell="B40" sqref="B40"/>
    </sheetView>
  </sheetViews>
  <sheetFormatPr defaultRowHeight="14.5" x14ac:dyDescent="0.35"/>
  <cols>
    <col min="1" max="1" width="17.36328125" bestFit="1" customWidth="1"/>
    <col min="2" max="2" width="11.81640625" bestFit="1" customWidth="1"/>
    <col min="4" max="4" width="18.90625" customWidth="1"/>
    <col min="5" max="5" width="9.36328125" bestFit="1" customWidth="1"/>
  </cols>
  <sheetData>
    <row r="3" spans="1:5" x14ac:dyDescent="0.35">
      <c r="A3" s="7" t="s">
        <v>10932</v>
      </c>
      <c r="B3" s="5" t="s">
        <v>10950</v>
      </c>
      <c r="D3" t="s">
        <v>11</v>
      </c>
      <c r="E3" t="s">
        <v>18</v>
      </c>
    </row>
    <row r="4" spans="1:5" x14ac:dyDescent="0.35">
      <c r="A4" s="8" t="s">
        <v>358</v>
      </c>
      <c r="B4" s="9">
        <v>19510.639999999992</v>
      </c>
      <c r="D4" t="str">
        <f>A4</f>
        <v>Alabama</v>
      </c>
      <c r="E4" s="29">
        <f>GETPIVOTDATA("Sales",$A$3,"State",A4)</f>
        <v>19510.639999999992</v>
      </c>
    </row>
    <row r="5" spans="1:5" x14ac:dyDescent="0.35">
      <c r="A5" s="10" t="s">
        <v>310</v>
      </c>
      <c r="B5" s="11">
        <v>35282.000999999997</v>
      </c>
      <c r="D5" t="str">
        <f t="shared" ref="D5:D53" si="0">A5</f>
        <v>Arizona</v>
      </c>
      <c r="E5" s="29">
        <f t="shared" ref="E5:E52" si="1">GETPIVOTDATA("Sales",$A$3,"State",A5)</f>
        <v>35282.000999999997</v>
      </c>
    </row>
    <row r="6" spans="1:5" x14ac:dyDescent="0.35">
      <c r="A6" s="10" t="s">
        <v>1707</v>
      </c>
      <c r="B6" s="11">
        <v>11678.129999999997</v>
      </c>
      <c r="D6" t="str">
        <f t="shared" si="0"/>
        <v>Arkansas</v>
      </c>
      <c r="E6" s="29">
        <f t="shared" si="1"/>
        <v>11678.129999999997</v>
      </c>
    </row>
    <row r="7" spans="1:5" x14ac:dyDescent="0.35">
      <c r="A7" s="10" t="s">
        <v>43</v>
      </c>
      <c r="B7" s="11">
        <v>457687.63150000101</v>
      </c>
      <c r="D7" t="str">
        <f t="shared" si="0"/>
        <v>California</v>
      </c>
      <c r="E7" s="29">
        <f t="shared" si="1"/>
        <v>457687.63150000101</v>
      </c>
    </row>
    <row r="8" spans="1:5" x14ac:dyDescent="0.35">
      <c r="A8" s="10" t="s">
        <v>457</v>
      </c>
      <c r="B8" s="11">
        <v>32108.117999999995</v>
      </c>
      <c r="D8" t="str">
        <f t="shared" si="0"/>
        <v>Colorado</v>
      </c>
      <c r="E8" s="29">
        <f t="shared" si="1"/>
        <v>32108.117999999995</v>
      </c>
    </row>
    <row r="9" spans="1:5" x14ac:dyDescent="0.35">
      <c r="A9" s="10" t="s">
        <v>747</v>
      </c>
      <c r="B9" s="11">
        <v>13384.356999999996</v>
      </c>
      <c r="D9" t="str">
        <f t="shared" si="0"/>
        <v>Connecticut</v>
      </c>
      <c r="E9" s="29">
        <f t="shared" si="1"/>
        <v>13384.356999999996</v>
      </c>
    </row>
    <row r="10" spans="1:5" x14ac:dyDescent="0.35">
      <c r="A10" s="10" t="s">
        <v>245</v>
      </c>
      <c r="B10" s="11">
        <v>27451.068999999992</v>
      </c>
      <c r="D10" t="str">
        <f t="shared" si="0"/>
        <v>Delaware</v>
      </c>
      <c r="E10" s="29">
        <f t="shared" si="1"/>
        <v>27451.068999999992</v>
      </c>
    </row>
    <row r="11" spans="1:5" x14ac:dyDescent="0.35">
      <c r="A11" s="10" t="s">
        <v>3034</v>
      </c>
      <c r="B11" s="11">
        <v>2865.0199999999995</v>
      </c>
      <c r="D11" t="str">
        <f t="shared" si="0"/>
        <v>District of Columbia</v>
      </c>
      <c r="E11" s="29">
        <f t="shared" si="1"/>
        <v>2865.0199999999995</v>
      </c>
    </row>
    <row r="12" spans="1:5" x14ac:dyDescent="0.35">
      <c r="A12" s="10" t="s">
        <v>54</v>
      </c>
      <c r="B12" s="11">
        <v>89473.707999999999</v>
      </c>
      <c r="D12" t="str">
        <f t="shared" si="0"/>
        <v>Florida</v>
      </c>
      <c r="E12" s="29">
        <f t="shared" si="1"/>
        <v>89473.707999999999</v>
      </c>
    </row>
    <row r="13" spans="1:5" x14ac:dyDescent="0.35">
      <c r="A13" s="10" t="s">
        <v>1272</v>
      </c>
      <c r="B13" s="11">
        <v>49095.840000000004</v>
      </c>
      <c r="D13" t="str">
        <f t="shared" si="0"/>
        <v>Georgia</v>
      </c>
      <c r="E13" s="29">
        <f t="shared" si="1"/>
        <v>49095.840000000004</v>
      </c>
    </row>
    <row r="14" spans="1:5" x14ac:dyDescent="0.35">
      <c r="A14" s="10" t="s">
        <v>6260</v>
      </c>
      <c r="B14" s="11">
        <v>4382.4860000000017</v>
      </c>
      <c r="D14" t="str">
        <f t="shared" si="0"/>
        <v>Idaho</v>
      </c>
      <c r="E14" s="29">
        <f t="shared" si="1"/>
        <v>4382.4860000000017</v>
      </c>
    </row>
    <row r="15" spans="1:5" x14ac:dyDescent="0.35">
      <c r="A15" s="10" t="s">
        <v>211</v>
      </c>
      <c r="B15" s="11">
        <v>80166.100999999864</v>
      </c>
      <c r="D15" t="str">
        <f t="shared" si="0"/>
        <v>Illinois</v>
      </c>
      <c r="E15" s="29">
        <f t="shared" si="1"/>
        <v>80166.100999999864</v>
      </c>
    </row>
    <row r="16" spans="1:5" x14ac:dyDescent="0.35">
      <c r="A16" s="10" t="s">
        <v>254</v>
      </c>
      <c r="B16" s="11">
        <v>53555.360000000001</v>
      </c>
      <c r="D16" t="str">
        <f t="shared" si="0"/>
        <v>Indiana</v>
      </c>
      <c r="E16" s="29">
        <f t="shared" si="1"/>
        <v>53555.360000000001</v>
      </c>
    </row>
    <row r="17" spans="1:5" x14ac:dyDescent="0.35">
      <c r="A17" s="10" t="s">
        <v>489</v>
      </c>
      <c r="B17" s="11">
        <v>4579.7599999999993</v>
      </c>
      <c r="D17" t="str">
        <f t="shared" si="0"/>
        <v>Iowa</v>
      </c>
      <c r="E17" s="29">
        <f t="shared" si="1"/>
        <v>4579.7599999999993</v>
      </c>
    </row>
    <row r="18" spans="1:5" x14ac:dyDescent="0.35">
      <c r="A18" s="10" t="s">
        <v>4530</v>
      </c>
      <c r="B18" s="11">
        <v>2914.31</v>
      </c>
      <c r="D18" t="str">
        <f t="shared" si="0"/>
        <v>Kansas</v>
      </c>
      <c r="E18" s="29">
        <f t="shared" si="1"/>
        <v>2914.31</v>
      </c>
    </row>
    <row r="19" spans="1:5" x14ac:dyDescent="0.35">
      <c r="A19" s="10" t="s">
        <v>29</v>
      </c>
      <c r="B19" s="11">
        <v>36591.749999999971</v>
      </c>
      <c r="D19" t="str">
        <f t="shared" si="0"/>
        <v>Kentucky</v>
      </c>
      <c r="E19" s="29">
        <f t="shared" si="1"/>
        <v>36591.749999999971</v>
      </c>
    </row>
    <row r="20" spans="1:5" x14ac:dyDescent="0.35">
      <c r="A20" s="10" t="s">
        <v>736</v>
      </c>
      <c r="B20" s="11">
        <v>9217.0299999999988</v>
      </c>
      <c r="D20" t="str">
        <f t="shared" si="0"/>
        <v>Louisiana</v>
      </c>
      <c r="E20" s="29">
        <f t="shared" si="1"/>
        <v>9217.0299999999988</v>
      </c>
    </row>
    <row r="21" spans="1:5" x14ac:dyDescent="0.35">
      <c r="A21" s="10" t="s">
        <v>5235</v>
      </c>
      <c r="B21" s="11">
        <v>1270.5300000000002</v>
      </c>
      <c r="D21" t="str">
        <f t="shared" si="0"/>
        <v>Maine</v>
      </c>
      <c r="E21" s="29">
        <f t="shared" si="1"/>
        <v>1270.5300000000002</v>
      </c>
    </row>
    <row r="22" spans="1:5" x14ac:dyDescent="0.35">
      <c r="A22" s="10" t="s">
        <v>2735</v>
      </c>
      <c r="B22" s="11">
        <v>23705.523000000001</v>
      </c>
      <c r="D22" t="str">
        <f t="shared" si="0"/>
        <v>Maryland</v>
      </c>
      <c r="E22" s="29">
        <f t="shared" si="1"/>
        <v>23705.523000000001</v>
      </c>
    </row>
    <row r="23" spans="1:5" x14ac:dyDescent="0.35">
      <c r="A23" s="10" t="s">
        <v>1245</v>
      </c>
      <c r="B23" s="11">
        <v>28634.433999999994</v>
      </c>
      <c r="D23" t="str">
        <f t="shared" si="0"/>
        <v>Massachusetts</v>
      </c>
      <c r="E23" s="29">
        <f t="shared" si="1"/>
        <v>28634.433999999994</v>
      </c>
    </row>
    <row r="24" spans="1:5" x14ac:dyDescent="0.35">
      <c r="A24" s="10" t="s">
        <v>238</v>
      </c>
      <c r="B24" s="11">
        <v>76269.614000000016</v>
      </c>
      <c r="D24" t="str">
        <f t="shared" si="0"/>
        <v>Michigan</v>
      </c>
      <c r="E24" s="29">
        <f t="shared" si="1"/>
        <v>76269.614000000016</v>
      </c>
    </row>
    <row r="25" spans="1:5" x14ac:dyDescent="0.35">
      <c r="A25" s="10" t="s">
        <v>229</v>
      </c>
      <c r="B25" s="11">
        <v>29863.149999999994</v>
      </c>
      <c r="D25" t="str">
        <f t="shared" si="0"/>
        <v>Minnesota</v>
      </c>
      <c r="E25" s="29">
        <f t="shared" si="1"/>
        <v>29863.149999999994</v>
      </c>
    </row>
    <row r="26" spans="1:5" x14ac:dyDescent="0.35">
      <c r="A26" s="10" t="s">
        <v>1487</v>
      </c>
      <c r="B26" s="11">
        <v>10771.34</v>
      </c>
      <c r="D26" t="str">
        <f t="shared" si="0"/>
        <v>Mississippi</v>
      </c>
      <c r="E26" s="29">
        <f t="shared" si="1"/>
        <v>10771.34</v>
      </c>
    </row>
    <row r="27" spans="1:5" x14ac:dyDescent="0.35">
      <c r="A27" s="10" t="s">
        <v>596</v>
      </c>
      <c r="B27" s="11">
        <v>22205.149999999998</v>
      </c>
      <c r="D27" t="str">
        <f t="shared" si="0"/>
        <v>Missouri</v>
      </c>
      <c r="E27" s="29">
        <f t="shared" si="1"/>
        <v>22205.149999999998</v>
      </c>
    </row>
    <row r="28" spans="1:5" x14ac:dyDescent="0.35">
      <c r="A28" s="10" t="s">
        <v>1762</v>
      </c>
      <c r="B28" s="11">
        <v>5589.3519999999971</v>
      </c>
      <c r="D28" t="str">
        <f t="shared" si="0"/>
        <v>Montana</v>
      </c>
      <c r="E28" s="29">
        <f t="shared" si="1"/>
        <v>5589.3519999999971</v>
      </c>
    </row>
    <row r="29" spans="1:5" x14ac:dyDescent="0.35">
      <c r="A29" s="10" t="s">
        <v>138</v>
      </c>
      <c r="B29" s="11">
        <v>7464.9299999999985</v>
      </c>
      <c r="D29" t="str">
        <f t="shared" si="0"/>
        <v>Nebraska</v>
      </c>
      <c r="E29" s="29">
        <f t="shared" si="1"/>
        <v>7464.9299999999985</v>
      </c>
    </row>
    <row r="30" spans="1:5" x14ac:dyDescent="0.35">
      <c r="A30" s="10" t="s">
        <v>1392</v>
      </c>
      <c r="B30" s="11">
        <v>16729.101999999999</v>
      </c>
      <c r="D30" t="str">
        <f t="shared" si="0"/>
        <v>Nevada</v>
      </c>
      <c r="E30" s="29">
        <f t="shared" si="1"/>
        <v>16729.101999999999</v>
      </c>
    </row>
    <row r="31" spans="1:5" x14ac:dyDescent="0.35">
      <c r="A31" s="10" t="s">
        <v>2694</v>
      </c>
      <c r="B31" s="11">
        <v>7292.5239999999994</v>
      </c>
      <c r="D31" t="str">
        <f t="shared" si="0"/>
        <v>New Hampshire</v>
      </c>
      <c r="E31" s="29">
        <f t="shared" si="1"/>
        <v>7292.5239999999994</v>
      </c>
    </row>
    <row r="32" spans="1:5" x14ac:dyDescent="0.35">
      <c r="A32" s="10" t="s">
        <v>788</v>
      </c>
      <c r="B32" s="11">
        <v>35764.312000000013</v>
      </c>
      <c r="D32" t="str">
        <f t="shared" si="0"/>
        <v>New Jersey</v>
      </c>
      <c r="E32" s="29">
        <f t="shared" si="1"/>
        <v>35764.312000000013</v>
      </c>
    </row>
    <row r="33" spans="1:5" x14ac:dyDescent="0.35">
      <c r="A33" s="10" t="s">
        <v>668</v>
      </c>
      <c r="B33" s="11">
        <v>4783.521999999999</v>
      </c>
      <c r="D33" t="str">
        <f t="shared" si="0"/>
        <v>New Mexico</v>
      </c>
      <c r="E33" s="29">
        <f t="shared" si="1"/>
        <v>4783.521999999999</v>
      </c>
    </row>
    <row r="34" spans="1:5" x14ac:dyDescent="0.35">
      <c r="A34" s="10" t="s">
        <v>267</v>
      </c>
      <c r="B34" s="11">
        <v>310876.27099999978</v>
      </c>
      <c r="D34" t="str">
        <f t="shared" si="0"/>
        <v>New York</v>
      </c>
      <c r="E34" s="29">
        <f t="shared" si="1"/>
        <v>310876.27099999978</v>
      </c>
    </row>
    <row r="35" spans="1:5" x14ac:dyDescent="0.35">
      <c r="A35" s="10" t="s">
        <v>88</v>
      </c>
      <c r="B35" s="11">
        <v>55603.163999999968</v>
      </c>
      <c r="D35" t="str">
        <f t="shared" si="0"/>
        <v>North Carolina</v>
      </c>
      <c r="E35" s="29">
        <f t="shared" si="1"/>
        <v>55603.163999999968</v>
      </c>
    </row>
    <row r="36" spans="1:5" x14ac:dyDescent="0.35">
      <c r="A36" s="10" t="s">
        <v>7449</v>
      </c>
      <c r="B36" s="11">
        <v>919.91</v>
      </c>
      <c r="D36" t="str">
        <f t="shared" si="0"/>
        <v>North Dakota</v>
      </c>
      <c r="E36" s="29">
        <f t="shared" si="1"/>
        <v>919.91</v>
      </c>
    </row>
    <row r="37" spans="1:5" x14ac:dyDescent="0.35">
      <c r="A37" s="10" t="s">
        <v>498</v>
      </c>
      <c r="B37" s="11">
        <v>78258.135999999926</v>
      </c>
      <c r="D37" t="str">
        <f t="shared" si="0"/>
        <v>Ohio</v>
      </c>
      <c r="E37" s="29">
        <f t="shared" si="1"/>
        <v>78258.135999999926</v>
      </c>
    </row>
    <row r="38" spans="1:5" x14ac:dyDescent="0.35">
      <c r="A38" s="10" t="s">
        <v>649</v>
      </c>
      <c r="B38" s="11">
        <v>19683.39</v>
      </c>
      <c r="D38" t="str">
        <f t="shared" si="0"/>
        <v>Oklahoma</v>
      </c>
      <c r="E38" s="29">
        <f t="shared" si="1"/>
        <v>19683.39</v>
      </c>
    </row>
    <row r="39" spans="1:5" x14ac:dyDescent="0.35">
      <c r="A39" s="10" t="s">
        <v>420</v>
      </c>
      <c r="B39" s="11">
        <v>17431.149999999991</v>
      </c>
      <c r="D39" t="str">
        <f t="shared" si="0"/>
        <v>Oregon</v>
      </c>
      <c r="E39" s="29">
        <f t="shared" si="1"/>
        <v>17431.149999999991</v>
      </c>
    </row>
    <row r="40" spans="1:5" x14ac:dyDescent="0.35">
      <c r="A40" s="10" t="s">
        <v>147</v>
      </c>
      <c r="B40" s="11">
        <v>116511.91400000003</v>
      </c>
      <c r="D40" t="str">
        <f t="shared" si="0"/>
        <v>Pennsylvania</v>
      </c>
      <c r="E40" s="29">
        <f t="shared" si="1"/>
        <v>116511.91400000003</v>
      </c>
    </row>
    <row r="41" spans="1:5" x14ac:dyDescent="0.35">
      <c r="A41" s="10" t="s">
        <v>1399</v>
      </c>
      <c r="B41" s="11">
        <v>22627.955999999995</v>
      </c>
      <c r="D41" t="str">
        <f t="shared" si="0"/>
        <v>Rhode Island</v>
      </c>
      <c r="E41" s="29">
        <f t="shared" si="1"/>
        <v>22627.955999999995</v>
      </c>
    </row>
    <row r="42" spans="1:5" x14ac:dyDescent="0.35">
      <c r="A42" s="10" t="s">
        <v>383</v>
      </c>
      <c r="B42" s="11">
        <v>8481.7099999999991</v>
      </c>
      <c r="D42" t="str">
        <f t="shared" si="0"/>
        <v>South Carolina</v>
      </c>
      <c r="E42" s="29">
        <f t="shared" si="1"/>
        <v>8481.7099999999991</v>
      </c>
    </row>
    <row r="43" spans="1:5" x14ac:dyDescent="0.35">
      <c r="A43" s="10" t="s">
        <v>5326</v>
      </c>
      <c r="B43" s="11">
        <v>1315.5600000000002</v>
      </c>
      <c r="D43" t="str">
        <f t="shared" si="0"/>
        <v>South Dakota</v>
      </c>
      <c r="E43" s="29">
        <f t="shared" si="1"/>
        <v>1315.5600000000002</v>
      </c>
    </row>
    <row r="44" spans="1:5" x14ac:dyDescent="0.35">
      <c r="A44" s="10" t="s">
        <v>335</v>
      </c>
      <c r="B44" s="11">
        <v>30661.872999999981</v>
      </c>
      <c r="D44" t="str">
        <f t="shared" si="0"/>
        <v>Tennessee</v>
      </c>
      <c r="E44" s="29">
        <f t="shared" si="1"/>
        <v>30661.872999999981</v>
      </c>
    </row>
    <row r="45" spans="1:5" x14ac:dyDescent="0.35">
      <c r="A45" s="10" t="s">
        <v>104</v>
      </c>
      <c r="B45" s="11">
        <v>170188.04580000002</v>
      </c>
      <c r="D45" t="str">
        <f t="shared" si="0"/>
        <v>Texas</v>
      </c>
      <c r="E45" s="29">
        <f t="shared" si="1"/>
        <v>170188.04580000002</v>
      </c>
    </row>
    <row r="46" spans="1:5" x14ac:dyDescent="0.35">
      <c r="A46" s="10" t="s">
        <v>121</v>
      </c>
      <c r="B46" s="11">
        <v>11220.055999999999</v>
      </c>
      <c r="D46" t="str">
        <f t="shared" si="0"/>
        <v>Utah</v>
      </c>
      <c r="E46" s="29">
        <f t="shared" si="1"/>
        <v>11220.055999999999</v>
      </c>
    </row>
    <row r="47" spans="1:5" x14ac:dyDescent="0.35">
      <c r="A47" s="10" t="s">
        <v>5203</v>
      </c>
      <c r="B47" s="11">
        <v>8929.369999999999</v>
      </c>
      <c r="D47" t="str">
        <f t="shared" si="0"/>
        <v>Vermont</v>
      </c>
      <c r="E47" s="29">
        <f t="shared" si="1"/>
        <v>8929.369999999999</v>
      </c>
    </row>
    <row r="48" spans="1:5" x14ac:dyDescent="0.35">
      <c r="A48" s="10" t="s">
        <v>319</v>
      </c>
      <c r="B48" s="11">
        <v>70636.719999999987</v>
      </c>
      <c r="D48" t="str">
        <f t="shared" si="0"/>
        <v>Virginia</v>
      </c>
      <c r="E48" s="29">
        <f t="shared" si="1"/>
        <v>70636.719999999987</v>
      </c>
    </row>
    <row r="49" spans="1:5" x14ac:dyDescent="0.35">
      <c r="A49" s="10" t="s">
        <v>96</v>
      </c>
      <c r="B49" s="11">
        <v>138641.26999999993</v>
      </c>
      <c r="D49" t="str">
        <f t="shared" si="0"/>
        <v>Washington</v>
      </c>
      <c r="E49" s="29">
        <f t="shared" si="1"/>
        <v>138641.26999999993</v>
      </c>
    </row>
    <row r="50" spans="1:5" x14ac:dyDescent="0.35">
      <c r="A50" s="10" t="s">
        <v>9726</v>
      </c>
      <c r="B50" s="11">
        <v>1209.8240000000001</v>
      </c>
      <c r="D50" t="str">
        <f t="shared" si="0"/>
        <v>West Virginia</v>
      </c>
      <c r="E50" s="29">
        <f t="shared" si="1"/>
        <v>1209.8240000000001</v>
      </c>
    </row>
    <row r="51" spans="1:5" x14ac:dyDescent="0.35">
      <c r="A51" s="10" t="s">
        <v>114</v>
      </c>
      <c r="B51" s="11">
        <v>32114.610000000019</v>
      </c>
      <c r="D51" t="str">
        <f t="shared" si="0"/>
        <v>Wisconsin</v>
      </c>
      <c r="E51" s="29">
        <f t="shared" si="1"/>
        <v>32114.610000000019</v>
      </c>
    </row>
    <row r="52" spans="1:5" x14ac:dyDescent="0.35">
      <c r="A52" s="10" t="s">
        <v>8542</v>
      </c>
      <c r="B52" s="11">
        <v>1603.136</v>
      </c>
      <c r="D52" t="str">
        <f t="shared" si="0"/>
        <v>Wyoming</v>
      </c>
      <c r="E52" s="29">
        <f t="shared" si="1"/>
        <v>1603.136</v>
      </c>
    </row>
    <row r="53" spans="1:5" x14ac:dyDescent="0.35">
      <c r="A53" s="12" t="s">
        <v>10933</v>
      </c>
      <c r="B53" s="6">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7F1D4-B0F5-4851-8ECE-9BC9F8A30FE6}">
  <dimension ref="A3:B9"/>
  <sheetViews>
    <sheetView workbookViewId="0">
      <selection activeCell="P11" sqref="P11"/>
    </sheetView>
  </sheetViews>
  <sheetFormatPr defaultRowHeight="14.5" x14ac:dyDescent="0.35"/>
  <cols>
    <col min="1" max="1" width="12.36328125" bestFit="1" customWidth="1"/>
    <col min="2" max="2" width="11.26953125" bestFit="1" customWidth="1"/>
  </cols>
  <sheetData>
    <row r="3" spans="1:2" x14ac:dyDescent="0.35">
      <c r="A3" s="7" t="s">
        <v>10932</v>
      </c>
      <c r="B3" s="5" t="s">
        <v>10950</v>
      </c>
    </row>
    <row r="4" spans="1:2" x14ac:dyDescent="0.35">
      <c r="A4" s="8" t="s">
        <v>75</v>
      </c>
      <c r="B4" s="9">
        <v>203412.73300000009</v>
      </c>
    </row>
    <row r="5" spans="1:2" x14ac:dyDescent="0.35">
      <c r="A5" s="10" t="s">
        <v>56</v>
      </c>
      <c r="B5" s="11">
        <v>206965.53200000009</v>
      </c>
    </row>
    <row r="6" spans="1:2" x14ac:dyDescent="0.35">
      <c r="A6" s="10" t="s">
        <v>59</v>
      </c>
      <c r="B6" s="11">
        <v>223843.60800000012</v>
      </c>
    </row>
    <row r="7" spans="1:2" x14ac:dyDescent="0.35">
      <c r="A7" s="10" t="s">
        <v>36</v>
      </c>
      <c r="B7" s="11">
        <v>328449.10300000076</v>
      </c>
    </row>
    <row r="8" spans="1:2" x14ac:dyDescent="0.35">
      <c r="A8" s="10" t="s">
        <v>72</v>
      </c>
      <c r="B8" s="11">
        <v>330007.05400000012</v>
      </c>
    </row>
    <row r="9" spans="1:2" x14ac:dyDescent="0.35">
      <c r="A9" s="12" t="s">
        <v>10933</v>
      </c>
      <c r="B9" s="6">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5AA79-6313-4A56-8329-121D62F9BA6F}">
  <dimension ref="A3:Q17"/>
  <sheetViews>
    <sheetView topLeftCell="E6" workbookViewId="0">
      <selection activeCell="Q19" sqref="Q19"/>
    </sheetView>
  </sheetViews>
  <sheetFormatPr defaultRowHeight="14.5" x14ac:dyDescent="0.35"/>
  <cols>
    <col min="1" max="1" width="12.36328125" bestFit="1" customWidth="1"/>
    <col min="2" max="2" width="11.81640625" bestFit="1" customWidth="1"/>
    <col min="4" max="4" width="12.36328125" bestFit="1" customWidth="1"/>
    <col min="5" max="5" width="11.81640625" bestFit="1" customWidth="1"/>
    <col min="7" max="7" width="12.36328125" bestFit="1" customWidth="1"/>
    <col min="8" max="8" width="14.36328125" bestFit="1" customWidth="1"/>
    <col min="9" max="9" width="2.6328125" customWidth="1"/>
    <col min="10" max="10" width="1.1796875" customWidth="1"/>
    <col min="11" max="11" width="1.08984375" customWidth="1"/>
    <col min="12" max="12" width="2.26953125" customWidth="1"/>
    <col min="13" max="13" width="12.36328125" bestFit="1" customWidth="1"/>
    <col min="14" max="14" width="15.7265625" bestFit="1" customWidth="1"/>
    <col min="16" max="16" width="12.36328125" bestFit="1" customWidth="1"/>
    <col min="17" max="17" width="18.1796875" bestFit="1" customWidth="1"/>
  </cols>
  <sheetData>
    <row r="3" spans="1:17" x14ac:dyDescent="0.35">
      <c r="A3" s="7" t="s">
        <v>10932</v>
      </c>
      <c r="B3" s="5" t="s">
        <v>10950</v>
      </c>
      <c r="D3" s="7" t="s">
        <v>10932</v>
      </c>
      <c r="E3" s="5" t="s">
        <v>10951</v>
      </c>
      <c r="G3" s="7" t="s">
        <v>10932</v>
      </c>
      <c r="H3" s="5" t="s">
        <v>10952</v>
      </c>
      <c r="M3" s="7" t="s">
        <v>10932</v>
      </c>
      <c r="N3" s="5" t="s">
        <v>10953</v>
      </c>
      <c r="P3" s="7" t="s">
        <v>10932</v>
      </c>
      <c r="Q3" s="5" t="s">
        <v>10954</v>
      </c>
    </row>
    <row r="4" spans="1:17" x14ac:dyDescent="0.35">
      <c r="A4" s="8" t="s">
        <v>10938</v>
      </c>
      <c r="B4" s="9">
        <v>95365.937600000005</v>
      </c>
      <c r="D4" s="8" t="s">
        <v>10938</v>
      </c>
      <c r="E4" s="9">
        <v>9199.2699999999986</v>
      </c>
      <c r="G4" s="8" t="s">
        <v>10938</v>
      </c>
      <c r="H4" s="9">
        <v>1500</v>
      </c>
      <c r="M4" s="8" t="s">
        <v>10938</v>
      </c>
      <c r="N4" s="9">
        <v>387</v>
      </c>
      <c r="P4" s="8" t="s">
        <v>10938</v>
      </c>
      <c r="Q4" s="9">
        <v>9.6462848596792883E-2</v>
      </c>
    </row>
    <row r="5" spans="1:17" x14ac:dyDescent="0.35">
      <c r="A5" s="10" t="s">
        <v>10939</v>
      </c>
      <c r="B5" s="11">
        <v>60172.649400000024</v>
      </c>
      <c r="D5" s="10" t="s">
        <v>10939</v>
      </c>
      <c r="E5" s="11">
        <v>10288.898699999991</v>
      </c>
      <c r="G5" s="10" t="s">
        <v>10939</v>
      </c>
      <c r="H5" s="11">
        <v>1068</v>
      </c>
      <c r="M5" s="10" t="s">
        <v>10939</v>
      </c>
      <c r="N5" s="11">
        <v>301</v>
      </c>
      <c r="P5" s="10" t="s">
        <v>10939</v>
      </c>
      <c r="Q5" s="11">
        <v>0.17098962406664425</v>
      </c>
    </row>
    <row r="6" spans="1:17" x14ac:dyDescent="0.35">
      <c r="A6" s="10" t="s">
        <v>10940</v>
      </c>
      <c r="B6" s="11">
        <v>199252.98399999991</v>
      </c>
      <c r="D6" s="10" t="s">
        <v>10940</v>
      </c>
      <c r="E6" s="11">
        <v>26806.573700000015</v>
      </c>
      <c r="G6" s="10" t="s">
        <v>10940</v>
      </c>
      <c r="H6" s="11">
        <v>2491</v>
      </c>
      <c r="M6" s="10" t="s">
        <v>10940</v>
      </c>
      <c r="N6" s="11">
        <v>680</v>
      </c>
      <c r="P6" s="10" t="s">
        <v>10940</v>
      </c>
      <c r="Q6" s="11">
        <v>0.13453536886554246</v>
      </c>
    </row>
    <row r="7" spans="1:17" x14ac:dyDescent="0.35">
      <c r="A7" s="10" t="s">
        <v>10941</v>
      </c>
      <c r="B7" s="11">
        <v>141851.5674</v>
      </c>
      <c r="D7" s="10" t="s">
        <v>10941</v>
      </c>
      <c r="E7" s="11">
        <v>13437.806800000004</v>
      </c>
      <c r="G7" s="10" t="s">
        <v>10941</v>
      </c>
      <c r="H7" s="11">
        <v>2441</v>
      </c>
      <c r="M7" s="10" t="s">
        <v>10941</v>
      </c>
      <c r="N7" s="11">
        <v>663</v>
      </c>
      <c r="P7" s="10" t="s">
        <v>10941</v>
      </c>
      <c r="Q7" s="11">
        <v>9.4731465053942046E-2</v>
      </c>
    </row>
    <row r="8" spans="1:17" x14ac:dyDescent="0.35">
      <c r="A8" s="10" t="s">
        <v>10942</v>
      </c>
      <c r="B8" s="11">
        <v>156122.28669999994</v>
      </c>
      <c r="D8" s="10" t="s">
        <v>10942</v>
      </c>
      <c r="E8" s="11">
        <v>22308.512799999997</v>
      </c>
      <c r="G8" s="10" t="s">
        <v>10942</v>
      </c>
      <c r="H8" s="11">
        <v>2850</v>
      </c>
      <c r="M8" s="10" t="s">
        <v>10942</v>
      </c>
      <c r="N8" s="11">
        <v>750</v>
      </c>
      <c r="P8" s="10" t="s">
        <v>10942</v>
      </c>
      <c r="Q8" s="11">
        <v>0.14289127626517148</v>
      </c>
    </row>
    <row r="9" spans="1:17" x14ac:dyDescent="0.35">
      <c r="A9" s="10" t="s">
        <v>10943</v>
      </c>
      <c r="B9" s="11">
        <v>147082.61130000008</v>
      </c>
      <c r="D9" s="10" t="s">
        <v>10943</v>
      </c>
      <c r="E9" s="11">
        <v>20899.334500000019</v>
      </c>
      <c r="G9" s="10" t="s">
        <v>10943</v>
      </c>
      <c r="H9" s="11">
        <v>2644</v>
      </c>
      <c r="M9" s="10" t="s">
        <v>10943</v>
      </c>
      <c r="N9" s="11">
        <v>709</v>
      </c>
      <c r="P9" s="10" t="s">
        <v>10943</v>
      </c>
      <c r="Q9" s="11">
        <v>0.14209249016780279</v>
      </c>
    </row>
    <row r="10" spans="1:17" x14ac:dyDescent="0.35">
      <c r="A10" s="10" t="s">
        <v>10944</v>
      </c>
      <c r="B10" s="11">
        <v>149580.83800000031</v>
      </c>
      <c r="D10" s="10" t="s">
        <v>10944</v>
      </c>
      <c r="E10" s="11">
        <v>13535.382999999985</v>
      </c>
      <c r="G10" s="10" t="s">
        <v>10944</v>
      </c>
      <c r="H10" s="11">
        <v>2705</v>
      </c>
      <c r="M10" s="10" t="s">
        <v>10944</v>
      </c>
      <c r="N10" s="11">
        <v>708</v>
      </c>
      <c r="P10" s="10" t="s">
        <v>10944</v>
      </c>
      <c r="Q10" s="11">
        <v>9.048874963516354E-2</v>
      </c>
    </row>
    <row r="11" spans="1:17" x14ac:dyDescent="0.35">
      <c r="A11" s="10" t="s">
        <v>10945</v>
      </c>
      <c r="B11" s="11">
        <v>159589.45099999988</v>
      </c>
      <c r="D11" s="10" t="s">
        <v>10945</v>
      </c>
      <c r="E11" s="11">
        <v>21896.715399999994</v>
      </c>
      <c r="G11" s="10" t="s">
        <v>10945</v>
      </c>
      <c r="H11" s="11">
        <v>2796</v>
      </c>
      <c r="M11" s="10" t="s">
        <v>10945</v>
      </c>
      <c r="N11" s="11">
        <v>710</v>
      </c>
      <c r="P11" s="10" t="s">
        <v>10945</v>
      </c>
      <c r="Q11" s="11">
        <v>0.13720653378273737</v>
      </c>
    </row>
    <row r="12" spans="1:17" x14ac:dyDescent="0.35">
      <c r="A12" s="10" t="s">
        <v>10946</v>
      </c>
      <c r="B12" s="11">
        <v>309770.09970000025</v>
      </c>
      <c r="D12" s="10" t="s">
        <v>10946</v>
      </c>
      <c r="E12" s="11">
        <v>37293.192500000048</v>
      </c>
      <c r="G12" s="10" t="s">
        <v>10946</v>
      </c>
      <c r="H12" s="11">
        <v>5073</v>
      </c>
      <c r="M12" s="10" t="s">
        <v>10946</v>
      </c>
      <c r="N12" s="11">
        <v>1386</v>
      </c>
      <c r="P12" s="10" t="s">
        <v>10946</v>
      </c>
      <c r="Q12" s="11">
        <v>0.12038990379031736</v>
      </c>
    </row>
    <row r="13" spans="1:17" x14ac:dyDescent="0.35">
      <c r="A13" s="10" t="s">
        <v>10947</v>
      </c>
      <c r="B13" s="11">
        <v>197115.20170000009</v>
      </c>
      <c r="D13" s="10" t="s">
        <v>10947</v>
      </c>
      <c r="E13" s="11">
        <v>31469.663800000035</v>
      </c>
      <c r="G13" s="10" t="s">
        <v>10947</v>
      </c>
      <c r="H13" s="11">
        <v>3095</v>
      </c>
      <c r="M13" s="10" t="s">
        <v>10947</v>
      </c>
      <c r="N13" s="11">
        <v>817</v>
      </c>
      <c r="P13" s="10" t="s">
        <v>10947</v>
      </c>
      <c r="Q13" s="11">
        <v>0.15965112547684351</v>
      </c>
    </row>
    <row r="14" spans="1:17" x14ac:dyDescent="0.35">
      <c r="A14" s="10" t="s">
        <v>10948</v>
      </c>
      <c r="B14" s="11">
        <v>349120.07400000008</v>
      </c>
      <c r="D14" s="10" t="s">
        <v>10948</v>
      </c>
      <c r="E14" s="11">
        <v>35825.536599999934</v>
      </c>
      <c r="G14" s="10" t="s">
        <v>10948</v>
      </c>
      <c r="H14" s="11">
        <v>5741</v>
      </c>
      <c r="M14" s="10" t="s">
        <v>10948</v>
      </c>
      <c r="N14" s="11">
        <v>1462</v>
      </c>
      <c r="P14" s="10" t="s">
        <v>10948</v>
      </c>
      <c r="Q14" s="11">
        <v>0.10261666191099605</v>
      </c>
    </row>
    <row r="15" spans="1:17" x14ac:dyDescent="0.35">
      <c r="A15" s="10" t="s">
        <v>10949</v>
      </c>
      <c r="B15" s="11">
        <v>332177.15950000001</v>
      </c>
      <c r="D15" s="10" t="s">
        <v>10949</v>
      </c>
      <c r="E15" s="11">
        <v>43436.133900000037</v>
      </c>
      <c r="G15" s="10" t="s">
        <v>10949</v>
      </c>
      <c r="H15" s="11">
        <v>5469</v>
      </c>
      <c r="M15" s="10" t="s">
        <v>10949</v>
      </c>
      <c r="N15" s="11">
        <v>1421</v>
      </c>
      <c r="P15" s="10" t="s">
        <v>10949</v>
      </c>
      <c r="Q15" s="11">
        <v>0.13076195234308408</v>
      </c>
    </row>
    <row r="16" spans="1:17" x14ac:dyDescent="0.35">
      <c r="A16" s="12" t="s">
        <v>10933</v>
      </c>
      <c r="B16" s="6">
        <v>2297200.8603000008</v>
      </c>
      <c r="D16" s="12" t="s">
        <v>10933</v>
      </c>
      <c r="E16" s="6">
        <v>286397.02170000004</v>
      </c>
      <c r="G16" s="12" t="s">
        <v>10933</v>
      </c>
      <c r="H16" s="6">
        <v>37873</v>
      </c>
      <c r="M16" s="12" t="s">
        <v>10933</v>
      </c>
      <c r="N16" s="6">
        <v>9994</v>
      </c>
      <c r="P16" s="12" t="s">
        <v>10933</v>
      </c>
      <c r="Q16" s="6">
        <v>0.12467217240315866</v>
      </c>
    </row>
    <row r="17" spans="2:17" x14ac:dyDescent="0.35">
      <c r="B17" s="33">
        <f>GETPIVOTDATA("Sales",$A$3)</f>
        <v>2297200.8603000008</v>
      </c>
      <c r="E17" s="33">
        <f>GETPIVOTDATA("Profit",$D$3)</f>
        <v>286397.02170000004</v>
      </c>
      <c r="H17" s="34">
        <f>GETPIVOTDATA("Quantity",$G$3)</f>
        <v>37873</v>
      </c>
      <c r="N17" s="34">
        <f>GETPIVOTDATA("Order ID",$M$3)</f>
        <v>9994</v>
      </c>
      <c r="Q17" s="35">
        <f>GETPIVOTDATA("Profit Margin",$P$3)</f>
        <v>0.12467217240315866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EEC45-A184-4B89-B9E8-470EEFD9BF0E}">
  <dimension ref="A3:K11"/>
  <sheetViews>
    <sheetView workbookViewId="0">
      <selection activeCell="K11" sqref="K11"/>
    </sheetView>
  </sheetViews>
  <sheetFormatPr defaultRowHeight="14.5" x14ac:dyDescent="0.35"/>
  <cols>
    <col min="1" max="1" width="12.36328125" bestFit="1" customWidth="1"/>
    <col min="2" max="3" width="11.81640625" bestFit="1" customWidth="1"/>
    <col min="4" max="4" width="14.36328125" bestFit="1" customWidth="1"/>
    <col min="5" max="5" width="15.7265625" bestFit="1" customWidth="1"/>
    <col min="6" max="6" width="18.1796875" bestFit="1" customWidth="1"/>
  </cols>
  <sheetData>
    <row r="3" spans="1:11" x14ac:dyDescent="0.35">
      <c r="A3" s="7" t="s">
        <v>10932</v>
      </c>
      <c r="B3" s="4" t="s">
        <v>10950</v>
      </c>
      <c r="C3" s="36" t="s">
        <v>10951</v>
      </c>
      <c r="D3" s="36" t="s">
        <v>10952</v>
      </c>
      <c r="E3" s="36" t="s">
        <v>10953</v>
      </c>
      <c r="F3" s="13" t="s">
        <v>10954</v>
      </c>
    </row>
    <row r="4" spans="1:11" x14ac:dyDescent="0.35">
      <c r="A4" s="8" t="s">
        <v>10934</v>
      </c>
      <c r="B4" s="14">
        <v>484247.4981000009</v>
      </c>
      <c r="C4" s="37">
        <v>49543.974100000043</v>
      </c>
      <c r="D4" s="37">
        <v>7581</v>
      </c>
      <c r="E4" s="37">
        <v>1993</v>
      </c>
      <c r="F4" s="15">
        <v>0.10231126499236724</v>
      </c>
    </row>
    <row r="5" spans="1:11" x14ac:dyDescent="0.35">
      <c r="A5" s="10" t="s">
        <v>10935</v>
      </c>
      <c r="B5" s="16">
        <v>470532.50899999985</v>
      </c>
      <c r="C5" s="38">
        <v>61618.60370000008</v>
      </c>
      <c r="D5" s="38">
        <v>7979</v>
      </c>
      <c r="E5" s="38">
        <v>2102</v>
      </c>
      <c r="F5" s="17">
        <v>0.13095504034557601</v>
      </c>
    </row>
    <row r="6" spans="1:11" x14ac:dyDescent="0.35">
      <c r="A6" s="10" t="s">
        <v>10936</v>
      </c>
      <c r="B6" s="16">
        <v>608473.83000000066</v>
      </c>
      <c r="C6" s="38">
        <v>81726.930800000177</v>
      </c>
      <c r="D6" s="38">
        <v>9810</v>
      </c>
      <c r="E6" s="38">
        <v>2580</v>
      </c>
      <c r="F6" s="17">
        <v>0.13431461924993568</v>
      </c>
    </row>
    <row r="7" spans="1:11" x14ac:dyDescent="0.35">
      <c r="A7" s="10" t="s">
        <v>10937</v>
      </c>
      <c r="B7" s="16">
        <v>733947.0231999997</v>
      </c>
      <c r="C7" s="38">
        <v>93507.513099999982</v>
      </c>
      <c r="D7" s="38">
        <v>12503</v>
      </c>
      <c r="E7" s="38">
        <v>3319</v>
      </c>
      <c r="F7" s="17">
        <v>0.1274036274339099</v>
      </c>
    </row>
    <row r="8" spans="1:11" x14ac:dyDescent="0.35">
      <c r="A8" s="12" t="s">
        <v>10933</v>
      </c>
      <c r="B8" s="18">
        <v>2297200.8602999519</v>
      </c>
      <c r="C8" s="39">
        <v>286397.02170000016</v>
      </c>
      <c r="D8" s="39">
        <v>37873</v>
      </c>
      <c r="E8" s="39">
        <v>9994</v>
      </c>
      <c r="F8" s="19">
        <v>0.12467217240315873</v>
      </c>
    </row>
    <row r="11" spans="1:11" x14ac:dyDescent="0.35">
      <c r="G11" s="40">
        <f>(GETPIVOTDATA("Sum of Sales",$A$3,"Years (Order Date)",2014)/GETPIVOTDATA("Sum of Sales",$A$3,"Years (Order Date)",2013)) - 1</f>
        <v>0.20620967905883303</v>
      </c>
      <c r="H11" s="40">
        <f>(GETPIVOTDATA("Sum of Profit",$A$3,"Years (Order Date)",2014)/GETPIVOTDATA("Sum of Profit",$A$3,"Years (Order Date)",2013))-1</f>
        <v>0.14414565902185794</v>
      </c>
      <c r="I11" s="40">
        <f>(GETPIVOTDATA("Sum of Quantity",$A$3,"Years (Order Date)",2014)/GETPIVOTDATA("Sum of Quantity",$A$3,"Years (Order Date)",2013))-1</f>
        <v>0.27451580020387367</v>
      </c>
      <c r="J11" s="40">
        <f>(GETPIVOTDATA("Count of Order ID",$A$3,"Years (Order Date)",2014)/GETPIVOTDATA("Count of Order ID",$A$3,"Years (Order Date)",2013))-1</f>
        <v>0.2864341085271318</v>
      </c>
      <c r="K11" s="40">
        <f>(GETPIVOTDATA("Sum of Profit Margin",$A$3,"Years (Order Date)",2014)/GETPIVOTDATA("Sum of Profit Margin",$A$3,"Years (Order Date)",2013))-1</f>
        <v>-5.1453757264990241E-2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86B8B-075C-49E5-89CC-1CEE1B444054}">
  <dimension ref="A1:V9995"/>
  <sheetViews>
    <sheetView topLeftCell="A2" workbookViewId="0">
      <selection activeCell="E1" sqref="E1"/>
    </sheetView>
  </sheetViews>
  <sheetFormatPr defaultRowHeight="15" customHeight="1" x14ac:dyDescent="0.35"/>
  <cols>
    <col min="1" max="1" width="12.7265625" customWidth="1"/>
    <col min="2" max="2" width="28.81640625" customWidth="1"/>
    <col min="3" max="3" width="14.1796875" customWidth="1"/>
    <col min="4" max="4" width="12.7265625" customWidth="1"/>
    <col min="5" max="5" width="13.81640625" customWidth="1"/>
    <col min="6" max="6" width="15.1796875" customWidth="1"/>
    <col min="7" max="7" width="18.90625" customWidth="1"/>
    <col min="8" max="11" width="12.7265625" customWidth="1"/>
    <col min="12" max="12" width="14.7265625" customWidth="1"/>
    <col min="13" max="13" width="12.7265625" customWidth="1"/>
    <col min="14" max="14" width="13.7265625" customWidth="1"/>
    <col min="15" max="15" width="12.7265625" customWidth="1"/>
    <col min="16" max="16" width="16.453125" customWidth="1"/>
    <col min="17" max="17" width="17.453125" customWidth="1"/>
    <col min="18" max="22" width="12.7265625" customWidth="1"/>
    <col min="23" max="1024" width="14.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731.94</v>
      </c>
      <c r="T3" s="2">
        <v>3</v>
      </c>
      <c r="U3" s="2">
        <v>0</v>
      </c>
      <c r="V3" s="2">
        <v>219.58199999999999</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6.8714000000000004</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-383.03100000000001</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22.367999999999999</v>
      </c>
      <c r="T6" s="2">
        <v>2</v>
      </c>
      <c r="U6" s="2">
        <v>0.2</v>
      </c>
      <c r="V6" s="2">
        <v>2.5164</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14.1694</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90.715199999999996</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34.47</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68.356800000000007</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v>
      </c>
      <c r="T15" s="2">
        <v>3</v>
      </c>
      <c r="U15" s="2">
        <v>0.2</v>
      </c>
      <c r="V15" s="2">
        <v>132.59219999999999</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68.81</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2.544</v>
      </c>
      <c r="T17" s="2">
        <v>3</v>
      </c>
      <c r="U17" s="2">
        <v>0.8</v>
      </c>
      <c r="V17" s="2">
        <v>-3.8159999999999998</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13.317600000000001</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2.4824000000000002</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v>
      </c>
      <c r="T21" s="2">
        <v>3</v>
      </c>
      <c r="U21" s="2">
        <v>0.2</v>
      </c>
      <c r="V21" s="2">
        <v>16.010999999999999</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7.3840000000000003</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19.46</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60.34</v>
      </c>
      <c r="T24" s="2">
        <v>7</v>
      </c>
      <c r="U24" s="2">
        <v>0</v>
      </c>
      <c r="V24" s="2">
        <v>15.6884</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71.372</v>
      </c>
      <c r="T25" s="2">
        <v>2</v>
      </c>
      <c r="U25" s="2">
        <v>0.3</v>
      </c>
      <c r="V25" s="2">
        <v>-1.0196000000000001</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1044.6300000000001</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v>
      </c>
      <c r="T28" s="2">
        <v>3</v>
      </c>
      <c r="U28" s="2">
        <v>0</v>
      </c>
      <c r="V28" s="2">
        <v>11.774100000000001</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9.6180000000000003</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v>
      </c>
      <c r="T31" s="2">
        <v>3</v>
      </c>
      <c r="U31" s="2">
        <v>0.2</v>
      </c>
      <c r="V31" s="2">
        <v>15.525</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3.2639999999999998</v>
      </c>
      <c r="T32" s="2">
        <v>2</v>
      </c>
      <c r="U32" s="2">
        <v>0.2</v>
      </c>
      <c r="V32" s="2">
        <v>1.1015999999999999</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9.7091999999999903</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6.8579999999999997</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3.5459999999999998</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9.9467999999999996</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1097.5440000000001</v>
      </c>
      <c r="T37" s="2">
        <v>7</v>
      </c>
      <c r="U37" s="2">
        <v>0.2</v>
      </c>
      <c r="V37" s="2">
        <v>123.47369999999999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-147.96299999999999</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-46.976399999999998</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-15.147</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41.756399999999999</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16.5564</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3.8939999999999899</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8.2062000000000008</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8.4783999999999899</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75.180000000000007</v>
      </c>
      <c r="T52" s="2">
        <v>6</v>
      </c>
      <c r="U52" s="2">
        <v>0</v>
      </c>
      <c r="V52" s="2">
        <v>35.334600000000002</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17.098099999999999</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v>
      </c>
      <c r="T55" s="2">
        <v>7</v>
      </c>
      <c r="U55" s="2">
        <v>0</v>
      </c>
      <c r="V55" s="2">
        <v>6.2565999999999997</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52.14</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v>
      </c>
      <c r="T58" s="2">
        <v>5</v>
      </c>
      <c r="U58" s="2">
        <v>0</v>
      </c>
      <c r="V58" s="2">
        <v>15.552</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7.0980000000000096</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6.1512000000000002</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22.332799999999999</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213.11500000000001</v>
      </c>
      <c r="T68" s="2">
        <v>5</v>
      </c>
      <c r="U68" s="2">
        <v>0.3</v>
      </c>
      <c r="V68" s="2">
        <v>-15.2225</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1113.0239999999999</v>
      </c>
      <c r="T69" s="2">
        <v>8</v>
      </c>
      <c r="U69" s="2">
        <v>0.2</v>
      </c>
      <c r="V69" s="2">
        <v>111.30240000000001</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167.96799999999999</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35.663600000000002</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1.7310000000000001</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19.05</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831.93600000000004</v>
      </c>
      <c r="T74" s="2">
        <v>8</v>
      </c>
      <c r="U74" s="2">
        <v>0.2</v>
      </c>
      <c r="V74" s="2">
        <v>-114.3912</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1.2130000000000001</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1.248</v>
      </c>
      <c r="T77" s="2">
        <v>3</v>
      </c>
      <c r="U77" s="2">
        <v>0.8</v>
      </c>
      <c r="V77" s="2">
        <v>-1.9343999999999999</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-5.8247999999999998</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v>
      </c>
      <c r="T79" s="2">
        <v>3</v>
      </c>
      <c r="U79" s="2">
        <v>0.2</v>
      </c>
      <c r="V79" s="2">
        <v>2.7240000000000002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56.203200000000002</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16.739999999999998</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4.1719999999999997</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6.2031000000000001</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200.98400000000001</v>
      </c>
      <c r="T85" s="2">
        <v>7</v>
      </c>
      <c r="U85" s="2">
        <v>0.2</v>
      </c>
      <c r="V85" s="2">
        <v>62.807499999999997</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33.215600000000002</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158.36799999999999</v>
      </c>
      <c r="T90" s="2">
        <v>7</v>
      </c>
      <c r="U90" s="2">
        <v>0.2</v>
      </c>
      <c r="V90" s="2">
        <v>13.857200000000001</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6.633</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3.1103999999999998</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6.2207999999999997</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16.535399999999999</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5.6820000000000004</v>
      </c>
      <c r="T97" s="2">
        <v>1</v>
      </c>
      <c r="U97" s="2">
        <v>0.7</v>
      </c>
      <c r="V97" s="2">
        <v>-3.7879999999999998</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22.5852</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22.618400000000001</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95.975999999999999</v>
      </c>
      <c r="T102" s="2">
        <v>3</v>
      </c>
      <c r="U102" s="2">
        <v>0.2</v>
      </c>
      <c r="V102" s="2">
        <v>-10.7973</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1.788</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238.89599999999999</v>
      </c>
      <c r="T105" s="2">
        <v>6</v>
      </c>
      <c r="U105" s="2">
        <v>0.2</v>
      </c>
      <c r="V105" s="2">
        <v>-26.875800000000002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102.36</v>
      </c>
      <c r="T106" s="2">
        <v>3</v>
      </c>
      <c r="U106" s="2">
        <v>0.2</v>
      </c>
      <c r="V106" s="2">
        <v>-3.83850000000001</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36.881999999999998</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74.111999999999995</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27.992000000000001</v>
      </c>
      <c r="T109" s="2">
        <v>1</v>
      </c>
      <c r="U109" s="2">
        <v>0.2</v>
      </c>
      <c r="V109" s="2">
        <v>2.0994000000000002</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3.3039999999999998</v>
      </c>
      <c r="T110" s="2">
        <v>1</v>
      </c>
      <c r="U110" s="2">
        <v>0.2</v>
      </c>
      <c r="V110" s="2">
        <v>1.0738000000000001</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v>
      </c>
      <c r="T111" s="2">
        <v>5</v>
      </c>
      <c r="U111" s="2">
        <v>0.2</v>
      </c>
      <c r="V111" s="2">
        <v>67.992000000000004</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10.909599999999999</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22.788</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40.095999999999997</v>
      </c>
      <c r="T115" s="2">
        <v>14</v>
      </c>
      <c r="U115" s="2">
        <v>0.2</v>
      </c>
      <c r="V115" s="2">
        <v>14.534800000000001</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v>
      </c>
      <c r="T116" s="2">
        <v>2</v>
      </c>
      <c r="U116" s="2">
        <v>0.2</v>
      </c>
      <c r="V116" s="2">
        <v>1.6519999999999999</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23.975999999999999</v>
      </c>
      <c r="T117" s="2">
        <v>3</v>
      </c>
      <c r="U117" s="2">
        <v>0.2</v>
      </c>
      <c r="V117" s="2">
        <v>7.4924999999999997</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165.38130000000001</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157.79400000000001</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18.345600000000001</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63.436799999999998</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51.759</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19.7316</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-8.5794000000000796</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-407.68200000000002</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2.3879999999999999</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243.99199999999999</v>
      </c>
      <c r="T129" s="2">
        <v>7</v>
      </c>
      <c r="U129" s="2">
        <v>0.2</v>
      </c>
      <c r="V129" s="2">
        <v>30.498999999999999</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-9.1601999999999997</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26.241599999999998</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59.97</v>
      </c>
      <c r="T132" s="2">
        <v>5</v>
      </c>
      <c r="U132" s="2">
        <v>0.4</v>
      </c>
      <c r="V132" s="2">
        <v>-11.994</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29.364000000000001</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6.9732000000000003</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16.6568</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3.456</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18.446400000000001</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v>
      </c>
      <c r="T141" s="2">
        <v>14</v>
      </c>
      <c r="U141" s="2">
        <v>0</v>
      </c>
      <c r="V141" s="2">
        <v>20.697600000000001</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v>
      </c>
      <c r="T142" s="2">
        <v>2</v>
      </c>
      <c r="U142" s="2">
        <v>0.2</v>
      </c>
      <c r="V142" s="2">
        <v>10.35</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5.1041999999999996</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v>
      </c>
      <c r="T146" s="2">
        <v>3</v>
      </c>
      <c r="U146" s="2">
        <v>0</v>
      </c>
      <c r="V146" s="2">
        <v>218.2518</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20.157900000000001</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v>
      </c>
      <c r="T149" s="2">
        <v>11</v>
      </c>
      <c r="U149" s="2">
        <v>0</v>
      </c>
      <c r="V149" s="2">
        <v>103.8015</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5.9987999999999797</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585.55200000000002</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17.765999999999998</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15.238799999999999</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58.38</v>
      </c>
      <c r="T155" s="2">
        <v>7</v>
      </c>
      <c r="U155" s="2">
        <v>0</v>
      </c>
      <c r="V155" s="2">
        <v>26.271000000000001</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48.539200000000001</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21.0288</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457.56799999999998</v>
      </c>
      <c r="T159" s="2">
        <v>2</v>
      </c>
      <c r="U159" s="2">
        <v>0.2</v>
      </c>
      <c r="V159" s="2">
        <v>51.476399999999899</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6.8714000000000004</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v>
      </c>
      <c r="T161" s="2">
        <v>7</v>
      </c>
      <c r="U161" s="2">
        <v>0</v>
      </c>
      <c r="V161" s="2">
        <v>236.23249999999999</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v>
      </c>
      <c r="T163" s="2">
        <v>2</v>
      </c>
      <c r="U163" s="2">
        <v>0.2</v>
      </c>
      <c r="V163" s="2">
        <v>1.3595999999999999</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13.348000000000001</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v>
      </c>
      <c r="T165" s="2">
        <v>2</v>
      </c>
      <c r="U165" s="2">
        <v>0.2</v>
      </c>
      <c r="V165" s="2">
        <v>9.6880000000000006</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8159.9520000000002</v>
      </c>
      <c r="T167" s="2">
        <v>8</v>
      </c>
      <c r="U167" s="2">
        <v>0.4</v>
      </c>
      <c r="V167" s="2">
        <v>-1359.992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-58.634700000000002</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1740.06</v>
      </c>
      <c r="T169" s="2">
        <v>9</v>
      </c>
      <c r="U169" s="2">
        <v>0.3</v>
      </c>
      <c r="V169" s="2">
        <v>-24.858000000000199</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6.8136000000000001</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177.98</v>
      </c>
      <c r="T171" s="2">
        <v>5</v>
      </c>
      <c r="U171" s="2">
        <v>0.8</v>
      </c>
      <c r="V171" s="2">
        <v>-453.84899999999999</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8.9985000000000106</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9.8417999999999992</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53.260800000000003</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340.14400000000001</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52.448</v>
      </c>
      <c r="T176" s="2">
        <v>2</v>
      </c>
      <c r="U176" s="2">
        <v>0.8</v>
      </c>
      <c r="V176" s="2">
        <v>-131.12</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6.5519999999999996</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97.263999999999996</v>
      </c>
      <c r="T178" s="2">
        <v>4</v>
      </c>
      <c r="U178" s="2">
        <v>0.8</v>
      </c>
      <c r="V178" s="2">
        <v>-243.16</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24.815999999999999</v>
      </c>
      <c r="T182" s="2">
        <v>2</v>
      </c>
      <c r="U182" s="2">
        <v>0.2</v>
      </c>
      <c r="V182" s="2">
        <v>1.8612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408.74400000000003</v>
      </c>
      <c r="T183" s="2">
        <v>7</v>
      </c>
      <c r="U183" s="2">
        <v>0.2</v>
      </c>
      <c r="V183" s="2">
        <v>76.639499999999998</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131.02959999999999</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41.985999999999997</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22.984000000000002</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37.223999999999997</v>
      </c>
      <c r="T189" s="2">
        <v>3</v>
      </c>
      <c r="U189" s="2">
        <v>0.2</v>
      </c>
      <c r="V189" s="2">
        <v>3.7223999999999999</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20.015999999999998</v>
      </c>
      <c r="T190" s="2">
        <v>3</v>
      </c>
      <c r="U190" s="2">
        <v>0.2</v>
      </c>
      <c r="V190" s="2">
        <v>6.2549999999999999</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899.13599999999997</v>
      </c>
      <c r="T191" s="2">
        <v>4</v>
      </c>
      <c r="U191" s="2">
        <v>0.2</v>
      </c>
      <c r="V191" s="2">
        <v>112.392</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24.883199999999999</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626.35199999999998</v>
      </c>
      <c r="T194" s="2">
        <v>3</v>
      </c>
      <c r="U194" s="2">
        <v>0.2</v>
      </c>
      <c r="V194" s="2">
        <v>46.976399999999998</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6.5670000000000002</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v>
      </c>
      <c r="T196" s="2">
        <v>7</v>
      </c>
      <c r="U196" s="2">
        <v>0</v>
      </c>
      <c r="V196" s="2">
        <v>6.7115999999999998</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1.2038</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1.5875999999999999</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2.9460000000000002</v>
      </c>
      <c r="T200" s="2">
        <v>2</v>
      </c>
      <c r="U200" s="2">
        <v>0.7</v>
      </c>
      <c r="V200" s="2">
        <v>-2.2585999999999999</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5.8202999999999996</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v>
      </c>
      <c r="T202" s="2">
        <v>3</v>
      </c>
      <c r="U202" s="2">
        <v>0.2</v>
      </c>
      <c r="V202" s="2">
        <v>6.7949999999999999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0.29249999999999998</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66.284000000000006</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35.167999999999999</v>
      </c>
      <c r="T206" s="2">
        <v>7</v>
      </c>
      <c r="U206" s="2">
        <v>0.2</v>
      </c>
      <c r="V206" s="2">
        <v>9.6712000000000007</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444.76799999999997</v>
      </c>
      <c r="T207" s="2">
        <v>4</v>
      </c>
      <c r="U207" s="2">
        <v>0.2</v>
      </c>
      <c r="V207" s="2">
        <v>44.476799999999997</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5.8743999999999899</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35.634599999999999</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16.209900000000001</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6.5</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v>
      </c>
      <c r="T214" s="2">
        <v>2</v>
      </c>
      <c r="U214" s="2">
        <v>0.2</v>
      </c>
      <c r="V214" s="2">
        <v>8.8800000000000008</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-244.32300000000001</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v>
      </c>
      <c r="T217" s="2">
        <v>9</v>
      </c>
      <c r="U217" s="2">
        <v>0.7</v>
      </c>
      <c r="V217" s="2">
        <v>-950.4</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4.4792000000000103</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26.056799999999999</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5.5839999999999996</v>
      </c>
      <c r="T221" s="2">
        <v>2</v>
      </c>
      <c r="U221" s="2">
        <v>0.2</v>
      </c>
      <c r="V221" s="2">
        <v>1.8148</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22.704000000000001</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v>
      </c>
      <c r="T223" s="2">
        <v>4</v>
      </c>
      <c r="U223" s="2">
        <v>0.7</v>
      </c>
      <c r="V223" s="2">
        <v>-13.8432</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19.084800000000001</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27.167999999999999</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0.96799999999999997</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622.45000000000005</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43.840800000000002</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v>
      </c>
      <c r="T232" s="2">
        <v>7</v>
      </c>
      <c r="U232" s="2">
        <v>0.7</v>
      </c>
      <c r="V232" s="2">
        <v>-12.432</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620.61450000000002</v>
      </c>
      <c r="T234" s="2">
        <v>3</v>
      </c>
      <c r="U234" s="2">
        <v>0.45</v>
      </c>
      <c r="V234" s="2">
        <v>-248.2458</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5.3280000000000003</v>
      </c>
      <c r="T235" s="2">
        <v>2</v>
      </c>
      <c r="U235" s="2">
        <v>0.7</v>
      </c>
      <c r="V235" s="2">
        <v>-3.552</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v>
      </c>
      <c r="T237" s="2">
        <v>3</v>
      </c>
      <c r="U237" s="2">
        <v>0.2</v>
      </c>
      <c r="V237" s="2">
        <v>-7.7247000000000998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v>
      </c>
      <c r="T240" s="2">
        <v>5</v>
      </c>
      <c r="U240" s="2">
        <v>0.6</v>
      </c>
      <c r="V240" s="2">
        <v>-356.72800000000001</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-4.6752000000000002</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31.984000000000002</v>
      </c>
      <c r="T242" s="2">
        <v>2</v>
      </c>
      <c r="U242" s="2">
        <v>0.2</v>
      </c>
      <c r="V242" s="2">
        <v>11.1944</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-120.51300000000001</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4.0439999999999996</v>
      </c>
      <c r="T244" s="2">
        <v>3</v>
      </c>
      <c r="U244" s="2">
        <v>0.6</v>
      </c>
      <c r="V244" s="2">
        <v>-2.8308</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1.2038</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v>
      </c>
      <c r="T246" s="2">
        <v>7</v>
      </c>
      <c r="U246" s="2">
        <v>0</v>
      </c>
      <c r="V246" s="2">
        <v>580.5394</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496.07249999999999</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12.441599999999999</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3.5767000000000002</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636.00030000000004</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v>
      </c>
      <c r="T256" s="2">
        <v>9</v>
      </c>
      <c r="U256" s="2">
        <v>0.6</v>
      </c>
      <c r="V256" s="2">
        <v>-8.4923999999999999</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-19.5624</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4.0439999999999996</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56.691600000000001</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6.9257999999999997</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221.55</v>
      </c>
      <c r="T261" s="2">
        <v>3</v>
      </c>
      <c r="U261" s="2">
        <v>0</v>
      </c>
      <c r="V261" s="2">
        <v>6.6465000000000201</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6.1319999999999997</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1.6240000000000001</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-509.99700000000098</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2519.9580000000001</v>
      </c>
      <c r="T265" s="2">
        <v>7</v>
      </c>
      <c r="U265" s="2">
        <v>0.4</v>
      </c>
      <c r="V265" s="2">
        <v>-251.9958</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35.155999999999999</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14.016</v>
      </c>
      <c r="T268" s="2">
        <v>3</v>
      </c>
      <c r="U268" s="2">
        <v>0.2</v>
      </c>
      <c r="V268" s="2">
        <v>4.7304000000000004</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-7.4416000000000002</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209.93</v>
      </c>
      <c r="T273" s="2">
        <v>7</v>
      </c>
      <c r="U273" s="2">
        <v>0</v>
      </c>
      <c r="V273" s="2">
        <v>92.369200000000006</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2.3231999999999999</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4.0949999999999998</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5.9071999999999996</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24.84</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2.08</v>
      </c>
      <c r="T282" s="2">
        <v>5</v>
      </c>
      <c r="U282" s="2">
        <v>0.8</v>
      </c>
      <c r="V282" s="2">
        <v>-3.4319999999999999</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47.844000000000001</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v>
      </c>
      <c r="T286" s="2">
        <v>5</v>
      </c>
      <c r="U286" s="2">
        <v>0.2</v>
      </c>
      <c r="V286" s="2">
        <v>47.96</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31.103999999999999</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254.05799999999999</v>
      </c>
      <c r="T288" s="2">
        <v>7</v>
      </c>
      <c r="U288" s="2">
        <v>0.7</v>
      </c>
      <c r="V288" s="2">
        <v>-169.37200000000001</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194.52799999999999</v>
      </c>
      <c r="T289" s="2">
        <v>2</v>
      </c>
      <c r="U289" s="2">
        <v>0.2</v>
      </c>
      <c r="V289" s="2">
        <v>24.315999999999999</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v>
      </c>
      <c r="T290" s="2">
        <v>5</v>
      </c>
      <c r="U290" s="2">
        <v>0.2</v>
      </c>
      <c r="V290" s="2">
        <v>-204.31450000000001</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6.6836000000000002</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18.495999999999999</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255.98400000000001</v>
      </c>
      <c r="T293" s="2">
        <v>2</v>
      </c>
      <c r="U293" s="2">
        <v>0.2</v>
      </c>
      <c r="V293" s="2">
        <v>54.396599999999999</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-48.703200000000002</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v>
      </c>
      <c r="T296" s="2">
        <v>3</v>
      </c>
      <c r="U296" s="2">
        <v>0.2</v>
      </c>
      <c r="V296" s="2">
        <v>20.155799999999999</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78.599999999999994</v>
      </c>
      <c r="T298" s="2">
        <v>5</v>
      </c>
      <c r="U298" s="2">
        <v>0.7</v>
      </c>
      <c r="V298" s="2">
        <v>-62.88</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v>
      </c>
      <c r="T299" s="2">
        <v>3</v>
      </c>
      <c r="U299" s="2">
        <v>0.2</v>
      </c>
      <c r="V299" s="2">
        <v>9.2988</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v>
      </c>
      <c r="T300" s="2">
        <v>5</v>
      </c>
      <c r="U300" s="2">
        <v>0</v>
      </c>
      <c r="V300" s="2">
        <v>15.552</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10.824800000000099</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27.316800000000001</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38.024000000000001</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6.5688000000000004</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219.07499999999999</v>
      </c>
      <c r="T305" s="2">
        <v>3</v>
      </c>
      <c r="U305" s="2">
        <v>0.5</v>
      </c>
      <c r="V305" s="2">
        <v>-131.44499999999999</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12.864000000000001</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2.8536000000000001</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v>
      </c>
      <c r="T309" s="2">
        <v>6</v>
      </c>
      <c r="U309" s="2">
        <v>0</v>
      </c>
      <c r="V309" s="2">
        <v>83.867999999999995</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15.135999999999999</v>
      </c>
      <c r="T311" s="2">
        <v>4</v>
      </c>
      <c r="U311" s="2">
        <v>0.2</v>
      </c>
      <c r="V311" s="2">
        <v>3.5948000000000002</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466.76799999999997</v>
      </c>
      <c r="T312" s="2">
        <v>2</v>
      </c>
      <c r="U312" s="2">
        <v>0.2</v>
      </c>
      <c r="V312" s="2">
        <v>52.511400000000002</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1.7136</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87.54</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178.38399999999999</v>
      </c>
      <c r="T316" s="2">
        <v>2</v>
      </c>
      <c r="U316" s="2">
        <v>0.2</v>
      </c>
      <c r="V316" s="2">
        <v>22.297999999999998</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99.135999999999996</v>
      </c>
      <c r="T318" s="2">
        <v>4</v>
      </c>
      <c r="U318" s="2">
        <v>0.2</v>
      </c>
      <c r="V318" s="2">
        <v>8.6744000000000003</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13.071</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15.992000000000001</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54.223999999999997</v>
      </c>
      <c r="T329" s="2">
        <v>2</v>
      </c>
      <c r="U329" s="2">
        <v>0.2</v>
      </c>
      <c r="V329" s="2">
        <v>3.3889999999999998</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v>
      </c>
      <c r="T331" s="2">
        <v>10</v>
      </c>
      <c r="U331" s="2">
        <v>0.2</v>
      </c>
      <c r="V331" s="2">
        <v>33.831000000000003</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37.764000000000003</v>
      </c>
      <c r="T332" s="2">
        <v>6</v>
      </c>
      <c r="U332" s="2">
        <v>0.7</v>
      </c>
      <c r="V332" s="2">
        <v>-27.6936</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v>
      </c>
      <c r="T334" s="2">
        <v>2</v>
      </c>
      <c r="U334" s="2">
        <v>0.7</v>
      </c>
      <c r="V334" s="2">
        <v>-13.816000000000001</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4.8959999999999999</v>
      </c>
      <c r="T335" s="2">
        <v>3</v>
      </c>
      <c r="U335" s="2">
        <v>0.7</v>
      </c>
      <c r="V335" s="2">
        <v>-3.4272</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4.7519999999999998</v>
      </c>
      <c r="T336" s="2">
        <v>1</v>
      </c>
      <c r="U336" s="2">
        <v>0.2</v>
      </c>
      <c r="V336" s="2">
        <v>1.6037999999999999</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335.99439999999998</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v>
      </c>
      <c r="T338" s="2">
        <v>4</v>
      </c>
      <c r="U338" s="2">
        <v>0.2</v>
      </c>
      <c r="V338" s="2">
        <v>4.49</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7.7119999999999997</v>
      </c>
      <c r="T339" s="2">
        <v>2</v>
      </c>
      <c r="U339" s="2">
        <v>0.2</v>
      </c>
      <c r="V339" s="2">
        <v>2.7955999999999999</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698.35199999999998</v>
      </c>
      <c r="T340" s="2">
        <v>3</v>
      </c>
      <c r="U340" s="2">
        <v>0.2</v>
      </c>
      <c r="V340" s="2">
        <v>-17.4588000000001</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1.1160000000000001</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v>
      </c>
      <c r="T343" s="2">
        <v>10</v>
      </c>
      <c r="U343" s="2">
        <v>0.7</v>
      </c>
      <c r="V343" s="2">
        <v>-407.976</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30.992000000000001</v>
      </c>
      <c r="T344" s="2">
        <v>13</v>
      </c>
      <c r="U344" s="2">
        <v>0.2</v>
      </c>
      <c r="V344" s="2">
        <v>10.0724</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v>
      </c>
      <c r="T346" s="2">
        <v>4</v>
      </c>
      <c r="U346" s="2">
        <v>0.2</v>
      </c>
      <c r="V346" s="2">
        <v>-2.22000000000001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4.7976000000000001</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v>
      </c>
      <c r="T348" s="2">
        <v>3</v>
      </c>
      <c r="U348" s="2">
        <v>0</v>
      </c>
      <c r="V348" s="2">
        <v>3.0996000000000001</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11.543200000000001</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11.543200000000001</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23.086400000000001</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4355.1679999999997</v>
      </c>
      <c r="T355" s="2">
        <v>4</v>
      </c>
      <c r="U355" s="2">
        <v>0.2</v>
      </c>
      <c r="V355" s="2">
        <v>1415.4295999999999</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388.70400000000001</v>
      </c>
      <c r="T356" s="2">
        <v>6</v>
      </c>
      <c r="U356" s="2">
        <v>0.2</v>
      </c>
      <c r="V356" s="2">
        <v>-4.8587999999999996</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15.824</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v>
      </c>
      <c r="T360" s="2">
        <v>5</v>
      </c>
      <c r="U360" s="2">
        <v>0.2</v>
      </c>
      <c r="V360" s="2">
        <v>11.324999999999999</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1.4456</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8.4783999999999899</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0.1472</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29.341200000000001</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271.41919999999999</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53.423999999999999</v>
      </c>
      <c r="T373" s="2">
        <v>3</v>
      </c>
      <c r="U373" s="2">
        <v>0.2</v>
      </c>
      <c r="V373" s="2">
        <v>4.6745999999999999</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v>
      </c>
      <c r="T375" s="2">
        <v>8</v>
      </c>
      <c r="U375" s="2">
        <v>0.2</v>
      </c>
      <c r="V375" s="2">
        <v>179.18879999999999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0.92400000000000004</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99.135999999999996</v>
      </c>
      <c r="T378" s="2">
        <v>4</v>
      </c>
      <c r="U378" s="2">
        <v>0.2</v>
      </c>
      <c r="V378" s="2">
        <v>30.98</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1488.424</v>
      </c>
      <c r="T379" s="2">
        <v>7</v>
      </c>
      <c r="U379" s="2">
        <v>0.3</v>
      </c>
      <c r="V379" s="2">
        <v>-297.6848</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8.6519999999999992</v>
      </c>
      <c r="T380" s="2">
        <v>3</v>
      </c>
      <c r="U380" s="2">
        <v>0.8</v>
      </c>
      <c r="V380" s="2">
        <v>-20.3322</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2.6810999999999998</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12.176</v>
      </c>
      <c r="T382" s="2">
        <v>4</v>
      </c>
      <c r="U382" s="2">
        <v>0.8</v>
      </c>
      <c r="V382" s="2">
        <v>-18.872800000000002</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375.45749999999998</v>
      </c>
      <c r="T386" s="2">
        <v>3</v>
      </c>
      <c r="U386" s="2">
        <v>0.45</v>
      </c>
      <c r="V386" s="2">
        <v>-157.0095</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83.975999999999999</v>
      </c>
      <c r="T387" s="2">
        <v>3</v>
      </c>
      <c r="U387" s="2">
        <v>0.2</v>
      </c>
      <c r="V387" s="2">
        <v>-1.0497000000000101</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v>
      </c>
      <c r="T388" s="2">
        <v>4</v>
      </c>
      <c r="U388" s="2">
        <v>0.7</v>
      </c>
      <c r="V388" s="2">
        <v>-337.63799999999998</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v>
      </c>
      <c r="T389" s="2">
        <v>1</v>
      </c>
      <c r="U389" s="2">
        <v>0.2</v>
      </c>
      <c r="V389" s="2">
        <v>0.77700000000000002</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0.4264</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7.8840000000000003</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13.5932</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246.38399999999999</v>
      </c>
      <c r="T393" s="2">
        <v>2</v>
      </c>
      <c r="U393" s="2">
        <v>0.2</v>
      </c>
      <c r="V393" s="2">
        <v>27.7182</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12.462</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25.579799999999999</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9.4923999999999999</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6.2207999999999997</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21.036000000000001</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35.951999999999998</v>
      </c>
      <c r="T400" s="2">
        <v>3</v>
      </c>
      <c r="U400" s="2">
        <v>0.2</v>
      </c>
      <c r="V400" s="2">
        <v>3.5952000000000002</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2396.2656000000002</v>
      </c>
      <c r="T401" s="2">
        <v>4</v>
      </c>
      <c r="U401" s="2">
        <v>0.32</v>
      </c>
      <c r="V401" s="2">
        <v>-317.15280000000001</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9.5679999999999996</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35.909999999999997</v>
      </c>
      <c r="T406" s="2">
        <v>3</v>
      </c>
      <c r="U406" s="2">
        <v>0</v>
      </c>
      <c r="V406" s="2">
        <v>9.6957000000000004</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v>
      </c>
      <c r="T407" s="2">
        <v>5</v>
      </c>
      <c r="U407" s="2">
        <v>0</v>
      </c>
      <c r="V407" s="2">
        <v>37.789499999999997</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1004.024</v>
      </c>
      <c r="T410" s="2">
        <v>7</v>
      </c>
      <c r="U410" s="2">
        <v>0.2</v>
      </c>
      <c r="V410" s="2">
        <v>-112.95269999999999</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28.35</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31.454799999999899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v>
      </c>
      <c r="T415" s="2">
        <v>2</v>
      </c>
      <c r="U415" s="2">
        <v>0.2</v>
      </c>
      <c r="V415" s="2">
        <v>-18.454799999999999</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65.734200000000001</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26.874400000000001</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25.898399999999999</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38.380000000000003</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2.8321999999999998</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7.0149999999999997</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56.566200000000002</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8.5020000000000007</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6.6719999999999997</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189.58799999999999</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408.74400000000003</v>
      </c>
      <c r="T432" s="2">
        <v>7</v>
      </c>
      <c r="U432" s="2">
        <v>0.2</v>
      </c>
      <c r="V432" s="2">
        <v>76.639499999999998</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54.7425</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-0.77480000000000104</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v>
      </c>
      <c r="T435" s="2">
        <v>5</v>
      </c>
      <c r="U435" s="2">
        <v>0</v>
      </c>
      <c r="V435" s="2">
        <v>207.14699999999999</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-3.6892</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-18.585000000000001</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43.199100000000001</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113.63939999999999</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v>
      </c>
      <c r="T440" s="2">
        <v>8</v>
      </c>
      <c r="U440" s="2">
        <v>0.2</v>
      </c>
      <c r="V440" s="2">
        <v>11.553599999999999</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v>
      </c>
      <c r="T441" s="2">
        <v>3</v>
      </c>
      <c r="U441" s="2">
        <v>0.1</v>
      </c>
      <c r="V441" s="2">
        <v>2.3093999999999899</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3.6659999999999999</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23.392800000000001</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70.95</v>
      </c>
      <c r="T444" s="2">
        <v>3</v>
      </c>
      <c r="U444" s="2">
        <v>0</v>
      </c>
      <c r="V444" s="2">
        <v>20.575500000000002</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29.152799999999999</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59.52</v>
      </c>
      <c r="T449" s="2">
        <v>3</v>
      </c>
      <c r="U449" s="2">
        <v>0</v>
      </c>
      <c r="V449" s="2">
        <v>15.475199999999999</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9.7163999999999895</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7.9248000000000003</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2.8536000000000001</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-75.830400000000097</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66.540800000000004</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-96.114600000000095</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7.0679999999999996</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1272.6300000000001</v>
      </c>
      <c r="T465" s="2">
        <v>6</v>
      </c>
      <c r="U465" s="2">
        <v>0.5</v>
      </c>
      <c r="V465" s="2">
        <v>-814.48320000000001</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-20.888999999999999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-34.758000000000003</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v>
      </c>
      <c r="T469" s="2">
        <v>7</v>
      </c>
      <c r="U469" s="2">
        <v>0.6</v>
      </c>
      <c r="V469" s="2">
        <v>-312.06139999999999</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205.33279999999999</v>
      </c>
      <c r="T470" s="2">
        <v>2</v>
      </c>
      <c r="U470" s="2">
        <v>0.32</v>
      </c>
      <c r="V470" s="2">
        <v>-36.235199999999999</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4.7880000000000003</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26.630400000000002</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3.4091999999999798</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222.666</v>
      </c>
      <c r="T474" s="2">
        <v>2</v>
      </c>
      <c r="U474" s="2">
        <v>0.15</v>
      </c>
      <c r="V474" s="2">
        <v>10.478400000000001</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703.96799999999996</v>
      </c>
      <c r="T475" s="2">
        <v>4</v>
      </c>
      <c r="U475" s="2">
        <v>0.2</v>
      </c>
      <c r="V475" s="2">
        <v>87.995999999999896</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24.980399999999999</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62.65</v>
      </c>
      <c r="T477" s="2">
        <v>7</v>
      </c>
      <c r="U477" s="2">
        <v>0</v>
      </c>
      <c r="V477" s="2">
        <v>28.818999999999999</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45.527999999999999</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7.1820000000000004</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1.9089</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-30.245000000000001</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17.497499999999999</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341.99400000000003</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v>
      </c>
      <c r="T490" s="2">
        <v>1</v>
      </c>
      <c r="U490" s="2">
        <v>0.2</v>
      </c>
      <c r="V490" s="2">
        <v>0.59940000000000004</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63.984000000000002</v>
      </c>
      <c r="T491" s="2">
        <v>2</v>
      </c>
      <c r="U491" s="2">
        <v>0.2</v>
      </c>
      <c r="V491" s="2">
        <v>10.397399999999999</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6.1571999999999996</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5.0922000000000001</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-94.941000000000003</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241.56800000000001</v>
      </c>
      <c r="T500" s="2">
        <v>2</v>
      </c>
      <c r="U500" s="2">
        <v>0.2</v>
      </c>
      <c r="V500" s="2">
        <v>18.117599999999999</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22.869</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v>
      </c>
      <c r="T502" s="2">
        <v>2</v>
      </c>
      <c r="U502" s="2">
        <v>0.7</v>
      </c>
      <c r="V502" s="2">
        <v>-15.08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v>
      </c>
      <c r="T503" s="2">
        <v>2</v>
      </c>
      <c r="U503" s="2">
        <v>0.7</v>
      </c>
      <c r="V503" s="2">
        <v>-11.961600000000001</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801.56799999999998</v>
      </c>
      <c r="T504" s="2">
        <v>2</v>
      </c>
      <c r="U504" s="2">
        <v>0.2</v>
      </c>
      <c r="V504" s="2">
        <v>50.097999999999999</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2.3759999999999999</v>
      </c>
      <c r="T505" s="2">
        <v>3</v>
      </c>
      <c r="U505" s="2">
        <v>0.7</v>
      </c>
      <c r="V505" s="2">
        <v>-1.9008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v>
      </c>
      <c r="T507" s="2">
        <v>5</v>
      </c>
      <c r="U507" s="2">
        <v>0.2</v>
      </c>
      <c r="V507" s="2">
        <v>5.3730000000000002</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0.73980000000000001</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2.1684000000000001</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11.685</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12.172800000000001</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7.1520000000000001</v>
      </c>
      <c r="T514" s="2">
        <v>3</v>
      </c>
      <c r="U514" s="2">
        <v>0.2</v>
      </c>
      <c r="V514" s="2">
        <v>0.71519999999999995</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1.7052</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1379.9770000000001</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51.45</v>
      </c>
      <c r="T518" s="2">
        <v>3</v>
      </c>
      <c r="U518" s="2">
        <v>0</v>
      </c>
      <c r="V518" s="2">
        <v>13.891500000000001</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56.301000000000002</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-25.913599999999999</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14.112</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21.097999999999999</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-12.4146</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27.166599999999999</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v>
      </c>
      <c r="T527" s="2">
        <v>5</v>
      </c>
      <c r="U527" s="2">
        <v>0</v>
      </c>
      <c r="V527" s="2">
        <v>10.433999999999999</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v>
      </c>
      <c r="T528" s="2">
        <v>3</v>
      </c>
      <c r="U528" s="2">
        <v>0.2</v>
      </c>
      <c r="V528" s="2">
        <v>42.747</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5.1407999999999898</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36.335999999999999</v>
      </c>
      <c r="T530" s="2">
        <v>3</v>
      </c>
      <c r="U530" s="2">
        <v>0.2</v>
      </c>
      <c r="V530" s="2">
        <v>-7.2671999999999999</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v>
      </c>
      <c r="T533" s="2">
        <v>1</v>
      </c>
      <c r="U533" s="2">
        <v>0.2</v>
      </c>
      <c r="V533" s="2">
        <v>11.92</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2.3969999999999998</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274.38600000000002</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42.616</v>
      </c>
      <c r="T538" s="2">
        <v>7</v>
      </c>
      <c r="U538" s="2">
        <v>0.8</v>
      </c>
      <c r="V538" s="2">
        <v>-68.185599999999994</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3.36</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41.293799999999997</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v>
      </c>
      <c r="T542" s="2">
        <v>6</v>
      </c>
      <c r="U542" s="2">
        <v>0</v>
      </c>
      <c r="V542" s="2">
        <v>206.316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380.86399999999998</v>
      </c>
      <c r="T543" s="2">
        <v>8</v>
      </c>
      <c r="U543" s="2">
        <v>0.2</v>
      </c>
      <c r="V543" s="2">
        <v>38.086399999999998</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646.77599999999995</v>
      </c>
      <c r="T544" s="2">
        <v>9</v>
      </c>
      <c r="U544" s="2">
        <v>0.2</v>
      </c>
      <c r="V544" s="2">
        <v>-145.52459999999999</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7.2639999999999896</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6.2995000000000001</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66.111999999999995</v>
      </c>
      <c r="T547" s="2">
        <v>4</v>
      </c>
      <c r="U547" s="2">
        <v>0.6</v>
      </c>
      <c r="V547" s="2">
        <v>-84.2928</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13.932</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15.641999999999999</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11.364000000000001</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34.503999999999998</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310.98719999999997</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v>
      </c>
      <c r="T557" s="2">
        <v>4</v>
      </c>
      <c r="U557" s="2">
        <v>0.2</v>
      </c>
      <c r="V557" s="2">
        <v>3.4047999999999998</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v>
      </c>
      <c r="T560" s="2">
        <v>5</v>
      </c>
      <c r="U560" s="2">
        <v>0</v>
      </c>
      <c r="V560" s="2">
        <v>15.552</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42.6</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84.055999999999997</v>
      </c>
      <c r="T562" s="2">
        <v>7</v>
      </c>
      <c r="U562" s="2">
        <v>0.2</v>
      </c>
      <c r="V562" s="2">
        <v>27.318200000000001</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374.37599999999998</v>
      </c>
      <c r="T567" s="2">
        <v>3</v>
      </c>
      <c r="U567" s="2">
        <v>0.2</v>
      </c>
      <c r="V567" s="2">
        <v>46.796999999999997</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81.087999999999994</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451.15199999999999</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34.776000000000003</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78.752799999999993</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9.7607999999999997</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2.19</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8.7140000000000004</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1.5456000000000001</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470.37599999999998</v>
      </c>
      <c r="T583" s="2">
        <v>3</v>
      </c>
      <c r="U583" s="2">
        <v>0.2</v>
      </c>
      <c r="V583" s="2">
        <v>52.917299999999997</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9.2386000000000106</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3.5045999999999999</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-4.7481</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30.477599999999999</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4.9686000000000003</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-20.136199999999999</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20.736000000000001</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16.821000000000002</v>
      </c>
      <c r="T592" s="2">
        <v>3</v>
      </c>
      <c r="U592" s="2">
        <v>0.7</v>
      </c>
      <c r="V592" s="2">
        <v>-12.896100000000001</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1.1679999999999999</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v>
      </c>
      <c r="T595" s="2">
        <v>3</v>
      </c>
      <c r="U595" s="2">
        <v>0.2</v>
      </c>
      <c r="V595" s="2">
        <v>9.75</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22.0748</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v>
      </c>
      <c r="T598" s="2">
        <v>5</v>
      </c>
      <c r="U598" s="2">
        <v>0.2</v>
      </c>
      <c r="V598" s="2">
        <v>55.744999999999997</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91.772800000000004</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143.982</v>
      </c>
      <c r="T601" s="2">
        <v>3</v>
      </c>
      <c r="U601" s="2">
        <v>0.4</v>
      </c>
      <c r="V601" s="2">
        <v>-28.796399999999998</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0.73</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17.847000000000001</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5.1407999999999898</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-5.5338000000000003</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43.188000000000002</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47.815199999999997</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v>
      </c>
      <c r="T609" s="2">
        <v>2</v>
      </c>
      <c r="U609" s="2">
        <v>0.7</v>
      </c>
      <c r="V609" s="2">
        <v>-2.6255999999999999</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2.3814000000000002</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-10.117800000000001</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41.577300000000001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v>
      </c>
      <c r="T613" s="2">
        <v>4</v>
      </c>
      <c r="U613" s="2">
        <v>0.2</v>
      </c>
      <c r="V613" s="2">
        <v>5.6955999999999998</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2.64</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119.94</v>
      </c>
      <c r="T616" s="2">
        <v>10</v>
      </c>
      <c r="U616" s="2">
        <v>0.4</v>
      </c>
      <c r="V616" s="2">
        <v>15.992000000000001</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3.6480000000000001</v>
      </c>
      <c r="T617" s="2">
        <v>2</v>
      </c>
      <c r="U617" s="2">
        <v>0.7</v>
      </c>
      <c r="V617" s="2">
        <v>-2.7968000000000002</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15.7872</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3.0813999999999999</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33.57</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10.9939</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27.286200000000001</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8.69</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87.568399999999997</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46.927799999999998</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12.090400000000001</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28.176400000000001</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5.1435000000000004</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243.38399999999999</v>
      </c>
      <c r="T632" s="2">
        <v>3</v>
      </c>
      <c r="U632" s="2">
        <v>0.2</v>
      </c>
      <c r="V632" s="2">
        <v>-51.719099999999997</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v>
      </c>
      <c r="T633" s="2">
        <v>5</v>
      </c>
      <c r="U633" s="2">
        <v>0.2</v>
      </c>
      <c r="V633" s="2">
        <v>29.95</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30.076799999999999</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v>
      </c>
      <c r="T635" s="2">
        <v>3</v>
      </c>
      <c r="U635" s="2">
        <v>0.2</v>
      </c>
      <c r="V635" s="2">
        <v>2.4584999999999999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235.94399999999999</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392.94</v>
      </c>
      <c r="T637" s="2">
        <v>3</v>
      </c>
      <c r="U637" s="2">
        <v>0</v>
      </c>
      <c r="V637" s="2">
        <v>43.223399999999998</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18.882000000000001</v>
      </c>
      <c r="T638" s="2">
        <v>3</v>
      </c>
      <c r="U638" s="2">
        <v>0.7</v>
      </c>
      <c r="V638" s="2">
        <v>-13.8468</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12.232799999999999</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272.79199999999997</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15.423999999999999</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6.0288000000000004</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12.6</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54.333199999999998</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3.1751999999999998</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56.511000000000003</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v>
      </c>
      <c r="T648" s="2">
        <v>5</v>
      </c>
      <c r="U648" s="2">
        <v>0.2</v>
      </c>
      <c r="V648" s="2">
        <v>9.8625000000000007</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30.143999999999998</v>
      </c>
      <c r="T649" s="2">
        <v>2</v>
      </c>
      <c r="U649" s="2">
        <v>0.2</v>
      </c>
      <c r="V649" s="2">
        <v>3.0144000000000002</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6.0679999999999996</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178.31800000000001</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45.9754</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10.311999999999999</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8.5163999999999902</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3.3180000000000001</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45.322200000000002</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-50.097999999999999</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2.3079999999999998</v>
      </c>
      <c r="T660" s="2">
        <v>2</v>
      </c>
      <c r="U660" s="2">
        <v>0.8</v>
      </c>
      <c r="V660" s="2">
        <v>-3.4620000000000002</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124.929</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-135.76499999999999</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918.78499999999997</v>
      </c>
      <c r="T663" s="2">
        <v>5</v>
      </c>
      <c r="U663" s="2">
        <v>0.3</v>
      </c>
      <c r="V663" s="2">
        <v>-118.12949999999999</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2.7240000000000002</v>
      </c>
      <c r="T664" s="2">
        <v>3</v>
      </c>
      <c r="U664" s="2">
        <v>0.8</v>
      </c>
      <c r="V664" s="2">
        <v>-4.2222</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2.0790000000000002</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28.706399999999999</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23.975999999999999</v>
      </c>
      <c r="T671" s="2">
        <v>3</v>
      </c>
      <c r="U671" s="2">
        <v>0.6</v>
      </c>
      <c r="V671" s="2">
        <v>-14.3856</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-71.890500000000003</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11.36</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17.504999999999999</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v>
      </c>
      <c r="T677" s="2">
        <v>3</v>
      </c>
      <c r="U677" s="2">
        <v>0</v>
      </c>
      <c r="V677" s="2">
        <v>40.749899999999997</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2.6880000000000002</v>
      </c>
      <c r="T678" s="2">
        <v>3</v>
      </c>
      <c r="U678" s="2">
        <v>0.8</v>
      </c>
      <c r="V678" s="2">
        <v>-7.3920000000000003</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27.815999999999999</v>
      </c>
      <c r="T679" s="2">
        <v>3</v>
      </c>
      <c r="U679" s="2">
        <v>0.2</v>
      </c>
      <c r="V679" s="2">
        <v>4.5201000000000002</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182.994</v>
      </c>
      <c r="T681" s="2">
        <v>3</v>
      </c>
      <c r="U681" s="2">
        <v>0.8</v>
      </c>
      <c r="V681" s="2">
        <v>-320.23950000000002</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v>
      </c>
      <c r="T682" s="2">
        <v>3</v>
      </c>
      <c r="U682" s="2">
        <v>0.2</v>
      </c>
      <c r="V682" s="2">
        <v>4.6643999999999997</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-3839.9904000000001</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v>
      </c>
      <c r="T686" s="2">
        <v>2</v>
      </c>
      <c r="U686" s="2">
        <v>0.2</v>
      </c>
      <c r="V686" s="2">
        <v>14.651</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6.8714000000000004</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4.7995999999999803</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14.561400000000001</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36.840000000000003</v>
      </c>
      <c r="T693" s="2">
        <v>3</v>
      </c>
      <c r="U693" s="2">
        <v>0</v>
      </c>
      <c r="V693" s="2">
        <v>10.315200000000001</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198.27199999999999</v>
      </c>
      <c r="T696" s="2">
        <v>8</v>
      </c>
      <c r="U696" s="2">
        <v>0.2</v>
      </c>
      <c r="V696" s="2">
        <v>17.348800000000001</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v>
      </c>
      <c r="T697" s="2">
        <v>4</v>
      </c>
      <c r="U697" s="2">
        <v>0.2</v>
      </c>
      <c r="V697" s="2">
        <v>17.760000000000002</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200.98400000000001</v>
      </c>
      <c r="T698" s="2">
        <v>7</v>
      </c>
      <c r="U698" s="2">
        <v>0.2</v>
      </c>
      <c r="V698" s="2">
        <v>62.807499999999997</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97.695999999999998</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0.80879999999999996</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18.588000000000001</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4.8959999999999999</v>
      </c>
      <c r="T702" s="2">
        <v>3</v>
      </c>
      <c r="U702" s="2">
        <v>0.7</v>
      </c>
      <c r="V702" s="2">
        <v>-3.4272</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15.071999999999999</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35.679600000000001</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369.91199999999998</v>
      </c>
      <c r="T705" s="2">
        <v>3</v>
      </c>
      <c r="U705" s="2">
        <v>0.2</v>
      </c>
      <c r="V705" s="2">
        <v>-13.871700000000001</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18.769500000000001</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15.215999999999999</v>
      </c>
      <c r="T708" s="2">
        <v>1</v>
      </c>
      <c r="U708" s="2">
        <v>0.2</v>
      </c>
      <c r="V708" s="2">
        <v>2.2824</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52.782400000000003</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15.768000000000001</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26.630400000000002</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281.33999999999997</v>
      </c>
      <c r="T714" s="2">
        <v>6</v>
      </c>
      <c r="U714" s="2">
        <v>0</v>
      </c>
      <c r="V714" s="2">
        <v>109.7226</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89.3142</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299.97000000000003</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6.9720000000000004</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3.0813999999999999</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103.056</v>
      </c>
      <c r="T719" s="2">
        <v>3</v>
      </c>
      <c r="U719" s="2">
        <v>0.2</v>
      </c>
      <c r="V719" s="2">
        <v>24.4758</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73.319999999999993</v>
      </c>
      <c r="T721" s="2">
        <v>6</v>
      </c>
      <c r="U721" s="2">
        <v>0</v>
      </c>
      <c r="V721" s="2">
        <v>21.995999999999999</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231.41159999999999</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80.019900000000007</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21.111999999999998</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5.5991999999999997</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-153.34559999999999</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102.49979999999999</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86.385599999999997</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v>
      </c>
      <c r="T737" s="2">
        <v>4</v>
      </c>
      <c r="U737" s="2">
        <v>0.2</v>
      </c>
      <c r="V737" s="2">
        <v>9.4283999999999999</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8.4965999999999902</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4.2717000000000001</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-64.774799999999999</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3.54</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v>
      </c>
      <c r="T744" s="2">
        <v>5</v>
      </c>
      <c r="U744" s="2">
        <v>0.2</v>
      </c>
      <c r="V744" s="2">
        <v>-10.948</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v>
      </c>
      <c r="T745" s="2">
        <v>1</v>
      </c>
      <c r="U745" s="2">
        <v>0.2</v>
      </c>
      <c r="V745" s="2">
        <v>1.1466000000000001</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4.6239999999999997</v>
      </c>
      <c r="T746" s="2">
        <v>1</v>
      </c>
      <c r="U746" s="2">
        <v>0.2</v>
      </c>
      <c r="V746" s="2">
        <v>1.6761999999999999</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-28.355999999999899</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7.1863999999999901</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0.89939999999999898</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374.99250000000001</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6.8768000000000002</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4.2666000000000004</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10.224</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-26.9955</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5.3391999999999999</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2.7071999999999998</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34.354799999999997</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v>
      </c>
      <c r="T770" s="2">
        <v>2</v>
      </c>
      <c r="U770" s="2">
        <v>0.2</v>
      </c>
      <c r="V770" s="2">
        <v>23.315999999999999</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179.74879999999999</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v>
      </c>
      <c r="T777" s="2">
        <v>7</v>
      </c>
      <c r="U777" s="2">
        <v>0</v>
      </c>
      <c r="V777" s="2">
        <v>14.5236</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3.6855000000000002</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28.171800000000001</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1.9259999999999999</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-22.449000000000002</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-2.7</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0.599799999999997</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87.744299999999996</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v>
      </c>
      <c r="T789" s="2">
        <v>2</v>
      </c>
      <c r="U789" s="2">
        <v>0.2</v>
      </c>
      <c r="V789" s="2">
        <v>34.892800000000001</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4.1634000000000002</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79.905600000000007</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6.2207999999999997</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v>
      </c>
      <c r="T800" s="2">
        <v>7</v>
      </c>
      <c r="U800" s="2">
        <v>0</v>
      </c>
      <c r="V800" s="2">
        <v>10.348800000000001</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17.745000000000001</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7.3358999999999996</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18.897200000000002</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99.489599999999996</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6.2207999999999997</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6.2152000000000003</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4.3175999999999997</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247.99600000000001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62.036799999999999</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2.5779999999999998</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6.2152000000000003</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24.883199999999999</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1.8704000000000001</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41.472000000000001</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31.085999999999999</v>
      </c>
      <c r="T822" s="2">
        <v>3</v>
      </c>
      <c r="U822" s="2">
        <v>0.7</v>
      </c>
      <c r="V822" s="2">
        <v>-22.796399999999998</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117.432</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239.97</v>
      </c>
      <c r="T824" s="2">
        <v>3</v>
      </c>
      <c r="U824" s="2">
        <v>0</v>
      </c>
      <c r="V824" s="2">
        <v>71.991</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4.0679999999999996</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40.312800000000003</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10.7996</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90.587999999999994</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50.584800000000001</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51.834600000000002</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17.157399999999999</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2.6412</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51.183999999999997</v>
      </c>
      <c r="T838" s="2">
        <v>4</v>
      </c>
      <c r="U838" s="2">
        <v>0.8</v>
      </c>
      <c r="V838" s="2">
        <v>-79.3352</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9.6639999999999997</v>
      </c>
      <c r="T839" s="2">
        <v>2</v>
      </c>
      <c r="U839" s="2">
        <v>0.2</v>
      </c>
      <c r="V839" s="2">
        <v>3.2616000000000001</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60.45</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3.3408000000000002</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9.3024000000000093</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11.7</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8.7672000000000008</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3.2944</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6.8714000000000004</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23.441600000000001</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77.743799999999993</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8.5568000000000008</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49.604799999999997</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1.3415999999999999</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50.187600000000003</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14.671799999999999</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v>
      </c>
      <c r="T858" s="2">
        <v>10</v>
      </c>
      <c r="U858" s="2">
        <v>0</v>
      </c>
      <c r="V858" s="2">
        <v>26.597999999999999</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5.7671999999999999</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3.5767000000000002</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0.1472</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0.59039999999999904</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59.183999999999997</v>
      </c>
      <c r="T866" s="2">
        <v>2</v>
      </c>
      <c r="U866" s="2">
        <v>0.2</v>
      </c>
      <c r="V866" s="2">
        <v>5.1786000000000003</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v>
      </c>
      <c r="T871" s="2">
        <v>5</v>
      </c>
      <c r="U871" s="2">
        <v>0.7</v>
      </c>
      <c r="V871" s="2">
        <v>-760.98</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280.78199999999998</v>
      </c>
      <c r="T872" s="2">
        <v>3</v>
      </c>
      <c r="U872" s="2">
        <v>0.4</v>
      </c>
      <c r="V872" s="2">
        <v>-46.796999999999997</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5.2256</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v>
      </c>
      <c r="T876" s="2">
        <v>5</v>
      </c>
      <c r="U876" s="2">
        <v>0.2</v>
      </c>
      <c r="V876" s="2">
        <v>67.256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322.58999999999997</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13.195600000000001</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371.97</v>
      </c>
      <c r="T879" s="2">
        <v>3</v>
      </c>
      <c r="U879" s="2">
        <v>0</v>
      </c>
      <c r="V879" s="2">
        <v>66.954599999999999</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5.8920000000000003</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68.471999999999994</v>
      </c>
      <c r="T881" s="2">
        <v>3</v>
      </c>
      <c r="U881" s="2">
        <v>0.2</v>
      </c>
      <c r="V881" s="2">
        <v>23.109300000000001</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1242.9000000000001</v>
      </c>
      <c r="T882" s="2">
        <v>5</v>
      </c>
      <c r="U882" s="2">
        <v>0.1</v>
      </c>
      <c r="V882" s="2">
        <v>262.39</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8.3268000000000004</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5.9311999999999996</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v>
      </c>
      <c r="T885" s="2">
        <v>5</v>
      </c>
      <c r="U885" s="2">
        <v>0</v>
      </c>
      <c r="V885" s="2">
        <v>10.048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13.944000000000001</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1.6752</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18.453399999999998</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14.994999999999999</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2.0430000000000001</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5.4127999999999998</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135.97999999999999</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v>
      </c>
      <c r="T896" s="2">
        <v>7</v>
      </c>
      <c r="U896" s="2">
        <v>0</v>
      </c>
      <c r="V896" s="2">
        <v>42.071399999999997</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70.007999999999996</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5.0856000000000003</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v>
      </c>
      <c r="T899" s="2">
        <v>7</v>
      </c>
      <c r="U899" s="2">
        <v>0</v>
      </c>
      <c r="V899" s="2">
        <v>51.8</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8.9039999999999999</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v>
      </c>
      <c r="T902" s="2">
        <v>5</v>
      </c>
      <c r="U902" s="2">
        <v>0.2</v>
      </c>
      <c r="V902" s="2">
        <v>3.3929999999999998</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-32.088000000000001</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v>
      </c>
      <c r="T904" s="2">
        <v>3</v>
      </c>
      <c r="U904" s="2">
        <v>0.2</v>
      </c>
      <c r="V904" s="2">
        <v>20.2485</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6.2207999999999997</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12.117599999999999</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2.7279</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52.776000000000003</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v>
      </c>
      <c r="T912" s="2">
        <v>7</v>
      </c>
      <c r="U912" s="2">
        <v>0</v>
      </c>
      <c r="V912" s="2">
        <v>829.37540000000001</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81.047399999999996</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v>
      </c>
      <c r="T914" s="2">
        <v>6</v>
      </c>
      <c r="U914" s="2">
        <v>0</v>
      </c>
      <c r="V914" s="2">
        <v>9.1020000000000003</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143.72999999999999</v>
      </c>
      <c r="T916" s="2">
        <v>9</v>
      </c>
      <c r="U916" s="2">
        <v>0</v>
      </c>
      <c r="V916" s="2">
        <v>56.054699999999997</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-56.996000000000002</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8.5679999999999996</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50.406300000000002</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12.992000000000001</v>
      </c>
      <c r="T921" s="2">
        <v>1</v>
      </c>
      <c r="U921" s="2">
        <v>0.2</v>
      </c>
      <c r="V921" s="2">
        <v>-0.81200000000000006</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6.8768000000000002</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34.907400000000003</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406.6</v>
      </c>
      <c r="T925" s="2">
        <v>5</v>
      </c>
      <c r="U925" s="2">
        <v>0</v>
      </c>
      <c r="V925" s="2">
        <v>113.848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841.56799999999998</v>
      </c>
      <c r="T926" s="2">
        <v>2</v>
      </c>
      <c r="U926" s="2">
        <v>0.2</v>
      </c>
      <c r="V926" s="2">
        <v>294.54880000000003</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v>
      </c>
      <c r="T928" s="2">
        <v>5</v>
      </c>
      <c r="U928" s="2">
        <v>0.2</v>
      </c>
      <c r="V928" s="2">
        <v>53.55</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9.5172000000000008</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14.592000000000001</v>
      </c>
      <c r="T931" s="2">
        <v>3</v>
      </c>
      <c r="U931" s="2">
        <v>0.2</v>
      </c>
      <c r="V931" s="2">
        <v>2.5535999999999999</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v>
      </c>
      <c r="T933" s="2">
        <v>3</v>
      </c>
      <c r="U933" s="2">
        <v>0.2</v>
      </c>
      <c r="V933" s="2">
        <v>5.0286</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45.055999999999997</v>
      </c>
      <c r="T935" s="2">
        <v>8</v>
      </c>
      <c r="U935" s="2">
        <v>0.2</v>
      </c>
      <c r="V935" s="2">
        <v>15.2064</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v>
      </c>
      <c r="T936" s="2">
        <v>6</v>
      </c>
      <c r="U936" s="2">
        <v>0.7</v>
      </c>
      <c r="V936" s="2">
        <v>-21.793199999999999</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33.577199999999998</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54.396599999999999</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6.2207999999999997</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41.785200000000003</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v>
      </c>
      <c r="T945" s="2">
        <v>5</v>
      </c>
      <c r="U945" s="2">
        <v>0</v>
      </c>
      <c r="V945" s="2">
        <v>15.552</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540.57000000000005</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-204.44579999999999</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v>
      </c>
      <c r="T950" s="2">
        <v>6</v>
      </c>
      <c r="U950" s="2">
        <v>0.2</v>
      </c>
      <c r="V950" s="2">
        <v>75.542400000000001</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7.6416000000000004</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27.167999999999999</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78.852800000000002</v>
      </c>
      <c r="T956" s="2">
        <v>2</v>
      </c>
      <c r="U956" s="2">
        <v>0.32</v>
      </c>
      <c r="V956" s="2">
        <v>-11.596</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173.8</v>
      </c>
      <c r="T957" s="2">
        <v>5</v>
      </c>
      <c r="U957" s="2">
        <v>0</v>
      </c>
      <c r="V957" s="2">
        <v>43.45</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29.591999999999999</v>
      </c>
      <c r="T958" s="2">
        <v>1</v>
      </c>
      <c r="U958" s="2">
        <v>0.2</v>
      </c>
      <c r="V958" s="2">
        <v>2.5893000000000002</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4.7519999999999998</v>
      </c>
      <c r="T959" s="2">
        <v>2</v>
      </c>
      <c r="U959" s="2">
        <v>0.7</v>
      </c>
      <c r="V959" s="2">
        <v>-3.1680000000000001</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9.7119</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6.2207999999999997</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91.968000000000004</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v>
      </c>
      <c r="T972" s="2">
        <v>6</v>
      </c>
      <c r="U972" s="2">
        <v>0.2</v>
      </c>
      <c r="V972" s="2">
        <v>28.598400000000002</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124.2</v>
      </c>
      <c r="T973" s="2">
        <v>3</v>
      </c>
      <c r="U973" s="2">
        <v>0.4</v>
      </c>
      <c r="V973" s="2">
        <v>-31.05</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18.588000000000001</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30.071999999999999</v>
      </c>
      <c r="T975" s="2">
        <v>3</v>
      </c>
      <c r="U975" s="2">
        <v>0.2</v>
      </c>
      <c r="V975" s="2">
        <v>10.1493</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160.93</v>
      </c>
      <c r="T976" s="2">
        <v>7</v>
      </c>
      <c r="U976" s="2">
        <v>0</v>
      </c>
      <c r="V976" s="2">
        <v>3.2186000000000101</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25.579799999999999</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679.99599999999998</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v>
      </c>
      <c r="T980" s="2">
        <v>2</v>
      </c>
      <c r="U980" s="2">
        <v>0.7</v>
      </c>
      <c r="V980" s="2">
        <v>-2.6255999999999999</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34.020000000000003</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93.223200000000006</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3.3919999999999999</v>
      </c>
      <c r="T983" s="2">
        <v>1</v>
      </c>
      <c r="U983" s="2">
        <v>0.2</v>
      </c>
      <c r="V983" s="2">
        <v>0.80559999999999998</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55.998399999999997</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75.489999999999895</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44.868000000000002</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1.1120000000000001</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520.04999999999995</v>
      </c>
      <c r="T990" s="2">
        <v>5</v>
      </c>
      <c r="U990" s="2">
        <v>0</v>
      </c>
      <c r="V990" s="2">
        <v>72.807000000000002</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131.27850000000001</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14.624000000000001</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9.8901000000000003</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9.1579999999999995</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762.18449999999996</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v>
      </c>
      <c r="T1006" s="2">
        <v>3</v>
      </c>
      <c r="U1006" s="2">
        <v>0</v>
      </c>
      <c r="V1006" s="2">
        <v>92.083500000000001</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v>
      </c>
      <c r="T1008" s="2">
        <v>3</v>
      </c>
      <c r="U1008" s="2">
        <v>0.2</v>
      </c>
      <c r="V1008" s="2">
        <v>2.4780000000000002</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-3.5207999999999999</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20.585000000000001</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95.983999999999995</v>
      </c>
      <c r="T1011" s="2">
        <v>2</v>
      </c>
      <c r="U1011" s="2">
        <v>0.2</v>
      </c>
      <c r="V1011" s="2">
        <v>5.9989999999999997</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27.3096</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46.575000000000003</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356.04140000000001</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v>
      </c>
      <c r="T1017" s="2">
        <v>5</v>
      </c>
      <c r="U1017" s="2">
        <v>0</v>
      </c>
      <c r="V1017" s="2">
        <v>15.552</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124.95</v>
      </c>
      <c r="T1020" s="2">
        <v>5</v>
      </c>
      <c r="U1020" s="2">
        <v>0</v>
      </c>
      <c r="V1020" s="2">
        <v>2.4990000000000001</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156.429</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20.5764</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83.284000000000006</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197.97</v>
      </c>
      <c r="T1031" s="2">
        <v>3</v>
      </c>
      <c r="U1031" s="2">
        <v>0</v>
      </c>
      <c r="V1031" s="2">
        <v>57.411299999999997</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124.11</v>
      </c>
      <c r="T1033" s="2">
        <v>9</v>
      </c>
      <c r="U1033" s="2">
        <v>0</v>
      </c>
      <c r="V1033" s="2">
        <v>52.126199999999997</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14.4</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v>
      </c>
      <c r="T1035" s="2">
        <v>3</v>
      </c>
      <c r="U1035" s="2">
        <v>0.2</v>
      </c>
      <c r="V1035" s="2">
        <v>5.1012000000000004</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v>
      </c>
      <c r="T1037" s="2">
        <v>3</v>
      </c>
      <c r="U1037" s="2">
        <v>0.7</v>
      </c>
      <c r="V1037" s="2">
        <v>-10.579800000000001</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8.6619999999999902</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v>
      </c>
      <c r="T1040" s="2">
        <v>7</v>
      </c>
      <c r="U1040" s="2">
        <v>0.2</v>
      </c>
      <c r="V1040" s="2">
        <v>2.6964000000000001</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1.7955000000000001</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146.40360000000001</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722.35199999999998</v>
      </c>
      <c r="T1044" s="2">
        <v>3</v>
      </c>
      <c r="U1044" s="2">
        <v>0.2</v>
      </c>
      <c r="V1044" s="2">
        <v>90.293999999999897</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2.9834999999999998</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58.463999999999999</v>
      </c>
      <c r="T1046" s="2">
        <v>9</v>
      </c>
      <c r="U1046" s="2">
        <v>0.8</v>
      </c>
      <c r="V1046" s="2">
        <v>-146.16</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254.60400000000001</v>
      </c>
      <c r="T1047" s="2">
        <v>14</v>
      </c>
      <c r="U1047" s="2">
        <v>0.3</v>
      </c>
      <c r="V1047" s="2">
        <v>-18.186</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102.36</v>
      </c>
      <c r="T1049" s="2">
        <v>3</v>
      </c>
      <c r="U1049" s="2">
        <v>0.2</v>
      </c>
      <c r="V1049" s="2">
        <v>-3.83850000000001</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125.2692</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v>
      </c>
      <c r="T1052" s="2">
        <v>2</v>
      </c>
      <c r="U1052" s="2">
        <v>0.2</v>
      </c>
      <c r="V1052" s="2">
        <v>-29.481200000000001</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v>
      </c>
      <c r="T1053" s="2">
        <v>2</v>
      </c>
      <c r="U1053" s="2">
        <v>0.2</v>
      </c>
      <c r="V1053" s="2">
        <v>2.4359999999999999</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282.88799999999998</v>
      </c>
      <c r="T1054" s="2">
        <v>9</v>
      </c>
      <c r="U1054" s="2">
        <v>0.2</v>
      </c>
      <c r="V1054" s="2">
        <v>56.577599999999997</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22.763999999999999</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82.343999999999994</v>
      </c>
      <c r="T1057" s="2">
        <v>3</v>
      </c>
      <c r="U1057" s="2">
        <v>0.2</v>
      </c>
      <c r="V1057" s="2">
        <v>27.7911</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22.948799999999999</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-29.252400000000002</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4.5216000000000003</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1.2791999999999999</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118.782</v>
      </c>
      <c r="T1066" s="2">
        <v>3</v>
      </c>
      <c r="U1066" s="2">
        <v>0.4</v>
      </c>
      <c r="V1066" s="2">
        <v>-27.715800000000002</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v>
      </c>
      <c r="T1067" s="2">
        <v>1</v>
      </c>
      <c r="U1067" s="2">
        <v>0.2</v>
      </c>
      <c r="V1067" s="2">
        <v>0.23530000000000001</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v>
      </c>
      <c r="T1068" s="2">
        <v>5</v>
      </c>
      <c r="U1068" s="2">
        <v>0.7</v>
      </c>
      <c r="V1068" s="2">
        <v>-46.225000000000001</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12.178000000000001</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v>
      </c>
      <c r="T1070" s="2">
        <v>1</v>
      </c>
      <c r="U1070" s="2">
        <v>0.2</v>
      </c>
      <c r="V1070" s="2">
        <v>-0.3488</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25.175999999999998</v>
      </c>
      <c r="T1071" s="2">
        <v>4</v>
      </c>
      <c r="U1071" s="2">
        <v>0.7</v>
      </c>
      <c r="V1071" s="2">
        <v>-18.462399999999999</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19.46</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9.9467999999999996</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-4.5979999999999999</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-3.3488000000000002</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31.984000000000002</v>
      </c>
      <c r="T1077" s="2">
        <v>2</v>
      </c>
      <c r="U1077" s="2">
        <v>0.2</v>
      </c>
      <c r="V1077" s="2">
        <v>1.9990000000000001</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40.880000000000003</v>
      </c>
      <c r="T1078" s="2">
        <v>7</v>
      </c>
      <c r="U1078" s="2">
        <v>0</v>
      </c>
      <c r="V1078" s="2">
        <v>10.6288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33.588799999999999</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8.4887999999999995</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9.3623999999999992</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1106.9100000000001</v>
      </c>
      <c r="T1083" s="2">
        <v>9</v>
      </c>
      <c r="U1083" s="2">
        <v>0</v>
      </c>
      <c r="V1083" s="2">
        <v>121.76009999999999</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105.24679999999999</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2400.9657000000002</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3.1103999999999998</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7.1976000000000102</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31.984000000000002</v>
      </c>
      <c r="T1091" s="2">
        <v>2</v>
      </c>
      <c r="U1091" s="2">
        <v>0.2</v>
      </c>
      <c r="V1091" s="2">
        <v>1.9990000000000001</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71.983999999999995</v>
      </c>
      <c r="T1092" s="2">
        <v>2</v>
      </c>
      <c r="U1092" s="2">
        <v>0.2</v>
      </c>
      <c r="V1092" s="2">
        <v>25.194400000000002</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120.15</v>
      </c>
      <c r="T1093" s="2">
        <v>9</v>
      </c>
      <c r="U1093" s="2">
        <v>0</v>
      </c>
      <c r="V1093" s="2">
        <v>33.642000000000003</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v>
      </c>
      <c r="T1094" s="2">
        <v>2</v>
      </c>
      <c r="U1094" s="2">
        <v>0.2</v>
      </c>
      <c r="V1094" s="2">
        <v>19.178599999999999</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v>
      </c>
      <c r="T1095" s="2">
        <v>5</v>
      </c>
      <c r="U1095" s="2">
        <v>0</v>
      </c>
      <c r="V1095" s="2">
        <v>14.161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103.22839999999999</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348.20800000000003</v>
      </c>
      <c r="T1097" s="2">
        <v>7</v>
      </c>
      <c r="U1097" s="2">
        <v>0.2</v>
      </c>
      <c r="V1097" s="2">
        <v>30.4682</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-28.627199999999998</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11.196</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4.1031000000000004</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9.6656999999999993</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2.694</v>
      </c>
      <c r="T1104" s="2">
        <v>3</v>
      </c>
      <c r="U1104" s="2">
        <v>0.8</v>
      </c>
      <c r="V1104" s="2">
        <v>-4.7145000000000001</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2.9340000000000002</v>
      </c>
      <c r="T1105" s="2">
        <v>3</v>
      </c>
      <c r="U1105" s="2">
        <v>0.8</v>
      </c>
      <c r="V1105" s="2">
        <v>-4.9878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22.92</v>
      </c>
      <c r="T1106" s="2">
        <v>3</v>
      </c>
      <c r="U1106" s="2">
        <v>0</v>
      </c>
      <c r="V1106" s="2">
        <v>11.2308</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100.70399999999999</v>
      </c>
      <c r="T1107" s="2">
        <v>6</v>
      </c>
      <c r="U1107" s="2">
        <v>0.2</v>
      </c>
      <c r="V1107" s="2">
        <v>-16.3644</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2.3279999999999998</v>
      </c>
      <c r="T1108" s="2">
        <v>2</v>
      </c>
      <c r="U1108" s="2">
        <v>0.6</v>
      </c>
      <c r="V1108" s="2">
        <v>-0.75660000000000005</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10.78</v>
      </c>
      <c r="T1109" s="2">
        <v>5</v>
      </c>
      <c r="U1109" s="2">
        <v>0.8</v>
      </c>
      <c r="V1109" s="2">
        <v>-17.248000000000001</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58.368000000000002</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13.826700000000001</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1.1919999999999999</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46.671999999999997</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119.833</v>
      </c>
      <c r="T1116" s="2">
        <v>1</v>
      </c>
      <c r="U1116" s="2">
        <v>0.15</v>
      </c>
      <c r="V1116" s="2">
        <v>-12.6882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619.95000000000005</v>
      </c>
      <c r="T1120" s="2">
        <v>5</v>
      </c>
      <c r="U1120" s="2">
        <v>0</v>
      </c>
      <c r="V1120" s="2">
        <v>111.59099999999999</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22.96</v>
      </c>
      <c r="T1124" s="2">
        <v>7</v>
      </c>
      <c r="U1124" s="2">
        <v>0</v>
      </c>
      <c r="V1124" s="2">
        <v>6.6584000000000003</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224.26740000000001</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2.6415999999999999</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75.662400000000005</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28.754999999999999</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-23.364000000000001</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v>
      </c>
      <c r="T1136" s="2">
        <v>3</v>
      </c>
      <c r="U1136" s="2">
        <v>0.2</v>
      </c>
      <c r="V1136" s="2">
        <v>2.6459999999999999</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7.4570999999999996</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3.1103999999999998</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223.054</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16.788599999999999</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2.6280000000000001</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5.8696000000000002</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0.437999999999999</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1.2527999999999999</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53.921700000000001</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493.78559999999999</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90.734999999999999</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15.6426</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9.1784999999999997</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21.06</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49.272300000000001</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8.2992000000000008</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5.1760000000000002</v>
      </c>
      <c r="T1175" s="2">
        <v>4</v>
      </c>
      <c r="U1175" s="2">
        <v>0.8</v>
      </c>
      <c r="V1175" s="2">
        <v>-7.7640000000000002</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8.0997000000000003</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51.75</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1.0904</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0.69299999999999995</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v>
      </c>
      <c r="T1186" s="2">
        <v>7</v>
      </c>
      <c r="U1186" s="2">
        <v>0.2</v>
      </c>
      <c r="V1186" s="2">
        <v>4.2336</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9.7176000000000293</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12.441599999999999</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53.346600000000002</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889.53599999999994</v>
      </c>
      <c r="T1191" s="2">
        <v>8</v>
      </c>
      <c r="U1191" s="2">
        <v>0.2</v>
      </c>
      <c r="V1191" s="2">
        <v>66.715199999999996</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89.222399999999993</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11.328799999999999</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v>
      </c>
      <c r="T1196" s="2">
        <v>4</v>
      </c>
      <c r="U1196" s="2">
        <v>0.2</v>
      </c>
      <c r="V1196" s="2">
        <v>2.5531999999999999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2.1587999999999998</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55.968000000000004</v>
      </c>
      <c r="T1198" s="2">
        <v>1</v>
      </c>
      <c r="U1198" s="2">
        <v>0.2</v>
      </c>
      <c r="V1198" s="2">
        <v>-2.09880000000001</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v>
      </c>
      <c r="T1199" s="2">
        <v>9</v>
      </c>
      <c r="U1199" s="2">
        <v>0.2</v>
      </c>
      <c r="V1199" s="2">
        <v>64.789199999999994</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-4.1135999999999999</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1088.7919999999999</v>
      </c>
      <c r="T1201" s="2">
        <v>4</v>
      </c>
      <c r="U1201" s="2">
        <v>0.8</v>
      </c>
      <c r="V1201" s="2">
        <v>-1850.9464</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1.8720000000000001</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854.35199999999998</v>
      </c>
      <c r="T1204" s="2">
        <v>3</v>
      </c>
      <c r="U1204" s="2">
        <v>0.2</v>
      </c>
      <c r="V1204" s="2">
        <v>10.6793999999999</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593.56799999999998</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16.997499999999999</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3.363</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3.2004000000000001</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14.07</v>
      </c>
      <c r="T1210" s="2">
        <v>7</v>
      </c>
      <c r="U1210" s="2">
        <v>0</v>
      </c>
      <c r="V1210" s="2">
        <v>6.8943000000000003</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2.8835999999999999</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21.717599999999901</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141.37200000000001</v>
      </c>
      <c r="T1214" s="2">
        <v>2</v>
      </c>
      <c r="U1214" s="2">
        <v>0.3</v>
      </c>
      <c r="V1214" s="2">
        <v>-48.470399999999998</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-2.3275999999999999</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4.5030000000000001</v>
      </c>
      <c r="T1216" s="2">
        <v>1</v>
      </c>
      <c r="U1216" s="2">
        <v>0.7</v>
      </c>
      <c r="V1216" s="2">
        <v>-3.6023999999999998</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v>
      </c>
      <c r="T1218" s="2">
        <v>3</v>
      </c>
      <c r="U1218" s="2">
        <v>0.2</v>
      </c>
      <c r="V1218" s="2">
        <v>28.763999999999999</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1.7023999999999999</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1931.9580000000001</v>
      </c>
      <c r="T1221" s="2">
        <v>7</v>
      </c>
      <c r="U1221" s="2">
        <v>0.4</v>
      </c>
      <c r="V1221" s="2">
        <v>-386.39159999999998</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44.954999999999998</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255.93600000000001</v>
      </c>
      <c r="T1223" s="2">
        <v>8</v>
      </c>
      <c r="U1223" s="2">
        <v>0.2</v>
      </c>
      <c r="V1223" s="2">
        <v>28.7928</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113.79</v>
      </c>
      <c r="T1224" s="2">
        <v>3</v>
      </c>
      <c r="U1224" s="2">
        <v>0</v>
      </c>
      <c r="V1224" s="2">
        <v>20.482199999999999</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34.386000000000003</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v>
      </c>
      <c r="T1226" s="2">
        <v>1</v>
      </c>
      <c r="U1226" s="2">
        <v>0.2</v>
      </c>
      <c r="V1226" s="2">
        <v>0.6048</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3.6587999999999998</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11.631600000000001</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2.9681999999999999</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1.7607999999999999</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0.7228</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35.981999999999999</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839.98800000000006</v>
      </c>
      <c r="T1235" s="2">
        <v>2</v>
      </c>
      <c r="U1235" s="2">
        <v>0.4</v>
      </c>
      <c r="V1235" s="2">
        <v>69.998999999999896</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47.951999999999998</v>
      </c>
      <c r="T1236" s="2">
        <v>3</v>
      </c>
      <c r="U1236" s="2">
        <v>0.2</v>
      </c>
      <c r="V1236" s="2">
        <v>13.786199999999999</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37.424999999999997</v>
      </c>
      <c r="T1237" s="2">
        <v>5</v>
      </c>
      <c r="U1237" s="2">
        <v>0.7</v>
      </c>
      <c r="V1237" s="2">
        <v>-29.94</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63.968000000000004</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124.485</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3.5752000000000002</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764.68799999999999</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254.97450000000001</v>
      </c>
      <c r="T1249" s="2">
        <v>3</v>
      </c>
      <c r="U1249" s="2">
        <v>0.15</v>
      </c>
      <c r="V1249" s="2">
        <v>11.998799999999999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17.469000000000001</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1141.9380000000001</v>
      </c>
      <c r="T1251" s="2">
        <v>9</v>
      </c>
      <c r="U1251" s="2">
        <v>0.1</v>
      </c>
      <c r="V1251" s="2">
        <v>139.5702</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1.3759999999999999</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0.59039999999999904</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-8.3789999999999996</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0.50219999999999998</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v>
      </c>
      <c r="T1258" s="2">
        <v>2</v>
      </c>
      <c r="U1258" s="2">
        <v>0.2</v>
      </c>
      <c r="V1258" s="2">
        <v>11.516400000000001</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27.882000000000001</v>
      </c>
      <c r="T1259" s="2">
        <v>3</v>
      </c>
      <c r="U1259" s="2">
        <v>0.7</v>
      </c>
      <c r="V1259" s="2">
        <v>-20.4468</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v>
      </c>
      <c r="T1261" s="2">
        <v>8</v>
      </c>
      <c r="U1261" s="2">
        <v>0.2</v>
      </c>
      <c r="V1261" s="2">
        <v>76.703999999999994</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863.88</v>
      </c>
      <c r="T1262" s="2">
        <v>3</v>
      </c>
      <c r="U1262" s="2">
        <v>0.2</v>
      </c>
      <c r="V1262" s="2">
        <v>107.985</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6.3335999999999997</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18.873000000000001</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41.85</v>
      </c>
      <c r="T1266" s="2">
        <v>5</v>
      </c>
      <c r="U1266" s="2">
        <v>0</v>
      </c>
      <c r="V1266" s="2">
        <v>10.881</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1.7739</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41.429400000000001</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292.27199999999999</v>
      </c>
      <c r="T1269" s="2">
        <v>6</v>
      </c>
      <c r="U1269" s="2">
        <v>0.2</v>
      </c>
      <c r="V1269" s="2">
        <v>18.266999999999999</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29.327999999999999</v>
      </c>
      <c r="T1270" s="2">
        <v>3</v>
      </c>
      <c r="U1270" s="2">
        <v>0.2</v>
      </c>
      <c r="V1270" s="2">
        <v>3.6659999999999902</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v>
      </c>
      <c r="T1272" s="2">
        <v>4</v>
      </c>
      <c r="U1272" s="2">
        <v>0.2</v>
      </c>
      <c r="V1272" s="2">
        <v>-12.792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48.792000000000002</v>
      </c>
      <c r="T1273" s="2">
        <v>3</v>
      </c>
      <c r="U1273" s="2">
        <v>0.8</v>
      </c>
      <c r="V1273" s="2">
        <v>-126.8592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44.847999999999999</v>
      </c>
      <c r="T1274" s="2">
        <v>8</v>
      </c>
      <c r="U1274" s="2">
        <v>0.8</v>
      </c>
      <c r="V1274" s="2">
        <v>-67.272000000000006</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388.43</v>
      </c>
      <c r="T1276" s="2">
        <v>5</v>
      </c>
      <c r="U1276" s="2">
        <v>0.3</v>
      </c>
      <c r="V1276" s="2">
        <v>-88.784000000000006</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-7.1990999999999996</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5.3969999999999896</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30.1968</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80.736000000000004</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v>
      </c>
      <c r="T1283" s="2">
        <v>3</v>
      </c>
      <c r="U1283" s="2">
        <v>0.2</v>
      </c>
      <c r="V1283" s="2">
        <v>4.9139999999999997</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v>
      </c>
      <c r="T1284" s="2">
        <v>1</v>
      </c>
      <c r="U1284" s="2">
        <v>0.7</v>
      </c>
      <c r="V1284" s="2">
        <v>-13.363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88.073999999999998</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2.7719999999999998</v>
      </c>
      <c r="T1286" s="2">
        <v>7</v>
      </c>
      <c r="U1286" s="2">
        <v>0.8</v>
      </c>
      <c r="V1286" s="2">
        <v>-4.851</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1.0429999999999999</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4.4892000000000003</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11.166399999999999</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4.1147999999999998</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7.4951999999999996</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13.215999999999999</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v>
      </c>
      <c r="T1293" s="2">
        <v>5</v>
      </c>
      <c r="U1293" s="2">
        <v>0</v>
      </c>
      <c r="V1293" s="2">
        <v>15.552</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9.2232000000000003</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84.572799999999901</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6.4749999999999996</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114.95</v>
      </c>
      <c r="T1300" s="2">
        <v>5</v>
      </c>
      <c r="U1300" s="2">
        <v>0</v>
      </c>
      <c r="V1300" s="2">
        <v>2.2990000000000101</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7.0095999999999998</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166.10040000000001</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83.050200000000004</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4.3372000000000002</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5.5176999999999996</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287.97000000000003</v>
      </c>
      <c r="T1306" s="2">
        <v>3</v>
      </c>
      <c r="U1306" s="2">
        <v>0</v>
      </c>
      <c r="V1306" s="2">
        <v>77.751900000000006</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419.94400000000002</v>
      </c>
      <c r="T1307" s="2">
        <v>7</v>
      </c>
      <c r="U1307" s="2">
        <v>0.2</v>
      </c>
      <c r="V1307" s="2">
        <v>52.493000000000002</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6.4206000000000003</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5.6627999999999998</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9.7163999999999895</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-8.0784000000000002</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56.175199999999997</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155.37200000000001</v>
      </c>
      <c r="T1315" s="2">
        <v>2</v>
      </c>
      <c r="U1315" s="2">
        <v>0.3</v>
      </c>
      <c r="V1315" s="2">
        <v>-13.317600000000001</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28.965</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v>
      </c>
      <c r="T1319" s="2">
        <v>1</v>
      </c>
      <c r="U1319" s="2">
        <v>0.2</v>
      </c>
      <c r="V1319" s="2">
        <v>3.3725000000000001</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71.989999999999995</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5.1840000000000002</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-4.1832000000000003</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35.694000000000003</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19.655999999999999</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3.5152000000000001</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17.46</v>
      </c>
      <c r="T1327" s="2">
        <v>6</v>
      </c>
      <c r="U1327" s="2">
        <v>0.8</v>
      </c>
      <c r="V1327" s="2">
        <v>-30.555</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5.1071999999999997</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5.5566000000000004</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26.376000000000001</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-0.64349999999999996</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27.44</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1.08</v>
      </c>
      <c r="T1334" s="2">
        <v>3</v>
      </c>
      <c r="U1334" s="2">
        <v>0.8</v>
      </c>
      <c r="V1334" s="2">
        <v>-1.728</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7.96</v>
      </c>
      <c r="T1335" s="2">
        <v>2</v>
      </c>
      <c r="U1335" s="2">
        <v>0.8</v>
      </c>
      <c r="V1335" s="2">
        <v>-13.93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52.776000000000003</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6.5286</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8.0405999999999995</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36.019199999999998</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-27.827999999999999</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-12.528</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28.853999999999999</v>
      </c>
      <c r="T1344" s="2">
        <v>6</v>
      </c>
      <c r="U1344" s="2">
        <v>0.7</v>
      </c>
      <c r="V1344" s="2">
        <v>-21.159600000000001</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14.346</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13.05</v>
      </c>
      <c r="T1346" s="2">
        <v>5</v>
      </c>
      <c r="U1346" s="2">
        <v>0</v>
      </c>
      <c r="V1346" s="2">
        <v>6.0030000000000001</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36.574199999999998</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5.7072000000000003</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-70.104299999999995</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20.695499999999999</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11.283899999999999</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-44.155200000000001</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281.42399999999998</v>
      </c>
      <c r="T1358" s="2">
        <v>11</v>
      </c>
      <c r="U1358" s="2">
        <v>0.2</v>
      </c>
      <c r="V1358" s="2">
        <v>-35.177999999999997</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36.404400000000003</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v>
      </c>
      <c r="T1363" s="2">
        <v>4</v>
      </c>
      <c r="U1363" s="2">
        <v>0.2</v>
      </c>
      <c r="V1363" s="2">
        <v>7.4</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-56.755600000000001</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38.387999999999998</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v>
      </c>
      <c r="T1366" s="2">
        <v>2</v>
      </c>
      <c r="U1366" s="2">
        <v>0.7</v>
      </c>
      <c r="V1366" s="2">
        <v>-63.996000000000002</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v>
      </c>
      <c r="T1367" s="2">
        <v>6</v>
      </c>
      <c r="U1367" s="2">
        <v>0.2</v>
      </c>
      <c r="V1367" s="2">
        <v>-35.992800000000003</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899.13599999999997</v>
      </c>
      <c r="T1369" s="2">
        <v>4</v>
      </c>
      <c r="U1369" s="2">
        <v>0.2</v>
      </c>
      <c r="V1369" s="2">
        <v>-146.1096</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62.737000000000002</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590.05799999999999</v>
      </c>
      <c r="T1371" s="2">
        <v>7</v>
      </c>
      <c r="U1371" s="2">
        <v>0.7</v>
      </c>
      <c r="V1371" s="2">
        <v>-786.74400000000003</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1.5794999999999999</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4.9080000000000004</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5.5536000000000003</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4.2640000000000002</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v>
      </c>
      <c r="T1380" s="2">
        <v>5</v>
      </c>
      <c r="U1380" s="2">
        <v>0.2</v>
      </c>
      <c r="V1380" s="2">
        <v>34.996499999999997</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7.9449999999999896</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13.183999999999999</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-90.248400000000004</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1.6196000000000099</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52.7956</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v>
      </c>
      <c r="T1390" s="2">
        <v>3</v>
      </c>
      <c r="U1390" s="2">
        <v>0</v>
      </c>
      <c r="V1390" s="2">
        <v>28.3095</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v>
      </c>
      <c r="T1391" s="2">
        <v>3</v>
      </c>
      <c r="U1391" s="2">
        <v>0</v>
      </c>
      <c r="V1391" s="2">
        <v>126.0558</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60.255299999999998</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160.91390000000001</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1.5522</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-430.61700000000002</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6.0255999999999998</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5.6643999999999997</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11.492000000000001</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3.1103999999999998</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v>
      </c>
      <c r="T1403" s="2">
        <v>3</v>
      </c>
      <c r="U1403" s="2">
        <v>0</v>
      </c>
      <c r="V1403" s="2">
        <v>118.3413</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-58.133200000000002</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v>
      </c>
      <c r="T1406" s="2">
        <v>1</v>
      </c>
      <c r="U1406" s="2">
        <v>0.2</v>
      </c>
      <c r="V1406" s="2">
        <v>-2.1896</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-36.111600000000003</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116.78400000000001</v>
      </c>
      <c r="T1408" s="2">
        <v>2</v>
      </c>
      <c r="U1408" s="2">
        <v>0.2</v>
      </c>
      <c r="V1408" s="2">
        <v>21.896999999999998</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9.9949999999999992</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-204.44579999999999</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v>
      </c>
      <c r="T1412" s="2">
        <v>2</v>
      </c>
      <c r="U1412" s="2">
        <v>0.2</v>
      </c>
      <c r="V1412" s="2">
        <v>8.8800000000000008</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334.76799999999997</v>
      </c>
      <c r="T1415" s="2">
        <v>7</v>
      </c>
      <c r="U1415" s="2">
        <v>0.2</v>
      </c>
      <c r="V1415" s="2">
        <v>108.7996</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239.97</v>
      </c>
      <c r="T1416" s="2">
        <v>3</v>
      </c>
      <c r="U1416" s="2">
        <v>0</v>
      </c>
      <c r="V1416" s="2">
        <v>26.396699999999999</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118.29300000000001</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151.19999999999999</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4.9279999999999999</v>
      </c>
      <c r="T1420" s="2">
        <v>4</v>
      </c>
      <c r="U1420" s="2">
        <v>0.6</v>
      </c>
      <c r="V1420" s="2">
        <v>-1.4783999999999999</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72.587999999999994</v>
      </c>
      <c r="T1422" s="2">
        <v>2</v>
      </c>
      <c r="U1422" s="2">
        <v>0.7</v>
      </c>
      <c r="V1422" s="2">
        <v>-48.392000000000003</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60.671999999999997</v>
      </c>
      <c r="T1423" s="2">
        <v>2</v>
      </c>
      <c r="U1423" s="2">
        <v>0.2</v>
      </c>
      <c r="V1423" s="2">
        <v>14.409599999999999</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-59.057099999999998</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v>
      </c>
      <c r="T1425" s="2">
        <v>6</v>
      </c>
      <c r="U1425" s="2">
        <v>0.2</v>
      </c>
      <c r="V1425" s="2">
        <v>-1.4988000000000099</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263.95999999999998</v>
      </c>
      <c r="T1426" s="2">
        <v>5</v>
      </c>
      <c r="U1426" s="2">
        <v>0.2</v>
      </c>
      <c r="V1426" s="2">
        <v>23.096499999999999</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-86.366399999999999</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9.7279999999999998</v>
      </c>
      <c r="T1428" s="2">
        <v>2</v>
      </c>
      <c r="U1428" s="2">
        <v>0.2</v>
      </c>
      <c r="V1428" s="2">
        <v>3.2831999999999999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v>
      </c>
      <c r="T1430" s="2">
        <v>5</v>
      </c>
      <c r="U1430" s="2">
        <v>0.2</v>
      </c>
      <c r="V1430" s="2">
        <v>9.3125</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-40.471200000000003</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1.9629000000000001</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v>
      </c>
      <c r="T1435" s="2">
        <v>14</v>
      </c>
      <c r="U1435" s="2">
        <v>0</v>
      </c>
      <c r="V1435" s="2">
        <v>163.78739999999999</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31.103999999999999</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0.59039999999999904</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42.880499999999998</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36.671999999999997</v>
      </c>
      <c r="T1443" s="2">
        <v>2</v>
      </c>
      <c r="U1443" s="2">
        <v>0.2</v>
      </c>
      <c r="V1443" s="2">
        <v>11.46</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6.3296000000000001</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17.428000000000001</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148.49459999999999</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-39.1248</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470.30200000000002</v>
      </c>
      <c r="T1448" s="2">
        <v>7</v>
      </c>
      <c r="U1448" s="2">
        <v>0.3</v>
      </c>
      <c r="V1448" s="2">
        <v>-87.341800000000006</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5.9979999999999896</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2.5019999999999998</v>
      </c>
      <c r="T1450" s="2">
        <v>3</v>
      </c>
      <c r="U1450" s="2">
        <v>0.7</v>
      </c>
      <c r="V1450" s="2">
        <v>-1.7514000000000001</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11.093999999999999</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2.0249999999999999</v>
      </c>
      <c r="T1452" s="2">
        <v>1</v>
      </c>
      <c r="U1452" s="2">
        <v>0.7</v>
      </c>
      <c r="V1452" s="2">
        <v>-1.35</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91.68</v>
      </c>
      <c r="T1454" s="2">
        <v>3</v>
      </c>
      <c r="U1454" s="2">
        <v>0</v>
      </c>
      <c r="V1454" s="2">
        <v>45.84</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91.2</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452.94</v>
      </c>
      <c r="T1458" s="2">
        <v>3</v>
      </c>
      <c r="U1458" s="2">
        <v>0</v>
      </c>
      <c r="V1458" s="2">
        <v>67.941000000000003</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52.2</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55.423999999999999</v>
      </c>
      <c r="T1462" s="2">
        <v>2</v>
      </c>
      <c r="U1462" s="2">
        <v>0.2</v>
      </c>
      <c r="V1462" s="2">
        <v>19.398399999999999</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244.006</v>
      </c>
      <c r="T1463" s="2">
        <v>2</v>
      </c>
      <c r="U1463" s="2">
        <v>0.3</v>
      </c>
      <c r="V1463" s="2">
        <v>-31.372199999999999</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-29.2775999999999</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1.8031999999999999</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95.975999999999999</v>
      </c>
      <c r="T1468" s="2">
        <v>3</v>
      </c>
      <c r="U1468" s="2">
        <v>0.2</v>
      </c>
      <c r="V1468" s="2">
        <v>-10.7973</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31.995999999999999</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226.96440000000001</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19.523800000000001</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6.2207999999999997</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6.8479999999999999</v>
      </c>
      <c r="T1473" s="2">
        <v>2</v>
      </c>
      <c r="U1473" s="2">
        <v>0.2</v>
      </c>
      <c r="V1473" s="2">
        <v>0.59919999999999995</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-4.0128000000000004</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6.4206000000000003</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5.8653000000000004</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v>
      </c>
      <c r="T1480" s="2">
        <v>4</v>
      </c>
      <c r="U1480" s="2">
        <v>0.2</v>
      </c>
      <c r="V1480" s="2">
        <v>2.3976000000000002</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12.441599999999999</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19.825399999999998</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8.8062000000000005</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9.7279999999999998</v>
      </c>
      <c r="T1484" s="2">
        <v>2</v>
      </c>
      <c r="U1484" s="2">
        <v>0.2</v>
      </c>
      <c r="V1484" s="2">
        <v>1.7023999999999999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3.4239999999999999</v>
      </c>
      <c r="T1485" s="2">
        <v>1</v>
      </c>
      <c r="U1485" s="2">
        <v>0.2</v>
      </c>
      <c r="V1485" s="2">
        <v>1.07</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30.09</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1.3160000000000001</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37.787399999999998</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42.6</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2.8812000000000002</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3.6631999999999998</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11.214</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v>
      </c>
      <c r="T1497" s="2">
        <v>7</v>
      </c>
      <c r="U1497" s="2">
        <v>0.2</v>
      </c>
      <c r="V1497" s="2">
        <v>3.1850000000000001</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16.783999999999999</v>
      </c>
      <c r="T1498" s="2">
        <v>1</v>
      </c>
      <c r="U1498" s="2">
        <v>0.2</v>
      </c>
      <c r="V1498" s="2">
        <v>-0.20979999999999999</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v>
      </c>
      <c r="T1499" s="2">
        <v>5</v>
      </c>
      <c r="U1499" s="2">
        <v>0.2</v>
      </c>
      <c r="V1499" s="2">
        <v>3.7719999999999998</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6.5830000000000002</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5.8202999999999996</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69.704999999999998</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3.3519999999999999</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3.0813999999999999</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v>
      </c>
      <c r="T1507" s="2">
        <v>6</v>
      </c>
      <c r="U1507" s="2">
        <v>0.2</v>
      </c>
      <c r="V1507" s="2">
        <v>-175.8708</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15.525</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111.824</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11.820600000000001</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200.06399999999999</v>
      </c>
      <c r="T1514" s="2">
        <v>3</v>
      </c>
      <c r="U1514" s="2">
        <v>0.2</v>
      </c>
      <c r="V1514" s="2">
        <v>12.504</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21.38</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-9.0980000000000008</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116.872</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27.248000000000001</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7.7343000000000002</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v>
      </c>
      <c r="T1522" s="2">
        <v>5</v>
      </c>
      <c r="U1522" s="2">
        <v>0.2</v>
      </c>
      <c r="V1522" s="2">
        <v>2.0649999999999999</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206.11199999999999</v>
      </c>
      <c r="T1523" s="2">
        <v>6</v>
      </c>
      <c r="U1523" s="2">
        <v>0.2</v>
      </c>
      <c r="V1523" s="2">
        <v>48.951599999999999</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6.7229999999999999</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198.27199999999999</v>
      </c>
      <c r="T1525" s="2">
        <v>8</v>
      </c>
      <c r="U1525" s="2">
        <v>0.2</v>
      </c>
      <c r="V1525" s="2">
        <v>61.96</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247.10400000000001</v>
      </c>
      <c r="T1526" s="2">
        <v>6</v>
      </c>
      <c r="U1526" s="2">
        <v>0.2</v>
      </c>
      <c r="V1526" s="2">
        <v>-58.687199999999997</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9.7091999999999903</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0.36399999999999999</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v>
      </c>
      <c r="T1529" s="2">
        <v>2</v>
      </c>
      <c r="U1529" s="2">
        <v>0.2</v>
      </c>
      <c r="V1529" s="2">
        <v>3.3488000000000002</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0.52360000000000095</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3.431</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23.234999999999999</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0.80579999999999996</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8.3759999999999994</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203.983</v>
      </c>
      <c r="T1536" s="2">
        <v>2</v>
      </c>
      <c r="U1536" s="2">
        <v>0.15</v>
      </c>
      <c r="V1536" s="2">
        <v>16.7986</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0.40739999999999899</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3.0341999999999998</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11.597099999999999</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6.5119999999999996</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203.56440000000001</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v>
      </c>
      <c r="T1542" s="2">
        <v>7</v>
      </c>
      <c r="U1542" s="2">
        <v>0</v>
      </c>
      <c r="V1542" s="2">
        <v>116.3904</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2.2879999999999998</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v>
      </c>
      <c r="T1544" s="2">
        <v>6</v>
      </c>
      <c r="U1544" s="2">
        <v>0.2</v>
      </c>
      <c r="V1544" s="2">
        <v>1.7003999999999999</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196.68600000000001</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117.432</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23.911999999999999</v>
      </c>
      <c r="T1549" s="2">
        <v>2</v>
      </c>
      <c r="U1549" s="2">
        <v>0.8</v>
      </c>
      <c r="V1549" s="2">
        <v>-40.650399999999998</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2.3673999999999999</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559.99199999999996</v>
      </c>
      <c r="T1551" s="2">
        <v>1</v>
      </c>
      <c r="U1551" s="2">
        <v>0.2</v>
      </c>
      <c r="V1551" s="2">
        <v>174.9975</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9.3239999999999998</v>
      </c>
      <c r="T1552" s="2">
        <v>6</v>
      </c>
      <c r="U1552" s="2">
        <v>0.8</v>
      </c>
      <c r="V1552" s="2">
        <v>-24.708600000000001</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v>
      </c>
      <c r="T1554" s="2">
        <v>7</v>
      </c>
      <c r="U1554" s="2">
        <v>0</v>
      </c>
      <c r="V1554" s="2">
        <v>10.348800000000001</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57.384999999999998</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9.9199999999999893</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44.709600000000002</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35.351999999999997</v>
      </c>
      <c r="T1561" s="2">
        <v>9</v>
      </c>
      <c r="U1561" s="2">
        <v>0.2</v>
      </c>
      <c r="V1561" s="2">
        <v>12.815099999999999</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0.7228</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1044.6300000000001</v>
      </c>
      <c r="T1564" s="2">
        <v>5</v>
      </c>
      <c r="U1564" s="2">
        <v>0.4</v>
      </c>
      <c r="V1564" s="2">
        <v>-295.9785</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v>
      </c>
      <c r="T1566" s="2">
        <v>5</v>
      </c>
      <c r="U1566" s="2">
        <v>0</v>
      </c>
      <c r="V1566" s="2">
        <v>17.745000000000001</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39.687899999999999</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-0.26850000000000301</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8.7840000000000007</v>
      </c>
      <c r="T1569" s="2">
        <v>4</v>
      </c>
      <c r="U1569" s="2">
        <v>0.8</v>
      </c>
      <c r="V1569" s="2">
        <v>-13.6152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60.255299999999998</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3.7235999999999998</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6.2979000000000003</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v>
      </c>
      <c r="T1575" s="2">
        <v>2</v>
      </c>
      <c r="U1575" s="2">
        <v>0.2</v>
      </c>
      <c r="V1575" s="2">
        <v>23.84</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-9.1530000000000005</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-21.808</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2.4401999999999999</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49.555199999999999</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89.3142</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-153.1224</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2.9371999999999998</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18.345600000000001</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274.38600000000002</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10.65</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2.9592000000000001</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v>
      </c>
      <c r="T1592" s="2">
        <v>7</v>
      </c>
      <c r="U1592" s="2">
        <v>0.2</v>
      </c>
      <c r="V1592" s="2">
        <v>5.8604000000000003</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2.9144999999999999</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22.676400000000001</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v>
      </c>
      <c r="T1595" s="2">
        <v>3</v>
      </c>
      <c r="U1595" s="2">
        <v>0</v>
      </c>
      <c r="V1595" s="2">
        <v>6.5856000000000003</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359.05799999999999</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-2.0568</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547.29999999999995</v>
      </c>
      <c r="T1598" s="2">
        <v>13</v>
      </c>
      <c r="U1598" s="2">
        <v>0</v>
      </c>
      <c r="V1598" s="2">
        <v>175.136</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5.28</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6.6719999999999997</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99.135999999999996</v>
      </c>
      <c r="T1601" s="2">
        <v>4</v>
      </c>
      <c r="U1601" s="2">
        <v>0.2</v>
      </c>
      <c r="V1601" s="2">
        <v>8.6744000000000003</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15.992000000000001</v>
      </c>
      <c r="T1602" s="2">
        <v>2</v>
      </c>
      <c r="U1602" s="2">
        <v>0.6</v>
      </c>
      <c r="V1602" s="2">
        <v>-13.993</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42.392000000000003</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6.6719999999999997</v>
      </c>
      <c r="T1604" s="2">
        <v>3</v>
      </c>
      <c r="U1604" s="2">
        <v>0.2</v>
      </c>
      <c r="V1604" s="2">
        <v>1.6679999999999999</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45.2226</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v>
      </c>
      <c r="T1606" s="2">
        <v>5</v>
      </c>
      <c r="U1606" s="2">
        <v>0.2</v>
      </c>
      <c r="V1606" s="2">
        <v>12.987</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1.5287999999999999</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21.228000000000002</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1.9710000000000001</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10.224</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3.2675999999999998</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83.983999999999995</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v>
      </c>
      <c r="T1615" s="2">
        <v>7</v>
      </c>
      <c r="U1615" s="2">
        <v>0</v>
      </c>
      <c r="V1615" s="2">
        <v>290.00580000000002</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83.975999999999999</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12.511799999999999</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8.9220000000000006</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23.167999999999999</v>
      </c>
      <c r="T1624" s="2">
        <v>2</v>
      </c>
      <c r="U1624" s="2">
        <v>0.2</v>
      </c>
      <c r="V1624" s="2">
        <v>7.8192000000000004</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84.495000000000005</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141.2775</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155.25</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2.464</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v>
      </c>
      <c r="T1631" s="2">
        <v>6</v>
      </c>
      <c r="U1631" s="2">
        <v>0.7</v>
      </c>
      <c r="V1631" s="2">
        <v>-34.380000000000003</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88.029900000000097</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3.7408000000000001</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7.2639999999999896</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-87.667199999999994</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3.9449999999999998</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1247.6400000000001</v>
      </c>
      <c r="T1645" s="2">
        <v>3</v>
      </c>
      <c r="U1645" s="2">
        <v>0</v>
      </c>
      <c r="V1645" s="2">
        <v>349.33920000000001</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v>
      </c>
      <c r="T1646" s="2">
        <v>7</v>
      </c>
      <c r="U1646" s="2">
        <v>0</v>
      </c>
      <c r="V1646" s="2">
        <v>1480.4671000000001</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100.65600000000001</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v>
      </c>
      <c r="T1648" s="2">
        <v>2</v>
      </c>
      <c r="U1648" s="2">
        <v>0.2</v>
      </c>
      <c r="V1648" s="2">
        <v>-3.0939999999999999</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-0.71279999999999999</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v>
      </c>
      <c r="T1650" s="2">
        <v>6</v>
      </c>
      <c r="U1650" s="2">
        <v>0.7</v>
      </c>
      <c r="V1650" s="2">
        <v>-100.92</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-9.1788000000000007</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54.333199999999998</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1.4208000000000001</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2.9567999999999999</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9.5939999999999994</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10.048500000000001</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27.734999999999999</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5.2140000000000004</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677.58</v>
      </c>
      <c r="T1663" s="2">
        <v>5</v>
      </c>
      <c r="U1663" s="2">
        <v>0.4</v>
      </c>
      <c r="V1663" s="2">
        <v>-158.102</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3.6680000000000001</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-7.4394000000000302</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0.86880000000000002</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23.234999999999999</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1.5794999999999999</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1018.104</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19.331399999999999</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167.96799999999999</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v>
      </c>
      <c r="T1676" s="2">
        <v>2</v>
      </c>
      <c r="U1676" s="2">
        <v>0.6</v>
      </c>
      <c r="V1676" s="2">
        <v>-10.419600000000001</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6.5880000000000001</v>
      </c>
      <c r="T1677" s="2">
        <v>3</v>
      </c>
      <c r="U1677" s="2">
        <v>0.8</v>
      </c>
      <c r="V1677" s="2">
        <v>-10.211399999999999</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26.07</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8.7905999999999995</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-14.5764</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4.3175999999999997</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8.4735999999999994</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-559.35599999999999</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9.1056000000000008</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6.2244000000000002</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12.41</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1.1879999999999999</v>
      </c>
      <c r="T1687" s="2">
        <v>2</v>
      </c>
      <c r="U1687" s="2">
        <v>0.7</v>
      </c>
      <c r="V1687" s="2">
        <v>-0.99</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7.5179999999999998</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v>
      </c>
      <c r="T1690" s="2">
        <v>2</v>
      </c>
      <c r="U1690" s="2">
        <v>0.2</v>
      </c>
      <c r="V1690" s="2">
        <v>23.315999999999999</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853.09199999999998</v>
      </c>
      <c r="T1691" s="2">
        <v>6</v>
      </c>
      <c r="U1691" s="2">
        <v>0.4</v>
      </c>
      <c r="V1691" s="2">
        <v>-227.49119999999999</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3.5741999999999998</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19.8276</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31.0184</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v>
      </c>
      <c r="T1700" s="2">
        <v>7</v>
      </c>
      <c r="U1700" s="2">
        <v>0</v>
      </c>
      <c r="V1700" s="2">
        <v>10.348800000000001</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113.4936</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321.83999999999997</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4.6811999999999996</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v>
      </c>
      <c r="T1706" s="2">
        <v>3</v>
      </c>
      <c r="U1706" s="2">
        <v>0.7</v>
      </c>
      <c r="V1706" s="2">
        <v>-7.1147999999999998</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20.6142</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16.704000000000001</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6.5670000000000002</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510.63600000000002</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14.304</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-14.478400000000001</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7.7119999999999997</v>
      </c>
      <c r="T1717" s="2">
        <v>2</v>
      </c>
      <c r="U1717" s="2">
        <v>0.2</v>
      </c>
      <c r="V1717" s="2">
        <v>2.7955999999999999</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242.9</v>
      </c>
      <c r="T1718" s="2">
        <v>5</v>
      </c>
      <c r="U1718" s="2">
        <v>0</v>
      </c>
      <c r="V1718" s="2">
        <v>70.441000000000003</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15.086399999999999</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12.3256</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14.92</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11.998799999999999</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51.193600000000004</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359.05799999999999</v>
      </c>
      <c r="T1725" s="2">
        <v>3</v>
      </c>
      <c r="U1725" s="2">
        <v>0.3</v>
      </c>
      <c r="V1725" s="2">
        <v>-71.811599999999999</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43.435200000000002</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v>
      </c>
      <c r="T1727" s="2">
        <v>2</v>
      </c>
      <c r="U1727" s="2">
        <v>0.2</v>
      </c>
      <c r="V1727" s="2">
        <v>0.44400000000000001</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88.831999999999994</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-69.89</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31.283200000000001</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3.7408000000000001</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17.352</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34.847999999999999</v>
      </c>
      <c r="T1736" s="2">
        <v>2</v>
      </c>
      <c r="U1736" s="2">
        <v>0.2</v>
      </c>
      <c r="V1736" s="2">
        <v>6.5339999999999998</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0.38219999999999998</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8.4887999999999995</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20.736000000000001</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7.1680000000000001</v>
      </c>
      <c r="T1744" s="2">
        <v>2</v>
      </c>
      <c r="U1744" s="2">
        <v>0.2</v>
      </c>
      <c r="V1744" s="2">
        <v>0.98559999999999903</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11.167999999999999</v>
      </c>
      <c r="T1745" s="2">
        <v>2</v>
      </c>
      <c r="U1745" s="2">
        <v>0.2</v>
      </c>
      <c r="V1745" s="2">
        <v>-2.5127999999999999</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v>
      </c>
      <c r="T1746" s="2">
        <v>7</v>
      </c>
      <c r="U1746" s="2">
        <v>0.2</v>
      </c>
      <c r="V1746" s="2">
        <v>-55.300000000000097</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11.231999999999999</v>
      </c>
      <c r="T1748" s="2">
        <v>8</v>
      </c>
      <c r="U1748" s="2">
        <v>0.7</v>
      </c>
      <c r="V1748" s="2">
        <v>-8.2368000000000006</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v>
      </c>
      <c r="T1749" s="2">
        <v>3</v>
      </c>
      <c r="U1749" s="2">
        <v>0.2</v>
      </c>
      <c r="V1749" s="2">
        <v>3.21</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0.54600000000000104</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206.96199999999999</v>
      </c>
      <c r="T1752" s="2">
        <v>2</v>
      </c>
      <c r="U1752" s="2">
        <v>0.3</v>
      </c>
      <c r="V1752" s="2">
        <v>-32.522599999999997</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151.09739999999999</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3.8519999999999999</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150.36000000000001</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41.567999999999998</v>
      </c>
      <c r="T1759" s="2">
        <v>6</v>
      </c>
      <c r="U1759" s="2">
        <v>0.8</v>
      </c>
      <c r="V1759" s="2">
        <v>-66.508799999999994</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46.863999999999997</v>
      </c>
      <c r="T1760" s="2">
        <v>2</v>
      </c>
      <c r="U1760" s="2">
        <v>0.2</v>
      </c>
      <c r="V1760" s="2">
        <v>7.6153999999999904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-4.8391999999999804</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28.751999999999999</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-20.696400000000001</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10.518000000000001</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7.6440000000000001</v>
      </c>
      <c r="T1769" s="2">
        <v>4</v>
      </c>
      <c r="U1769" s="2">
        <v>0.7</v>
      </c>
      <c r="V1769" s="2">
        <v>-5.8604000000000003</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51.465000000000003</v>
      </c>
      <c r="T1770" s="2">
        <v>5</v>
      </c>
      <c r="U1770" s="2">
        <v>0.7</v>
      </c>
      <c r="V1770" s="2">
        <v>-39.456499999999998</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v>
      </c>
      <c r="T1771" s="2">
        <v>4</v>
      </c>
      <c r="U1771" s="2">
        <v>0.2</v>
      </c>
      <c r="V1771" s="2">
        <v>-1.3952</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12.222</v>
      </c>
      <c r="T1772" s="2">
        <v>7</v>
      </c>
      <c r="U1772" s="2">
        <v>0.8</v>
      </c>
      <c r="V1772" s="2">
        <v>-20.1663</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97.983999999999995</v>
      </c>
      <c r="T1773" s="2">
        <v>2</v>
      </c>
      <c r="U1773" s="2">
        <v>0.2</v>
      </c>
      <c r="V1773" s="2">
        <v>-24.495999999999999</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v>
      </c>
      <c r="T1774" s="2">
        <v>6</v>
      </c>
      <c r="U1774" s="2">
        <v>0.2</v>
      </c>
      <c r="V1774" s="2">
        <v>19.5</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9.3870000000000005</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180.76589999999999</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14.9925</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3.0268000000000002</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59.011200000000002</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9.8160000000000007</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25.221299999999999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64.785600000000002</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195.99440000000001</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26.590499999999999</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673.88160000000005</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6.0415999999999999</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26.984999999999999</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16.598400000000002</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347.97</v>
      </c>
      <c r="T1798" s="2">
        <v>3</v>
      </c>
      <c r="U1798" s="2">
        <v>0</v>
      </c>
      <c r="V1798" s="2">
        <v>100.9113</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11.167999999999999</v>
      </c>
      <c r="T1801" s="2">
        <v>4</v>
      </c>
      <c r="U1801" s="2">
        <v>0.2</v>
      </c>
      <c r="V1801" s="2">
        <v>3.6295999999999999</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53.951999999999998</v>
      </c>
      <c r="T1802" s="2">
        <v>3</v>
      </c>
      <c r="U1802" s="2">
        <v>0.2</v>
      </c>
      <c r="V1802" s="2">
        <v>17.534400000000002</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5.6070000000000002</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4663.7359999999999</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79.983999999999995</v>
      </c>
      <c r="T1806" s="2">
        <v>2</v>
      </c>
      <c r="U1806" s="2">
        <v>0.2</v>
      </c>
      <c r="V1806" s="2">
        <v>22.9954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257.59440000000001</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76.272000000000006</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0.69929999999999903</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-12.117000000000001</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17.815200000000001</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28.13</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4.6559999999999997</v>
      </c>
      <c r="T1815" s="2">
        <v>2</v>
      </c>
      <c r="U1815" s="2">
        <v>0.2</v>
      </c>
      <c r="V1815" s="2">
        <v>1.5713999999999999</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v>
      </c>
      <c r="T1816" s="2">
        <v>3</v>
      </c>
      <c r="U1816" s="2">
        <v>0.2</v>
      </c>
      <c r="V1816" s="2">
        <v>-8.5067999999999895</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3.0558000000000001</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75.599999999999994</v>
      </c>
      <c r="T1820" s="2">
        <v>2</v>
      </c>
      <c r="U1820" s="2">
        <v>0.8</v>
      </c>
      <c r="V1820" s="2">
        <v>-166.32</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-24.189</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92.063999999999993</v>
      </c>
      <c r="T1822" s="2">
        <v>6</v>
      </c>
      <c r="U1822" s="2">
        <v>0.8</v>
      </c>
      <c r="V1822" s="2">
        <v>-225.55680000000001</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v>
      </c>
      <c r="T1823" s="2">
        <v>4</v>
      </c>
      <c r="U1823" s="2">
        <v>0.2</v>
      </c>
      <c r="V1823" s="2">
        <v>1.8311999999999999</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5.1840000000000002</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-25.056000000000001</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v>
      </c>
      <c r="T1827" s="2">
        <v>4</v>
      </c>
      <c r="U1827" s="2">
        <v>0.2</v>
      </c>
      <c r="V1827" s="2">
        <v>3.1080000000000001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22.783999999999999</v>
      </c>
      <c r="T1828" s="2">
        <v>1</v>
      </c>
      <c r="U1828" s="2">
        <v>0.2</v>
      </c>
      <c r="V1828" s="2">
        <v>4.8415999999999997</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126.8973</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-168.95580000000001</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374.37920000000003</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62.906399999999998</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25.875</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-263.99669999999998</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36.287999999999997</v>
      </c>
      <c r="T1836" s="2">
        <v>7</v>
      </c>
      <c r="U1836" s="2">
        <v>0.2</v>
      </c>
      <c r="V1836" s="2">
        <v>12.700799999999999</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v>
      </c>
      <c r="T1837" s="2">
        <v>5</v>
      </c>
      <c r="U1837" s="2">
        <v>0</v>
      </c>
      <c r="V1837" s="2">
        <v>6.2060000000000004</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361.29939999999999</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5.9211</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12.135199999999999</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v>
      </c>
      <c r="T1841" s="2">
        <v>1</v>
      </c>
      <c r="U1841" s="2">
        <v>0.2</v>
      </c>
      <c r="V1841" s="2">
        <v>10.224500000000001</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29.364000000000001</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40.095999999999997</v>
      </c>
      <c r="T1844" s="2">
        <v>4</v>
      </c>
      <c r="U1844" s="2">
        <v>0.2</v>
      </c>
      <c r="V1844" s="2">
        <v>13.532400000000001</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v>
      </c>
      <c r="T1846" s="2">
        <v>3</v>
      </c>
      <c r="U1846" s="2">
        <v>0</v>
      </c>
      <c r="V1846" s="2">
        <v>11.774100000000001</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27.176400000000001</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7.1840000000000002</v>
      </c>
      <c r="T1850" s="2">
        <v>2</v>
      </c>
      <c r="U1850" s="2">
        <v>0.2</v>
      </c>
      <c r="V1850" s="2">
        <v>2.2450000000000001</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9.7327999999999992</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v>
      </c>
      <c r="T1853" s="2">
        <v>5</v>
      </c>
      <c r="U1853" s="2">
        <v>0</v>
      </c>
      <c r="V1853" s="2">
        <v>11.88</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49.104999999999997</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45.9754</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v>
      </c>
      <c r="T1858" s="2">
        <v>5</v>
      </c>
      <c r="U1858" s="2">
        <v>0.2</v>
      </c>
      <c r="V1858" s="2">
        <v>-15.99</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34.24</v>
      </c>
      <c r="T1859" s="2">
        <v>4</v>
      </c>
      <c r="U1859" s="2">
        <v>0.8</v>
      </c>
      <c r="V1859" s="2">
        <v>-53.072000000000003</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60.552799999999998</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25.122499999999999</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-28.976400000000002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33.588799999999999</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49.631999999999998</v>
      </c>
      <c r="T1864" s="2">
        <v>4</v>
      </c>
      <c r="U1864" s="2">
        <v>0.2</v>
      </c>
      <c r="V1864" s="2">
        <v>4.9631999999999996</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-465.56799999999998</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4.3680000000000003</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-92.695499999999996</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70.721999999999994</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31.103999999999999</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-17.607600000000001</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3.1103999999999998</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801.56799999999998</v>
      </c>
      <c r="T1873" s="2">
        <v>2</v>
      </c>
      <c r="U1873" s="2">
        <v>0.2</v>
      </c>
      <c r="V1873" s="2">
        <v>50.097999999999999</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27.284800000000001</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20.584199999999999</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5.8811999999999998</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-22.097999999999999</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470.37599999999998</v>
      </c>
      <c r="T1878" s="2">
        <v>3</v>
      </c>
      <c r="U1878" s="2">
        <v>0.2</v>
      </c>
      <c r="V1878" s="2">
        <v>47.037599999999998</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-44.276400000000002</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68.742000000000004</v>
      </c>
      <c r="T1881" s="2">
        <v>9</v>
      </c>
      <c r="U1881" s="2">
        <v>0.7</v>
      </c>
      <c r="V1881" s="2">
        <v>-48.119399999999999</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29.34</v>
      </c>
      <c r="T1882" s="2">
        <v>3</v>
      </c>
      <c r="U1882" s="2">
        <v>0</v>
      </c>
      <c r="V1882" s="2">
        <v>14.67</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63.9345</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217.05600000000001</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2.1</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398.35199999999998</v>
      </c>
      <c r="T1889" s="2">
        <v>8</v>
      </c>
      <c r="U1889" s="2">
        <v>0.7</v>
      </c>
      <c r="V1889" s="2">
        <v>-331.96</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v>
      </c>
      <c r="T1890" s="2">
        <v>4</v>
      </c>
      <c r="U1890" s="2">
        <v>0.2</v>
      </c>
      <c r="V1890" s="2">
        <v>13.701599999999999</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v>
      </c>
      <c r="T1891" s="2">
        <v>3</v>
      </c>
      <c r="U1891" s="2">
        <v>0.4</v>
      </c>
      <c r="V1891" s="2">
        <v>-122.877</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2.9340000000000002</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24.783999999999999</v>
      </c>
      <c r="T1895" s="2">
        <v>1</v>
      </c>
      <c r="U1895" s="2">
        <v>0.2</v>
      </c>
      <c r="V1895" s="2">
        <v>7.7450000000000001</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487.98399999999998</v>
      </c>
      <c r="T1897" s="2">
        <v>2</v>
      </c>
      <c r="U1897" s="2">
        <v>0.2</v>
      </c>
      <c r="V1897" s="2">
        <v>152.495</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843.17060000000004</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10.805400000000001</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505.17599999999999</v>
      </c>
      <c r="T1900" s="2">
        <v>4</v>
      </c>
      <c r="U1900" s="2">
        <v>0.7</v>
      </c>
      <c r="V1900" s="2">
        <v>-336.78399999999999</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19.187999999999999</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3.9906000000000001</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5.1840000000000002</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47.847999999999999</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v>
      </c>
      <c r="T1906" s="2">
        <v>2</v>
      </c>
      <c r="U1906" s="2">
        <v>0.2</v>
      </c>
      <c r="V1906" s="2">
        <v>6.7450000000000001</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9.0911999999999598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v>
      </c>
      <c r="T1908" s="2">
        <v>2</v>
      </c>
      <c r="U1908" s="2">
        <v>0.7</v>
      </c>
      <c r="V1908" s="2">
        <v>-2.1648000000000001</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27.018000000000001</v>
      </c>
      <c r="T1909" s="2">
        <v>6</v>
      </c>
      <c r="U1909" s="2">
        <v>0.7</v>
      </c>
      <c r="V1909" s="2">
        <v>-21.6144</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41.076000000000001</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v>
      </c>
      <c r="T1912" s="2">
        <v>3</v>
      </c>
      <c r="U1912" s="2">
        <v>0</v>
      </c>
      <c r="V1912" s="2">
        <v>40.749899999999997</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92.439899999999994</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597.13199999999995</v>
      </c>
      <c r="T1914" s="2">
        <v>3</v>
      </c>
      <c r="U1914" s="2">
        <v>0.4</v>
      </c>
      <c r="V1914" s="2">
        <v>49.761000000000003</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65.977999999999994</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4.8525</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v>
      </c>
      <c r="T1918" s="2">
        <v>3</v>
      </c>
      <c r="U1918" s="2">
        <v>0.2</v>
      </c>
      <c r="V1918" s="2">
        <v>3.8843999999999999</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3.3784999999999998</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302.37299999999999</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97.6524</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15.007999999999999</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v>
      </c>
      <c r="T1924" s="2">
        <v>9</v>
      </c>
      <c r="U1924" s="2">
        <v>0.2</v>
      </c>
      <c r="V1924" s="2">
        <v>107.955</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3.5712000000000002</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v>
      </c>
      <c r="T1928" s="2">
        <v>3</v>
      </c>
      <c r="U1928" s="2">
        <v>0.2</v>
      </c>
      <c r="V1928" s="2">
        <v>19.9665</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31.0688</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3.1103999999999998</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1.8604000000000001</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v>
      </c>
      <c r="T1932" s="2">
        <v>3</v>
      </c>
      <c r="U1932" s="2">
        <v>0.2</v>
      </c>
      <c r="V1932" s="2">
        <v>49.498199999999997</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23.799299999999999</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7.3920000000000003</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244.55</v>
      </c>
      <c r="T1936" s="2">
        <v>5</v>
      </c>
      <c r="U1936" s="2">
        <v>0</v>
      </c>
      <c r="V1936" s="2">
        <v>114.9385</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4.8609</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v>
      </c>
      <c r="T1939" s="2">
        <v>2</v>
      </c>
      <c r="U1939" s="2">
        <v>0.7</v>
      </c>
      <c r="V1939" s="2">
        <v>-13.311999999999999</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v>
      </c>
      <c r="T1940" s="2">
        <v>7</v>
      </c>
      <c r="U1940" s="2">
        <v>0.2</v>
      </c>
      <c r="V1940" s="2">
        <v>-1.25580000000001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8.7360000000000007</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74.573999999999998</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v>
      </c>
      <c r="T1943" s="2">
        <v>4</v>
      </c>
      <c r="U1943" s="2">
        <v>0.2</v>
      </c>
      <c r="V1943" s="2">
        <v>17.760000000000002</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27.44</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3.24</v>
      </c>
      <c r="T1945" s="2">
        <v>9</v>
      </c>
      <c r="U1945" s="2">
        <v>0.8</v>
      </c>
      <c r="V1945" s="2">
        <v>-5.1840000000000002</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3.4620000000000002</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254.52600000000001</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3.7642000000000002</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26.431999999999999</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197.97</v>
      </c>
      <c r="T1953" s="2">
        <v>3</v>
      </c>
      <c r="U1953" s="2">
        <v>0</v>
      </c>
      <c r="V1953" s="2">
        <v>57.411299999999997</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2.214</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40.312800000000003</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7.7039999999999997</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296.85000000000002</v>
      </c>
      <c r="T1962" s="2">
        <v>5</v>
      </c>
      <c r="U1962" s="2">
        <v>0</v>
      </c>
      <c r="V1962" s="2">
        <v>53.433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v>
      </c>
      <c r="T1963" s="2">
        <v>6</v>
      </c>
      <c r="U1963" s="2">
        <v>0</v>
      </c>
      <c r="V1963" s="2">
        <v>6.7679999999999998</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v>
      </c>
      <c r="T1965" s="2">
        <v>5</v>
      </c>
      <c r="U1965" s="2">
        <v>0</v>
      </c>
      <c r="V1965" s="2">
        <v>11.702999999999999</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17.177399999999999</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7.2539999999999996</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281.97000000000003</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20.155000000000001</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102.18600000000001</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0.64080000000000004</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408.74400000000003</v>
      </c>
      <c r="T1973" s="2">
        <v>7</v>
      </c>
      <c r="U1973" s="2">
        <v>0.2</v>
      </c>
      <c r="V1973" s="2">
        <v>76.639499999999998</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5.1040000000000001</v>
      </c>
      <c r="T1974" s="2">
        <v>4</v>
      </c>
      <c r="U1974" s="2">
        <v>0.8</v>
      </c>
      <c r="V1974" s="2">
        <v>-8.6768000000000001</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2.8959999999999999</v>
      </c>
      <c r="T1975" s="2">
        <v>2</v>
      </c>
      <c r="U1975" s="2">
        <v>0.2</v>
      </c>
      <c r="V1975" s="2">
        <v>0.47060000000000002</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35.015999999999998</v>
      </c>
      <c r="T1976" s="2">
        <v>3</v>
      </c>
      <c r="U1976" s="2">
        <v>0.2</v>
      </c>
      <c r="V1976" s="2">
        <v>-2.1884999999999999</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275.97000000000003</v>
      </c>
      <c r="T1977" s="2">
        <v>3</v>
      </c>
      <c r="U1977" s="2">
        <v>0</v>
      </c>
      <c r="V1977" s="2">
        <v>11.0388</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362.68700000000001</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70.964399999999998</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0.59039999999999904</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933.53599999999994</v>
      </c>
      <c r="T1981" s="2">
        <v>4</v>
      </c>
      <c r="U1981" s="2">
        <v>0.2</v>
      </c>
      <c r="V1981" s="2">
        <v>105.0228</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4.2976000000000001</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1.8048</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93.055199999999999</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10.507199999999999</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1439.9760000000001</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7.9211999999999998</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215.1198</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-3.7995999999999999</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0.73479999999999901</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294.62</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7.2</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42.018599999999999</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42.035499999999999</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v>
      </c>
      <c r="T2002" s="2">
        <v>5</v>
      </c>
      <c r="U2002" s="2">
        <v>0</v>
      </c>
      <c r="V2002" s="2">
        <v>21.994499999999999</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14.2324</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9.5939999999999994</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76.112499999999997</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11.364000000000001</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11.575200000000001</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183.37200000000001</v>
      </c>
      <c r="T2009" s="2">
        <v>2</v>
      </c>
      <c r="U2009" s="2">
        <v>0.3</v>
      </c>
      <c r="V2009" s="2">
        <v>-36.674399999999999</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0.47520000000000001</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333.05599999999998</v>
      </c>
      <c r="T2011" s="2">
        <v>2</v>
      </c>
      <c r="U2011" s="2">
        <v>0.2</v>
      </c>
      <c r="V2011" s="2">
        <v>29.142399999999999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7.78</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4.6344000000000003</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84.235200000000006</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6.8714000000000004</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481.86900000000003</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7.6680000000000001</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v>
      </c>
      <c r="T2026" s="2">
        <v>5</v>
      </c>
      <c r="U2026" s="2">
        <v>0.2</v>
      </c>
      <c r="V2026" s="2">
        <v>77.713999999999999</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11.558400000000001</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67.135999999999996</v>
      </c>
      <c r="T2029" s="2">
        <v>4</v>
      </c>
      <c r="U2029" s="2">
        <v>0.2</v>
      </c>
      <c r="V2029" s="2">
        <v>23.497599999999998</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9.3919999999999995</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9.3279999999999994</v>
      </c>
      <c r="T2035" s="2">
        <v>1</v>
      </c>
      <c r="U2035" s="2">
        <v>0.2</v>
      </c>
      <c r="V2035" s="2">
        <v>0.81620000000000104</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269.97000000000003</v>
      </c>
      <c r="T2037" s="2">
        <v>3</v>
      </c>
      <c r="U2037" s="2">
        <v>0</v>
      </c>
      <c r="V2037" s="2">
        <v>51.2943</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6.8714000000000004</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4.5359999999999996</v>
      </c>
      <c r="T2041" s="2">
        <v>7</v>
      </c>
      <c r="U2041" s="2">
        <v>0.7</v>
      </c>
      <c r="V2041" s="2">
        <v>-3.3264</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-6.1040000000000001</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57.503999999999998</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38.863999999999997</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45.539200000000001</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280.58999999999997</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26.630400000000002</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v>
      </c>
      <c r="T2050" s="2">
        <v>7</v>
      </c>
      <c r="U2050" s="2">
        <v>0.2</v>
      </c>
      <c r="V2050" s="2">
        <v>36.225000000000001</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2.5019999999999998</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v>
      </c>
      <c r="T2052" s="2">
        <v>4</v>
      </c>
      <c r="U2052" s="2">
        <v>0.7</v>
      </c>
      <c r="V2052" s="2">
        <v>-4.7519999999999998</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341.488</v>
      </c>
      <c r="T2053" s="2">
        <v>8</v>
      </c>
      <c r="U2053" s="2">
        <v>0.3</v>
      </c>
      <c r="V2053" s="2">
        <v>-73.176000000000002</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0.83399999999999996</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3.4847999999999999</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v>
      </c>
      <c r="T2057" s="2">
        <v>5</v>
      </c>
      <c r="U2057" s="2">
        <v>0</v>
      </c>
      <c r="V2057" s="2">
        <v>63.984000000000002</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1586.69</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30.596399999999999</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70.006</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20.878</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v>
      </c>
      <c r="T2063" s="2">
        <v>2</v>
      </c>
      <c r="U2063" s="2">
        <v>0.2</v>
      </c>
      <c r="V2063" s="2">
        <v>5.3891999999999998</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64.739999999999995</v>
      </c>
      <c r="T2064" s="2">
        <v>13</v>
      </c>
      <c r="U2064" s="2">
        <v>0</v>
      </c>
      <c r="V2064" s="2">
        <v>30.427800000000001</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6.03</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12.1692</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-9.1470000000000091</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47.862900000000003</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3.7170000000000001</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69.986000000000004</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710.83199999999999</v>
      </c>
      <c r="T2071" s="2">
        <v>3</v>
      </c>
      <c r="U2071" s="2">
        <v>0.2</v>
      </c>
      <c r="V2071" s="2">
        <v>-97.739400000000003</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1.9410000000000001</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7.3120000000000003</v>
      </c>
      <c r="T2074" s="2">
        <v>2</v>
      </c>
      <c r="U2074" s="2">
        <v>0.2</v>
      </c>
      <c r="V2074" s="2">
        <v>2.5592000000000001</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13.793100000000001</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761.54399999999998</v>
      </c>
      <c r="T2076" s="2">
        <v>7</v>
      </c>
      <c r="U2076" s="2">
        <v>0.2</v>
      </c>
      <c r="V2076" s="2">
        <v>66.635099999999994</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58.2</v>
      </c>
      <c r="T2077" s="2">
        <v>3</v>
      </c>
      <c r="U2077" s="2">
        <v>0</v>
      </c>
      <c r="V2077" s="2">
        <v>28.518000000000001</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v>
      </c>
      <c r="T2078" s="2">
        <v>5</v>
      </c>
      <c r="U2078" s="2">
        <v>0</v>
      </c>
      <c r="V2078" s="2">
        <v>19.95</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26.349399999999999</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45.527999999999999</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11.198399999999999</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7.7119999999999997</v>
      </c>
      <c r="T2083" s="2">
        <v>2</v>
      </c>
      <c r="U2083" s="2">
        <v>0.2</v>
      </c>
      <c r="V2083" s="2">
        <v>1.7352000000000001</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v>
      </c>
      <c r="T2085" s="2">
        <v>2</v>
      </c>
      <c r="U2085" s="2">
        <v>0.2</v>
      </c>
      <c r="V2085" s="2">
        <v>8.8800000000000008</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56.175199999999997</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324.89999999999998</v>
      </c>
      <c r="T2088" s="2">
        <v>5</v>
      </c>
      <c r="U2088" s="2">
        <v>0</v>
      </c>
      <c r="V2088" s="2">
        <v>38.988</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1.4652000000000001</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2.6496</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26.55</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310.44299999999998</v>
      </c>
      <c r="T2093" s="2">
        <v>3</v>
      </c>
      <c r="U2093" s="2">
        <v>0.3</v>
      </c>
      <c r="V2093" s="2">
        <v>-48.783900000000003</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v>
      </c>
      <c r="T2094" s="2">
        <v>5</v>
      </c>
      <c r="U2094" s="2">
        <v>0</v>
      </c>
      <c r="V2094" s="2">
        <v>81.582999999999998</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0.38640000000000002</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v>
      </c>
      <c r="T2096" s="2">
        <v>5</v>
      </c>
      <c r="U2096" s="2">
        <v>0.2</v>
      </c>
      <c r="V2096" s="2">
        <v>1.476</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25.748799999999999</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2.1684000000000001</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80.483900000000006</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636.40800000000002</v>
      </c>
      <c r="T2102" s="2">
        <v>3</v>
      </c>
      <c r="U2102" s="2">
        <v>0.2</v>
      </c>
      <c r="V2102" s="2">
        <v>-15.910200000000099</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9.3563999999999901</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-25.913599999999999</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106.52160000000001</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0.876</v>
      </c>
      <c r="T2108" s="2">
        <v>1</v>
      </c>
      <c r="U2108" s="2">
        <v>0.8</v>
      </c>
      <c r="V2108" s="2">
        <v>-1.4016</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124.485</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1.26</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20.196000000000002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1295.8399999999999</v>
      </c>
      <c r="T2115" s="2">
        <v>4</v>
      </c>
      <c r="U2115" s="2">
        <v>0.2</v>
      </c>
      <c r="V2115" s="2">
        <v>145.78200000000001</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12.646800000000001</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20.039200000000001</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302.37299999999999</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2.8079999999999998</v>
      </c>
      <c r="T2122" s="2">
        <v>3</v>
      </c>
      <c r="U2122" s="2">
        <v>0.7</v>
      </c>
      <c r="V2122" s="2">
        <v>-1.9656</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-2.69970000000004</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41.133200000000002</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v>
      </c>
      <c r="T2126" s="2">
        <v>5</v>
      </c>
      <c r="U2126" s="2">
        <v>0.2</v>
      </c>
      <c r="V2126" s="2">
        <v>35.329500000000003</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1.0797000000000001</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6.4943999999999997</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20.736000000000001</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60.139800000000001</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-122.39279999999999</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-2.3814000000000002</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94.92</v>
      </c>
      <c r="T2137" s="2">
        <v>4</v>
      </c>
      <c r="U2137" s="2">
        <v>0.4</v>
      </c>
      <c r="V2137" s="2">
        <v>15.82</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3.6560000000000001</v>
      </c>
      <c r="T2139" s="2">
        <v>4</v>
      </c>
      <c r="U2139" s="2">
        <v>0.8</v>
      </c>
      <c r="V2139" s="2">
        <v>-5.8495999999999997</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149.54400000000001</v>
      </c>
      <c r="T2141" s="2">
        <v>9</v>
      </c>
      <c r="U2141" s="2">
        <v>0.2</v>
      </c>
      <c r="V2141" s="2">
        <v>50.4711</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991.76400000000001</v>
      </c>
      <c r="T2143" s="2">
        <v>3</v>
      </c>
      <c r="U2143" s="2">
        <v>0.4</v>
      </c>
      <c r="V2143" s="2">
        <v>-347.11739999999998</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9.9060000000000006</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23.988</v>
      </c>
      <c r="T2145" s="2">
        <v>2</v>
      </c>
      <c r="U2145" s="2">
        <v>0.4</v>
      </c>
      <c r="V2145" s="2">
        <v>-4.7976000000000001</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5.4236000000000004</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422.05799999999999</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-27.9312</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v>
      </c>
      <c r="T2149" s="2">
        <v>6</v>
      </c>
      <c r="U2149" s="2">
        <v>0.2</v>
      </c>
      <c r="V2149" s="2">
        <v>-50.870399999999997</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4.3310000000000004</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84.95</v>
      </c>
      <c r="T2151" s="2">
        <v>5</v>
      </c>
      <c r="U2151" s="2">
        <v>0</v>
      </c>
      <c r="V2151" s="2">
        <v>22.087</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-53.270400000000002</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v>
      </c>
      <c r="T2154" s="2">
        <v>3</v>
      </c>
      <c r="U2154" s="2">
        <v>0</v>
      </c>
      <c r="V2154" s="2">
        <v>7.0217999999999998</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-10.1736</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9.7163999999999895</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2.0087999999999999</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8.8079999999999998</v>
      </c>
      <c r="T2161" s="2">
        <v>3</v>
      </c>
      <c r="U2161" s="2">
        <v>0.8</v>
      </c>
      <c r="V2161" s="2">
        <v>-14.973599999999999</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10.0282</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314.55</v>
      </c>
      <c r="T2164" s="2">
        <v>3</v>
      </c>
      <c r="U2164" s="2">
        <v>0</v>
      </c>
      <c r="V2164" s="2">
        <v>150.98400000000001</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23.997</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3.0044</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1.1903999999999999</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6.2859999999999996</v>
      </c>
      <c r="T2169" s="2">
        <v>7</v>
      </c>
      <c r="U2169" s="2">
        <v>0.8</v>
      </c>
      <c r="V2169" s="2">
        <v>-11.000500000000001</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14.016</v>
      </c>
      <c r="T2170" s="2">
        <v>3</v>
      </c>
      <c r="U2170" s="2">
        <v>0.2</v>
      </c>
      <c r="V2170" s="2">
        <v>1.752</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-8.9969999999999999</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-26.9955</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19.751999999999999</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9.2639999999999993</v>
      </c>
      <c r="T2175" s="2">
        <v>3</v>
      </c>
      <c r="U2175" s="2">
        <v>0.8</v>
      </c>
      <c r="V2175" s="2">
        <v>-13.896000000000001</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6.1791999999999998</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28.857600000000001</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13.0375</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32.936</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85.231999999999999</v>
      </c>
      <c r="T2181" s="2">
        <v>7</v>
      </c>
      <c r="U2181" s="2">
        <v>0.2</v>
      </c>
      <c r="V2181" s="2">
        <v>30.896599999999999</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v>
      </c>
      <c r="T2182" s="2">
        <v>3</v>
      </c>
      <c r="U2182" s="2">
        <v>0</v>
      </c>
      <c r="V2182" s="2">
        <v>22.2</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1159.9855</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v>
      </c>
      <c r="T2185" s="2">
        <v>5</v>
      </c>
      <c r="U2185" s="2">
        <v>0</v>
      </c>
      <c r="V2185" s="2">
        <v>21.994499999999999</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28.019200000000001</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54.896000000000001</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v>
      </c>
      <c r="T2191" s="2">
        <v>9</v>
      </c>
      <c r="U2191" s="2">
        <v>0</v>
      </c>
      <c r="V2191" s="2">
        <v>378.16739999999999</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55.764000000000003</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35.1</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8.5024999999999906</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0.41160000000000002</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14.67</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v>
      </c>
      <c r="T2202" s="2">
        <v>6</v>
      </c>
      <c r="U2202" s="2">
        <v>0</v>
      </c>
      <c r="V2202" s="2">
        <v>9.1020000000000003</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229.30179999999999</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29.931999999999999</v>
      </c>
      <c r="T2208" s="2">
        <v>7</v>
      </c>
      <c r="U2208" s="2">
        <v>0.8</v>
      </c>
      <c r="V2208" s="2">
        <v>-46.394599999999997</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38.271999999999998</v>
      </c>
      <c r="T2209" s="2">
        <v>4</v>
      </c>
      <c r="U2209" s="2">
        <v>0.2</v>
      </c>
      <c r="V2209" s="2">
        <v>3.8271999999999999</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233.22040000000001</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21.024000000000001</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61.776000000000003</v>
      </c>
      <c r="T2216" s="2">
        <v>13</v>
      </c>
      <c r="U2216" s="2">
        <v>0.2</v>
      </c>
      <c r="V2216" s="2">
        <v>20.849399999999999</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9.5031999999999908</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2.8159999999999998</v>
      </c>
      <c r="T2219" s="2">
        <v>2</v>
      </c>
      <c r="U2219" s="2">
        <v>0.2</v>
      </c>
      <c r="V2219" s="2">
        <v>0.98560000000000003</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v>
      </c>
      <c r="T2220" s="2">
        <v>4</v>
      </c>
      <c r="U2220" s="2">
        <v>0.2</v>
      </c>
      <c r="V2220" s="2">
        <v>3.6192000000000002</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1145.5999999999999</v>
      </c>
      <c r="T2222" s="2">
        <v>4</v>
      </c>
      <c r="U2222" s="2">
        <v>0.2</v>
      </c>
      <c r="V2222" s="2">
        <v>100.24</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485.94</v>
      </c>
      <c r="T2223" s="2">
        <v>2</v>
      </c>
      <c r="U2223" s="2">
        <v>0.4</v>
      </c>
      <c r="V2223" s="2">
        <v>-89.089000000000098</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4.6719999999999997</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70.686000000000007</v>
      </c>
      <c r="T2225" s="2">
        <v>1</v>
      </c>
      <c r="U2225" s="2">
        <v>0.3</v>
      </c>
      <c r="V2225" s="2">
        <v>-24.235199999999999</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17.815200000000001</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72.293999999999997</v>
      </c>
      <c r="T2227" s="2">
        <v>1</v>
      </c>
      <c r="U2227" s="2">
        <v>0.7</v>
      </c>
      <c r="V2227" s="2">
        <v>-98.8018</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2.8959999999999999</v>
      </c>
      <c r="T2228" s="2">
        <v>2</v>
      </c>
      <c r="U2228" s="2">
        <v>0.2</v>
      </c>
      <c r="V2228" s="2">
        <v>0.47060000000000002</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v>
      </c>
      <c r="T2229" s="2">
        <v>1</v>
      </c>
      <c r="U2229" s="2">
        <v>0.2</v>
      </c>
      <c r="V2229" s="2">
        <v>15.599</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673.56799999999998</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31.587</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14.307499999999999</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35.996399999999902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67.659899999999993</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11.451599999999999</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8.2688000000000006</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v>
      </c>
      <c r="T2239" s="2">
        <v>5</v>
      </c>
      <c r="U2239" s="2">
        <v>0</v>
      </c>
      <c r="V2239" s="2">
        <v>12.432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v>
      </c>
      <c r="T2240" s="2">
        <v>2</v>
      </c>
      <c r="U2240" s="2">
        <v>0.6</v>
      </c>
      <c r="V2240" s="2">
        <v>-52.17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13.3476</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494.98200000000003</v>
      </c>
      <c r="T2243" s="2">
        <v>3</v>
      </c>
      <c r="U2243" s="2">
        <v>0.4</v>
      </c>
      <c r="V2243" s="2">
        <v>-115.4958</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1.4456</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3.5177999999999998</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v>
      </c>
      <c r="T2248" s="2">
        <v>3</v>
      </c>
      <c r="U2248" s="2">
        <v>0.2</v>
      </c>
      <c r="V2248" s="2">
        <v>49.498199999999997</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13.0375</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541.44000000000005</v>
      </c>
      <c r="T2252" s="2">
        <v>6</v>
      </c>
      <c r="U2252" s="2">
        <v>0</v>
      </c>
      <c r="V2252" s="2">
        <v>157.01759999999999</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15.246</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437.85</v>
      </c>
      <c r="T2257" s="2">
        <v>3</v>
      </c>
      <c r="U2257" s="2">
        <v>0</v>
      </c>
      <c r="V2257" s="2">
        <v>131.35499999999999</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90.971999999999994</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8.7138000000000009</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371.97</v>
      </c>
      <c r="T2262" s="2">
        <v>3</v>
      </c>
      <c r="U2262" s="2">
        <v>0</v>
      </c>
      <c r="V2262" s="2">
        <v>66.954599999999999</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359.97</v>
      </c>
      <c r="T2264" s="2">
        <v>3</v>
      </c>
      <c r="U2264" s="2">
        <v>0</v>
      </c>
      <c r="V2264" s="2">
        <v>79.193399999999997</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v>
      </c>
      <c r="T2268" s="2">
        <v>2</v>
      </c>
      <c r="U2268" s="2">
        <v>0.2</v>
      </c>
      <c r="V2268" s="2">
        <v>2.6892</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6.3503999999999996</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3.1103999999999998</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v>
      </c>
      <c r="T2271" s="2">
        <v>1</v>
      </c>
      <c r="U2271" s="2">
        <v>0.2</v>
      </c>
      <c r="V2271" s="2">
        <v>2.3571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4.1965000000000003</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47.937600000000003</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95.757199999999997</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1119.9839999999999</v>
      </c>
      <c r="T2275" s="2">
        <v>2</v>
      </c>
      <c r="U2275" s="2">
        <v>0.2</v>
      </c>
      <c r="V2275" s="2">
        <v>377.99459999999999</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3.5857999999999799</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13.7646</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22.354800000000001</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53.750399999999999</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-6.0979999999999999</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-23.035200000000099</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37.996200000000002</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22.153600000000001</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6.6976000000000004</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16.386299999999999</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4.7560000000000002</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287.97000000000003</v>
      </c>
      <c r="T2292" s="2">
        <v>3</v>
      </c>
      <c r="U2292" s="2">
        <v>0</v>
      </c>
      <c r="V2292" s="2">
        <v>77.751900000000006</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6.2207999999999997</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6.2191999999999998</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1.2885</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49.970399999999998</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141.37200000000001</v>
      </c>
      <c r="T2307" s="2">
        <v>2</v>
      </c>
      <c r="U2307" s="2">
        <v>0.3</v>
      </c>
      <c r="V2307" s="2">
        <v>-14.1372</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9.8658000000000001</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280.79199999999997</v>
      </c>
      <c r="T2310" s="2">
        <v>1</v>
      </c>
      <c r="U2310" s="2">
        <v>0.2</v>
      </c>
      <c r="V2310" s="2">
        <v>35.098999999999997</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68.447999999999993</v>
      </c>
      <c r="T2311" s="2">
        <v>4</v>
      </c>
      <c r="U2311" s="2">
        <v>0.2</v>
      </c>
      <c r="V2311" s="2">
        <v>7.7004000000000001</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1.984</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-48.508200000000002</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6.8714000000000004</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27.440999999999999</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56.352800000000002</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44.527799999999999</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27.894400000000001</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364.8</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v>
      </c>
      <c r="T2327" s="2">
        <v>3</v>
      </c>
      <c r="U2327" s="2">
        <v>0.2</v>
      </c>
      <c r="V2327" s="2">
        <v>29.952000000000002</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6.2207999999999997</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-68.392000000000095</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2.9371999999999998</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2.8321999999999998</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69.215999999999994</v>
      </c>
      <c r="T2336" s="2">
        <v>6</v>
      </c>
      <c r="U2336" s="2">
        <v>0.2</v>
      </c>
      <c r="V2336" s="2">
        <v>11.2476</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5.1041999999999996</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426.79</v>
      </c>
      <c r="T2338" s="2">
        <v>7</v>
      </c>
      <c r="U2338" s="2">
        <v>0</v>
      </c>
      <c r="V2338" s="2">
        <v>123.76909999999999</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12.441599999999999</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1.742</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123.55200000000001</v>
      </c>
      <c r="T2345" s="2">
        <v>3</v>
      </c>
      <c r="U2345" s="2">
        <v>0.2</v>
      </c>
      <c r="V2345" s="2">
        <v>-29.343599999999999</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137.28960000000001</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24.527999999999999</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1.272</v>
      </c>
      <c r="T2348" s="2">
        <v>2</v>
      </c>
      <c r="U2348" s="2">
        <v>0.8</v>
      </c>
      <c r="V2348" s="2">
        <v>-2.1623999999999999</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9.0239999999999991</v>
      </c>
      <c r="T2350" s="2">
        <v>6</v>
      </c>
      <c r="U2350" s="2">
        <v>0.2</v>
      </c>
      <c r="V2350" s="2">
        <v>3.1583999999999999</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22.5732</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15.699299999999999</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80.991900000000001</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-447.59469999999999</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v>
      </c>
      <c r="T2364" s="2">
        <v>5</v>
      </c>
      <c r="U2364" s="2">
        <v>0.7</v>
      </c>
      <c r="V2364" s="2">
        <v>-10.054</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120.712</v>
      </c>
      <c r="T2368" s="2">
        <v>1</v>
      </c>
      <c r="U2368" s="2">
        <v>0.2</v>
      </c>
      <c r="V2368" s="2">
        <v>-18.1068</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11.328799999999999</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532.70399999999995</v>
      </c>
      <c r="T2370" s="2">
        <v>6</v>
      </c>
      <c r="U2370" s="2">
        <v>0.2</v>
      </c>
      <c r="V2370" s="2">
        <v>-26.635200000000001</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60.287999999999997</v>
      </c>
      <c r="T2373" s="2">
        <v>8</v>
      </c>
      <c r="U2373" s="2">
        <v>0.6</v>
      </c>
      <c r="V2373" s="2">
        <v>-27.1296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0.82250000000000001</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23.687999999999999</v>
      </c>
      <c r="T2375" s="2">
        <v>9</v>
      </c>
      <c r="U2375" s="2">
        <v>0.2</v>
      </c>
      <c r="V2375" s="2">
        <v>7.6985999999999999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253.37200000000001</v>
      </c>
      <c r="T2376" s="2">
        <v>2</v>
      </c>
      <c r="U2376" s="2">
        <v>0.3</v>
      </c>
      <c r="V2376" s="2">
        <v>-14.478400000000001</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76.775999999999996</v>
      </c>
      <c r="T2378" s="2">
        <v>4</v>
      </c>
      <c r="U2378" s="2">
        <v>0.7</v>
      </c>
      <c r="V2378" s="2">
        <v>-58.861600000000003</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9.1839999999999993</v>
      </c>
      <c r="T2379" s="2">
        <v>2</v>
      </c>
      <c r="U2379" s="2">
        <v>0.2</v>
      </c>
      <c r="V2379" s="2">
        <v>1.1479999999999999</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49.567999999999998</v>
      </c>
      <c r="T2382" s="2">
        <v>2</v>
      </c>
      <c r="U2382" s="2">
        <v>0.2</v>
      </c>
      <c r="V2382" s="2">
        <v>15.49</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54.712000000000003</v>
      </c>
      <c r="T2383" s="2">
        <v>7</v>
      </c>
      <c r="U2383" s="2">
        <v>0.2</v>
      </c>
      <c r="V2383" s="2">
        <v>11.626300000000001</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45.770400000000002</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v>
      </c>
      <c r="T2386" s="2">
        <v>4</v>
      </c>
      <c r="U2386" s="2">
        <v>0.2</v>
      </c>
      <c r="V2386" s="2">
        <v>62.747999999999998</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479.98399999999998</v>
      </c>
      <c r="T2388" s="2">
        <v>2</v>
      </c>
      <c r="U2388" s="2">
        <v>0.2</v>
      </c>
      <c r="V2388" s="2">
        <v>59.997999999999998</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3.6156000000000001</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3.1103999999999998</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20.511399999999998</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97.194599999999895</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42.150399999999998</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2.2559999999999998</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4.3368000000000002</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12.5762</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56.45</v>
      </c>
      <c r="T2402" s="2">
        <v>5</v>
      </c>
      <c r="U2402" s="2">
        <v>0</v>
      </c>
      <c r="V2402" s="2">
        <v>14.677</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94.2</v>
      </c>
      <c r="T2403" s="2">
        <v>6</v>
      </c>
      <c r="U2403" s="2">
        <v>0</v>
      </c>
      <c r="V2403" s="2">
        <v>23.55</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13.348000000000001</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956.66480000000001</v>
      </c>
      <c r="T2405" s="2">
        <v>7</v>
      </c>
      <c r="U2405" s="2">
        <v>0.32</v>
      </c>
      <c r="V2405" s="2">
        <v>-225.0976</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1115.9100000000001</v>
      </c>
      <c r="T2406" s="2">
        <v>9</v>
      </c>
      <c r="U2406" s="2">
        <v>0</v>
      </c>
      <c r="V2406" s="2">
        <v>200.8638</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-28.967400000000001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v>
      </c>
      <c r="T2408" s="2">
        <v>10</v>
      </c>
      <c r="U2408" s="2">
        <v>0.2</v>
      </c>
      <c r="V2408" s="2">
        <v>26.972999999999999</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v>
      </c>
      <c r="T2410" s="2">
        <v>3</v>
      </c>
      <c r="U2410" s="2">
        <v>0.2</v>
      </c>
      <c r="V2410" s="2">
        <v>130.4913</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76.2624</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1.917</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2.6320000000000001</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629.06399999999996</v>
      </c>
      <c r="T2415" s="2">
        <v>3</v>
      </c>
      <c r="U2415" s="2">
        <v>0.2</v>
      </c>
      <c r="V2415" s="2">
        <v>31.453199999999999</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754.45</v>
      </c>
      <c r="T2416" s="2">
        <v>5</v>
      </c>
      <c r="U2416" s="2">
        <v>0</v>
      </c>
      <c r="V2416" s="2">
        <v>60.356000000000002</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60.392000000000003</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v>
      </c>
      <c r="T2419" s="2">
        <v>3</v>
      </c>
      <c r="U2419" s="2">
        <v>0.2</v>
      </c>
      <c r="V2419" s="2">
        <v>29.952000000000002</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3.1779999999999999</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9.6639999999999997</v>
      </c>
      <c r="T2424" s="2">
        <v>2</v>
      </c>
      <c r="U2424" s="2">
        <v>0.2</v>
      </c>
      <c r="V2424" s="2">
        <v>3.2616000000000001</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41.718600000000002</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v>
      </c>
      <c r="T2426" s="2">
        <v>1</v>
      </c>
      <c r="U2426" s="2">
        <v>0.7</v>
      </c>
      <c r="V2426" s="2">
        <v>-10.4184</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12.776400000000001</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1.3440000000000001</v>
      </c>
      <c r="T2429" s="2">
        <v>4</v>
      </c>
      <c r="U2429" s="2">
        <v>0.8</v>
      </c>
      <c r="V2429" s="2">
        <v>-2.1503999999999999</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8.2720000000000002</v>
      </c>
      <c r="T2430" s="2">
        <v>4</v>
      </c>
      <c r="U2430" s="2">
        <v>0.8</v>
      </c>
      <c r="V2430" s="2">
        <v>-13.6488</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v>
      </c>
      <c r="T2431" s="2">
        <v>7</v>
      </c>
      <c r="U2431" s="2">
        <v>0.6</v>
      </c>
      <c r="V2431" s="2">
        <v>-9.0944000000000003</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27.485600000000002</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3.0339999999999998</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54.368000000000002</v>
      </c>
      <c r="T2435" s="2">
        <v>4</v>
      </c>
      <c r="U2435" s="2">
        <v>0.2</v>
      </c>
      <c r="V2435" s="2">
        <v>4.0776000000000003</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-99.266400000000004</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7.9039999999999999</v>
      </c>
      <c r="T2441" s="2">
        <v>2</v>
      </c>
      <c r="U2441" s="2">
        <v>0.2</v>
      </c>
      <c r="V2441" s="2">
        <v>2.1736</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174.286</v>
      </c>
      <c r="T2443" s="2">
        <v>2</v>
      </c>
      <c r="U2443" s="2">
        <v>0.3</v>
      </c>
      <c r="V2443" s="2">
        <v>-19.918399999999998</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172.33840000000001</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30.431999999999999</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v>
      </c>
      <c r="T2446" s="2">
        <v>6</v>
      </c>
      <c r="U2446" s="2">
        <v>0</v>
      </c>
      <c r="V2446" s="2">
        <v>12.9024</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-14.081</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5.3897999999999904</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v>
      </c>
      <c r="T2451" s="2">
        <v>5</v>
      </c>
      <c r="U2451" s="2">
        <v>0.2</v>
      </c>
      <c r="V2451" s="2">
        <v>9.8279999999999994</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119.7</v>
      </c>
      <c r="T2453" s="2">
        <v>6</v>
      </c>
      <c r="U2453" s="2">
        <v>0</v>
      </c>
      <c r="V2453" s="2">
        <v>31.122</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3.0861000000000001</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13.603999999999999</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27.9344</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3.4357000000000002</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59.1</v>
      </c>
      <c r="T2459" s="2">
        <v>6</v>
      </c>
      <c r="U2459" s="2">
        <v>0</v>
      </c>
      <c r="V2459" s="2">
        <v>22.457999999999998</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12.097799999999999</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34.423200000000001</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v>
      </c>
      <c r="T2464" s="2">
        <v>5</v>
      </c>
      <c r="U2464" s="2">
        <v>0.2</v>
      </c>
      <c r="V2464" s="2">
        <v>29.372</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14.624000000000001</v>
      </c>
      <c r="T2465" s="2">
        <v>2</v>
      </c>
      <c r="U2465" s="2">
        <v>0.2</v>
      </c>
      <c r="V2465" s="2">
        <v>5.1184000000000003</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36.987299999999998</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165.7176</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v>
      </c>
      <c r="T2470" s="2">
        <v>5</v>
      </c>
      <c r="U2470" s="2">
        <v>0</v>
      </c>
      <c r="V2470" s="2">
        <v>15.552</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451.13600000000002</v>
      </c>
      <c r="T2473" s="2">
        <v>4</v>
      </c>
      <c r="U2473" s="2">
        <v>0.2</v>
      </c>
      <c r="V2473" s="2">
        <v>-67.670400000000001</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6.4863999999999997</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v>
      </c>
      <c r="T2475" s="2">
        <v>2</v>
      </c>
      <c r="U2475" s="2">
        <v>0.2</v>
      </c>
      <c r="V2475" s="2">
        <v>-29.9178</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41.223700000000001</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11.183999999999999</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11.429600000000001</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250.30500000000001</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1.4456</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2.6568000000000001</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41.510399999999997</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1228.1786999999999</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-34.392000000000003</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32.391999999999904</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18.609300000000001</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58.496200000000002</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9.5839999999999996</v>
      </c>
      <c r="T2500" s="2">
        <v>1</v>
      </c>
      <c r="U2500" s="2">
        <v>0.2</v>
      </c>
      <c r="V2500" s="2">
        <v>3.3544</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37.607999999999997</v>
      </c>
      <c r="T2501" s="2">
        <v>3</v>
      </c>
      <c r="U2501" s="2">
        <v>0.2</v>
      </c>
      <c r="V2501" s="2">
        <v>12.6927</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2.3039999999999998</v>
      </c>
      <c r="T2503" s="2">
        <v>4</v>
      </c>
      <c r="U2503" s="2">
        <v>0.8</v>
      </c>
      <c r="V2503" s="2">
        <v>-3.5712000000000002</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9.36</v>
      </c>
      <c r="T2504" s="2">
        <v>4</v>
      </c>
      <c r="U2504" s="2">
        <v>0.8</v>
      </c>
      <c r="V2504" s="2">
        <v>-16.38</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15.041600000000001</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327.50599999999997</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34.284799999999997</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32.783999999999999</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14.7582</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479.94</v>
      </c>
      <c r="T2511" s="2">
        <v>6</v>
      </c>
      <c r="U2511" s="2">
        <v>0</v>
      </c>
      <c r="V2511" s="2">
        <v>52.793399999999998</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55.896000000000001</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v>
      </c>
      <c r="T2514" s="2">
        <v>5</v>
      </c>
      <c r="U2514" s="2">
        <v>0.7</v>
      </c>
      <c r="V2514" s="2">
        <v>-33.484000000000002</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-2.0568</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19.824000000000002</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604.65599999999995</v>
      </c>
      <c r="T2518" s="2">
        <v>9</v>
      </c>
      <c r="U2518" s="2">
        <v>0.2</v>
      </c>
      <c r="V2518" s="2">
        <v>204.07140000000001</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12.993</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868.59</v>
      </c>
      <c r="T2522" s="2">
        <v>3</v>
      </c>
      <c r="U2522" s="2">
        <v>0</v>
      </c>
      <c r="V2522" s="2">
        <v>251.89109999999999</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6.2207999999999997</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55.936</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42.048000000000002</v>
      </c>
      <c r="T2526" s="2">
        <v>9</v>
      </c>
      <c r="U2526" s="2">
        <v>0.2</v>
      </c>
      <c r="V2526" s="2">
        <v>5.2560000000000002</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6.9</v>
      </c>
      <c r="T2528" s="2">
        <v>3</v>
      </c>
      <c r="U2528" s="2">
        <v>0.8</v>
      </c>
      <c r="V2528" s="2">
        <v>-12.074999999999999</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9.6479999999999997</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v>
      </c>
      <c r="T2530" s="2">
        <v>2</v>
      </c>
      <c r="U2530" s="2">
        <v>0.2</v>
      </c>
      <c r="V2530" s="2">
        <v>2.8883999999999999</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4.5612000000000004</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122.3856</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-337.80599999999998</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155.37</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v>
      </c>
      <c r="T2541" s="2">
        <v>6</v>
      </c>
      <c r="U2541" s="2">
        <v>0.2</v>
      </c>
      <c r="V2541" s="2">
        <v>-219.1644</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78.767099999999999</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2.0592000000000001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-6.0490000000000004</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211.49549999999999</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105.6456</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821.88</v>
      </c>
      <c r="T2553" s="2">
        <v>6</v>
      </c>
      <c r="U2553" s="2">
        <v>0</v>
      </c>
      <c r="V2553" s="2">
        <v>213.68879999999999</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12.441599999999999</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70.554400000000101</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140.68600000000001</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61.389000000000003</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27.69</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v>
      </c>
      <c r="T2568" s="2">
        <v>5</v>
      </c>
      <c r="U2568" s="2">
        <v>0.2</v>
      </c>
      <c r="V2568" s="2">
        <v>7.85</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133.86240000000001</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3.6432000000000002</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2.9119999999999999</v>
      </c>
      <c r="T2573" s="2">
        <v>2</v>
      </c>
      <c r="U2573" s="2">
        <v>0.2</v>
      </c>
      <c r="V2573" s="2">
        <v>0.91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v>
      </c>
      <c r="T2574" s="2">
        <v>7</v>
      </c>
      <c r="U2574" s="2">
        <v>0.2</v>
      </c>
      <c r="V2574" s="2">
        <v>52.497900000000001</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31.587</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5.3391999999999999</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12.42</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6.6079999999999997</v>
      </c>
      <c r="T2587" s="2">
        <v>2</v>
      </c>
      <c r="U2587" s="2">
        <v>0.2</v>
      </c>
      <c r="V2587" s="2">
        <v>2.1476000000000002</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67.113900000000001</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9.7812000000000001</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1.0165999999999999</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21.5397</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14.135999999999999</v>
      </c>
      <c r="T2592" s="2">
        <v>2</v>
      </c>
      <c r="U2592" s="2">
        <v>0.6</v>
      </c>
      <c r="V2592" s="2">
        <v>-7.7747999999999999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157.36320000000001</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158.75190000000001</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95.461200000000005</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v>
      </c>
      <c r="T2600" s="2">
        <v>3</v>
      </c>
      <c r="U2600" s="2">
        <v>0</v>
      </c>
      <c r="V2600" s="2">
        <v>7.3205999999999998</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v>
      </c>
      <c r="T2602" s="2">
        <v>7</v>
      </c>
      <c r="U2602" s="2">
        <v>0</v>
      </c>
      <c r="V2602" s="2">
        <v>36.813000000000002</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v>
      </c>
      <c r="T2603" s="2">
        <v>3</v>
      </c>
      <c r="U2603" s="2">
        <v>0</v>
      </c>
      <c r="V2603" s="2">
        <v>7.0217999999999998</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364.45949999999999</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v>
      </c>
      <c r="T2607" s="2">
        <v>1</v>
      </c>
      <c r="U2607" s="2">
        <v>0.7</v>
      </c>
      <c r="V2607" s="2">
        <v>-0.85580000000000001</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4.9271000000000003</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1218.7349999999999</v>
      </c>
      <c r="T2611" s="2">
        <v>5</v>
      </c>
      <c r="U2611" s="2">
        <v>0.3</v>
      </c>
      <c r="V2611" s="2">
        <v>-121.87350000000001</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v>
      </c>
      <c r="T2613" s="2">
        <v>3</v>
      </c>
      <c r="U2613" s="2">
        <v>0.2</v>
      </c>
      <c r="V2613" s="2">
        <v>5.1012000000000004</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-3.9624000000000001</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41.567999999999998</v>
      </c>
      <c r="T2615" s="2">
        <v>2</v>
      </c>
      <c r="U2615" s="2">
        <v>0.2</v>
      </c>
      <c r="V2615" s="2">
        <v>2.5979999999999999</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v>
      </c>
      <c r="T2616" s="2">
        <v>3</v>
      </c>
      <c r="U2616" s="2">
        <v>0.2</v>
      </c>
      <c r="V2616" s="2">
        <v>23.027999999999999</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121.68</v>
      </c>
      <c r="T2619" s="2">
        <v>13</v>
      </c>
      <c r="U2619" s="2">
        <v>0.2</v>
      </c>
      <c r="V2619" s="2">
        <v>38.024999999999999</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1.0842000000000001</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6.7039999999999997</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12.441599999999999</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3919.9888000000001</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28.754999999999999</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0.52989999999999804</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60.863999999999997</v>
      </c>
      <c r="T2629" s="2">
        <v>4</v>
      </c>
      <c r="U2629" s="2">
        <v>0.2</v>
      </c>
      <c r="V2629" s="2">
        <v>9.1295999999999999</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v>
      </c>
      <c r="T2630" s="2">
        <v>7</v>
      </c>
      <c r="U2630" s="2">
        <v>0.7</v>
      </c>
      <c r="V2630" s="2">
        <v>-935.95950000000005</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v>
      </c>
      <c r="T2631" s="2">
        <v>10</v>
      </c>
      <c r="U2631" s="2">
        <v>0.7</v>
      </c>
      <c r="V2631" s="2">
        <v>-7.48</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v>
      </c>
      <c r="T2632" s="2">
        <v>3</v>
      </c>
      <c r="U2632" s="2">
        <v>0</v>
      </c>
      <c r="V2632" s="2">
        <v>7.0217999999999998</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4.2624000000000004</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24.858000000000001</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4.9279999999999999</v>
      </c>
      <c r="T2636" s="2">
        <v>2</v>
      </c>
      <c r="U2636" s="2">
        <v>0.2</v>
      </c>
      <c r="V2636" s="2">
        <v>0.73919999999999897</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v>
      </c>
      <c r="T2637" s="2">
        <v>5</v>
      </c>
      <c r="U2637" s="2">
        <v>0.7</v>
      </c>
      <c r="V2637" s="2">
        <v>-5.7839999999999998</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61.389000000000003</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4.2666000000000004</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143.04</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2.9990000000000001</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67.442400000000006</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18.623999999999999</v>
      </c>
      <c r="T2646" s="2">
        <v>8</v>
      </c>
      <c r="U2646" s="2">
        <v>0.2</v>
      </c>
      <c r="V2646" s="2">
        <v>6.2855999999999996</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23.652899999999999</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6.2207999999999997</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821.88</v>
      </c>
      <c r="T2650" s="2">
        <v>6</v>
      </c>
      <c r="U2650" s="2">
        <v>0</v>
      </c>
      <c r="V2650" s="2">
        <v>213.68879999999999</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v>
      </c>
      <c r="T2651" s="2">
        <v>3</v>
      </c>
      <c r="U2651" s="2">
        <v>0</v>
      </c>
      <c r="V2651" s="2">
        <v>28.3095</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424.95749999999998</v>
      </c>
      <c r="T2652" s="2">
        <v>5</v>
      </c>
      <c r="U2652" s="2">
        <v>0.15</v>
      </c>
      <c r="V2652" s="2">
        <v>19.998000000000001</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v>
      </c>
      <c r="T2653" s="2">
        <v>3</v>
      </c>
      <c r="U2653" s="2">
        <v>0.2</v>
      </c>
      <c r="V2653" s="2">
        <v>3.5022000000000002</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4.2717000000000001</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77.576399999999893</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14.4</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5.1041999999999996</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99.431999999999903</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35.981999999999999</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v>
      </c>
      <c r="T2667" s="2">
        <v>2</v>
      </c>
      <c r="U2667" s="2">
        <v>0.7</v>
      </c>
      <c r="V2667" s="2">
        <v>-2.0108000000000001</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9.5687999999999995</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4.5881999999999996</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29.668800000000001</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785.88</v>
      </c>
      <c r="T2673" s="2">
        <v>6</v>
      </c>
      <c r="U2673" s="2">
        <v>0</v>
      </c>
      <c r="V2673" s="2">
        <v>212.1876</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v>
      </c>
      <c r="T2675" s="2">
        <v>5</v>
      </c>
      <c r="U2675" s="2">
        <v>0</v>
      </c>
      <c r="V2675" s="2">
        <v>238.65299999999999</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0.76649999999999996</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4.3583999999999996</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11.087999999999999</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14.4</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619.95000000000005</v>
      </c>
      <c r="T2682" s="2">
        <v>5</v>
      </c>
      <c r="U2682" s="2">
        <v>0</v>
      </c>
      <c r="V2682" s="2">
        <v>111.59099999999999</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350.97300000000001</v>
      </c>
      <c r="T2684" s="2">
        <v>3</v>
      </c>
      <c r="U2684" s="2">
        <v>0.1</v>
      </c>
      <c r="V2684" s="2">
        <v>152.0883</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49.497</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101.57940000000001</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29.984999999999999</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-2.4563999999999999</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3.98</v>
      </c>
      <c r="T2689" s="2">
        <v>5</v>
      </c>
      <c r="U2689" s="2">
        <v>0.8</v>
      </c>
      <c r="V2689" s="2">
        <v>-6.5670000000000002</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v>
      </c>
      <c r="T2690" s="2">
        <v>5</v>
      </c>
      <c r="U2690" s="2">
        <v>0</v>
      </c>
      <c r="V2690" s="2">
        <v>7.0650000000000004</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1.64</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5.3460000000000001</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4.0382999999999996</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10.623200000000001</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-16.425999999999998</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-1811.0784000000001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7.4816000000000003</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1.002</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8.0765999999999991</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5.9175000000000004</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15.294</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56.977200000000003</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v>
      </c>
      <c r="T2706" s="2">
        <v>6</v>
      </c>
      <c r="U2706" s="2">
        <v>0</v>
      </c>
      <c r="V2706" s="2">
        <v>17.238</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92.236800000000002</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227.36</v>
      </c>
      <c r="T2710" s="2">
        <v>7</v>
      </c>
      <c r="U2710" s="2">
        <v>0</v>
      </c>
      <c r="V2710" s="2">
        <v>81.849599999999995</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215.9973</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12.827999999999999</v>
      </c>
      <c r="T2712" s="2">
        <v>2</v>
      </c>
      <c r="U2712" s="2">
        <v>0.7</v>
      </c>
      <c r="V2712" s="2">
        <v>-8.9795999999999996</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45.887999999999998</v>
      </c>
      <c r="T2713" s="2">
        <v>4</v>
      </c>
      <c r="U2713" s="2">
        <v>0.2</v>
      </c>
      <c r="V2713" s="2">
        <v>9.1776</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22.244399999999999</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377.97</v>
      </c>
      <c r="T2719" s="2">
        <v>3</v>
      </c>
      <c r="U2719" s="2">
        <v>0</v>
      </c>
      <c r="V2719" s="2">
        <v>109.6113</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33.577199999999998</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23.975999999999999</v>
      </c>
      <c r="T2721" s="2">
        <v>3</v>
      </c>
      <c r="U2721" s="2">
        <v>0.6</v>
      </c>
      <c r="V2721" s="2">
        <v>-14.3856</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8.3759999999999994</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81.2</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95.647999999999996</v>
      </c>
      <c r="T2726" s="2">
        <v>2</v>
      </c>
      <c r="U2726" s="2">
        <v>0.2</v>
      </c>
      <c r="V2726" s="2">
        <v>31.085599999999999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-140.14080000000001</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v>
      </c>
      <c r="T2729" s="2">
        <v>1</v>
      </c>
      <c r="U2729" s="2">
        <v>0.7</v>
      </c>
      <c r="V2729" s="2">
        <v>-1.3128</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94.493700000000004</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19.974599999999999</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23.086400000000001</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299.97000000000003</v>
      </c>
      <c r="T2739" s="2">
        <v>3</v>
      </c>
      <c r="U2739" s="2">
        <v>0</v>
      </c>
      <c r="V2739" s="2">
        <v>56.994300000000003</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27.167999999999999</v>
      </c>
      <c r="T2749" s="2">
        <v>4</v>
      </c>
      <c r="U2749" s="2">
        <v>0.2</v>
      </c>
      <c r="V2749" s="2">
        <v>-1.3584000000000001</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-6.0324</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73.194000000000003</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110.0528</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225.29599999999999</v>
      </c>
      <c r="T2753" s="2">
        <v>2</v>
      </c>
      <c r="U2753" s="2">
        <v>0.2</v>
      </c>
      <c r="V2753" s="2">
        <v>22.529599999999999</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2.2240000000000002</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v>
      </c>
      <c r="T2756" s="2">
        <v>5</v>
      </c>
      <c r="U2756" s="2">
        <v>0.2</v>
      </c>
      <c r="V2756" s="2">
        <v>68.596500000000006</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1447.65</v>
      </c>
      <c r="T2757" s="2">
        <v>5</v>
      </c>
      <c r="U2757" s="2">
        <v>0</v>
      </c>
      <c r="V2757" s="2">
        <v>419.81849999999997</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239.97</v>
      </c>
      <c r="T2759" s="2">
        <v>3</v>
      </c>
      <c r="U2759" s="2">
        <v>0</v>
      </c>
      <c r="V2759" s="2">
        <v>71.991</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31.537199999999999</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125.14319999999999</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0.43559999999999999</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10.332000000000001</v>
      </c>
      <c r="T2765" s="2">
        <v>3</v>
      </c>
      <c r="U2765" s="2">
        <v>0.7</v>
      </c>
      <c r="V2765" s="2">
        <v>-7.5768000000000004</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31.155000000000001</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3.8681999999999901</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1924.16</v>
      </c>
      <c r="T2769" s="2">
        <v>8</v>
      </c>
      <c r="U2769" s="2">
        <v>0.2</v>
      </c>
      <c r="V2769" s="2">
        <v>312.67599999999999</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32.192</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v>
      </c>
      <c r="T2771" s="2">
        <v>7</v>
      </c>
      <c r="U2771" s="2">
        <v>0.2</v>
      </c>
      <c r="V2771" s="2">
        <v>-0.62650000000000705</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1.7990999999999999</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14.17</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5.7312000000000003</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60.984000000000002</v>
      </c>
      <c r="T2778" s="2">
        <v>7</v>
      </c>
      <c r="U2778" s="2">
        <v>0.2</v>
      </c>
      <c r="V2778" s="2">
        <v>4.5738000000000003</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-13.797599999999999</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v>
      </c>
      <c r="T2780" s="2">
        <v>8</v>
      </c>
      <c r="U2780" s="2">
        <v>0.2</v>
      </c>
      <c r="V2780" s="2">
        <v>6.2160000000000002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2.3759999999999999</v>
      </c>
      <c r="T2781" s="2">
        <v>3</v>
      </c>
      <c r="U2781" s="2">
        <v>0.2</v>
      </c>
      <c r="V2781" s="2">
        <v>0.74250000000000005</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23.988</v>
      </c>
      <c r="T2785" s="2">
        <v>2</v>
      </c>
      <c r="U2785" s="2">
        <v>0.4</v>
      </c>
      <c r="V2785" s="2">
        <v>-15.992000000000001</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2.528</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-24.803000000000001</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1.4406000000000001</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7.5284000000000004</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36.270000000000003</v>
      </c>
      <c r="T2793" s="2">
        <v>3</v>
      </c>
      <c r="U2793" s="2">
        <v>0</v>
      </c>
      <c r="V2793" s="2">
        <v>10.881</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3.1103999999999998</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438.36799999999999</v>
      </c>
      <c r="T2796" s="2">
        <v>4</v>
      </c>
      <c r="U2796" s="2">
        <v>0.2</v>
      </c>
      <c r="V2796" s="2">
        <v>38.357199999999999</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6.5568999999999997</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4.1416000000000004</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v>
      </c>
      <c r="T2802" s="2">
        <v>5</v>
      </c>
      <c r="U2802" s="2">
        <v>0.2</v>
      </c>
      <c r="V2802" s="2">
        <v>78.396000000000001</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1.7729999999999999</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5.7779999999999996</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11.555999999999999</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47.515999999999998</v>
      </c>
      <c r="T2807" s="2">
        <v>2</v>
      </c>
      <c r="U2807" s="2">
        <v>0.3</v>
      </c>
      <c r="V2807" s="2">
        <v>-2.0364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0.47099999999999997</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6.2207999999999997</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56.392000000000003</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561.56799999999998</v>
      </c>
      <c r="T2811" s="2">
        <v>2</v>
      </c>
      <c r="U2811" s="2">
        <v>0.2</v>
      </c>
      <c r="V2811" s="2">
        <v>28.078399999999998</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36.398699999999998</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229.99080000000001</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111.1035</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315.74040000000002</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v>
      </c>
      <c r="T2821" s="2">
        <v>5</v>
      </c>
      <c r="U2821" s="2">
        <v>0.2</v>
      </c>
      <c r="V2821" s="2">
        <v>2.3519999999999999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7.4693999999999896</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0.55799999999999905</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-2.9740000000000002</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10.56</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300.53280000000001</v>
      </c>
      <c r="T2827" s="2">
        <v>2</v>
      </c>
      <c r="U2827" s="2">
        <v>0.32</v>
      </c>
      <c r="V2827" s="2">
        <v>-97.231200000000001</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2.7240000000000002</v>
      </c>
      <c r="T2828" s="2">
        <v>2</v>
      </c>
      <c r="U2828" s="2">
        <v>0.8</v>
      </c>
      <c r="V2828" s="2">
        <v>-4.3583999999999996</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3.2639999999999998</v>
      </c>
      <c r="T2829" s="2">
        <v>2</v>
      </c>
      <c r="U2829" s="2">
        <v>0.2</v>
      </c>
      <c r="V2829" s="2">
        <v>1.1015999999999999</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v>
      </c>
      <c r="T2830" s="2">
        <v>6</v>
      </c>
      <c r="U2830" s="2">
        <v>0.2</v>
      </c>
      <c r="V2830" s="2">
        <v>37.9176</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29.364000000000001</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-94.332999999999998</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15.47</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2.8313999999999999</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39.520000000000003</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-27.827999999999999</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31.285799999999998</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-32.338799999999999</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845.48800000000006</v>
      </c>
      <c r="T2846" s="2">
        <v>8</v>
      </c>
      <c r="U2846" s="2">
        <v>0.3</v>
      </c>
      <c r="V2846" s="2">
        <v>-12.0784000000001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14.263199999999999</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762.59400000000005</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v>
      </c>
      <c r="T2850" s="2">
        <v>3</v>
      </c>
      <c r="U2850" s="2">
        <v>0</v>
      </c>
      <c r="V2850" s="2">
        <v>1264.7559000000001</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7.4340000000000002</v>
      </c>
      <c r="T2851" s="2">
        <v>6</v>
      </c>
      <c r="U2851" s="2">
        <v>0.7</v>
      </c>
      <c r="V2851" s="2">
        <v>-5.6993999999999998</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-12.956799999999999</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13.235200000000001</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6.8907999999999996</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6.9088000000000003</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10.4754</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v>
      </c>
      <c r="T2858" s="2">
        <v>4</v>
      </c>
      <c r="U2858" s="2">
        <v>0.2</v>
      </c>
      <c r="V2858" s="2">
        <v>100.196</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225.29599999999999</v>
      </c>
      <c r="T2859" s="2">
        <v>2</v>
      </c>
      <c r="U2859" s="2">
        <v>0.2</v>
      </c>
      <c r="V2859" s="2">
        <v>22.529599999999999</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4.0679999999999996</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377.97</v>
      </c>
      <c r="T2861" s="2">
        <v>3</v>
      </c>
      <c r="U2861" s="2">
        <v>0</v>
      </c>
      <c r="V2861" s="2">
        <v>98.272199999999998</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374.62860000000001</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20.736000000000001</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8.4887999999999995</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22.6233</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59.52</v>
      </c>
      <c r="T2867" s="2">
        <v>3</v>
      </c>
      <c r="U2867" s="2">
        <v>0</v>
      </c>
      <c r="V2867" s="2">
        <v>15.475199999999999</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9.2568000000000001</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v>
      </c>
      <c r="T2869" s="2">
        <v>5</v>
      </c>
      <c r="U2869" s="2">
        <v>0.2</v>
      </c>
      <c r="V2869" s="2">
        <v>-3.3119999999999998</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1.0680000000000001</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23.234999999999999</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-35.364600000000003</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24.3384</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6.03</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-5.7588000000000203</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1013.4880000000001</v>
      </c>
      <c r="T2878" s="2">
        <v>7</v>
      </c>
      <c r="U2878" s="2">
        <v>0.2</v>
      </c>
      <c r="V2878" s="2">
        <v>76.011600000000001</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24.599799999999998</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1.3513999999999999</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8.0997000000000003</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8.85</v>
      </c>
      <c r="T2884" s="2">
        <v>5</v>
      </c>
      <c r="U2884" s="2">
        <v>0.8</v>
      </c>
      <c r="V2884" s="2">
        <v>-13.717499999999999</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-34.640999999999998</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6.2207999999999997</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v>
      </c>
      <c r="T2890" s="2">
        <v>5</v>
      </c>
      <c r="U2890" s="2">
        <v>0</v>
      </c>
      <c r="V2890" s="2">
        <v>15.552</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23.85</v>
      </c>
      <c r="T2891" s="2">
        <v>5</v>
      </c>
      <c r="U2891" s="2">
        <v>0</v>
      </c>
      <c r="V2891" s="2">
        <v>10.7325</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5.6643999999999997</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v>
      </c>
      <c r="T2895" s="2">
        <v>5</v>
      </c>
      <c r="U2895" s="2">
        <v>0</v>
      </c>
      <c r="V2895" s="2">
        <v>11.88</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959.96799999999996</v>
      </c>
      <c r="T2899" s="2">
        <v>4</v>
      </c>
      <c r="U2899" s="2">
        <v>0.2</v>
      </c>
      <c r="V2899" s="2">
        <v>119.996</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-5.8346000000000204</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479.98399999999998</v>
      </c>
      <c r="T2901" s="2">
        <v>2</v>
      </c>
      <c r="U2901" s="2">
        <v>0.2</v>
      </c>
      <c r="V2901" s="2">
        <v>59.997999999999998</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84.943600000000004</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12.175800000000001</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3.8519999999999999</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0.22440000000000099</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24.196000000000002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10.5</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v>
      </c>
      <c r="T2915" s="2">
        <v>3</v>
      </c>
      <c r="U2915" s="2">
        <v>0.2</v>
      </c>
      <c r="V2915" s="2">
        <v>14.3376</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5.6520000000000001</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71.269199999999998</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v>
      </c>
      <c r="T2919" s="2">
        <v>1</v>
      </c>
      <c r="U2919" s="2">
        <v>0.2</v>
      </c>
      <c r="V2919" s="2">
        <v>0.372</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2.37</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70.447999999999993</v>
      </c>
      <c r="T2922" s="2">
        <v>7</v>
      </c>
      <c r="U2922" s="2">
        <v>0.2</v>
      </c>
      <c r="V2922" s="2">
        <v>12.3284</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6.4649999999999901</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3.8820000000000001</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8.9550000000000001</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4.9496999999999902</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7.9127999999999998</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1633.1880000000001</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6.6079999999999997</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2.73</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v>
      </c>
      <c r="T2935" s="2">
        <v>1</v>
      </c>
      <c r="U2935" s="2">
        <v>0.2</v>
      </c>
      <c r="V2935" s="2">
        <v>13.7193</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v>
      </c>
      <c r="T2936" s="2">
        <v>3</v>
      </c>
      <c r="U2936" s="2">
        <v>0.2</v>
      </c>
      <c r="V2936" s="2">
        <v>26.9985</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16.150500000000001</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15.342599999999999</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248.08</v>
      </c>
      <c r="T2939" s="2">
        <v>7</v>
      </c>
      <c r="U2939" s="2">
        <v>0</v>
      </c>
      <c r="V2939" s="2">
        <v>116.5976</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89.159000000000006</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14.558400000000001</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v>
      </c>
      <c r="T2943" s="2">
        <v>7</v>
      </c>
      <c r="U2943" s="2">
        <v>0</v>
      </c>
      <c r="V2943" s="2">
        <v>427.43680000000001</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368.97</v>
      </c>
      <c r="T2944" s="2">
        <v>3</v>
      </c>
      <c r="U2944" s="2">
        <v>0</v>
      </c>
      <c r="V2944" s="2">
        <v>40.5867</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13</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113.88800000000001</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v>
      </c>
      <c r="T2954" s="2">
        <v>2</v>
      </c>
      <c r="U2954" s="2">
        <v>0.2</v>
      </c>
      <c r="V2954" s="2">
        <v>-5.6783999999999999</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v>
      </c>
      <c r="T2955" s="2">
        <v>2</v>
      </c>
      <c r="U2955" s="2">
        <v>0.2</v>
      </c>
      <c r="V2955" s="2">
        <v>0.69299999999999995</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50.398800000000001</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11.597099999999999</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191.64599999999999</v>
      </c>
      <c r="T2958" s="2">
        <v>3</v>
      </c>
      <c r="U2958" s="2">
        <v>0.1</v>
      </c>
      <c r="V2958" s="2">
        <v>31.940999999999999</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-1.9275</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9.3564000000000007</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9.1763999999999992</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97.183999999999997</v>
      </c>
      <c r="T2965" s="2">
        <v>2</v>
      </c>
      <c r="U2965" s="2">
        <v>0.2</v>
      </c>
      <c r="V2965" s="2">
        <v>6.0739999999999998</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v>
      </c>
      <c r="T2966" s="2">
        <v>5</v>
      </c>
      <c r="U2966" s="2">
        <v>0.2</v>
      </c>
      <c r="V2966" s="2">
        <v>8.2080000000000002</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7.5839999999999996</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32.951999999999998</v>
      </c>
      <c r="T2968" s="2">
        <v>6</v>
      </c>
      <c r="U2968" s="2">
        <v>0.6</v>
      </c>
      <c r="V2968" s="2">
        <v>-19.7712</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30.015999999999998</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v>
      </c>
      <c r="T2970" s="2">
        <v>3</v>
      </c>
      <c r="U2970" s="2">
        <v>0.2</v>
      </c>
      <c r="V2970" s="2">
        <v>43.7136</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31.103999999999999</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28.271999999999998</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-51.827199999999998</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5.1840000000000002</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244.006</v>
      </c>
      <c r="T2976" s="2">
        <v>2</v>
      </c>
      <c r="U2976" s="2">
        <v>0.3</v>
      </c>
      <c r="V2976" s="2">
        <v>-31.372199999999999</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v>
      </c>
      <c r="T2977" s="2">
        <v>4</v>
      </c>
      <c r="U2977" s="2">
        <v>0.2</v>
      </c>
      <c r="V2977" s="2">
        <v>5.3784000000000001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188.55199999999999</v>
      </c>
      <c r="T2978" s="2">
        <v>7</v>
      </c>
      <c r="U2978" s="2">
        <v>0.3</v>
      </c>
      <c r="V2978" s="2">
        <v>-2.6936000000000302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5.8708</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545.94000000000005</v>
      </c>
      <c r="T2980" s="2">
        <v>6</v>
      </c>
      <c r="U2980" s="2">
        <v>0</v>
      </c>
      <c r="V2980" s="2">
        <v>87.350399999999993</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20.736000000000001</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4.3296000000000001</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13.8528</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11.263999999999999</v>
      </c>
      <c r="T2984" s="2">
        <v>4</v>
      </c>
      <c r="U2984" s="2">
        <v>0.2</v>
      </c>
      <c r="V2984" s="2">
        <v>3.8016000000000001</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53.423999999999999</v>
      </c>
      <c r="T2985" s="2">
        <v>3</v>
      </c>
      <c r="U2985" s="2">
        <v>0.2</v>
      </c>
      <c r="V2985" s="2">
        <v>4.6745999999999999</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1267.6500000000001</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6.4960000000000004</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31.248000000000001</v>
      </c>
      <c r="T2993" s="2">
        <v>7</v>
      </c>
      <c r="U2993" s="2">
        <v>0.2</v>
      </c>
      <c r="V2993" s="2">
        <v>10.9368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421.08240000000001</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v>
      </c>
      <c r="T2996" s="2">
        <v>4</v>
      </c>
      <c r="U2996" s="2">
        <v>0.2</v>
      </c>
      <c r="V2996" s="2">
        <v>18.684000000000001</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v>
      </c>
      <c r="T2999" s="2">
        <v>1</v>
      </c>
      <c r="U2999" s="2">
        <v>0.2</v>
      </c>
      <c r="V2999" s="2">
        <v>0.64739999999999998</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28.790400000000002</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206.99100000000001</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44.415999999999997</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9.0060000000000002</v>
      </c>
      <c r="T3003" s="2">
        <v>2</v>
      </c>
      <c r="U3003" s="2">
        <v>0.7</v>
      </c>
      <c r="V3003" s="2">
        <v>-7.2047999999999996</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10.43</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62.244</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91.68</v>
      </c>
      <c r="T3007" s="2">
        <v>3</v>
      </c>
      <c r="U3007" s="2">
        <v>0</v>
      </c>
      <c r="V3007" s="2">
        <v>45.84</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253.37200000000001</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11.138400000000001</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v>
      </c>
      <c r="T3011" s="2">
        <v>5</v>
      </c>
      <c r="U3011" s="2">
        <v>0.2</v>
      </c>
      <c r="V3011" s="2">
        <v>27.436499999999999</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v>
      </c>
      <c r="T3012" s="2">
        <v>5</v>
      </c>
      <c r="U3012" s="2">
        <v>0.7</v>
      </c>
      <c r="V3012" s="2">
        <v>-9.2230000000000008</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2549.9850000000001</v>
      </c>
      <c r="T3013" s="2">
        <v>5</v>
      </c>
      <c r="U3013" s="2">
        <v>0.7</v>
      </c>
      <c r="V3013" s="2">
        <v>-3399.98</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21.594000000000001</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8.9640000000000004</v>
      </c>
      <c r="T3015" s="2">
        <v>6</v>
      </c>
      <c r="U3015" s="2">
        <v>0.7</v>
      </c>
      <c r="V3015" s="2">
        <v>-6.5735999999999999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20.736000000000001</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-103.26600000000001</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-10.1736</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-33.32</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0.2016</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22.0077</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327.7328</v>
      </c>
      <c r="T3025" s="2">
        <v>2</v>
      </c>
      <c r="U3025" s="2">
        <v>0.32</v>
      </c>
      <c r="V3025" s="2">
        <v>-14.4588</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52.271999999999998</v>
      </c>
      <c r="T3026" s="2">
        <v>11</v>
      </c>
      <c r="U3026" s="2">
        <v>0.2</v>
      </c>
      <c r="V3026" s="2">
        <v>17.6418</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2.6936</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v>
      </c>
      <c r="T3030" s="2">
        <v>5</v>
      </c>
      <c r="U3030" s="2">
        <v>0</v>
      </c>
      <c r="V3030" s="2">
        <v>80.784000000000006</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31.091200000000001</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7.5370999999999997</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20.736000000000001</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53.7</v>
      </c>
      <c r="T3036" s="2">
        <v>6</v>
      </c>
      <c r="U3036" s="2">
        <v>0</v>
      </c>
      <c r="V3036" s="2">
        <v>10.202999999999999</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16.679600000000001</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15.763999999999999</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v>
      </c>
      <c r="T3039" s="2">
        <v>5</v>
      </c>
      <c r="U3039" s="2">
        <v>0</v>
      </c>
      <c r="V3039" s="2">
        <v>15.552</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10.789199999999999</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-6.4233000000000304</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3.3439999999999999</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6.2207999999999997</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2054.2719999999999</v>
      </c>
      <c r="T3045" s="2">
        <v>8</v>
      </c>
      <c r="U3045" s="2">
        <v>0.2</v>
      </c>
      <c r="V3045" s="2">
        <v>256.78399999999999</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13.9</v>
      </c>
      <c r="T3047" s="2">
        <v>5</v>
      </c>
      <c r="U3047" s="2">
        <v>0</v>
      </c>
      <c r="V3047" s="2">
        <v>3.6139999999999999</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70.006</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2.9371999999999998</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66.073599999999999</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18.211200000000002</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v>
      </c>
      <c r="T3057" s="2">
        <v>5</v>
      </c>
      <c r="U3057" s="2">
        <v>0.2</v>
      </c>
      <c r="V3057" s="2">
        <v>874.98749999999995</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4.3007999999999997</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24.367999999999999</v>
      </c>
      <c r="T3061" s="2">
        <v>2</v>
      </c>
      <c r="U3061" s="2">
        <v>0.2</v>
      </c>
      <c r="V3061" s="2">
        <v>-3.3506</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v>
      </c>
      <c r="T3062" s="2">
        <v>3</v>
      </c>
      <c r="U3062" s="2">
        <v>0.2</v>
      </c>
      <c r="V3062" s="2">
        <v>22.4955</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v>
      </c>
      <c r="T3063" s="2">
        <v>8</v>
      </c>
      <c r="U3063" s="2">
        <v>0.2</v>
      </c>
      <c r="V3063" s="2">
        <v>9.7439999999999998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23.511600000000001</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7.3479000000000001</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25.423999999999999</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v>
      </c>
      <c r="T3068" s="2">
        <v>5</v>
      </c>
      <c r="U3068" s="2">
        <v>0</v>
      </c>
      <c r="V3068" s="2">
        <v>88.129499999999993</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138.3552</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82.991999999999905</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792.26909999999998</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14.9292</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26.565000000000001</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28.614999999999998</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18.454799999999999</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342.86399999999998</v>
      </c>
      <c r="T3077" s="2">
        <v>3</v>
      </c>
      <c r="U3077" s="2">
        <v>0.2</v>
      </c>
      <c r="V3077" s="2">
        <v>38.572200000000002</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-14.228999999999999</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-140.196</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10.507199999999999</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6.2207999999999997</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3.9279999999999999</v>
      </c>
      <c r="T3085" s="2">
        <v>1</v>
      </c>
      <c r="U3085" s="2">
        <v>0.2</v>
      </c>
      <c r="V3085" s="2">
        <v>1.3257000000000001</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252.78399999999999</v>
      </c>
      <c r="T3086" s="2">
        <v>4</v>
      </c>
      <c r="U3086" s="2">
        <v>0.8</v>
      </c>
      <c r="V3086" s="2">
        <v>-417.09359999999998</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15.997999999999999</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v>
      </c>
      <c r="T3088" s="2">
        <v>2</v>
      </c>
      <c r="U3088" s="2">
        <v>0.6</v>
      </c>
      <c r="V3088" s="2">
        <v>-2.6892</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12.992000000000001</v>
      </c>
      <c r="T3089" s="2">
        <v>2</v>
      </c>
      <c r="U3089" s="2">
        <v>0.8</v>
      </c>
      <c r="V3089" s="2">
        <v>-32.479999999999997</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v>
      </c>
      <c r="T3095" s="2">
        <v>4</v>
      </c>
      <c r="U3095" s="2">
        <v>0.2</v>
      </c>
      <c r="V3095" s="2">
        <v>2.7719999999999998</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2.2559999999999998</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5.7679999999999998</v>
      </c>
      <c r="T3098" s="2">
        <v>2</v>
      </c>
      <c r="U3098" s="2">
        <v>0.8</v>
      </c>
      <c r="V3098" s="2">
        <v>-13.5548</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220.26560000000001</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v>
      </c>
      <c r="T3101" s="2">
        <v>3</v>
      </c>
      <c r="U3101" s="2">
        <v>0.2</v>
      </c>
      <c r="V3101" s="2">
        <v>3.5022000000000002</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v>
      </c>
      <c r="T3102" s="2">
        <v>3</v>
      </c>
      <c r="U3102" s="2">
        <v>0.2</v>
      </c>
      <c r="V3102" s="2">
        <v>9.0881999999999703</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34.758000000000003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-9.5017999999999994</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11.555999999999999</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v>
      </c>
      <c r="T3107" s="2">
        <v>4</v>
      </c>
      <c r="U3107" s="2">
        <v>0.2</v>
      </c>
      <c r="V3107" s="2">
        <v>5.6955999999999998</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26.115600000000001</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4.85880000000002</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25.401599999999998</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47.730600000000003</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837.6</v>
      </c>
      <c r="T3114" s="2">
        <v>3</v>
      </c>
      <c r="U3114" s="2">
        <v>0.2</v>
      </c>
      <c r="V3114" s="2">
        <v>62.8200000000001</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532.70399999999995</v>
      </c>
      <c r="T3117" s="2">
        <v>6</v>
      </c>
      <c r="U3117" s="2">
        <v>0.2</v>
      </c>
      <c r="V3117" s="2">
        <v>-39.952800000000003</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43.1</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v>
      </c>
      <c r="T3121" s="2">
        <v>2</v>
      </c>
      <c r="U3121" s="2">
        <v>0.2</v>
      </c>
      <c r="V3121" s="2">
        <v>31.198</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7.3007999999999997</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7.5959999999999903</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78.599999999999994</v>
      </c>
      <c r="T3124" s="2">
        <v>5</v>
      </c>
      <c r="U3124" s="2">
        <v>0.7</v>
      </c>
      <c r="V3124" s="2">
        <v>-62.88</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3.7679999999999998</v>
      </c>
      <c r="T3125" s="2">
        <v>2</v>
      </c>
      <c r="U3125" s="2">
        <v>0.7</v>
      </c>
      <c r="V3125" s="2">
        <v>-3.14</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51.831200000000003</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21.142800000000001</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258.52800000000002</v>
      </c>
      <c r="T3128" s="2">
        <v>2</v>
      </c>
      <c r="U3128" s="2">
        <v>0.4</v>
      </c>
      <c r="V3128" s="2">
        <v>-47.396799999999999</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23.086400000000001</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14.671799999999999</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241.56800000000001</v>
      </c>
      <c r="T3131" s="2">
        <v>2</v>
      </c>
      <c r="U3131" s="2">
        <v>0.2</v>
      </c>
      <c r="V3131" s="2">
        <v>18.117599999999999</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39.5</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627.16800000000001</v>
      </c>
      <c r="T3133" s="2">
        <v>4</v>
      </c>
      <c r="U3133" s="2">
        <v>0.2</v>
      </c>
      <c r="V3133" s="2">
        <v>70.556399999999897</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30.56</v>
      </c>
      <c r="T3136" s="2">
        <v>5</v>
      </c>
      <c r="U3136" s="2">
        <v>0.8</v>
      </c>
      <c r="V3136" s="2">
        <v>-45.84</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-15.590400000000001</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8.4989999999999899</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-0.55980000000000496</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210.392</v>
      </c>
      <c r="T3143" s="2">
        <v>2</v>
      </c>
      <c r="U3143" s="2">
        <v>0.8</v>
      </c>
      <c r="V3143" s="2">
        <v>-336.62720000000002</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v>
      </c>
      <c r="T3144" s="2">
        <v>5</v>
      </c>
      <c r="U3144" s="2">
        <v>0.2</v>
      </c>
      <c r="V3144" s="2">
        <v>35.988</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0.92820000000000003</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-24.843</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963.13599999999997</v>
      </c>
      <c r="T3147" s="2">
        <v>4</v>
      </c>
      <c r="U3147" s="2">
        <v>0.2</v>
      </c>
      <c r="V3147" s="2">
        <v>108.3528</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88.775999999999996</v>
      </c>
      <c r="T3148" s="2">
        <v>3</v>
      </c>
      <c r="U3148" s="2">
        <v>0.2</v>
      </c>
      <c r="V3148" s="2">
        <v>7.7679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v>
      </c>
      <c r="T3149" s="2">
        <v>5</v>
      </c>
      <c r="U3149" s="2">
        <v>0</v>
      </c>
      <c r="V3149" s="2">
        <v>10.368</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v>
      </c>
      <c r="T3150" s="2">
        <v>5</v>
      </c>
      <c r="U3150" s="2">
        <v>0</v>
      </c>
      <c r="V3150" s="2">
        <v>15.552</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31.05</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v>
      </c>
      <c r="T3152" s="2">
        <v>6</v>
      </c>
      <c r="U3152" s="2">
        <v>0.2</v>
      </c>
      <c r="V3152" s="2">
        <v>607.60799999999995</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1799.9939999999999</v>
      </c>
      <c r="T3153" s="2">
        <v>2</v>
      </c>
      <c r="U3153" s="2">
        <v>0.7</v>
      </c>
      <c r="V3153" s="2">
        <v>-2639.9911999999999</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101.988</v>
      </c>
      <c r="T3154" s="2">
        <v>2</v>
      </c>
      <c r="U3154" s="2">
        <v>0.4</v>
      </c>
      <c r="V3154" s="2">
        <v>-16.998000000000001</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69.001800000000003</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33.721200000000003</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-75.830400000000097</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5.9184999999999999</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v>
      </c>
      <c r="T3161" s="2">
        <v>3</v>
      </c>
      <c r="U3161" s="2">
        <v>0.2</v>
      </c>
      <c r="V3161" s="2">
        <v>-17.996400000000001</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36.8245</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59.52</v>
      </c>
      <c r="T3165" s="2">
        <v>3</v>
      </c>
      <c r="U3165" s="2">
        <v>0</v>
      </c>
      <c r="V3165" s="2">
        <v>15.475199999999999</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17.334</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239.98400000000001</v>
      </c>
      <c r="T3167" s="2">
        <v>2</v>
      </c>
      <c r="U3167" s="2">
        <v>0.2</v>
      </c>
      <c r="V3167" s="2">
        <v>23.9984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-24.391999999999999</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v>
      </c>
      <c r="T3171" s="2">
        <v>13</v>
      </c>
      <c r="U3171" s="2">
        <v>0.2</v>
      </c>
      <c r="V3171" s="2">
        <v>19.434999999999999</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11.223599999999999</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3.1680000000000001</v>
      </c>
      <c r="T3173" s="2">
        <v>2</v>
      </c>
      <c r="U3173" s="2">
        <v>0.8</v>
      </c>
      <c r="V3173" s="2">
        <v>-4.7519999999999998</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13.391999999999999</v>
      </c>
      <c r="T3175" s="2">
        <v>3</v>
      </c>
      <c r="U3175" s="2">
        <v>0.2</v>
      </c>
      <c r="V3175" s="2">
        <v>1.5065999999999999</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180.58799999999999</v>
      </c>
      <c r="T3177" s="2">
        <v>2</v>
      </c>
      <c r="U3177" s="2">
        <v>0.7</v>
      </c>
      <c r="V3177" s="2">
        <v>-240.78399999999999</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0.599799999999997</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9.0047999999999995</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6.0726000000000004</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18.190799999999999</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254.9</v>
      </c>
      <c r="T3182" s="2">
        <v>5</v>
      </c>
      <c r="U3182" s="2">
        <v>0</v>
      </c>
      <c r="V3182" s="2">
        <v>68.822999999999993</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v>
      </c>
      <c r="T3184" s="2">
        <v>3</v>
      </c>
      <c r="U3184" s="2">
        <v>0</v>
      </c>
      <c r="V3184" s="2">
        <v>355.44659999999999</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473.61059999999998</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157.87020000000001</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26.045999999999999</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26.9526</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17.157399999999999</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6.37</v>
      </c>
      <c r="T3194" s="2">
        <v>7</v>
      </c>
      <c r="U3194" s="2">
        <v>0.8</v>
      </c>
      <c r="V3194" s="2">
        <v>-9.5549999999999997</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3.6480000000000001</v>
      </c>
      <c r="T3195" s="2">
        <v>3</v>
      </c>
      <c r="U3195" s="2">
        <v>0.8</v>
      </c>
      <c r="V3195" s="2">
        <v>-6.0191999999999997</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31.103999999999999</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0.2334</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14.085900000000001</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3.3660000000000001</v>
      </c>
      <c r="T3199" s="2">
        <v>3</v>
      </c>
      <c r="U3199" s="2">
        <v>0.7</v>
      </c>
      <c r="V3199" s="2">
        <v>-2.2440000000000002</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9.5968000000000107</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2.3380000000000001</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3.7307999999999999</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v>
      </c>
      <c r="T3203" s="2">
        <v>4</v>
      </c>
      <c r="U3203" s="2">
        <v>0.2</v>
      </c>
      <c r="V3203" s="2">
        <v>5.7767999999999997</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60.153599999999997</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11.166399999999999</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28.007999999999999</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14.896000000000001</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118.983</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13.391999999999999</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11.228</v>
      </c>
      <c r="T3213" s="2">
        <v>7</v>
      </c>
      <c r="U3213" s="2">
        <v>0.8</v>
      </c>
      <c r="V3213" s="2">
        <v>-18.526199999999999</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0.16919999999999999</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34.847999999999999</v>
      </c>
      <c r="T3216" s="2">
        <v>2</v>
      </c>
      <c r="U3216" s="2">
        <v>0.2</v>
      </c>
      <c r="V3216" s="2">
        <v>6.5339999999999998</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75.180000000000007</v>
      </c>
      <c r="T3217" s="2">
        <v>6</v>
      </c>
      <c r="U3217" s="2">
        <v>0</v>
      </c>
      <c r="V3217" s="2">
        <v>35.334600000000002</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52.4895</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931.17600000000004</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124.9552</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45.527999999999999</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23.004000000000001</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3.4104000000000001</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1.46</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318.39999999999998</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-3.2639999999999998</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20.157900000000001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-8.9500000000000995E-2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18.766999999999999</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26.045999999999999</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2.8959999999999999</v>
      </c>
      <c r="T3234" s="2">
        <v>1</v>
      </c>
      <c r="U3234" s="2">
        <v>0.8</v>
      </c>
      <c r="V3234" s="2">
        <v>-4.7784000000000004</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32.543999999999997</v>
      </c>
      <c r="T3235" s="2">
        <v>2</v>
      </c>
      <c r="U3235" s="2">
        <v>0.2</v>
      </c>
      <c r="V3235" s="2">
        <v>-7.7291999999999996</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15.951599999999999</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-77.332999999999998</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122.92</v>
      </c>
      <c r="T3241" s="2">
        <v>7</v>
      </c>
      <c r="U3241" s="2">
        <v>0.2</v>
      </c>
      <c r="V3241" s="2">
        <v>46.094999999999999</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-2.8271999999999999</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56.45</v>
      </c>
      <c r="T3243" s="2">
        <v>5</v>
      </c>
      <c r="U3243" s="2">
        <v>0</v>
      </c>
      <c r="V3243" s="2">
        <v>14.677</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13.468</v>
      </c>
      <c r="T3244" s="2">
        <v>13</v>
      </c>
      <c r="U3244" s="2">
        <v>0.8</v>
      </c>
      <c r="V3244" s="2">
        <v>-22.895600000000002</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v>
      </c>
      <c r="T3245" s="2">
        <v>5</v>
      </c>
      <c r="U3245" s="2">
        <v>0.2</v>
      </c>
      <c r="V3245" s="2">
        <v>24.727499999999999</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-18.117599999999999</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4.9080000000000004</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324.89999999999998</v>
      </c>
      <c r="T3248" s="2">
        <v>5</v>
      </c>
      <c r="U3248" s="2">
        <v>0</v>
      </c>
      <c r="V3248" s="2">
        <v>38.988</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18.239999999999998</v>
      </c>
      <c r="T3249" s="2">
        <v>3</v>
      </c>
      <c r="U3249" s="2">
        <v>0</v>
      </c>
      <c r="V3249" s="2">
        <v>5.2896000000000001</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113.88800000000001</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7.9188000000000001</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24.85</v>
      </c>
      <c r="T3252" s="2">
        <v>7</v>
      </c>
      <c r="U3252" s="2">
        <v>0</v>
      </c>
      <c r="V3252" s="2">
        <v>11.679500000000001</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7.056</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27.184000000000001</v>
      </c>
      <c r="T3255" s="2">
        <v>2</v>
      </c>
      <c r="U3255" s="2">
        <v>0.2</v>
      </c>
      <c r="V3255" s="2">
        <v>2.0388000000000002</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9.4486000000000008</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6.03</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79.974000000000004</v>
      </c>
      <c r="T3259" s="2">
        <v>3</v>
      </c>
      <c r="U3259" s="2">
        <v>0.4</v>
      </c>
      <c r="V3259" s="2">
        <v>-29.323799999999999</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2.9460000000000002</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3.1360000000000001</v>
      </c>
      <c r="T3261" s="2">
        <v>2</v>
      </c>
      <c r="U3261" s="2">
        <v>0.8</v>
      </c>
      <c r="V3261" s="2">
        <v>-4.7039999999999997</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20.736000000000001</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7.9983999999999904</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733.95</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72.432000000000002</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10.571400000000001</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201.43199999999999</v>
      </c>
      <c r="T3268" s="2">
        <v>3</v>
      </c>
      <c r="U3268" s="2">
        <v>0.2</v>
      </c>
      <c r="V3268" s="2">
        <v>67.9833</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33.994999999999997</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12.586</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2.97</v>
      </c>
      <c r="T3271" s="2">
        <v>3</v>
      </c>
      <c r="U3271" s="2">
        <v>0</v>
      </c>
      <c r="V3271" s="2">
        <v>1.3068</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v>
      </c>
      <c r="T3272" s="2">
        <v>3</v>
      </c>
      <c r="U3272" s="2">
        <v>0</v>
      </c>
      <c r="V3272" s="2">
        <v>2.6814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3.4847999999999999</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22.940999999999999</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18.239999999999998</v>
      </c>
      <c r="T3276" s="2">
        <v>3</v>
      </c>
      <c r="U3276" s="2">
        <v>0</v>
      </c>
      <c r="V3276" s="2">
        <v>9.1199999999999992</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9.1674000000000007</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22.96</v>
      </c>
      <c r="T3278" s="2">
        <v>7</v>
      </c>
      <c r="U3278" s="2">
        <v>0</v>
      </c>
      <c r="V3278" s="2">
        <v>7.5768000000000004</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8.4070999999999998</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6.3503999999999996</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22.96</v>
      </c>
      <c r="T3281" s="2">
        <v>7</v>
      </c>
      <c r="U3281" s="2">
        <v>0</v>
      </c>
      <c r="V3281" s="2">
        <v>6.6584000000000003</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4164.05</v>
      </c>
      <c r="T3282" s="2">
        <v>5</v>
      </c>
      <c r="U3282" s="2">
        <v>0</v>
      </c>
      <c r="V3282" s="2">
        <v>83.281000000000105</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4.6239999999999997</v>
      </c>
      <c r="T3284" s="2">
        <v>1</v>
      </c>
      <c r="U3284" s="2">
        <v>0.2</v>
      </c>
      <c r="V3284" s="2">
        <v>1.6761999999999999</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5.1816000000000004</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63.923999999999999</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1.9024000000000001</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3.4085999999999999</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494.37599999999998</v>
      </c>
      <c r="T3289" s="2">
        <v>3</v>
      </c>
      <c r="U3289" s="2">
        <v>0.2</v>
      </c>
      <c r="V3289" s="2">
        <v>49.437600000000003</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9.8550000000000004</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v>
      </c>
      <c r="T3291" s="2">
        <v>5</v>
      </c>
      <c r="U3291" s="2">
        <v>0</v>
      </c>
      <c r="V3291" s="2">
        <v>27.3735</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3.504</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0.1191</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30.96</v>
      </c>
      <c r="T3296" s="2">
        <v>8</v>
      </c>
      <c r="U3296" s="2">
        <v>0.8</v>
      </c>
      <c r="V3296" s="2">
        <v>-52.631999999999998</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767.20050000000003</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19.193999999999999</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v>
      </c>
      <c r="T3299" s="2">
        <v>4</v>
      </c>
      <c r="U3299" s="2">
        <v>0.2</v>
      </c>
      <c r="V3299" s="2">
        <v>13.701599999999999</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215.9973</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539.96400000000006</v>
      </c>
      <c r="T3303" s="2">
        <v>6</v>
      </c>
      <c r="U3303" s="2">
        <v>0.4</v>
      </c>
      <c r="V3303" s="2">
        <v>-107.9928</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v>
      </c>
      <c r="T3305" s="2">
        <v>3</v>
      </c>
      <c r="U3305" s="2">
        <v>0.7</v>
      </c>
      <c r="V3305" s="2">
        <v>-1.4256</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v>
      </c>
      <c r="T3307" s="2">
        <v>2</v>
      </c>
      <c r="U3307" s="2">
        <v>0.2</v>
      </c>
      <c r="V3307" s="2">
        <v>19.038599999999999</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328.77600000000001</v>
      </c>
      <c r="T3308" s="2">
        <v>3</v>
      </c>
      <c r="U3308" s="2">
        <v>0.2</v>
      </c>
      <c r="V3308" s="2">
        <v>28.767900000000001</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2.286</v>
      </c>
      <c r="T3309" s="2">
        <v>3</v>
      </c>
      <c r="U3309" s="2">
        <v>0.8</v>
      </c>
      <c r="V3309" s="2">
        <v>-3.6576</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14.395200000000001</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8.8704000000000001</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v>
      </c>
      <c r="T3312" s="2">
        <v>5</v>
      </c>
      <c r="U3312" s="2">
        <v>0.2</v>
      </c>
      <c r="V3312" s="2">
        <v>78.435000000000002</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38.037999999999997</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45.293999999999997</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48.313600000000001</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14.375999999999999</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3.8073000000000001</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74.573999999999998</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20.681999999999999</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896.99</v>
      </c>
      <c r="T3326" s="2">
        <v>5</v>
      </c>
      <c r="U3326" s="2">
        <v>0.8</v>
      </c>
      <c r="V3326" s="2">
        <v>-1480.0335</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1.234</v>
      </c>
      <c r="T3327" s="2">
        <v>1</v>
      </c>
      <c r="U3327" s="2">
        <v>0.8</v>
      </c>
      <c r="V3327" s="2">
        <v>-1.9743999999999999</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6.7560000000000002</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v>
      </c>
      <c r="T3329" s="2">
        <v>5</v>
      </c>
      <c r="U3329" s="2">
        <v>0.2</v>
      </c>
      <c r="V3329" s="2">
        <v>7.8734999999999999</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16.704000000000001</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15.073499999999999</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52.68</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4.9648000000000003</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431.96800000000002</v>
      </c>
      <c r="T3337" s="2">
        <v>4</v>
      </c>
      <c r="U3337" s="2">
        <v>0.2</v>
      </c>
      <c r="V3337" s="2">
        <v>37.797199999999997</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10.393599999999999</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568.72799999999995</v>
      </c>
      <c r="T3339" s="2">
        <v>3</v>
      </c>
      <c r="U3339" s="2">
        <v>0.2</v>
      </c>
      <c r="V3339" s="2">
        <v>28.4363999999999</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42.464700000000001</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60.255299999999998</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244.61500000000001</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28.785599999999999</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5.2560000000000002</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13.92</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16.03</v>
      </c>
      <c r="T3350" s="2">
        <v>5</v>
      </c>
      <c r="U3350" s="2">
        <v>0.8</v>
      </c>
      <c r="V3350" s="2">
        <v>-25.648</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v>
      </c>
      <c r="T3351" s="2">
        <v>4</v>
      </c>
      <c r="U3351" s="2">
        <v>0.2</v>
      </c>
      <c r="V3351" s="2">
        <v>5.6955999999999998</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18.893699999999999</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20.517600000000002</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83.983999999999995</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93.594800000000006</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70.56</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26.465399999999999</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3.2080000000000002</v>
      </c>
      <c r="T3360" s="2">
        <v>2</v>
      </c>
      <c r="U3360" s="2">
        <v>0.8</v>
      </c>
      <c r="V3360" s="2">
        <v>-5.2931999999999997</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26.175999999999998</v>
      </c>
      <c r="T3361" s="2">
        <v>2</v>
      </c>
      <c r="U3361" s="2">
        <v>0.2</v>
      </c>
      <c r="V3361" s="2">
        <v>-3.2719999999999998</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14.306800000000001</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11.995200000000001</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-3.8208000000000002</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3.4195999999999902</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v>
      </c>
      <c r="T3369" s="2">
        <v>3</v>
      </c>
      <c r="U3369" s="2">
        <v>0.2</v>
      </c>
      <c r="V3369" s="2">
        <v>4.4850000000000003</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41.168399999999998</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23.116800000000001</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244.6155</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11.375999999999999</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v>
      </c>
      <c r="T3379" s="2">
        <v>9</v>
      </c>
      <c r="U3379" s="2">
        <v>0.2</v>
      </c>
      <c r="V3379" s="2">
        <v>6.97949999999999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13.776</v>
      </c>
      <c r="T3380" s="2">
        <v>6</v>
      </c>
      <c r="U3380" s="2">
        <v>0.8</v>
      </c>
      <c r="V3380" s="2">
        <v>-22.041599999999999</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v>
      </c>
      <c r="T3381" s="2">
        <v>3</v>
      </c>
      <c r="U3381" s="2">
        <v>0.2</v>
      </c>
      <c r="V3381" s="2">
        <v>3.21</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24.047999999999998</v>
      </c>
      <c r="T3382" s="2">
        <v>9</v>
      </c>
      <c r="U3382" s="2">
        <v>0.2</v>
      </c>
      <c r="V3382" s="2">
        <v>7.2144000000000004</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2.8959999999999999</v>
      </c>
      <c r="T3383" s="2">
        <v>1</v>
      </c>
      <c r="U3383" s="2">
        <v>0.2</v>
      </c>
      <c r="V3383" s="2">
        <v>0.97740000000000005</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8.7905999999999995</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29.880199999999999</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5.9175000000000004</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222.38399999999999</v>
      </c>
      <c r="T3389" s="2">
        <v>2</v>
      </c>
      <c r="U3389" s="2">
        <v>0.2</v>
      </c>
      <c r="V3389" s="2">
        <v>16.678799999999999</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50.454000000000001</v>
      </c>
      <c r="T3390" s="2">
        <v>6</v>
      </c>
      <c r="U3390" s="2">
        <v>0.7</v>
      </c>
      <c r="V3390" s="2">
        <v>-33.636000000000003</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-36.111600000000003</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6.8479999999999999</v>
      </c>
      <c r="T3392" s="2">
        <v>2</v>
      </c>
      <c r="U3392" s="2">
        <v>0.2</v>
      </c>
      <c r="V3392" s="2">
        <v>2.14</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1091.1679999999999</v>
      </c>
      <c r="T3393" s="2">
        <v>4</v>
      </c>
      <c r="U3393" s="2">
        <v>0.2</v>
      </c>
      <c r="V3393" s="2">
        <v>68.197999999999993</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-43.833599999999997</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6.9279999999999999</v>
      </c>
      <c r="T3395" s="2">
        <v>1</v>
      </c>
      <c r="U3395" s="2">
        <v>0.8</v>
      </c>
      <c r="V3395" s="2">
        <v>-11.0848</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40.031999999999996</v>
      </c>
      <c r="T3396" s="2">
        <v>6</v>
      </c>
      <c r="U3396" s="2">
        <v>0.2</v>
      </c>
      <c r="V3396" s="2">
        <v>15.012</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13.317600000000001</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78.195400000000006</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12.441599999999999</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9.9872999999999994</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629.1</v>
      </c>
      <c r="T3401" s="2">
        <v>6</v>
      </c>
      <c r="U3401" s="2">
        <v>0</v>
      </c>
      <c r="V3401" s="2">
        <v>301.96800000000002</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v>
      </c>
      <c r="T3402" s="2">
        <v>3</v>
      </c>
      <c r="U3402" s="2">
        <v>0</v>
      </c>
      <c r="V3402" s="2">
        <v>9.6974999999999802</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-8.9152000000000005</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-52.339199999999998</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3.8939999999999899</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281.37200000000001</v>
      </c>
      <c r="T3407" s="2">
        <v>2</v>
      </c>
      <c r="U3407" s="2">
        <v>0.3</v>
      </c>
      <c r="V3407" s="2">
        <v>-12.0588</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281.37200000000001</v>
      </c>
      <c r="T3408" s="2">
        <v>2</v>
      </c>
      <c r="U3408" s="2">
        <v>0.3</v>
      </c>
      <c r="V3408" s="2">
        <v>-12.0588</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7.4880000000000004</v>
      </c>
      <c r="T3409" s="2">
        <v>8</v>
      </c>
      <c r="U3409" s="2">
        <v>0.7</v>
      </c>
      <c r="V3409" s="2">
        <v>-5.2416</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22.335999999999999</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65.790000000000006</v>
      </c>
      <c r="T3412" s="2">
        <v>9</v>
      </c>
      <c r="U3412" s="2">
        <v>0</v>
      </c>
      <c r="V3412" s="2">
        <v>30.263400000000001</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271.98399999999998</v>
      </c>
      <c r="T3413" s="2">
        <v>2</v>
      </c>
      <c r="U3413" s="2">
        <v>0.2</v>
      </c>
      <c r="V3413" s="2">
        <v>88.394800000000004</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3.1751999999999998</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15.808</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v>
      </c>
      <c r="T3419" s="2">
        <v>5</v>
      </c>
      <c r="U3419" s="2">
        <v>0.2</v>
      </c>
      <c r="V3419" s="2">
        <v>3.2669999999999999</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0.73</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60.392000000000003</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7.8959999999999999</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7.3840000000000003</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6.8579999999999997</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394.26799999999997</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11.102399999999999</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-103.98820000000001</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8.6390999999999991</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28.857600000000001</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24.815999999999999</v>
      </c>
      <c r="T3435" s="2">
        <v>3</v>
      </c>
      <c r="U3435" s="2">
        <v>0.2</v>
      </c>
      <c r="V3435" s="2">
        <v>8.3754000000000008</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14.976000000000001</v>
      </c>
      <c r="T3436" s="2">
        <v>6</v>
      </c>
      <c r="U3436" s="2">
        <v>0.2</v>
      </c>
      <c r="V3436" s="2">
        <v>5.4287999999999998</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15.08</v>
      </c>
      <c r="T3437" s="2">
        <v>2</v>
      </c>
      <c r="U3437" s="2">
        <v>0.8</v>
      </c>
      <c r="V3437" s="2">
        <v>-22.62</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-12.751200000000001</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-8.5007999999999999</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251.006</v>
      </c>
      <c r="T3440" s="2">
        <v>2</v>
      </c>
      <c r="U3440" s="2">
        <v>0.3</v>
      </c>
      <c r="V3440" s="2">
        <v>-68.130200000000002</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4.0644</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49.014000000000003</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16.739999999999998</v>
      </c>
      <c r="T3444" s="2">
        <v>3</v>
      </c>
      <c r="U3444" s="2">
        <v>0</v>
      </c>
      <c r="V3444" s="2">
        <v>8.3699999999999992</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-16.956800000000001</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v>
      </c>
      <c r="T3447" s="2">
        <v>5</v>
      </c>
      <c r="U3447" s="2">
        <v>0</v>
      </c>
      <c r="V3447" s="2">
        <v>5.0830000000000002</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33.313600000000001</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1.0904</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8.8607999999999993</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24.359500000000001</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4.1916000000000002</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29.495000000000001</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0.83849999999999902</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16.495999999999999</v>
      </c>
      <c r="T3457" s="2">
        <v>2</v>
      </c>
      <c r="U3457" s="2">
        <v>0.2</v>
      </c>
      <c r="V3457" s="2">
        <v>5.5674000000000001</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19.793399999999998</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v>
      </c>
      <c r="T3460" s="2">
        <v>2</v>
      </c>
      <c r="U3460" s="2">
        <v>0.7</v>
      </c>
      <c r="V3460" s="2">
        <v>-2.7551999999999999</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538.19399999999996</v>
      </c>
      <c r="T3461" s="2">
        <v>2</v>
      </c>
      <c r="U3461" s="2">
        <v>0.7</v>
      </c>
      <c r="V3461" s="2">
        <v>-412.61540000000002</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14.395200000000001</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492.76799999999997</v>
      </c>
      <c r="T3463" s="2">
        <v>4</v>
      </c>
      <c r="U3463" s="2">
        <v>0.2</v>
      </c>
      <c r="V3463" s="2">
        <v>55.4363999999999</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286.79000000000002</v>
      </c>
      <c r="T3464" s="2">
        <v>7</v>
      </c>
      <c r="U3464" s="2">
        <v>0</v>
      </c>
      <c r="V3464" s="2">
        <v>74.565399999999997</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1.651</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47.991999999999997</v>
      </c>
      <c r="T3466" s="2">
        <v>1</v>
      </c>
      <c r="U3466" s="2">
        <v>0.2</v>
      </c>
      <c r="V3466" s="2">
        <v>7.1988000000000003</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83.250799999999998</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58.687199999999997</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47.951999999999998</v>
      </c>
      <c r="T3471" s="2">
        <v>3</v>
      </c>
      <c r="U3471" s="2">
        <v>0.2</v>
      </c>
      <c r="V3471" s="2">
        <v>16.183800000000002</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4.3524000000000003</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3.5255999999999998</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3.0133999999999999</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42.991399999999999</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69.92</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18.504000000000001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2.4824000000000002</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v>
      </c>
      <c r="T3482" s="2">
        <v>6</v>
      </c>
      <c r="U3482" s="2">
        <v>0.2</v>
      </c>
      <c r="V3482" s="2">
        <v>-195.47880000000001</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2.7776000000000001</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579.95000000000005</v>
      </c>
      <c r="T3484" s="2">
        <v>5</v>
      </c>
      <c r="U3484" s="2">
        <v>0</v>
      </c>
      <c r="V3484" s="2">
        <v>168.18549999999999</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12.521599999999999</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2.7143999999999999</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-29.436800000000002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-5.8346000000000204</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-92.799599999999998</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6.0025000000000004</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11.167999999999999</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12.96</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181.17599999999999</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12.8256</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487.92</v>
      </c>
      <c r="T3499" s="2">
        <v>6</v>
      </c>
      <c r="U3499" s="2">
        <v>0</v>
      </c>
      <c r="V3499" s="2">
        <v>136.61760000000001</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30.211200000000002</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25.92</v>
      </c>
      <c r="T3503" s="2">
        <v>9</v>
      </c>
      <c r="U3503" s="2">
        <v>0</v>
      </c>
      <c r="V3503" s="2">
        <v>7.7759999999999998</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3.3919999999999999</v>
      </c>
      <c r="T3508" s="2">
        <v>4</v>
      </c>
      <c r="U3508" s="2">
        <v>0.8</v>
      </c>
      <c r="V3508" s="2">
        <v>-5.0880000000000001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-19.874400000000001</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-97.72</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v>
      </c>
      <c r="T3513" s="2">
        <v>7</v>
      </c>
      <c r="U3513" s="2">
        <v>0.2</v>
      </c>
      <c r="V3513" s="2">
        <v>-127.372</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-117.88200000000001</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6.9119999999999999</v>
      </c>
      <c r="T3516" s="2">
        <v>3</v>
      </c>
      <c r="U3516" s="2">
        <v>0.2</v>
      </c>
      <c r="V3516" s="2">
        <v>0.86399999999999999</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v>
      </c>
      <c r="T3517" s="2">
        <v>3</v>
      </c>
      <c r="U3517" s="2">
        <v>0</v>
      </c>
      <c r="V3517" s="2">
        <v>8.6189999999999998</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30.815999999999999</v>
      </c>
      <c r="T3518" s="2">
        <v>9</v>
      </c>
      <c r="U3518" s="2">
        <v>0.2</v>
      </c>
      <c r="V3518" s="2">
        <v>9.6300000000000008</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4.4783999999999997</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64.072800000000001</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796.42499999999995</v>
      </c>
      <c r="T3521" s="2">
        <v>7</v>
      </c>
      <c r="U3521" s="2">
        <v>0.5</v>
      </c>
      <c r="V3521" s="2">
        <v>-525.64049999999997</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4.3308</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19.825399999999998</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404.94</v>
      </c>
      <c r="T3524" s="2">
        <v>3</v>
      </c>
      <c r="U3524" s="2">
        <v>0</v>
      </c>
      <c r="V3524" s="2">
        <v>109.3338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657.55200000000002</v>
      </c>
      <c r="T3526" s="2">
        <v>6</v>
      </c>
      <c r="U3526" s="2">
        <v>0.2</v>
      </c>
      <c r="V3526" s="2">
        <v>49.316400000000002</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0.77940000000000098</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10.896000000000001</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v>
      </c>
      <c r="T3532" s="2">
        <v>5</v>
      </c>
      <c r="U3532" s="2">
        <v>0</v>
      </c>
      <c r="V3532" s="2">
        <v>6.2060000000000004</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v>
      </c>
      <c r="T3533" s="2">
        <v>5</v>
      </c>
      <c r="U3533" s="2">
        <v>0</v>
      </c>
      <c r="V3533" s="2">
        <v>15.372</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97.1892</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3.8048000000000002</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0.40739999999999899</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14.984999999999999</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9.4990000000000006</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-7.0979999999999901</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0.3674</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28.672000000000001</v>
      </c>
      <c r="T3546" s="2">
        <v>8</v>
      </c>
      <c r="U3546" s="2">
        <v>0.2</v>
      </c>
      <c r="V3546" s="2">
        <v>10.393599999999999</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29.312000000000001</v>
      </c>
      <c r="T3547" s="2">
        <v>8</v>
      </c>
      <c r="U3547" s="2">
        <v>0.8</v>
      </c>
      <c r="V3547" s="2">
        <v>-74.745599999999996</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4.2391999999999896</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10.518000000000001</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9.1638000000000002</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14.4</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15.934799999999999</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844.11599999999999</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60.955199999999998</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v>
      </c>
      <c r="T3555" s="2">
        <v>1</v>
      </c>
      <c r="U3555" s="2">
        <v>0.7</v>
      </c>
      <c r="V3555" s="2">
        <v>-5.9808000000000003</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37.796999999999997</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7.6272000000000002</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145.13399999999999</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0.61919999999999997</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4.3680000000000003</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v>
      </c>
      <c r="T3565" s="2">
        <v>4</v>
      </c>
      <c r="U3565" s="2">
        <v>0.2</v>
      </c>
      <c r="V3565" s="2">
        <v>3.7440000000000002</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6.2207999999999997</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7.9200000000000201E-2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15.007999999999999</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26.391200000000001</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2395.1999999999998</v>
      </c>
      <c r="T3571" s="2">
        <v>6</v>
      </c>
      <c r="U3571" s="2">
        <v>0.2</v>
      </c>
      <c r="V3571" s="2">
        <v>209.58</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742.63199999999995</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v>
      </c>
      <c r="T3573" s="2">
        <v>1</v>
      </c>
      <c r="U3573" s="2">
        <v>0.2</v>
      </c>
      <c r="V3573" s="2">
        <v>2.6972999999999998</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5.1840000000000002</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5.4896000000000003</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v>
      </c>
      <c r="T3576" s="2">
        <v>10</v>
      </c>
      <c r="U3576" s="2">
        <v>0</v>
      </c>
      <c r="V3576" s="2">
        <v>26.2</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4.7839999999999998</v>
      </c>
      <c r="T3578" s="2">
        <v>1</v>
      </c>
      <c r="U3578" s="2">
        <v>0.2</v>
      </c>
      <c r="V3578" s="2">
        <v>1.5548</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2.3176999999999999</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388.81279999999998</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50.328000000000003</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32.633200000000002</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-253.43369999999999</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33.312399999999997</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375.42959999999999</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0.36499999999999999</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22.428000000000001</v>
      </c>
      <c r="T3595" s="2">
        <v>3</v>
      </c>
      <c r="U3595" s="2">
        <v>0.7</v>
      </c>
      <c r="V3595" s="2">
        <v>-17.942399999999999</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37.520000000000003</v>
      </c>
      <c r="T3596" s="2">
        <v>5</v>
      </c>
      <c r="U3596" s="2">
        <v>0.2</v>
      </c>
      <c r="V3596" s="2">
        <v>3.7519999999999998</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0.4264</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64.703999999999994</v>
      </c>
      <c r="T3599" s="2">
        <v>6</v>
      </c>
      <c r="U3599" s="2">
        <v>0.2</v>
      </c>
      <c r="V3599" s="2">
        <v>-4.8528000000000002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v>
      </c>
      <c r="T3602" s="2">
        <v>9</v>
      </c>
      <c r="U3602" s="2">
        <v>0.2</v>
      </c>
      <c r="V3602" s="2">
        <v>64.789199999999994</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3.89</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-93.99</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8.5543999999999993</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29.34</v>
      </c>
      <c r="T3608" s="2">
        <v>3</v>
      </c>
      <c r="U3608" s="2">
        <v>0</v>
      </c>
      <c r="V3608" s="2">
        <v>13.4964</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47.061</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6.9119999999999999</v>
      </c>
      <c r="T3610" s="2">
        <v>3</v>
      </c>
      <c r="U3610" s="2">
        <v>0.2</v>
      </c>
      <c r="V3610" s="2">
        <v>2.5055999999999998</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2.0322</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-37.733199999999997</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16.794599999999999</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5.5511999999999997</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718.11599999999999</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8.7384000000000004</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9.5549999999999997</v>
      </c>
      <c r="T3618" s="2">
        <v>5</v>
      </c>
      <c r="U3618" s="2">
        <v>0.7</v>
      </c>
      <c r="V3618" s="2">
        <v>-7.3254999999999999</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487.98399999999998</v>
      </c>
      <c r="T3619" s="2">
        <v>2</v>
      </c>
      <c r="U3619" s="2">
        <v>0.2</v>
      </c>
      <c r="V3619" s="2">
        <v>152.495</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v>
      </c>
      <c r="T3620" s="2">
        <v>1</v>
      </c>
      <c r="U3620" s="2">
        <v>0.2</v>
      </c>
      <c r="V3620" s="2">
        <v>1.7375</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65.355000000000004</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40.776000000000003</v>
      </c>
      <c r="T3622" s="2">
        <v>3</v>
      </c>
      <c r="U3622" s="2">
        <v>0.2</v>
      </c>
      <c r="V3622" s="2">
        <v>4.5872999999999902</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681.40800000000002</v>
      </c>
      <c r="T3626" s="2">
        <v>12</v>
      </c>
      <c r="U3626" s="2">
        <v>0.2</v>
      </c>
      <c r="V3626" s="2">
        <v>42.588000000000001</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1.395</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10.896000000000001</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52.271999999999998</v>
      </c>
      <c r="T3631" s="2">
        <v>3</v>
      </c>
      <c r="U3631" s="2">
        <v>0.2</v>
      </c>
      <c r="V3631" s="2">
        <v>9.8010000000000002</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v>
      </c>
      <c r="T3632" s="2">
        <v>7</v>
      </c>
      <c r="U3632" s="2">
        <v>0.2</v>
      </c>
      <c r="V3632" s="2">
        <v>23.977799999999998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19.465599999999998</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45.806399999999897</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-9.7902000000000005</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7.5087000000000002</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v>
      </c>
      <c r="T3639" s="2">
        <v>4</v>
      </c>
      <c r="U3639" s="2">
        <v>0.2</v>
      </c>
      <c r="V3639" s="2">
        <v>29.302</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29.657599999999999</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4.6239999999999997</v>
      </c>
      <c r="T3641" s="2">
        <v>1</v>
      </c>
      <c r="U3641" s="2">
        <v>0.2</v>
      </c>
      <c r="V3641" s="2">
        <v>1.6761999999999999</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v>
      </c>
      <c r="T3642" s="2">
        <v>7</v>
      </c>
      <c r="U3642" s="2">
        <v>0.2</v>
      </c>
      <c r="V3642" s="2">
        <v>-29.0745</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487.98399999999998</v>
      </c>
      <c r="T3644" s="2">
        <v>2</v>
      </c>
      <c r="U3644" s="2">
        <v>0.2</v>
      </c>
      <c r="V3644" s="2">
        <v>152.495</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50.414000000000001</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3.1751999999999998</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4.5007999999999999</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2.9460000000000002</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55.103999999999999</v>
      </c>
      <c r="T3651" s="2">
        <v>6</v>
      </c>
      <c r="U3651" s="2">
        <v>0.2</v>
      </c>
      <c r="V3651" s="2">
        <v>18.5976</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41.951999999999998</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15.511200000000001</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v>
      </c>
      <c r="T3655" s="2">
        <v>3</v>
      </c>
      <c r="U3655" s="2">
        <v>0</v>
      </c>
      <c r="V3655" s="2">
        <v>7.0217999999999998</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v>
      </c>
      <c r="T3657" s="2">
        <v>2</v>
      </c>
      <c r="U3657" s="2">
        <v>0.2</v>
      </c>
      <c r="V3657" s="2">
        <v>-21.294</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1.7055</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2.9321999999999999</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v>
      </c>
      <c r="T3660" s="2">
        <v>4</v>
      </c>
      <c r="U3660" s="2">
        <v>0.2</v>
      </c>
      <c r="V3660" s="2">
        <v>3.86</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4.2249999999999996</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11.543200000000001</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9.0635999999999992</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-4.5191999999999997</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52.68</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v>
      </c>
      <c r="T3670" s="2">
        <v>10</v>
      </c>
      <c r="U3670" s="2">
        <v>0.2</v>
      </c>
      <c r="V3670" s="2">
        <v>-18.186</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3.7440000000000002</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2.9304000000000001</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v>
      </c>
      <c r="T3675" s="2">
        <v>6</v>
      </c>
      <c r="U3675" s="2">
        <v>0.7</v>
      </c>
      <c r="V3675" s="2">
        <v>-100.92</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-30.933199999999999</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47.951999999999998</v>
      </c>
      <c r="T3677" s="2">
        <v>3</v>
      </c>
      <c r="U3677" s="2">
        <v>0.2</v>
      </c>
      <c r="V3677" s="2">
        <v>16.183800000000002</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14.671799999999999</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5.056</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209.23650000000001</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20.015599999999999</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32.537599999999998</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153.36000000000001</v>
      </c>
      <c r="T3685" s="2">
        <v>9</v>
      </c>
      <c r="U3685" s="2">
        <v>0</v>
      </c>
      <c r="V3685" s="2">
        <v>70.545599999999993</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21.403199999999998</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28.480899999999998</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3.2471999999999999</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15.920999999999999</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v>
      </c>
      <c r="T3692" s="2">
        <v>2</v>
      </c>
      <c r="U3692" s="2">
        <v>0.7</v>
      </c>
      <c r="V3692" s="2">
        <v>-45.995399999999997</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30.786000000000001</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66.540000000000006</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5.9550000000000098</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70.502799999999993</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6.8273999999999999</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15.167999999999999</v>
      </c>
      <c r="T3703" s="2">
        <v>2</v>
      </c>
      <c r="U3703" s="2">
        <v>0.2</v>
      </c>
      <c r="V3703" s="2">
        <v>3.7919999999999998</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6.9383999999999997</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v>
      </c>
      <c r="T3707" s="2">
        <v>5</v>
      </c>
      <c r="U3707" s="2">
        <v>0</v>
      </c>
      <c r="V3707" s="2">
        <v>15.552</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6.5537999999999998</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-2.5472000000000001</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34.176000000000002</v>
      </c>
      <c r="T3710" s="2">
        <v>3</v>
      </c>
      <c r="U3710" s="2">
        <v>0.8</v>
      </c>
      <c r="V3710" s="2">
        <v>-87.148799999999994</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5.5439999999999996</v>
      </c>
      <c r="T3711" s="2">
        <v>7</v>
      </c>
      <c r="U3711" s="2">
        <v>0.2</v>
      </c>
      <c r="V3711" s="2">
        <v>1.6632</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6.3779999999999601</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3.4620000000000002</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v>
      </c>
      <c r="T3715" s="2">
        <v>3</v>
      </c>
      <c r="U3715" s="2">
        <v>0</v>
      </c>
      <c r="V3715" s="2">
        <v>34.146000000000001</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45.293999999999997</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v>
      </c>
      <c r="T3720" s="2">
        <v>5</v>
      </c>
      <c r="U3720" s="2">
        <v>0</v>
      </c>
      <c r="V3720" s="2">
        <v>107.4785</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12.358000000000001</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2.2320000000000002</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551.98500000000001</v>
      </c>
      <c r="T3725" s="2">
        <v>5</v>
      </c>
      <c r="U3725" s="2">
        <v>0.7</v>
      </c>
      <c r="V3725" s="2">
        <v>-459.98750000000001</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7.056</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2.79</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327.58179999999999</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31.889199999999999</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16.553100000000001</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15.944599999999999</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23.395399999999999</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28.857600000000001</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v>
      </c>
      <c r="T3746" s="2">
        <v>3</v>
      </c>
      <c r="U3746" s="2">
        <v>0</v>
      </c>
      <c r="V3746" s="2">
        <v>3.7919999999999998</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8.2360000000000007</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v>
      </c>
      <c r="T3753" s="2">
        <v>3</v>
      </c>
      <c r="U3753" s="2">
        <v>0.2</v>
      </c>
      <c r="V3753" s="2">
        <v>23.027999999999999</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56.977200000000003</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841.56799999999998</v>
      </c>
      <c r="T3755" s="2">
        <v>2</v>
      </c>
      <c r="U3755" s="2">
        <v>0.2</v>
      </c>
      <c r="V3755" s="2">
        <v>294.54880000000003</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v>
      </c>
      <c r="T3756" s="2">
        <v>5</v>
      </c>
      <c r="U3756" s="2">
        <v>0</v>
      </c>
      <c r="V3756" s="2">
        <v>17.745000000000001</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15.5092</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563.42999999999995</v>
      </c>
      <c r="T3758" s="2">
        <v>5</v>
      </c>
      <c r="U3758" s="2">
        <v>0.3</v>
      </c>
      <c r="V3758" s="2">
        <v>-56.343000000000004</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8.3328000000000007</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5.4896000000000003</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5.07</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10.247999999999999</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42.048000000000002</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24.196000000000002</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4.1748000000000003</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1.788</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-1.41960000000001</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v>
      </c>
      <c r="T3769" s="2">
        <v>5</v>
      </c>
      <c r="U3769" s="2">
        <v>0.2</v>
      </c>
      <c r="V3769" s="2">
        <v>11.996</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v>
      </c>
      <c r="T3770" s="2">
        <v>9</v>
      </c>
      <c r="U3770" s="2">
        <v>0.2</v>
      </c>
      <c r="V3770" s="2">
        <v>101.3832</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-19.5624</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22.647600000000001</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6.9119999999999999</v>
      </c>
      <c r="T3775" s="2">
        <v>3</v>
      </c>
      <c r="U3775" s="2">
        <v>0.2</v>
      </c>
      <c r="V3775" s="2">
        <v>2.3328000000000002</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v>
      </c>
      <c r="T3776" s="2">
        <v>3</v>
      </c>
      <c r="U3776" s="2">
        <v>0.2</v>
      </c>
      <c r="V3776" s="2">
        <v>81.594899999999996</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41.993000000000002</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106.5408</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18.211200000000002</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10.958399999999999</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269.98200000000003</v>
      </c>
      <c r="T3783" s="2">
        <v>3</v>
      </c>
      <c r="U3783" s="2">
        <v>0.4</v>
      </c>
      <c r="V3783" s="2">
        <v>40.497300000000003</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3.339</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720.06399999999996</v>
      </c>
      <c r="T3785" s="2">
        <v>4</v>
      </c>
      <c r="U3785" s="2">
        <v>0.2</v>
      </c>
      <c r="V3785" s="2">
        <v>-63.005600000000001</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41.423999999999999</v>
      </c>
      <c r="T3786" s="2">
        <v>2</v>
      </c>
      <c r="U3786" s="2">
        <v>0.2</v>
      </c>
      <c r="V3786" s="2">
        <v>8.2848000000000006</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-2.61</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1.0268999999999999</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62.375999999999998</v>
      </c>
      <c r="T3790" s="2">
        <v>3</v>
      </c>
      <c r="U3790" s="2">
        <v>0.2</v>
      </c>
      <c r="V3790" s="2">
        <v>7.0172999999999996</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29.05</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4.4189999999999996</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2.2044000000000001</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12.511799999999999</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14.307499999999999</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-16.649999999999999</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12.0252</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88.073999999999998</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-192.04679999999999</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5.9598000000000004</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33.721200000000003</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14.682</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1.323</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5.2380000000000004</v>
      </c>
      <c r="T3809" s="2">
        <v>2</v>
      </c>
      <c r="U3809" s="2">
        <v>0.7</v>
      </c>
      <c r="V3809" s="2">
        <v>-4.0157999999999996</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-72.039000000000001</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v>
      </c>
      <c r="T3813" s="2">
        <v>3</v>
      </c>
      <c r="U3813" s="2">
        <v>0.2</v>
      </c>
      <c r="V3813" s="2">
        <v>16.440300000000001</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11.7782</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6.4428000000000001</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v>
      </c>
      <c r="T3816" s="2">
        <v>5</v>
      </c>
      <c r="U3816" s="2">
        <v>0.2</v>
      </c>
      <c r="V3816" s="2">
        <v>51.497500000000002</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v>
      </c>
      <c r="T3817" s="2">
        <v>2</v>
      </c>
      <c r="U3817" s="2">
        <v>0.2</v>
      </c>
      <c r="V3817" s="2">
        <v>4.9950000000000001</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306.48939999999999</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4.3254000000000001</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18.239999999999998</v>
      </c>
      <c r="T3824" s="2">
        <v>6</v>
      </c>
      <c r="U3824" s="2">
        <v>0.2</v>
      </c>
      <c r="V3824" s="2">
        <v>6.1559999999999997</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991.2</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423.00850000000003</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7.4592000000000001</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119.2</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18.4604</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26.649000000000001</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-209.994</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0.82879999999999998</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19.007999999999999</v>
      </c>
      <c r="T3838" s="2">
        <v>3</v>
      </c>
      <c r="U3838" s="2">
        <v>0.2</v>
      </c>
      <c r="V3838" s="2">
        <v>6.8903999999999996</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113.998</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674.35199999999998</v>
      </c>
      <c r="T3840" s="2">
        <v>3</v>
      </c>
      <c r="U3840" s="2">
        <v>0.2</v>
      </c>
      <c r="V3840" s="2">
        <v>-109.5822</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36.182699999999997</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v>
      </c>
      <c r="T3843" s="2">
        <v>3</v>
      </c>
      <c r="U3843" s="2">
        <v>0.2</v>
      </c>
      <c r="V3843" s="2">
        <v>10.647</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7.1840000000000002</v>
      </c>
      <c r="T3844" s="2">
        <v>2</v>
      </c>
      <c r="U3844" s="2">
        <v>0.2</v>
      </c>
      <c r="V3844" s="2">
        <v>2.2450000000000001</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6.2800000000000203E-2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40.401200000000003</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14.500999999999999</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33.567999999999998</v>
      </c>
      <c r="T3854" s="2">
        <v>8</v>
      </c>
      <c r="U3854" s="2">
        <v>0.8</v>
      </c>
      <c r="V3854" s="2">
        <v>-53.708799999999997</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2.1779999999999999</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3.5640000000000001</v>
      </c>
      <c r="T3857" s="2">
        <v>3</v>
      </c>
      <c r="U3857" s="2">
        <v>0.8</v>
      </c>
      <c r="V3857" s="2">
        <v>-6.2370000000000001</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v>
      </c>
      <c r="T3858" s="2">
        <v>5</v>
      </c>
      <c r="U3858" s="2">
        <v>0.2</v>
      </c>
      <c r="V3858" s="2">
        <v>51.497500000000002</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447.94400000000002</v>
      </c>
      <c r="T3860" s="2">
        <v>7</v>
      </c>
      <c r="U3860" s="2">
        <v>0.2</v>
      </c>
      <c r="V3860" s="2">
        <v>89.588800000000006</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v>
      </c>
      <c r="T3862" s="2">
        <v>1</v>
      </c>
      <c r="U3862" s="2">
        <v>0.2</v>
      </c>
      <c r="V3862" s="2">
        <v>10.9193</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14.563800000000001</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3.9498000000000002</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55.922400000000003</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240.78399999999999</v>
      </c>
      <c r="T3870" s="2">
        <v>1</v>
      </c>
      <c r="U3870" s="2">
        <v>0.2</v>
      </c>
      <c r="V3870" s="2">
        <v>27.088200000000001</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191.96799999999999</v>
      </c>
      <c r="T3871" s="2">
        <v>7</v>
      </c>
      <c r="U3871" s="2">
        <v>0.2</v>
      </c>
      <c r="V3871" s="2">
        <v>16.7972</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5.6643999999999997</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842.35199999999998</v>
      </c>
      <c r="T3874" s="2">
        <v>3</v>
      </c>
      <c r="U3874" s="2">
        <v>0.2</v>
      </c>
      <c r="V3874" s="2">
        <v>42.117600000000003</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7.6284000000000001</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-63.109200000000001</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108.78400000000001</v>
      </c>
      <c r="T3877" s="2">
        <v>2</v>
      </c>
      <c r="U3877" s="2">
        <v>0.2</v>
      </c>
      <c r="V3877" s="2">
        <v>6.7990000000000101</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v>
      </c>
      <c r="T3878" s="2">
        <v>3</v>
      </c>
      <c r="U3878" s="2">
        <v>0.2</v>
      </c>
      <c r="V3878" s="2">
        <v>3.21</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v>
      </c>
      <c r="T3879" s="2">
        <v>5</v>
      </c>
      <c r="U3879" s="2">
        <v>0.7</v>
      </c>
      <c r="V3879" s="2">
        <v>-26.733000000000001</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49.631999999999998</v>
      </c>
      <c r="T3880" s="2">
        <v>4</v>
      </c>
      <c r="U3880" s="2">
        <v>0.2</v>
      </c>
      <c r="V3880" s="2">
        <v>3.7223999999999999</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52.095999999999997</v>
      </c>
      <c r="T3881" s="2">
        <v>4</v>
      </c>
      <c r="U3881" s="2">
        <v>0.2</v>
      </c>
      <c r="V3881" s="2">
        <v>3.9072</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9.5679999999999996</v>
      </c>
      <c r="T3882" s="2">
        <v>2</v>
      </c>
      <c r="U3882" s="2">
        <v>0.2</v>
      </c>
      <c r="V3882" s="2">
        <v>2.99</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-19.5624</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364.70400000000001</v>
      </c>
      <c r="T3884" s="2">
        <v>6</v>
      </c>
      <c r="U3884" s="2">
        <v>0.2</v>
      </c>
      <c r="V3884" s="2">
        <v>-36.470399999999998</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11.070399999999999</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0.38219999999999998</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12.128</v>
      </c>
      <c r="T3887" s="2">
        <v>4</v>
      </c>
      <c r="U3887" s="2">
        <v>0.8</v>
      </c>
      <c r="V3887" s="2">
        <v>-20.617599999999999</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v>
      </c>
      <c r="T3888" s="2">
        <v>3</v>
      </c>
      <c r="U3888" s="2">
        <v>0</v>
      </c>
      <c r="V3888" s="2">
        <v>37.758000000000003</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107.08199999999999</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217.767</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v>
      </c>
      <c r="T3893" s="2">
        <v>6</v>
      </c>
      <c r="U3893" s="2">
        <v>0.2</v>
      </c>
      <c r="V3893" s="2">
        <v>210.59399999999999</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190.37280000000001</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9.98</v>
      </c>
      <c r="T3896" s="2">
        <v>5</v>
      </c>
      <c r="U3896" s="2">
        <v>0.8</v>
      </c>
      <c r="V3896" s="2">
        <v>-16.466999999999999</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3.552</v>
      </c>
      <c r="T3898" s="2">
        <v>3</v>
      </c>
      <c r="U3898" s="2">
        <v>0.2</v>
      </c>
      <c r="V3898" s="2">
        <v>1.2432000000000001</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0.82879999999999998</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25.596800000000002</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21.142800000000001</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-68.392000000000095</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v>
      </c>
      <c r="T3909" s="2">
        <v>5</v>
      </c>
      <c r="U3909" s="2">
        <v>0.4</v>
      </c>
      <c r="V3909" s="2">
        <v>-3.2174999999999998</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-9.7972000000000001</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7.5839999999999996</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470.37599999999998</v>
      </c>
      <c r="T3913" s="2">
        <v>3</v>
      </c>
      <c r="U3913" s="2">
        <v>0.2</v>
      </c>
      <c r="V3913" s="2">
        <v>52.917299999999997</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3.2406000000000001</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801.6</v>
      </c>
      <c r="T3916" s="2">
        <v>5</v>
      </c>
      <c r="U3916" s="2">
        <v>0.5</v>
      </c>
      <c r="V3916" s="2">
        <v>-448.89600000000002</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10.098000000000001</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7.6559999999999997</v>
      </c>
      <c r="T3919" s="2">
        <v>4</v>
      </c>
      <c r="U3919" s="2">
        <v>0.7</v>
      </c>
      <c r="V3919" s="2">
        <v>-6.1247999999999996</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v>
      </c>
      <c r="T3920" s="2">
        <v>3</v>
      </c>
      <c r="U3920" s="2">
        <v>0.2</v>
      </c>
      <c r="V3920" s="2">
        <v>-42.896700000000003</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16.653600000000001</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v>
      </c>
      <c r="T3923" s="2">
        <v>3</v>
      </c>
      <c r="U3923" s="2">
        <v>0.2</v>
      </c>
      <c r="V3923" s="2">
        <v>35.997599999999998</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1.2112000000000001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-14.196</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5.1840000000000002</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16.373699999999999</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5.4720000000000004</v>
      </c>
      <c r="T3933" s="2">
        <v>3</v>
      </c>
      <c r="U3933" s="2">
        <v>0.2</v>
      </c>
      <c r="V3933" s="2">
        <v>1.6415999999999999</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9.4</v>
      </c>
      <c r="T3935" s="2">
        <v>5</v>
      </c>
      <c r="U3935" s="2">
        <v>0</v>
      </c>
      <c r="V3935" s="2">
        <v>2.726</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28.751999999999999</v>
      </c>
      <c r="T3938" s="2">
        <v>3</v>
      </c>
      <c r="U3938" s="2">
        <v>0.2</v>
      </c>
      <c r="V3938" s="2">
        <v>9.3444000000000003</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9.8658000000000001</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197.37200000000001</v>
      </c>
      <c r="T3940" s="2">
        <v>2</v>
      </c>
      <c r="U3940" s="2">
        <v>0.3</v>
      </c>
      <c r="V3940" s="2">
        <v>-25.3764</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6.2607999999999997</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1.0286999999999999</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v>
      </c>
      <c r="T3945" s="2">
        <v>7</v>
      </c>
      <c r="U3945" s="2">
        <v>0</v>
      </c>
      <c r="V3945" s="2">
        <v>16.703399999999998</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15.5344</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v>
      </c>
      <c r="T3948" s="2">
        <v>1</v>
      </c>
      <c r="U3948" s="2">
        <v>0.2</v>
      </c>
      <c r="V3948" s="2">
        <v>-0.66239999999999999</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1.0347999999999999</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48.847999999999999</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6.6311999999999998</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-18.222000000000001</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6.0368000000000004</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13.9986</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23.808</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6.4206000000000003</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11.276999999999999</v>
      </c>
      <c r="T3959" s="2">
        <v>3</v>
      </c>
      <c r="U3959" s="2">
        <v>0.7</v>
      </c>
      <c r="V3959" s="2">
        <v>-8.6456999999999997</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4.4480000000000004</v>
      </c>
      <c r="T3960" s="2">
        <v>2</v>
      </c>
      <c r="U3960" s="2">
        <v>0.2</v>
      </c>
      <c r="V3960" s="2">
        <v>0.33360000000000001</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14.547000000000001</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44.984999999999999</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3.4668000000000001</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0.88559999999999905</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0.88559999999999905</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40.634999999999998</v>
      </c>
      <c r="T3969" s="2">
        <v>7</v>
      </c>
      <c r="U3969" s="2">
        <v>0.7</v>
      </c>
      <c r="V3969" s="2">
        <v>-32.508000000000003</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5.7279999999999998</v>
      </c>
      <c r="T3970" s="2">
        <v>8</v>
      </c>
      <c r="U3970" s="2">
        <v>0.8</v>
      </c>
      <c r="V3970" s="2">
        <v>-9.1647999999999996</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13.2</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v>
      </c>
      <c r="T3972" s="2">
        <v>9</v>
      </c>
      <c r="U3972" s="2">
        <v>0</v>
      </c>
      <c r="V3972" s="2">
        <v>24.219000000000001</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v>
      </c>
      <c r="T3975" s="2">
        <v>5</v>
      </c>
      <c r="U3975" s="2">
        <v>0.2</v>
      </c>
      <c r="V3975" s="2">
        <v>9.3125</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124.2</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4.1124000000000001</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-20.136199999999999</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53.316000000000003</v>
      </c>
      <c r="T3981" s="2">
        <v>2</v>
      </c>
      <c r="U3981" s="2">
        <v>0.4</v>
      </c>
      <c r="V3981" s="2">
        <v>-19.549199999999999</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56.52</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-3.5996000000000499</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v>
      </c>
      <c r="T3985" s="2">
        <v>5</v>
      </c>
      <c r="U3985" s="2">
        <v>0.2</v>
      </c>
      <c r="V3985" s="2">
        <v>944.98649999999998</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24.235199999999999</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621.97439999999995</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13.846</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286.34399999999999</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v>
      </c>
      <c r="T3993" s="2">
        <v>3</v>
      </c>
      <c r="U3993" s="2">
        <v>0.2</v>
      </c>
      <c r="V3993" s="2">
        <v>14.299200000000001</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4.6547999999999901</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10.794</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512.94000000000005</v>
      </c>
      <c r="T3996" s="2">
        <v>3</v>
      </c>
      <c r="U3996" s="2">
        <v>0</v>
      </c>
      <c r="V3996" s="2">
        <v>97.458600000000004</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189.40459999999999</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223.28550000000001</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v>
      </c>
      <c r="T4001" s="2">
        <v>5</v>
      </c>
      <c r="U4001" s="2">
        <v>0.2</v>
      </c>
      <c r="V4001" s="2">
        <v>5.798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19.041</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58.65</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-127.5792</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287.91000000000003</v>
      </c>
      <c r="T4005" s="2">
        <v>3</v>
      </c>
      <c r="U4005" s="2">
        <v>0.4</v>
      </c>
      <c r="V4005" s="2">
        <v>33.589500000000001</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11.895</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0.49840000000000001</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12.441599999999999</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6.8479999999999999</v>
      </c>
      <c r="T4010" s="2">
        <v>2</v>
      </c>
      <c r="U4010" s="2">
        <v>0.2</v>
      </c>
      <c r="V4010" s="2">
        <v>0.59919999999999995</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199.26060000000001</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2.64</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3.9296000000000002</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4.9648000000000003</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542.94000000000005</v>
      </c>
      <c r="T4015" s="2">
        <v>3</v>
      </c>
      <c r="U4015" s="2">
        <v>0</v>
      </c>
      <c r="V4015" s="2">
        <v>152.0232</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v>
      </c>
      <c r="T4018" s="2">
        <v>5</v>
      </c>
      <c r="U4018" s="2">
        <v>0</v>
      </c>
      <c r="V4018" s="2">
        <v>9.6300000000000008</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47.862900000000003</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-4.8587999999999898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82.781999999999996</v>
      </c>
      <c r="T4023" s="2">
        <v>3</v>
      </c>
      <c r="U4023" s="2">
        <v>0.4</v>
      </c>
      <c r="V4023" s="2">
        <v>-15.1767</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853.93</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6.5490000000000199</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10.0116</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9.1839999999999993</v>
      </c>
      <c r="T4028" s="2">
        <v>7</v>
      </c>
      <c r="U4028" s="2">
        <v>0.2</v>
      </c>
      <c r="V4028" s="2">
        <v>2.87</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13.438599999999999</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12.864000000000001</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-14.331300000000001</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76.790400000000005</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24.815999999999999</v>
      </c>
      <c r="T4038" s="2">
        <v>2</v>
      </c>
      <c r="U4038" s="2">
        <v>0.2</v>
      </c>
      <c r="V4038" s="2">
        <v>1.5509999999999999</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v>
      </c>
      <c r="T4039" s="2">
        <v>5</v>
      </c>
      <c r="U4039" s="2">
        <v>0</v>
      </c>
      <c r="V4039" s="2">
        <v>8.2170000000000005</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v>
      </c>
      <c r="T4041" s="2">
        <v>6</v>
      </c>
      <c r="U4041" s="2">
        <v>0.2</v>
      </c>
      <c r="V4041" s="2">
        <v>287.98200000000003</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v>
      </c>
      <c r="T4042" s="2">
        <v>3</v>
      </c>
      <c r="U4042" s="2">
        <v>0.2</v>
      </c>
      <c r="V4042" s="2">
        <v>4.6643999999999997</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19.197600000000001</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23.990400000000001</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57.357999999999997</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9.1560000000000006</v>
      </c>
      <c r="T4047" s="2">
        <v>3</v>
      </c>
      <c r="U4047" s="2">
        <v>0.8</v>
      </c>
      <c r="V4047" s="2">
        <v>-13.734</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23.992000000000001</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191.96799999999999</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49.804200000000002</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32.633200000000002</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1.4783999999999999</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18.018000000000001</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-337.80599999999998</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67.176000000000002</v>
      </c>
      <c r="T4058" s="2">
        <v>1</v>
      </c>
      <c r="U4058" s="2">
        <v>0.4</v>
      </c>
      <c r="V4058" s="2">
        <v>-20.152799999999999</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-8.0774999999999899</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v>
      </c>
      <c r="T4060" s="2">
        <v>7</v>
      </c>
      <c r="U4060" s="2">
        <v>0.2</v>
      </c>
      <c r="V4060" s="2">
        <v>-15.4581</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v>
      </c>
      <c r="T4061" s="2">
        <v>3</v>
      </c>
      <c r="U4061" s="2">
        <v>0.2</v>
      </c>
      <c r="V4061" s="2">
        <v>35.76</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17.8794</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25.032</v>
      </c>
      <c r="T4063" s="2">
        <v>3</v>
      </c>
      <c r="U4063" s="2">
        <v>0.2</v>
      </c>
      <c r="V4063" s="2">
        <v>7.8224999999999998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39.991999999999997</v>
      </c>
      <c r="T4064" s="2">
        <v>1</v>
      </c>
      <c r="U4064" s="2">
        <v>0.2</v>
      </c>
      <c r="V4064" s="2">
        <v>7.4984999999999999</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1.7514000000000001</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0.34919999999999901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1.41</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v>
      </c>
      <c r="T4069" s="2">
        <v>12</v>
      </c>
      <c r="U4069" s="2">
        <v>0.2</v>
      </c>
      <c r="V4069" s="2">
        <v>15.537599999999999</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978.84</v>
      </c>
      <c r="T4070" s="2">
        <v>9</v>
      </c>
      <c r="U4070" s="2">
        <v>0.2</v>
      </c>
      <c r="V4070" s="2">
        <v>110.1195</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13.14</v>
      </c>
      <c r="T4071" s="2">
        <v>9</v>
      </c>
      <c r="U4071" s="2">
        <v>0.8</v>
      </c>
      <c r="V4071" s="2">
        <v>-21.681000000000001</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10.023999999999999</v>
      </c>
      <c r="T4072" s="2">
        <v>4</v>
      </c>
      <c r="U4072" s="2">
        <v>0.8</v>
      </c>
      <c r="V4072" s="2">
        <v>-16.5396</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156.37280000000001</v>
      </c>
      <c r="T4073" s="2">
        <v>2</v>
      </c>
      <c r="U4073" s="2">
        <v>0.32</v>
      </c>
      <c r="V4073" s="2">
        <v>-52.890799999999999</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213.70439999999999</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55.015999999999998</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3.3088000000000002</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56.977200000000003</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4.7976000000000001</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-3.5154000000000001</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182.994</v>
      </c>
      <c r="T4084" s="2">
        <v>3</v>
      </c>
      <c r="U4084" s="2">
        <v>0.8</v>
      </c>
      <c r="V4084" s="2">
        <v>-320.23950000000002</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v>
      </c>
      <c r="T4085" s="2">
        <v>3</v>
      </c>
      <c r="U4085" s="2">
        <v>0.2</v>
      </c>
      <c r="V4085" s="2">
        <v>3.21</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30.238399999999999</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7.0712999999999999</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3.9771000000000001</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3.2850000000000001</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v>
      </c>
      <c r="T4093" s="2">
        <v>3</v>
      </c>
      <c r="U4093" s="2">
        <v>0.2</v>
      </c>
      <c r="V4093" s="2">
        <v>4.6643999999999997</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1416.8</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170.51130000000001</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v>
      </c>
      <c r="T4098" s="2">
        <v>5</v>
      </c>
      <c r="U4098" s="2">
        <v>0</v>
      </c>
      <c r="V4098" s="2">
        <v>15.552</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v>
      </c>
      <c r="T4099" s="2">
        <v>5</v>
      </c>
      <c r="U4099" s="2">
        <v>0</v>
      </c>
      <c r="V4099" s="2">
        <v>16.196000000000002</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4630.4754999999996</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2.2639999999999998</v>
      </c>
      <c r="T4102" s="2">
        <v>1</v>
      </c>
      <c r="U4102" s="2">
        <v>0.8</v>
      </c>
      <c r="V4102" s="2">
        <v>-5.2072000000000003</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0.44400000000000001</v>
      </c>
      <c r="T4103" s="2">
        <v>1</v>
      </c>
      <c r="U4103" s="2">
        <v>0.8</v>
      </c>
      <c r="V4103" s="2">
        <v>-1.1100000000000001</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146.17599999999999</v>
      </c>
      <c r="T4104" s="2">
        <v>8</v>
      </c>
      <c r="U4104" s="2">
        <v>0.2</v>
      </c>
      <c r="V4104" s="2">
        <v>47.507199999999997</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7.0048000000000004</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v>
      </c>
      <c r="T4106" s="2">
        <v>5</v>
      </c>
      <c r="U4106" s="2">
        <v>0.2</v>
      </c>
      <c r="V4106" s="2">
        <v>17.9955</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4.3120000000000003</v>
      </c>
      <c r="T4108" s="2">
        <v>2</v>
      </c>
      <c r="U4108" s="2">
        <v>0.8</v>
      </c>
      <c r="V4108" s="2">
        <v>-6.8992000000000004</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19.974599999999999</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20.927399999999999</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0.95120000000000005</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2.9889000000000001</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13.857900000000001</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381.23750000000001</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54.583199999999998</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29.702400000000001</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37.590000000000003</v>
      </c>
      <c r="T4124" s="2">
        <v>3</v>
      </c>
      <c r="U4124" s="2">
        <v>0</v>
      </c>
      <c r="V4124" s="2">
        <v>17.667300000000001</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9.4366000000000003</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35.909999999999997</v>
      </c>
      <c r="T4126" s="2">
        <v>3</v>
      </c>
      <c r="U4126" s="2">
        <v>0</v>
      </c>
      <c r="V4126" s="2">
        <v>9.6957000000000004</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91.031999999999996</v>
      </c>
      <c r="T4127" s="2">
        <v>3</v>
      </c>
      <c r="U4127" s="2">
        <v>0.2</v>
      </c>
      <c r="V4127" s="2">
        <v>-2.27580000000001</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18.037800000000001</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7.5761999999999903</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-944.99459999999999</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21.251200000000001</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14.48</v>
      </c>
      <c r="T4132" s="2">
        <v>5</v>
      </c>
      <c r="U4132" s="2">
        <v>0.8</v>
      </c>
      <c r="V4132" s="2">
        <v>-23.891999999999999</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21.6</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209.97</v>
      </c>
      <c r="T4136" s="2">
        <v>3</v>
      </c>
      <c r="U4136" s="2">
        <v>0</v>
      </c>
      <c r="V4136" s="2">
        <v>90.287099999999995</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v>
      </c>
      <c r="T4139" s="2">
        <v>7</v>
      </c>
      <c r="U4139" s="2">
        <v>0</v>
      </c>
      <c r="V4139" s="2">
        <v>12.53</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6.9240000000000004</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2.3370000000000002</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13.846</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8.6940000000000008</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26.4132</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120.78400000000001</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322.58999999999997</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9.7620000000000005</v>
      </c>
      <c r="T4149" s="2">
        <v>3</v>
      </c>
      <c r="U4149" s="2">
        <v>0.8</v>
      </c>
      <c r="V4149" s="2">
        <v>-15.1311</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13.72</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-2.0699999999999998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-58.305599999999998</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9.8684999999999992</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4.8959999999999999</v>
      </c>
      <c r="T4155" s="2">
        <v>3</v>
      </c>
      <c r="U4155" s="2">
        <v>0.2</v>
      </c>
      <c r="V4155" s="2">
        <v>1.6524000000000001</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-27.9312</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2.8079999999999998</v>
      </c>
      <c r="T4157" s="2">
        <v>3</v>
      </c>
      <c r="U4157" s="2">
        <v>0.7</v>
      </c>
      <c r="V4157" s="2">
        <v>-1.9656</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0.599799999999997</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v>
      </c>
      <c r="T4159" s="2">
        <v>6</v>
      </c>
      <c r="U4159" s="2">
        <v>0.7</v>
      </c>
      <c r="V4159" s="2">
        <v>-19.982399999999998</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v>
      </c>
      <c r="T4160" s="2">
        <v>3</v>
      </c>
      <c r="U4160" s="2">
        <v>0.2</v>
      </c>
      <c r="V4160" s="2">
        <v>5.1012000000000004</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3.7235999999999998</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5.8708</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671.94</v>
      </c>
      <c r="T4165" s="2">
        <v>3</v>
      </c>
      <c r="U4165" s="2">
        <v>0</v>
      </c>
      <c r="V4165" s="2">
        <v>315.81180000000001</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169.06399999999999</v>
      </c>
      <c r="T4166" s="2">
        <v>7</v>
      </c>
      <c r="U4166" s="2">
        <v>0.2</v>
      </c>
      <c r="V4166" s="2">
        <v>-14.793100000000001</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8.2992000000000008</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433.56799999999998</v>
      </c>
      <c r="T4170" s="2">
        <v>2</v>
      </c>
      <c r="U4170" s="2">
        <v>0.2</v>
      </c>
      <c r="V4170" s="2">
        <v>-65.035200000000003</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31.103999999999999</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17.815200000000001</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0.97719999999999796</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6.532</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6.2207999999999997</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15.763999999999999</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629.95000000000005</v>
      </c>
      <c r="T4178" s="2">
        <v>5</v>
      </c>
      <c r="U4178" s="2">
        <v>0</v>
      </c>
      <c r="V4178" s="2">
        <v>163.78700000000001</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60.255299999999998</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46.35</v>
      </c>
      <c r="T4180" s="2">
        <v>5</v>
      </c>
      <c r="U4180" s="2">
        <v>0</v>
      </c>
      <c r="V4180" s="2">
        <v>21.784500000000001</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5.4287999999999998</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4.24</v>
      </c>
      <c r="T4182" s="2">
        <v>5</v>
      </c>
      <c r="U4182" s="2">
        <v>0.8</v>
      </c>
      <c r="V4182" s="2">
        <v>-6.36</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7.6680000000000001</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344.91</v>
      </c>
      <c r="T4185" s="2">
        <v>3</v>
      </c>
      <c r="U4185" s="2">
        <v>0</v>
      </c>
      <c r="V4185" s="2">
        <v>10.347300000000001</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9.8160000000000007</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6.8739999999999997</v>
      </c>
      <c r="T4188" s="2">
        <v>7</v>
      </c>
      <c r="U4188" s="2">
        <v>0.8</v>
      </c>
      <c r="V4188" s="2">
        <v>-10.6547</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1.996</v>
      </c>
      <c r="T4189" s="2">
        <v>1</v>
      </c>
      <c r="U4189" s="2">
        <v>0.8</v>
      </c>
      <c r="V4189" s="2">
        <v>-3.2934000000000001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6.6</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15.074199999999999</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10.3071</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394.81599999999997</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v>
      </c>
      <c r="T4200" s="2">
        <v>4</v>
      </c>
      <c r="U4200" s="2">
        <v>0.7</v>
      </c>
      <c r="V4200" s="2">
        <v>-14.553599999999999</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3.4357000000000002</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249.995</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18.988800000000001</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84.943600000000004</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4.2804000000000002</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15.6768</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17.670000000000002</v>
      </c>
      <c r="T4209" s="2">
        <v>3</v>
      </c>
      <c r="U4209" s="2">
        <v>0</v>
      </c>
      <c r="V4209" s="2">
        <v>7.7747999999999999</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481.47</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-60.607799999999997</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v>
      </c>
      <c r="T4212" s="2">
        <v>2</v>
      </c>
      <c r="U4212" s="2">
        <v>0.2</v>
      </c>
      <c r="V4212" s="2">
        <v>4.9950000000000001</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1.9024000000000001</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11.543200000000001</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128.4</v>
      </c>
      <c r="T4216" s="2">
        <v>3</v>
      </c>
      <c r="U4216" s="2">
        <v>0</v>
      </c>
      <c r="V4216" s="2">
        <v>64.2</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85.176000000000002</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4799.9840000000004</v>
      </c>
      <c r="T4220" s="2">
        <v>2</v>
      </c>
      <c r="U4220" s="2">
        <v>0.2</v>
      </c>
      <c r="V4220" s="2">
        <v>359.99880000000002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18.211200000000002</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6.6294000000000004</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v>
      </c>
      <c r="T4223" s="2">
        <v>5</v>
      </c>
      <c r="U4223" s="2">
        <v>0.2</v>
      </c>
      <c r="V4223" s="2">
        <v>130.20750000000001</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1.0296000000000001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v>
      </c>
      <c r="T4225" s="2">
        <v>3</v>
      </c>
      <c r="U4225" s="2">
        <v>0</v>
      </c>
      <c r="V4225" s="2">
        <v>41.860799999999998</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1.964</v>
      </c>
      <c r="T4226" s="2">
        <v>2</v>
      </c>
      <c r="U4226" s="2">
        <v>0.8</v>
      </c>
      <c r="V4226" s="2">
        <v>-3.2406000000000001</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-42.492600000000003</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-6.9282000000000004</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-348.62939999999998</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11.394</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31.103999999999999</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6.3159999999999998</v>
      </c>
      <c r="T4235" s="2">
        <v>1</v>
      </c>
      <c r="U4235" s="2">
        <v>0.8</v>
      </c>
      <c r="V4235" s="2">
        <v>-10.4214</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v>
      </c>
      <c r="T4237" s="2">
        <v>9</v>
      </c>
      <c r="U4237" s="2">
        <v>0.2</v>
      </c>
      <c r="V4237" s="2">
        <v>7.0227000000000004</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11.416</v>
      </c>
      <c r="T4238" s="2">
        <v>4</v>
      </c>
      <c r="U4238" s="2">
        <v>0.8</v>
      </c>
      <c r="V4238" s="2">
        <v>-18.836400000000001</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9.4079999999999995</v>
      </c>
      <c r="T4239" s="2">
        <v>7</v>
      </c>
      <c r="U4239" s="2">
        <v>0.2</v>
      </c>
      <c r="V4239" s="2">
        <v>0.7056</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5.9489999999999998</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100.65600000000001</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6.5754000000000001</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5.9987999999999797</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13.0707</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v>
      </c>
      <c r="T4246" s="2">
        <v>3</v>
      </c>
      <c r="U4246" s="2">
        <v>0</v>
      </c>
      <c r="V4246" s="2">
        <v>8.6189999999999998</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0.73799999999999999</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272.79199999999997</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7.524</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40.516800000000003</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150.38399999999999</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177.42060000000001</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20.5764</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96.784000000000006</v>
      </c>
      <c r="T4257" s="2">
        <v>4</v>
      </c>
      <c r="U4257" s="2">
        <v>0.8</v>
      </c>
      <c r="V4257" s="2">
        <v>-145.17599999999999</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-6.8094000000000001</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-22.138200000000001</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13.05</v>
      </c>
      <c r="T4262" s="2">
        <v>5</v>
      </c>
      <c r="U4262" s="2">
        <v>0</v>
      </c>
      <c r="V4262" s="2">
        <v>6.0030000000000001</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19.8276</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863.12800000000004</v>
      </c>
      <c r="T4266" s="2">
        <v>8</v>
      </c>
      <c r="U4266" s="2">
        <v>0.3</v>
      </c>
      <c r="V4266" s="2">
        <v>-160.29519999999999</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3.5640000000000001</v>
      </c>
      <c r="T4267" s="2">
        <v>3</v>
      </c>
      <c r="U4267" s="2">
        <v>0.8</v>
      </c>
      <c r="V4267" s="2">
        <v>-6.2370000000000001</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956.66480000000001</v>
      </c>
      <c r="T4268" s="2">
        <v>7</v>
      </c>
      <c r="U4268" s="2">
        <v>0.32</v>
      </c>
      <c r="V4268" s="2">
        <v>-225.0976</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12.587999999999999</v>
      </c>
      <c r="T4269" s="2">
        <v>3</v>
      </c>
      <c r="U4269" s="2">
        <v>0.8</v>
      </c>
      <c r="V4269" s="2">
        <v>-20.140799999999999</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45.139499999999998</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148.13800000000001</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71.927999999999997</v>
      </c>
      <c r="T4274" s="2">
        <v>9</v>
      </c>
      <c r="U4274" s="2">
        <v>0.2</v>
      </c>
      <c r="V4274" s="2">
        <v>6.2937000000000003</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7.5370999999999997</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3.5920000000000001</v>
      </c>
      <c r="T4276" s="2">
        <v>1</v>
      </c>
      <c r="U4276" s="2">
        <v>0.2</v>
      </c>
      <c r="V4276" s="2">
        <v>1.1225000000000001</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48.631999999999998</v>
      </c>
      <c r="T4277" s="2">
        <v>2</v>
      </c>
      <c r="U4277" s="2">
        <v>0.8</v>
      </c>
      <c r="V4277" s="2">
        <v>-121.58</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61.389000000000003</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2365.9818</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3.2867999999999999</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25.3</v>
      </c>
      <c r="T4281" s="2">
        <v>5</v>
      </c>
      <c r="U4281" s="2">
        <v>0</v>
      </c>
      <c r="V4281" s="2">
        <v>11.891</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5.2256</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14.622400000000001</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496.78649999999999</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246.1328</v>
      </c>
      <c r="T4286" s="2">
        <v>2</v>
      </c>
      <c r="U4286" s="2">
        <v>0.32</v>
      </c>
      <c r="V4286" s="2">
        <v>-76.011600000000001</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3.9474</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-12.956799999999999</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33.28</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14.087999999999999</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2.79</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22.408200000000001</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68.040000000000006</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-10.7964</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-120.51300000000001</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129.38999999999999</v>
      </c>
      <c r="T4297" s="2">
        <v>3</v>
      </c>
      <c r="U4297" s="2">
        <v>0</v>
      </c>
      <c r="V4297" s="2">
        <v>54.343800000000002</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0.54319999999999902</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4367.8959999999997</v>
      </c>
      <c r="T4299" s="2">
        <v>13</v>
      </c>
      <c r="U4299" s="2">
        <v>0.2</v>
      </c>
      <c r="V4299" s="2">
        <v>327.59219999999999</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49.567999999999998</v>
      </c>
      <c r="T4300" s="2">
        <v>2</v>
      </c>
      <c r="U4300" s="2">
        <v>0.2</v>
      </c>
      <c r="V4300" s="2">
        <v>15.49</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12.103199999999999</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2.7839999999999998</v>
      </c>
      <c r="T4302" s="2">
        <v>2</v>
      </c>
      <c r="U4302" s="2">
        <v>0.2</v>
      </c>
      <c r="V4302" s="2">
        <v>0.41760000000000003</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2.9430000000000001</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1.0268999999999999</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59.752000000000002</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3.1960000000000002</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v>
      </c>
      <c r="T4307" s="2">
        <v>5</v>
      </c>
      <c r="U4307" s="2">
        <v>0.2</v>
      </c>
      <c r="V4307" s="2">
        <v>38.396000000000001</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7.7519999999999998</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33.567999999999998</v>
      </c>
      <c r="T4309" s="2">
        <v>2</v>
      </c>
      <c r="U4309" s="2">
        <v>0.2</v>
      </c>
      <c r="V4309" s="2">
        <v>11.748799999999999</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66.634399999999999</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-64.544399999999996</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v>
      </c>
      <c r="T4312" s="2">
        <v>3</v>
      </c>
      <c r="U4312" s="2">
        <v>0.2</v>
      </c>
      <c r="V4312" s="2">
        <v>8.2260000000000009</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447.96800000000002</v>
      </c>
      <c r="T4314" s="2">
        <v>4</v>
      </c>
      <c r="U4314" s="2">
        <v>0.2</v>
      </c>
      <c r="V4314" s="2">
        <v>139.99</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27.734999999999999</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9.1268999999999902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25.537800000000001</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23.975999999999999</v>
      </c>
      <c r="T4321" s="2">
        <v>3</v>
      </c>
      <c r="U4321" s="2">
        <v>0.2</v>
      </c>
      <c r="V4321" s="2">
        <v>-5.6943000000000001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7.9896000000000003</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v>
      </c>
      <c r="T4323" s="2">
        <v>2</v>
      </c>
      <c r="U4323" s="2">
        <v>0.7</v>
      </c>
      <c r="V4323" s="2">
        <v>-11.961600000000001</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323.98200000000003</v>
      </c>
      <c r="T4324" s="2">
        <v>3</v>
      </c>
      <c r="U4324" s="2">
        <v>0.4</v>
      </c>
      <c r="V4324" s="2">
        <v>-80.995500000000007</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v>
      </c>
      <c r="T4325" s="2">
        <v>2</v>
      </c>
      <c r="U4325" s="2">
        <v>0.7</v>
      </c>
      <c r="V4325" s="2">
        <v>-1.6763999999999999</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v>
      </c>
      <c r="T4326" s="2">
        <v>3</v>
      </c>
      <c r="U4326" s="2">
        <v>0.2</v>
      </c>
      <c r="V4326" s="2">
        <v>0.89700000000000002</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0.89969999999999595</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9.2100000000000009</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42.93</v>
      </c>
      <c r="T4330" s="2">
        <v>9</v>
      </c>
      <c r="U4330" s="2">
        <v>0</v>
      </c>
      <c r="V4330" s="2">
        <v>19.3185</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8.0220000000000002</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v>
      </c>
      <c r="T4337" s="2">
        <v>1</v>
      </c>
      <c r="U4337" s="2">
        <v>0.2</v>
      </c>
      <c r="V4337" s="2">
        <v>2.7719999999999998</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53.495399999999997</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5.1840000000000002</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6.5119999999999996</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157.87020000000001</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10.949400000000001</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85.982799999999997</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140.39599999999999</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v>
      </c>
      <c r="T4350" s="2">
        <v>2</v>
      </c>
      <c r="U4350" s="2">
        <v>0.7</v>
      </c>
      <c r="V4350" s="2">
        <v>-15.1976</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415.87200000000001</v>
      </c>
      <c r="T4351" s="2">
        <v>8</v>
      </c>
      <c r="U4351" s="2">
        <v>0.2</v>
      </c>
      <c r="V4351" s="2">
        <v>-41.587200000000003</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-4.7460000000000004</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6.2207999999999997</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19.007999999999999</v>
      </c>
      <c r="T4356" s="2">
        <v>8</v>
      </c>
      <c r="U4356" s="2">
        <v>0.7</v>
      </c>
      <c r="V4356" s="2">
        <v>-12.672000000000001</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v>
      </c>
      <c r="T4357" s="2">
        <v>7</v>
      </c>
      <c r="U4357" s="2">
        <v>0.7</v>
      </c>
      <c r="V4357" s="2">
        <v>-1065.3720000000001</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12.012</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520.46400000000006</v>
      </c>
      <c r="T4361" s="2">
        <v>2</v>
      </c>
      <c r="U4361" s="2">
        <v>0.3</v>
      </c>
      <c r="V4361" s="2">
        <v>-14.8704</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v>
      </c>
      <c r="T4363" s="2">
        <v>3</v>
      </c>
      <c r="U4363" s="2">
        <v>0</v>
      </c>
      <c r="V4363" s="2">
        <v>8.4564000000000004</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162.09479999999999</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3.4826999999999999</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3.29</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v>
      </c>
      <c r="T4370" s="2">
        <v>6</v>
      </c>
      <c r="U4370" s="2">
        <v>0.2</v>
      </c>
      <c r="V4370" s="2">
        <v>6.42</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16.268799999999999</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5.4896000000000003</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11.182499999999999</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103.968</v>
      </c>
      <c r="T4376" s="2">
        <v>6</v>
      </c>
      <c r="U4376" s="2">
        <v>0.2</v>
      </c>
      <c r="V4376" s="2">
        <v>16.8948</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270.72000000000003</v>
      </c>
      <c r="T4378" s="2">
        <v>3</v>
      </c>
      <c r="U4378" s="2">
        <v>0</v>
      </c>
      <c r="V4378" s="2">
        <v>78.508799999999994</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148.70400000000001</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60.45</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-31.646999999999998</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2.88</v>
      </c>
      <c r="T4384" s="2">
        <v>5</v>
      </c>
      <c r="U4384" s="2">
        <v>0.8</v>
      </c>
      <c r="V4384" s="2">
        <v>-4.4640000000000004</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384.94400000000002</v>
      </c>
      <c r="T4385" s="2">
        <v>4</v>
      </c>
      <c r="U4385" s="2">
        <v>0.3</v>
      </c>
      <c r="V4385" s="2">
        <v>-126.4816</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13.438599999999999</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v>
      </c>
      <c r="T4387" s="2">
        <v>5</v>
      </c>
      <c r="U4387" s="2">
        <v>0.3</v>
      </c>
      <c r="V4387" s="2">
        <v>-52.195999999999898</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25.032</v>
      </c>
      <c r="T4389" s="2">
        <v>3</v>
      </c>
      <c r="U4389" s="2">
        <v>0.2</v>
      </c>
      <c r="V4389" s="2">
        <v>7.8224999999999998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183.96799999999999</v>
      </c>
      <c r="T4391" s="2">
        <v>2</v>
      </c>
      <c r="U4391" s="2">
        <v>0.2</v>
      </c>
      <c r="V4391" s="2">
        <v>-25.2956</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327.59219999999999</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19.311599999999999</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6.1571999999999996</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v>
      </c>
      <c r="T4395" s="2">
        <v>5</v>
      </c>
      <c r="U4395" s="2">
        <v>0.2</v>
      </c>
      <c r="V4395" s="2">
        <v>21.735499999999998</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25.984000000000002</v>
      </c>
      <c r="T4396" s="2">
        <v>1</v>
      </c>
      <c r="U4396" s="2">
        <v>0.2</v>
      </c>
      <c r="V4396" s="2">
        <v>-5.1967999999999996</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v>
      </c>
      <c r="T4397" s="2">
        <v>3</v>
      </c>
      <c r="U4397" s="2">
        <v>0.7</v>
      </c>
      <c r="V4397" s="2">
        <v>-21.888000000000002</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361.37599999999998</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172.18600000000001</v>
      </c>
      <c r="T4399" s="2">
        <v>2</v>
      </c>
      <c r="U4399" s="2">
        <v>0.3</v>
      </c>
      <c r="V4399" s="2">
        <v>-46.736199999999997</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69.007999999999996</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199.9</v>
      </c>
      <c r="T4401" s="2">
        <v>5</v>
      </c>
      <c r="U4401" s="2">
        <v>0</v>
      </c>
      <c r="V4401" s="2">
        <v>89.954999999999998</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901.95</v>
      </c>
      <c r="T4402" s="2">
        <v>3</v>
      </c>
      <c r="U4402" s="2">
        <v>0</v>
      </c>
      <c r="V4402" s="2">
        <v>297.64350000000002</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11.327999999999999</v>
      </c>
      <c r="T4404" s="2">
        <v>2</v>
      </c>
      <c r="U4404" s="2">
        <v>0.2</v>
      </c>
      <c r="V4404" s="2">
        <v>2.5488</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v>
      </c>
      <c r="T4405" s="2">
        <v>3</v>
      </c>
      <c r="U4405" s="2">
        <v>0</v>
      </c>
      <c r="V4405" s="2">
        <v>8.0711999999999993</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34.799999999999997</v>
      </c>
      <c r="T4406" s="2">
        <v>3</v>
      </c>
      <c r="U4406" s="2">
        <v>0.2</v>
      </c>
      <c r="V4406" s="2">
        <v>2.1749999999999998</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4.0860000000000003</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314.55</v>
      </c>
      <c r="T4409" s="2">
        <v>3</v>
      </c>
      <c r="U4409" s="2">
        <v>0</v>
      </c>
      <c r="V4409" s="2">
        <v>150.98400000000001</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30.223199999999999</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59.7</v>
      </c>
      <c r="T4415" s="2">
        <v>3</v>
      </c>
      <c r="U4415" s="2">
        <v>0</v>
      </c>
      <c r="V4415" s="2">
        <v>26.864999999999998</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71.989999999999995</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219.99039999999999</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-21.470400000000001</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v>
      </c>
      <c r="T4421" s="2">
        <v>4</v>
      </c>
      <c r="U4421" s="2">
        <v>0.7</v>
      </c>
      <c r="V4421" s="2">
        <v>-4.0216000000000003</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v>
      </c>
      <c r="T4423" s="2">
        <v>3</v>
      </c>
      <c r="U4423" s="2">
        <v>0.2</v>
      </c>
      <c r="V4423" s="2">
        <v>2.3328000000000002</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75.734999999999999</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54.691200000000002</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15.6744</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523.70519999999999</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70.95</v>
      </c>
      <c r="T4431" s="2">
        <v>3</v>
      </c>
      <c r="U4431" s="2">
        <v>0</v>
      </c>
      <c r="V4431" s="2">
        <v>18.446999999999999</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2.0748000000000002</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9.1579999999999995</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2.625</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2.1819999999999999</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2.7383999999999999</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26.405999999999999</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v>
      </c>
      <c r="T4441" s="2">
        <v>4</v>
      </c>
      <c r="U4441" s="2">
        <v>0.2</v>
      </c>
      <c r="V4441" s="2">
        <v>7.4</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36.283499999999997</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965.85</v>
      </c>
      <c r="T4443" s="2">
        <v>5</v>
      </c>
      <c r="U4443" s="2">
        <v>0</v>
      </c>
      <c r="V4443" s="2">
        <v>135.21899999999999</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10.512</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v>
      </c>
      <c r="T4445" s="2">
        <v>5</v>
      </c>
      <c r="U4445" s="2">
        <v>0</v>
      </c>
      <c r="V4445" s="2">
        <v>15.552</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36.8245</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3.1103999999999998</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87.744299999999996</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225.73500000000001</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0.55839999999999901</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-12.956799999999999</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244.55</v>
      </c>
      <c r="T4459" s="2">
        <v>5</v>
      </c>
      <c r="U4459" s="2">
        <v>0</v>
      </c>
      <c r="V4459" s="2">
        <v>114.9385</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3.2776000000000001</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-29.436800000000002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v>
      </c>
      <c r="T4463" s="2">
        <v>2</v>
      </c>
      <c r="U4463" s="2">
        <v>0.2</v>
      </c>
      <c r="V4463" s="2">
        <v>1.3595999999999999</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76.775999999999996</v>
      </c>
      <c r="T4464" s="2">
        <v>4</v>
      </c>
      <c r="U4464" s="2">
        <v>0.7</v>
      </c>
      <c r="V4464" s="2">
        <v>-58.861600000000003</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v>
      </c>
      <c r="T4466" s="2">
        <v>2</v>
      </c>
      <c r="U4466" s="2">
        <v>0.2</v>
      </c>
      <c r="V4466" s="2">
        <v>26.224</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3.3039999999999998</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7.3710000000000004</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-16.078399999999998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6.2207999999999997</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-23.7822</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65.993399999999994</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2.64</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v>
      </c>
      <c r="T4479" s="2">
        <v>3</v>
      </c>
      <c r="U4479" s="2">
        <v>0</v>
      </c>
      <c r="V4479" s="2">
        <v>23.316299999999998</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v>
      </c>
      <c r="T4481" s="2">
        <v>5</v>
      </c>
      <c r="U4481" s="2">
        <v>0</v>
      </c>
      <c r="V4481" s="2">
        <v>11.702999999999999</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14.2956</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15.799200000000001</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56.977200000000003</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3.0211999999999999</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314.55</v>
      </c>
      <c r="T4488" s="2">
        <v>3</v>
      </c>
      <c r="U4488" s="2">
        <v>0</v>
      </c>
      <c r="V4488" s="2">
        <v>150.98400000000001</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16.27</v>
      </c>
      <c r="T4489" s="2">
        <v>5</v>
      </c>
      <c r="U4489" s="2">
        <v>0.8</v>
      </c>
      <c r="V4489" s="2">
        <v>-25.218499999999999</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-14.688000000000001</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4.47</v>
      </c>
      <c r="T4491" s="2">
        <v>3</v>
      </c>
      <c r="U4491" s="2">
        <v>0.8</v>
      </c>
      <c r="V4491" s="2">
        <v>-7.8224999999999998</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418.29599999999999</v>
      </c>
      <c r="T4492" s="2">
        <v>3</v>
      </c>
      <c r="U4492" s="2">
        <v>0.2</v>
      </c>
      <c r="V4492" s="2">
        <v>5.2286999999999999</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659.98800000000006</v>
      </c>
      <c r="T4493" s="2">
        <v>2</v>
      </c>
      <c r="U4493" s="2">
        <v>0.4</v>
      </c>
      <c r="V4493" s="2">
        <v>109.998</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1.4224000000000001</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36.287999999999997</v>
      </c>
      <c r="T4495" s="2">
        <v>7</v>
      </c>
      <c r="U4495" s="2">
        <v>0.2</v>
      </c>
      <c r="V4495" s="2">
        <v>12.700799999999999</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909.72</v>
      </c>
      <c r="T4496" s="2">
        <v>6</v>
      </c>
      <c r="U4496" s="2">
        <v>0.3</v>
      </c>
      <c r="V4496" s="2">
        <v>-51.983999999999902</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917.92349999999999</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631.17600000000004</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6.2207999999999997</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6.2207999999999997</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8.1199999999999992</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21.312000000000001</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173.65600000000001</v>
      </c>
      <c r="T4505" s="2">
        <v>7</v>
      </c>
      <c r="U4505" s="2">
        <v>0.2</v>
      </c>
      <c r="V4505" s="2">
        <v>17.365600000000001</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62.85</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818.37599999999998</v>
      </c>
      <c r="T4508" s="2">
        <v>3</v>
      </c>
      <c r="U4508" s="2">
        <v>0.2</v>
      </c>
      <c r="V4508" s="2">
        <v>51.148499999999999</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5.5176999999999996</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-6.4233000000000304</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17.158000000000001</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39.340800000000002</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54.792000000000002</v>
      </c>
      <c r="T4514" s="2">
        <v>6</v>
      </c>
      <c r="U4514" s="2">
        <v>0.7</v>
      </c>
      <c r="V4514" s="2">
        <v>-40.180799999999998</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0.80879999999999896</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12.0252</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v>
      </c>
      <c r="T4521" s="2">
        <v>8</v>
      </c>
      <c r="U4521" s="2">
        <v>0.2</v>
      </c>
      <c r="V4521" s="2">
        <v>84.219999999999899</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6.9088000000000003</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47.951999999999998</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14.4596</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33.589199999999998</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2.2959999999999998</v>
      </c>
      <c r="T4531" s="2">
        <v>2</v>
      </c>
      <c r="U4531" s="2">
        <v>0.8</v>
      </c>
      <c r="V4531" s="2">
        <v>-3.9032</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10.5144</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13.7646</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4.9104000000000001</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18.239999999999998</v>
      </c>
      <c r="T4539" s="2">
        <v>3</v>
      </c>
      <c r="U4539" s="2">
        <v>0</v>
      </c>
      <c r="V4539" s="2">
        <v>6.2016</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4.3296000000000001</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1.0598000000000001</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493.92</v>
      </c>
      <c r="T4542" s="2">
        <v>7</v>
      </c>
      <c r="U4542" s="2">
        <v>0.3</v>
      </c>
      <c r="V4542" s="2">
        <v>-28.224</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5.9359999999999999</v>
      </c>
      <c r="T4543" s="2">
        <v>7</v>
      </c>
      <c r="U4543" s="2">
        <v>0.8</v>
      </c>
      <c r="V4543" s="2">
        <v>-8.9039999999999999</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383.60700000000003</v>
      </c>
      <c r="T4545" s="2">
        <v>9</v>
      </c>
      <c r="U4545" s="2">
        <v>0.3</v>
      </c>
      <c r="V4545" s="2">
        <v>-5.4801000000000197</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16.704000000000001</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53.754399999999997</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1.9279999999999999</v>
      </c>
      <c r="T4548" s="2">
        <v>2</v>
      </c>
      <c r="U4548" s="2">
        <v>0.8</v>
      </c>
      <c r="V4548" s="2">
        <v>-2.9883999999999999</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6.9119999999999999</v>
      </c>
      <c r="T4549" s="2">
        <v>3</v>
      </c>
      <c r="U4549" s="2">
        <v>0.2</v>
      </c>
      <c r="V4549" s="2">
        <v>0.69120000000000004</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-2.1339999999999999</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659.16800000000001</v>
      </c>
      <c r="T4551" s="2">
        <v>4</v>
      </c>
      <c r="U4551" s="2">
        <v>0.2</v>
      </c>
      <c r="V4551" s="2">
        <v>49.437600000000003</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4.3901999999999797</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v>
      </c>
      <c r="T4554" s="2">
        <v>3</v>
      </c>
      <c r="U4554" s="2">
        <v>0.2</v>
      </c>
      <c r="V4554" s="2">
        <v>23.027999999999999</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5.7779999999999996</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v>
      </c>
      <c r="T4556" s="2">
        <v>3</v>
      </c>
      <c r="U4556" s="2">
        <v>0</v>
      </c>
      <c r="V4556" s="2">
        <v>28.41</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14.202</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0.55839999999999901</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8.5589999999999993</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49.567999999999998</v>
      </c>
      <c r="T4560" s="2">
        <v>2</v>
      </c>
      <c r="U4560" s="2">
        <v>0.2</v>
      </c>
      <c r="V4560" s="2">
        <v>17.968399999999999</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-9.1335000000000104</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8.2764000000000006</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419.13600000000002</v>
      </c>
      <c r="T4565" s="2">
        <v>4</v>
      </c>
      <c r="U4565" s="2">
        <v>0.2</v>
      </c>
      <c r="V4565" s="2">
        <v>-57.6312</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100.70399999999999</v>
      </c>
      <c r="T4566" s="2">
        <v>6</v>
      </c>
      <c r="U4566" s="2">
        <v>0.2</v>
      </c>
      <c r="V4566" s="2">
        <v>-1.2587999999999999</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4.5216000000000003</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10.476000000000001</v>
      </c>
      <c r="T4570" s="2">
        <v>6</v>
      </c>
      <c r="U4570" s="2">
        <v>0.8</v>
      </c>
      <c r="V4570" s="2">
        <v>-17.285399999999999</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26.649000000000001</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v>
      </c>
      <c r="T4572" s="2">
        <v>3</v>
      </c>
      <c r="U4572" s="2">
        <v>0</v>
      </c>
      <c r="V4572" s="2">
        <v>8.0711999999999993</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479.98399999999998</v>
      </c>
      <c r="T4574" s="2">
        <v>2</v>
      </c>
      <c r="U4574" s="2">
        <v>0.2</v>
      </c>
      <c r="V4574" s="2">
        <v>89.997</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184.22040000000001</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8.7048000000000005</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13.9</v>
      </c>
      <c r="T4577" s="2">
        <v>5</v>
      </c>
      <c r="U4577" s="2">
        <v>0</v>
      </c>
      <c r="V4577" s="2">
        <v>3.6139999999999999</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9.5839999999999996</v>
      </c>
      <c r="T4579" s="2">
        <v>1</v>
      </c>
      <c r="U4579" s="2">
        <v>0.2</v>
      </c>
      <c r="V4579" s="2">
        <v>3.3544</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v>
      </c>
      <c r="T4580" s="2">
        <v>3</v>
      </c>
      <c r="U4580" s="2">
        <v>0</v>
      </c>
      <c r="V4580" s="2">
        <v>56.55</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v>
      </c>
      <c r="T4582" s="2">
        <v>6</v>
      </c>
      <c r="U4582" s="2">
        <v>0</v>
      </c>
      <c r="V4582" s="2">
        <v>105.468</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3.8448000000000002</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206.6232</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0.16739999999999999</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v>
      </c>
      <c r="T4591" s="2">
        <v>7</v>
      </c>
      <c r="U4591" s="2">
        <v>0</v>
      </c>
      <c r="V4591" s="2">
        <v>22.627500000000001</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4.9728000000000003</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30.238399999999999</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-5.4882000000000097</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2.0539999999999998</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33.851700000000001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15.111599999999999</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26.564</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43.784199999999998</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63.134999999999998</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18.271999999999998</v>
      </c>
      <c r="T4604" s="2">
        <v>1</v>
      </c>
      <c r="U4604" s="2">
        <v>0.2</v>
      </c>
      <c r="V4604" s="2">
        <v>5.9383999999999997</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53.8048</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167.94399999999999</v>
      </c>
      <c r="T4607" s="2">
        <v>7</v>
      </c>
      <c r="U4607" s="2">
        <v>0.2</v>
      </c>
      <c r="V4607" s="2">
        <v>50.383200000000002</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160.62299999999999</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2.0573999999999999</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3.5712000000000002</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62.79</v>
      </c>
      <c r="T4616" s="2">
        <v>3</v>
      </c>
      <c r="U4616" s="2">
        <v>0.8</v>
      </c>
      <c r="V4616" s="2">
        <v>-166.39349999999999</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4.266</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6.7188000000000097</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147.47499999999999</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542.94000000000005</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1007.9832</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21.713999999999999</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-1.9872000000000001</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62.137599999999999</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-3.2309999999999901</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39.409999999999997</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9.8901000000000003</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6.1703999999999999</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v>
      </c>
      <c r="T4634" s="2">
        <v>3</v>
      </c>
      <c r="U4634" s="2">
        <v>0</v>
      </c>
      <c r="V4634" s="2">
        <v>11.1564</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34.494</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3.2391999999999999</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3.1680000000000001</v>
      </c>
      <c r="T4643" s="2">
        <v>4</v>
      </c>
      <c r="U4643" s="2">
        <v>0.7</v>
      </c>
      <c r="V4643" s="2">
        <v>-2.5344000000000002</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-28.956799999999902</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-8.0980000000000203</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62.782200000000003</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440.19</v>
      </c>
      <c r="T4650" s="2">
        <v>9</v>
      </c>
      <c r="U4650" s="2">
        <v>0</v>
      </c>
      <c r="V4650" s="2">
        <v>206.88929999999999</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1.9319999999999999</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244.55</v>
      </c>
      <c r="T4652" s="2">
        <v>5</v>
      </c>
      <c r="U4652" s="2">
        <v>0</v>
      </c>
      <c r="V4652" s="2">
        <v>114.9385</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5.7624000000000004</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39.948</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45.247999999999998</v>
      </c>
      <c r="T4657" s="2">
        <v>2</v>
      </c>
      <c r="U4657" s="2">
        <v>0.2</v>
      </c>
      <c r="V4657" s="2">
        <v>3.9592000000000001</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59.904000000000003</v>
      </c>
      <c r="T4658" s="2">
        <v>2</v>
      </c>
      <c r="U4658" s="2">
        <v>0.2</v>
      </c>
      <c r="V4658" s="2">
        <v>14.2272</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v>
      </c>
      <c r="T4660" s="2">
        <v>2</v>
      </c>
      <c r="U4660" s="2">
        <v>0.2</v>
      </c>
      <c r="V4660" s="2">
        <v>2.8883999999999999</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2.0474999999999999</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v>
      </c>
      <c r="T4662" s="2">
        <v>3</v>
      </c>
      <c r="U4662" s="2">
        <v>0.2</v>
      </c>
      <c r="V4662" s="2">
        <v>-0.34440000000000498</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844.11599999999999</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76.751999999999995</v>
      </c>
      <c r="T4664" s="2">
        <v>3</v>
      </c>
      <c r="U4664" s="2">
        <v>0.2</v>
      </c>
      <c r="V4664" s="2">
        <v>-9.5939999999999994</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1.05</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-6.0048000000000004</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34.365600000000001</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13.296200000000001</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11.06</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v>
      </c>
      <c r="T4672" s="2">
        <v>5</v>
      </c>
      <c r="U4672" s="2">
        <v>0.2</v>
      </c>
      <c r="V4672" s="2">
        <v>-57.951000000000001</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v>
      </c>
      <c r="T4673" s="2">
        <v>4</v>
      </c>
      <c r="U4673" s="2">
        <v>0.1</v>
      </c>
      <c r="V4673" s="2">
        <v>72.358000000000004</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30.023399999999999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15.007999999999999</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3.2391999999999999</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v>
      </c>
      <c r="T4680" s="2">
        <v>12</v>
      </c>
      <c r="U4680" s="2">
        <v>0</v>
      </c>
      <c r="V4680" s="2">
        <v>6.6239999999999997</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5.7671999999999999</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20.165600000000001</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13.3245</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-2.7888000000000002</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-2.3814000000000002</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123.45480000000001</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5.7149999999999999</v>
      </c>
      <c r="T4690" s="2">
        <v>5</v>
      </c>
      <c r="U4690" s="2">
        <v>0.7</v>
      </c>
      <c r="V4690" s="2">
        <v>-4.7625000000000002</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51.968000000000004</v>
      </c>
      <c r="T4691" s="2">
        <v>2</v>
      </c>
      <c r="U4691" s="2">
        <v>0.2</v>
      </c>
      <c r="V4691" s="2">
        <v>10.393599999999999</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v>
      </c>
      <c r="T4693" s="2">
        <v>3</v>
      </c>
      <c r="U4693" s="2">
        <v>0.2</v>
      </c>
      <c r="V4693" s="2">
        <v>-42.4116</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v>
      </c>
      <c r="T4694" s="2">
        <v>5</v>
      </c>
      <c r="U4694" s="2">
        <v>0.2</v>
      </c>
      <c r="V4694" s="2">
        <v>77.671999999999997</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2.64</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48.470399999999998</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38.437199999999997</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136.66499999999999</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14.8491</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0.59039999999999904</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6.8479999999999999</v>
      </c>
      <c r="T4703" s="2">
        <v>2</v>
      </c>
      <c r="U4703" s="2">
        <v>0.2</v>
      </c>
      <c r="V4703" s="2">
        <v>2.14</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7.9960000000000004</v>
      </c>
      <c r="T4704" s="2">
        <v>1</v>
      </c>
      <c r="U4704" s="2">
        <v>0.6</v>
      </c>
      <c r="V4704" s="2">
        <v>-6.9965000000000002</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8.7119999999999997</v>
      </c>
      <c r="T4705" s="2">
        <v>2</v>
      </c>
      <c r="U4705" s="2">
        <v>0.8</v>
      </c>
      <c r="V4705" s="2">
        <v>-19.602</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18.8993</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6.8714000000000004</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17.324000000000002</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302.37299999999999</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39.213000000000001</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3.0367999999999999</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0.85199999999999998</v>
      </c>
      <c r="T4713" s="2">
        <v>1</v>
      </c>
      <c r="U4713" s="2">
        <v>0.7</v>
      </c>
      <c r="V4713" s="2">
        <v>-0.59640000000000004</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36.287999999999997</v>
      </c>
      <c r="T4714" s="2">
        <v>7</v>
      </c>
      <c r="U4714" s="2">
        <v>0.2</v>
      </c>
      <c r="V4714" s="2">
        <v>12.700799999999999</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38.779200000000003</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88.733199999999997</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2.2193999999999998</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v>
      </c>
      <c r="T4721" s="2">
        <v>7</v>
      </c>
      <c r="U4721" s="2">
        <v>0</v>
      </c>
      <c r="V4721" s="2">
        <v>9.4717000000000802</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27.882000000000001</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9.8879999999999999</v>
      </c>
      <c r="T4726" s="2">
        <v>2</v>
      </c>
      <c r="U4726" s="2">
        <v>0.7</v>
      </c>
      <c r="V4726" s="2">
        <v>-6.9215999999999998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671.54399999999998</v>
      </c>
      <c r="T4727" s="2">
        <v>3</v>
      </c>
      <c r="U4727" s="2">
        <v>0.2</v>
      </c>
      <c r="V4727" s="2">
        <v>50.3658</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55.896000000000001</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-37.943399999999997</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123.14400000000001</v>
      </c>
      <c r="T4730" s="2">
        <v>7</v>
      </c>
      <c r="U4730" s="2">
        <v>0.2</v>
      </c>
      <c r="V4730" s="2">
        <v>46.179000000000002</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99.940799999999996</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9.8699999999999992</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19.920000000000002</v>
      </c>
      <c r="T4735" s="2">
        <v>3</v>
      </c>
      <c r="U4735" s="2">
        <v>0</v>
      </c>
      <c r="V4735" s="2">
        <v>9.5616000000000003</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146.38800000000001</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13.428000000000001</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14.9556</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28.087599999999998</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35.543999999999997</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9.2100000000000009</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8.0997000000000003</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2.528</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57.501600000000003</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9.1580999999999992</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25.35</v>
      </c>
      <c r="T4749" s="2">
        <v>3</v>
      </c>
      <c r="U4749" s="2">
        <v>0</v>
      </c>
      <c r="V4749" s="2">
        <v>7.6050000000000004</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11.995200000000001</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837.6</v>
      </c>
      <c r="T4752" s="2">
        <v>3</v>
      </c>
      <c r="U4752" s="2">
        <v>0.2</v>
      </c>
      <c r="V4752" s="2">
        <v>62.8200000000001</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-9.1530000000000005</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209.56800000000001</v>
      </c>
      <c r="T4754" s="2">
        <v>2</v>
      </c>
      <c r="U4754" s="2">
        <v>0.2</v>
      </c>
      <c r="V4754" s="2">
        <v>-23.5764</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22.367999999999999</v>
      </c>
      <c r="T4755" s="2">
        <v>4</v>
      </c>
      <c r="U4755" s="2">
        <v>0.2</v>
      </c>
      <c r="V4755" s="2">
        <v>6.4307999999999996</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3.8820000000000001</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1.9079999999999999</v>
      </c>
      <c r="T4758" s="2">
        <v>2</v>
      </c>
      <c r="U4758" s="2">
        <v>0.7</v>
      </c>
      <c r="V4758" s="2">
        <v>-1.5264</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43.372</v>
      </c>
      <c r="T4759" s="2">
        <v>7</v>
      </c>
      <c r="U4759" s="2">
        <v>0.8</v>
      </c>
      <c r="V4759" s="2">
        <v>-69.395200000000003</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219.50880000000001</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7.8559999999999999</v>
      </c>
      <c r="T4762" s="2">
        <v>2</v>
      </c>
      <c r="U4762" s="2">
        <v>0.2</v>
      </c>
      <c r="V4762" s="2">
        <v>2.8477999999999999</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85.981800000000007</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7.5370999999999997</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22.4925</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9.1872000000000007</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1.8720000000000001</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83.512799999999899</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222.38399999999999</v>
      </c>
      <c r="T4776" s="2">
        <v>2</v>
      </c>
      <c r="U4776" s="2">
        <v>0.2</v>
      </c>
      <c r="V4776" s="2">
        <v>16.678799999999999</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6.6845999999999997</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33.310200000000002</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63.881999999999998</v>
      </c>
      <c r="T4781" s="2">
        <v>1</v>
      </c>
      <c r="U4781" s="2">
        <v>0.1</v>
      </c>
      <c r="V4781" s="2">
        <v>10.647</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683.14400000000001</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1.476</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40.712000000000003</v>
      </c>
      <c r="T4784" s="2">
        <v>7</v>
      </c>
      <c r="U4784" s="2">
        <v>0.2</v>
      </c>
      <c r="V4784" s="2">
        <v>3.5623</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v>
      </c>
      <c r="T4786" s="2">
        <v>5</v>
      </c>
      <c r="U4786" s="2">
        <v>0.2</v>
      </c>
      <c r="V4786" s="2">
        <v>1.1479999999999999</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69.575999999999993</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0.47520000000000001</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-6.5339999999999998</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52.415999999999997</v>
      </c>
      <c r="T4790" s="2">
        <v>9</v>
      </c>
      <c r="U4790" s="2">
        <v>0.2</v>
      </c>
      <c r="V4790" s="2">
        <v>15.069599999999999</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v>
      </c>
      <c r="T4791" s="2">
        <v>5</v>
      </c>
      <c r="U4791" s="2">
        <v>0.2</v>
      </c>
      <c r="V4791" s="2">
        <v>10.984</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-248.166</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28.706399999999999</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27.696000000000002</v>
      </c>
      <c r="T4794" s="2">
        <v>3</v>
      </c>
      <c r="U4794" s="2">
        <v>0.2</v>
      </c>
      <c r="V4794" s="2">
        <v>9.6936</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18.114599999999999</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2.7071999999999998</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57.582000000000001</v>
      </c>
      <c r="T4798" s="2">
        <v>3</v>
      </c>
      <c r="U4798" s="2">
        <v>0.7</v>
      </c>
      <c r="V4798" s="2">
        <v>-44.1462</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31.103999999999999</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8.3027999999999995</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4.3600000000000003</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0.41720000000000101</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v>
      </c>
      <c r="T4803" s="2">
        <v>2</v>
      </c>
      <c r="U4803" s="2">
        <v>0.7</v>
      </c>
      <c r="V4803" s="2">
        <v>-7.6120000000000001</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13.391999999999999</v>
      </c>
      <c r="T4804" s="2">
        <v>8</v>
      </c>
      <c r="U4804" s="2">
        <v>0.7</v>
      </c>
      <c r="V4804" s="2">
        <v>-9.8208000000000002</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39.594000000000001</v>
      </c>
      <c r="T4805" s="2">
        <v>1</v>
      </c>
      <c r="U4805" s="2">
        <v>0.4</v>
      </c>
      <c r="V4805" s="2">
        <v>-7.2588999999999997</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91.007999999999996</v>
      </c>
      <c r="T4806" s="2">
        <v>9</v>
      </c>
      <c r="U4806" s="2">
        <v>0.2</v>
      </c>
      <c r="V4806" s="2">
        <v>19.339200000000002</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18.211200000000002</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v>
      </c>
      <c r="T4808" s="2">
        <v>10</v>
      </c>
      <c r="U4808" s="2">
        <v>0</v>
      </c>
      <c r="V4808" s="2">
        <v>19.260000000000002</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91.950800000000001</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380.05799999999999</v>
      </c>
      <c r="T4813" s="2">
        <v>3</v>
      </c>
      <c r="U4813" s="2">
        <v>0.3</v>
      </c>
      <c r="V4813" s="2">
        <v>-21.717600000000001</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1199.9760000000001</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9.7151999999999905</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18.263999999999999</v>
      </c>
      <c r="T4817" s="2">
        <v>3</v>
      </c>
      <c r="U4817" s="2">
        <v>0.2</v>
      </c>
      <c r="V4817" s="2">
        <v>6.1641000000000004</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5.6315999999999997</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8.1552000000000007</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v>
      </c>
      <c r="T4820" s="2">
        <v>4</v>
      </c>
      <c r="U4820" s="2">
        <v>0.2</v>
      </c>
      <c r="V4820" s="2">
        <v>-42.588000000000001</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463.24799999999999</v>
      </c>
      <c r="T4822" s="2">
        <v>8</v>
      </c>
      <c r="U4822" s="2">
        <v>0.8</v>
      </c>
      <c r="V4822" s="2">
        <v>-1181.2824000000001</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47.994</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44.856000000000002</v>
      </c>
      <c r="T4824" s="2">
        <v>6</v>
      </c>
      <c r="U4824" s="2">
        <v>0.7</v>
      </c>
      <c r="V4824" s="2">
        <v>-35.884799999999998</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30.344999999999999</v>
      </c>
      <c r="T4825" s="2">
        <v>7</v>
      </c>
      <c r="U4825" s="2">
        <v>0.7</v>
      </c>
      <c r="V4825" s="2">
        <v>-24.276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-9.1110000000000007</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15.590400000000001</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19.465599999999998</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1.6355999999999999</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68.846400000000003</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9.8901000000000003</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5.8708</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13.473000000000001</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27.882000000000001</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v>
      </c>
      <c r="T4840" s="2">
        <v>6</v>
      </c>
      <c r="U4840" s="2">
        <v>0.2</v>
      </c>
      <c r="V4840" s="2">
        <v>10.0572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158.376</v>
      </c>
      <c r="T4841" s="2">
        <v>4</v>
      </c>
      <c r="U4841" s="2">
        <v>0.4</v>
      </c>
      <c r="V4841" s="2">
        <v>-34.314799999999998</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5.5529999999999999</v>
      </c>
      <c r="T4843" s="2">
        <v>3</v>
      </c>
      <c r="U4843" s="2">
        <v>0.7</v>
      </c>
      <c r="V4843" s="2">
        <v>-4.0721999999999996</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0.29920000000000102</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7.1840000000000002</v>
      </c>
      <c r="T4846" s="2">
        <v>2</v>
      </c>
      <c r="U4846" s="2">
        <v>0.2</v>
      </c>
      <c r="V4846" s="2">
        <v>2.2450000000000001</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263.95999999999998</v>
      </c>
      <c r="T4848" s="2">
        <v>5</v>
      </c>
      <c r="U4848" s="2">
        <v>0.2</v>
      </c>
      <c r="V4848" s="2">
        <v>19.797000000000001</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9.3279999999999994</v>
      </c>
      <c r="T4850" s="2">
        <v>1</v>
      </c>
      <c r="U4850" s="2">
        <v>0.2</v>
      </c>
      <c r="V4850" s="2">
        <v>0.81620000000000104</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121.99</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91.152000000000001</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70.007999999999996</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38.024000000000001</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464.85</v>
      </c>
      <c r="T4860" s="2">
        <v>9</v>
      </c>
      <c r="U4860" s="2">
        <v>0</v>
      </c>
      <c r="V4860" s="2">
        <v>92.97</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843.17060000000004</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758.35199999999998</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20.367999999999999</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150.29400000000001</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190.0206</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344.91</v>
      </c>
      <c r="T4869" s="2">
        <v>3</v>
      </c>
      <c r="U4869" s="2">
        <v>0</v>
      </c>
      <c r="V4869" s="2">
        <v>10.347300000000001</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89.988</v>
      </c>
      <c r="T4871" s="2">
        <v>2</v>
      </c>
      <c r="U4871" s="2">
        <v>0.4</v>
      </c>
      <c r="V4871" s="2">
        <v>-14.997999999999999</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1.8240000000000001</v>
      </c>
      <c r="T4873" s="2">
        <v>2</v>
      </c>
      <c r="U4873" s="2">
        <v>0.2</v>
      </c>
      <c r="V4873" s="2">
        <v>0.61560000000000004</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18.32</v>
      </c>
      <c r="T4874" s="2">
        <v>5</v>
      </c>
      <c r="U4874" s="2">
        <v>0.8</v>
      </c>
      <c r="V4874" s="2">
        <v>-46.716000000000001</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1.1879999999999999</v>
      </c>
      <c r="T4876" s="2">
        <v>1</v>
      </c>
      <c r="U4876" s="2">
        <v>0.8</v>
      </c>
      <c r="V4876" s="2">
        <v>-1.9601999999999999</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v>
      </c>
      <c r="T4877" s="2">
        <v>5</v>
      </c>
      <c r="U4877" s="2">
        <v>0.2</v>
      </c>
      <c r="V4877" s="2">
        <v>29.95</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4.6176000000000004</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0.46439999999999998</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v>
      </c>
      <c r="T4880" s="2">
        <v>3</v>
      </c>
      <c r="U4880" s="2">
        <v>0.7</v>
      </c>
      <c r="V4880" s="2">
        <v>-1.476</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2.6067999999999998</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292.77600000000001</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517.47929999999997</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v>
      </c>
      <c r="T4885" s="2">
        <v>5</v>
      </c>
      <c r="U4885" s="2">
        <v>0.2</v>
      </c>
      <c r="V4885" s="2">
        <v>64.2</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0.87360000000000004</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v>
      </c>
      <c r="T4888" s="2">
        <v>3</v>
      </c>
      <c r="U4888" s="2">
        <v>0</v>
      </c>
      <c r="V4888" s="2">
        <v>52.974299999999999</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101.7</v>
      </c>
      <c r="T4889" s="2">
        <v>6</v>
      </c>
      <c r="U4889" s="2">
        <v>0</v>
      </c>
      <c r="V4889" s="2">
        <v>6.1020000000000003</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56.301000000000002</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v>
      </c>
      <c r="T4891" s="2">
        <v>6</v>
      </c>
      <c r="U4891" s="2">
        <v>0</v>
      </c>
      <c r="V4891" s="2">
        <v>315.82499999999999</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2.5577999999999999</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18.211200000000002</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1.1759999999999999</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2.2727999999999899</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22.992000000000001</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55.896000000000001</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183.37200000000001</v>
      </c>
      <c r="T4899" s="2">
        <v>2</v>
      </c>
      <c r="U4899" s="2">
        <v>0.3</v>
      </c>
      <c r="V4899" s="2">
        <v>-7.8587999999999996</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v>
      </c>
      <c r="T4900" s="2">
        <v>2</v>
      </c>
      <c r="U4900" s="2">
        <v>0.2</v>
      </c>
      <c r="V4900" s="2">
        <v>2.8883999999999999</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v>
      </c>
      <c r="T4901" s="2">
        <v>8</v>
      </c>
      <c r="U4901" s="2">
        <v>0.7</v>
      </c>
      <c r="V4901" s="2">
        <v>-18.446400000000001</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125.14319999999999</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3.6347999999999998</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-19.258800000000001</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16.193999999999999</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v>
      </c>
      <c r="T4909" s="2">
        <v>8</v>
      </c>
      <c r="U4909" s="2">
        <v>0.7</v>
      </c>
      <c r="V4909" s="2">
        <v>-8.6592000000000002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6.6467999999999998</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36.287999999999997</v>
      </c>
      <c r="T4912" s="2">
        <v>7</v>
      </c>
      <c r="U4912" s="2">
        <v>0.2</v>
      </c>
      <c r="V4912" s="2">
        <v>12.700799999999999</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6.9990000000000103</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10.4284</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v>
      </c>
      <c r="T4917" s="2">
        <v>3</v>
      </c>
      <c r="U4917" s="2">
        <v>0.2</v>
      </c>
      <c r="V4917" s="2">
        <v>5.4200999999999997</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5.8750999999999998</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-32.6646</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67.274199999999993</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2.2959999999999998</v>
      </c>
      <c r="T4922" s="2">
        <v>2</v>
      </c>
      <c r="U4922" s="2">
        <v>0.8</v>
      </c>
      <c r="V4922" s="2">
        <v>-3.9032</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46.118400000000001</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1.1946000000000001</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629.1</v>
      </c>
      <c r="T4925" s="2">
        <v>6</v>
      </c>
      <c r="U4925" s="2">
        <v>0</v>
      </c>
      <c r="V4925" s="2">
        <v>301.96800000000002</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v>
      </c>
      <c r="T4930" s="2">
        <v>3</v>
      </c>
      <c r="U4930" s="2">
        <v>0</v>
      </c>
      <c r="V4930" s="2">
        <v>251.202</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v>
      </c>
      <c r="T4932" s="2">
        <v>3</v>
      </c>
      <c r="U4932" s="2">
        <v>0</v>
      </c>
      <c r="V4932" s="2">
        <v>7.0217999999999998</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v>
      </c>
      <c r="T4934" s="2">
        <v>1</v>
      </c>
      <c r="U4934" s="2">
        <v>0.2</v>
      </c>
      <c r="V4934" s="2">
        <v>4.2309000000000001</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4.5119999999999996</v>
      </c>
      <c r="T4936" s="2">
        <v>3</v>
      </c>
      <c r="U4936" s="2">
        <v>0.2</v>
      </c>
      <c r="V4936" s="2">
        <v>0.84599999999999997</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v>
      </c>
      <c r="T4939" s="2">
        <v>5</v>
      </c>
      <c r="U4939" s="2">
        <v>0</v>
      </c>
      <c r="V4939" s="2">
        <v>238.65299999999999</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333.99900000000002</v>
      </c>
      <c r="T4940" s="2">
        <v>3</v>
      </c>
      <c r="U4940" s="2">
        <v>0.15</v>
      </c>
      <c r="V4940" s="2">
        <v>3.92940000000001</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6.5670000000000002</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266.4522</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82.336799999999997</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1.7607999999999999</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18.766999999999999</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46.118400000000001</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3.9420000000000002</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1.7876000000000001</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13.742800000000001</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v>
      </c>
      <c r="T4950" s="2">
        <v>7</v>
      </c>
      <c r="U4950" s="2">
        <v>0.2</v>
      </c>
      <c r="V4950" s="2">
        <v>41.120800000000003</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6.0288000000000004</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12.42</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6.2207999999999997</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20.844000000000001</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2.577</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18.059999999999999</v>
      </c>
      <c r="T4956" s="2">
        <v>7</v>
      </c>
      <c r="U4956" s="2">
        <v>0</v>
      </c>
      <c r="V4956" s="2">
        <v>4.6955999999999998</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36.404400000000003</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2.512</v>
      </c>
      <c r="T4959" s="2">
        <v>2</v>
      </c>
      <c r="U4959" s="2">
        <v>0.8</v>
      </c>
      <c r="V4959" s="2">
        <v>-4.3959999999999999</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6.1192000000000002</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5.4801000000000002</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4.6643999999999997</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4.85880000000002</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7.7640000000000002</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467.04</v>
      </c>
      <c r="T4967" s="2">
        <v>4</v>
      </c>
      <c r="U4967" s="2">
        <v>0.2</v>
      </c>
      <c r="V4967" s="2">
        <v>58.379999999999903</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v>
      </c>
      <c r="T4968" s="2">
        <v>3</v>
      </c>
      <c r="U4968" s="2">
        <v>0</v>
      </c>
      <c r="V4968" s="2">
        <v>3.8654999999999999</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15.5372</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207.98400000000001</v>
      </c>
      <c r="T4972" s="2">
        <v>2</v>
      </c>
      <c r="U4972" s="2">
        <v>0.2</v>
      </c>
      <c r="V4972" s="2">
        <v>-28.597799999999999</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35.567999999999998</v>
      </c>
      <c r="T4974" s="2">
        <v>2</v>
      </c>
      <c r="U4974" s="2">
        <v>0.2</v>
      </c>
      <c r="V4974" s="2">
        <v>5.7797999999999998</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31.0688</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v>
      </c>
      <c r="T4977" s="2">
        <v>9</v>
      </c>
      <c r="U4977" s="2">
        <v>0.2</v>
      </c>
      <c r="V4977" s="2">
        <v>152.38800000000001</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2.3408000000000002</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4.3559999999999999</v>
      </c>
      <c r="T4982" s="2">
        <v>2</v>
      </c>
      <c r="U4982" s="2">
        <v>0.8</v>
      </c>
      <c r="V4982" s="2">
        <v>-11.761200000000001</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v>
      </c>
      <c r="T4986" s="2">
        <v>5</v>
      </c>
      <c r="U4986" s="2">
        <v>0.2</v>
      </c>
      <c r="V4986" s="2">
        <v>1.1765000000000001</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14.4</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149.148</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-2.1756000000000002</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6.6719999999999997</v>
      </c>
      <c r="T4991" s="2">
        <v>3</v>
      </c>
      <c r="U4991" s="2">
        <v>0.2</v>
      </c>
      <c r="V4991" s="2">
        <v>2.1684000000000001</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77.558400000000006</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1889.99</v>
      </c>
      <c r="T4993" s="2">
        <v>5</v>
      </c>
      <c r="U4993" s="2">
        <v>0.8</v>
      </c>
      <c r="V4993" s="2">
        <v>-2929.4845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5.9904000000000002</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3.556</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18.873200000000001</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3.6587999999999998</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13.092000000000001</v>
      </c>
      <c r="T4999" s="2">
        <v>4</v>
      </c>
      <c r="U4999" s="2">
        <v>0.7</v>
      </c>
      <c r="V4999" s="2">
        <v>-10.0372</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27.783000000000001</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20.155000000000001</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91.968000000000004</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v>
      </c>
      <c r="T5007" s="2">
        <v>5</v>
      </c>
      <c r="U5007" s="2">
        <v>0</v>
      </c>
      <c r="V5007" s="2">
        <v>207.14699999999999</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3.0497999999999998</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-6.9828000000000001</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791.96400000000006</v>
      </c>
      <c r="T5011" s="2">
        <v>6</v>
      </c>
      <c r="U5011" s="2">
        <v>0.4</v>
      </c>
      <c r="V5011" s="2">
        <v>-131.994</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v>
      </c>
      <c r="T5012" s="2">
        <v>3</v>
      </c>
      <c r="U5012" s="2">
        <v>0.7</v>
      </c>
      <c r="V5012" s="2">
        <v>-3.9384000000000001</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v>
      </c>
      <c r="T5014" s="2">
        <v>3</v>
      </c>
      <c r="U5014" s="2">
        <v>0.7</v>
      </c>
      <c r="V5014" s="2">
        <v>-22.62</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v>
      </c>
      <c r="T5015" s="2">
        <v>7</v>
      </c>
      <c r="U5015" s="2">
        <v>0.2</v>
      </c>
      <c r="V5015" s="2">
        <v>25.010999999999999</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210.56399999999999</v>
      </c>
      <c r="T5016" s="2">
        <v>6</v>
      </c>
      <c r="U5016" s="2">
        <v>0.4</v>
      </c>
      <c r="V5016" s="2">
        <v>-52.640999999999998</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35.167999999999999</v>
      </c>
      <c r="T5017" s="2">
        <v>7</v>
      </c>
      <c r="U5017" s="2">
        <v>0.2</v>
      </c>
      <c r="V5017" s="2">
        <v>9.6712000000000007</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-250.39599999999999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3.2351999999999999</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146.76929999999999</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5.3196000000000003</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17.379000000000001</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21.792000000000002</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146.76929999999999</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16.405200000000001</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133.97130000000001</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60.552799999999998</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53.994599999999998</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2.1684000000000001</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25.552800000000001</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7.4172000000000002</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48.118000000000002</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111.1035</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2.0339999999999998</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v>
      </c>
      <c r="T5039" s="2">
        <v>5</v>
      </c>
      <c r="U5039" s="2">
        <v>0.2</v>
      </c>
      <c r="V5039" s="2">
        <v>83.986000000000004</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-37.112400000000001</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103.8982</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67.709999999999994</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38.975999999999999</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28.858000000000001</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5.1840000000000002</v>
      </c>
      <c r="T5048" s="2">
        <v>3</v>
      </c>
      <c r="U5048" s="2">
        <v>0.2</v>
      </c>
      <c r="V5048" s="2">
        <v>1.8144</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3.9689999999999999</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8.1340000000000003</v>
      </c>
      <c r="T5050" s="2">
        <v>7</v>
      </c>
      <c r="U5050" s="2">
        <v>0.8</v>
      </c>
      <c r="V5050" s="2">
        <v>-13.8278</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79.983999999999995</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8.7138000000000009</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v>
      </c>
      <c r="T5053" s="2">
        <v>2</v>
      </c>
      <c r="U5053" s="2">
        <v>0.2</v>
      </c>
      <c r="V5053" s="2">
        <v>7.93</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91.950800000000001</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v>
      </c>
      <c r="T5055" s="2">
        <v>5</v>
      </c>
      <c r="U5055" s="2">
        <v>0.2</v>
      </c>
      <c r="V5055" s="2">
        <v>84.66</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7.056</v>
      </c>
      <c r="T5056" s="2">
        <v>3</v>
      </c>
      <c r="U5056" s="2">
        <v>0.2</v>
      </c>
      <c r="V5056" s="2">
        <v>0.79379999999999995</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1352.3976</v>
      </c>
      <c r="T5057" s="2">
        <v>9</v>
      </c>
      <c r="U5057" s="2">
        <v>0.32</v>
      </c>
      <c r="V5057" s="2">
        <v>-437.54039999999998</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v>
      </c>
      <c r="T5058" s="2">
        <v>5</v>
      </c>
      <c r="U5058" s="2">
        <v>0</v>
      </c>
      <c r="V5058" s="2">
        <v>11.88</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0.83759999999999801</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-83.204999999999998</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195.99440000000001</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70.178399999999996</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377.97</v>
      </c>
      <c r="T5064" s="2">
        <v>3</v>
      </c>
      <c r="U5064" s="2">
        <v>0</v>
      </c>
      <c r="V5064" s="2">
        <v>105.83159999999999</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v>
      </c>
      <c r="T5065" s="2">
        <v>3</v>
      </c>
      <c r="U5065" s="2">
        <v>0</v>
      </c>
      <c r="V5065" s="2">
        <v>11.1564</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113.6742</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v>
      </c>
      <c r="T5067" s="2">
        <v>3</v>
      </c>
      <c r="U5067" s="2">
        <v>0.2</v>
      </c>
      <c r="V5067" s="2">
        <v>81.594899999999996</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1781.682</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v>
      </c>
      <c r="T5069" s="2">
        <v>5</v>
      </c>
      <c r="U5069" s="2">
        <v>0</v>
      </c>
      <c r="V5069" s="2">
        <v>6.2060000000000004</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37.229999999999997</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38.340000000000003</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83.994399999999999</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744.1</v>
      </c>
      <c r="T5077" s="2">
        <v>5</v>
      </c>
      <c r="U5077" s="2">
        <v>0.3</v>
      </c>
      <c r="V5077" s="2">
        <v>-95.67</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v>
      </c>
      <c r="T5078" s="2">
        <v>5</v>
      </c>
      <c r="U5078" s="2">
        <v>0.2</v>
      </c>
      <c r="V5078" s="2">
        <v>5.6050000000000004</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v>
      </c>
      <c r="T5079" s="2">
        <v>2</v>
      </c>
      <c r="U5079" s="2">
        <v>0.3</v>
      </c>
      <c r="V5079" s="2">
        <v>-131.95099999999999</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18.239999999999998</v>
      </c>
      <c r="T5080" s="2">
        <v>3</v>
      </c>
      <c r="U5080" s="2">
        <v>0</v>
      </c>
      <c r="V5080" s="2">
        <v>8.5728000000000009</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359.49900000000002</v>
      </c>
      <c r="T5081" s="2">
        <v>3</v>
      </c>
      <c r="U5081" s="2">
        <v>0.15</v>
      </c>
      <c r="V5081" s="2">
        <v>-29.605799999999999</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20.736000000000001</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8.3523999999999994</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64.703999999999994</v>
      </c>
      <c r="T5085" s="2">
        <v>3</v>
      </c>
      <c r="U5085" s="2">
        <v>0.2</v>
      </c>
      <c r="V5085" s="2">
        <v>23.455200000000001</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48.539200000000001</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5.7919999999999998</v>
      </c>
      <c r="T5087" s="2">
        <v>2</v>
      </c>
      <c r="U5087" s="2">
        <v>0.8</v>
      </c>
      <c r="V5087" s="2">
        <v>-9.5568000000000008</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466.15800000000002</v>
      </c>
      <c r="T5088" s="2">
        <v>7</v>
      </c>
      <c r="U5088" s="2">
        <v>0.4</v>
      </c>
      <c r="V5088" s="2">
        <v>-93.2316</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10.311999999999999</v>
      </c>
      <c r="T5089" s="2">
        <v>1</v>
      </c>
      <c r="U5089" s="2">
        <v>0.2</v>
      </c>
      <c r="V5089" s="2">
        <v>-1.2889999999999999</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-1.7891999999999999</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v>
      </c>
      <c r="T5091" s="2">
        <v>2</v>
      </c>
      <c r="U5091" s="2">
        <v>0.2</v>
      </c>
      <c r="V5091" s="2">
        <v>2.8883999999999999</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51.45</v>
      </c>
      <c r="T5094" s="2">
        <v>3</v>
      </c>
      <c r="U5094" s="2">
        <v>0</v>
      </c>
      <c r="V5094" s="2">
        <v>13.891500000000001</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v>
      </c>
      <c r="T5096" s="2">
        <v>5</v>
      </c>
      <c r="U5096" s="2">
        <v>0.5</v>
      </c>
      <c r="V5096" s="2">
        <v>-120.372</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4.5999999999999996</v>
      </c>
      <c r="T5099" s="2">
        <v>2</v>
      </c>
      <c r="U5099" s="2">
        <v>0.8</v>
      </c>
      <c r="V5099" s="2">
        <v>-8.0500000000000007</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-8.3523999999999994</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4.4480000000000004</v>
      </c>
      <c r="T5102" s="2">
        <v>2</v>
      </c>
      <c r="U5102" s="2">
        <v>0.2</v>
      </c>
      <c r="V5102" s="2">
        <v>0.33360000000000001</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5.1840000000000002</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40.031999999999996</v>
      </c>
      <c r="T5105" s="2">
        <v>6</v>
      </c>
      <c r="U5105" s="2">
        <v>0.2</v>
      </c>
      <c r="V5105" s="2">
        <v>12.51</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42.048000000000002</v>
      </c>
      <c r="T5109" s="2">
        <v>9</v>
      </c>
      <c r="U5109" s="2">
        <v>0.2</v>
      </c>
      <c r="V5109" s="2">
        <v>5.2560000000000002</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6.7919999999999998</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-35.045999999999999</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v>
      </c>
      <c r="T5113" s="2">
        <v>4</v>
      </c>
      <c r="U5113" s="2">
        <v>0.2</v>
      </c>
      <c r="V5113" s="2">
        <v>3.14</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17.495999999999999</v>
      </c>
      <c r="T5114" s="2">
        <v>9</v>
      </c>
      <c r="U5114" s="2">
        <v>0.6</v>
      </c>
      <c r="V5114" s="2">
        <v>-7.4358000000000004</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v>
      </c>
      <c r="T5116" s="2">
        <v>3</v>
      </c>
      <c r="U5116" s="2">
        <v>0.2</v>
      </c>
      <c r="V5116" s="2">
        <v>3.3675000000000002</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3.3039999999999998</v>
      </c>
      <c r="T5117" s="2">
        <v>1</v>
      </c>
      <c r="U5117" s="2">
        <v>0.2</v>
      </c>
      <c r="V5117" s="2">
        <v>1.0738000000000001</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16.186800000000002</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79.055999999999997</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232.55</v>
      </c>
      <c r="T5122" s="2">
        <v>5</v>
      </c>
      <c r="U5122" s="2">
        <v>0</v>
      </c>
      <c r="V5122" s="2">
        <v>9.3019999999999907</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42.991399999999999</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6.3503999999999996</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464.29199999999997</v>
      </c>
      <c r="T5126" s="2">
        <v>9</v>
      </c>
      <c r="U5126" s="2">
        <v>0.4</v>
      </c>
      <c r="V5126" s="2">
        <v>-108.3348</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31.491599999999998</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198.429</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4.4173999999999998</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287.97000000000003</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v>
      </c>
      <c r="T5132" s="2">
        <v>9</v>
      </c>
      <c r="U5132" s="2">
        <v>0</v>
      </c>
      <c r="V5132" s="2">
        <v>21.0654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v>
      </c>
      <c r="T5134" s="2">
        <v>3</v>
      </c>
      <c r="U5134" s="2">
        <v>0.2</v>
      </c>
      <c r="V5134" s="2">
        <v>37.791600000000003</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v>
      </c>
      <c r="T5135" s="2">
        <v>7</v>
      </c>
      <c r="U5135" s="2">
        <v>0</v>
      </c>
      <c r="V5135" s="2">
        <v>14.682499999999999</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93.343999999999994</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8.1839999999999993</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2.7324000000000002</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292.77600000000001</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18.5136</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3.5920000000000001</v>
      </c>
      <c r="T5145" s="2">
        <v>1</v>
      </c>
      <c r="U5145" s="2">
        <v>0.2</v>
      </c>
      <c r="V5145" s="2">
        <v>1.1225000000000001</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29.328399999999998</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38.931199999999997</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1.9224000000000001</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842.37599999999998</v>
      </c>
      <c r="T5150" s="2">
        <v>3</v>
      </c>
      <c r="U5150" s="2">
        <v>0.2</v>
      </c>
      <c r="V5150" s="2">
        <v>105.297</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352.30650000000003</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v>
      </c>
      <c r="T5153" s="2">
        <v>5</v>
      </c>
      <c r="U5153" s="2">
        <v>0</v>
      </c>
      <c r="V5153" s="2">
        <v>10.374000000000001</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0.84</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v>
      </c>
      <c r="T5155" s="2">
        <v>3</v>
      </c>
      <c r="U5155" s="2">
        <v>0</v>
      </c>
      <c r="V5155" s="2">
        <v>2.9039999999999999</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13.064</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1001.5839999999999</v>
      </c>
      <c r="T5158" s="2">
        <v>2</v>
      </c>
      <c r="U5158" s="2">
        <v>0.2</v>
      </c>
      <c r="V5158" s="2">
        <v>125.19799999999999</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v>
      </c>
      <c r="T5160" s="2">
        <v>2</v>
      </c>
      <c r="U5160" s="2">
        <v>0.6</v>
      </c>
      <c r="V5160" s="2">
        <v>-10.3124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9.2386000000000106</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v>
      </c>
      <c r="T5162" s="2">
        <v>2</v>
      </c>
      <c r="U5162" s="2">
        <v>0.2</v>
      </c>
      <c r="V5162" s="2">
        <v>-14.603</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33.215600000000002</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v>
      </c>
      <c r="T5165" s="2">
        <v>3</v>
      </c>
      <c r="U5165" s="2">
        <v>0.2</v>
      </c>
      <c r="V5165" s="2">
        <v>-17.0352</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5.7779999999999996</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563.94000000000005</v>
      </c>
      <c r="T5169" s="2">
        <v>3</v>
      </c>
      <c r="U5169" s="2">
        <v>0</v>
      </c>
      <c r="V5169" s="2">
        <v>112.788</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160.62299999999999</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69.177599999999998</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314.55</v>
      </c>
      <c r="T5174" s="2">
        <v>3</v>
      </c>
      <c r="U5174" s="2">
        <v>0</v>
      </c>
      <c r="V5174" s="2">
        <v>150.98400000000001</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2.0720000000000001</v>
      </c>
      <c r="T5176" s="2">
        <v>2</v>
      </c>
      <c r="U5176" s="2">
        <v>0.8</v>
      </c>
      <c r="V5176" s="2">
        <v>-3.5224000000000002</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328.39920000000001</v>
      </c>
      <c r="T5177" s="2">
        <v>3</v>
      </c>
      <c r="U5177" s="2">
        <v>0.32</v>
      </c>
      <c r="V5177" s="2">
        <v>-91.758600000000001</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53.247999999999998</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-337.80599999999998</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748.75199999999995</v>
      </c>
      <c r="T5188" s="2">
        <v>8</v>
      </c>
      <c r="U5188" s="2">
        <v>0.4</v>
      </c>
      <c r="V5188" s="2">
        <v>-162.2296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15.9968</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4.5039999999999996</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397.6</v>
      </c>
      <c r="T5194" s="2">
        <v>5</v>
      </c>
      <c r="U5194" s="2">
        <v>0</v>
      </c>
      <c r="V5194" s="2">
        <v>43.735999999999997</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40.401200000000003</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4.3296000000000001</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4.3600000000000003</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-786.01440000000002</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v>
      </c>
      <c r="T5202" s="2">
        <v>3</v>
      </c>
      <c r="U5202" s="2">
        <v>0.2</v>
      </c>
      <c r="V5202" s="2">
        <v>32.398200000000003</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v>
      </c>
      <c r="T5203" s="2">
        <v>7</v>
      </c>
      <c r="U5203" s="2">
        <v>0.2</v>
      </c>
      <c r="V5203" s="2">
        <v>5.7365000000000004</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28.142099999999999</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3.0558000000000001</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4.2392000000000003</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v>
      </c>
      <c r="T5210" s="2">
        <v>5</v>
      </c>
      <c r="U5210" s="2">
        <v>0</v>
      </c>
      <c r="V5210" s="2">
        <v>14.161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9.8901000000000003</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51.45</v>
      </c>
      <c r="T5214" s="2">
        <v>3</v>
      </c>
      <c r="U5214" s="2">
        <v>0</v>
      </c>
      <c r="V5214" s="2">
        <v>13.891500000000001</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v>
      </c>
      <c r="T5217" s="2">
        <v>5</v>
      </c>
      <c r="U5217" s="2">
        <v>0</v>
      </c>
      <c r="V5217" s="2">
        <v>13.455</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36.404400000000003</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197.92080000000001</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114.95</v>
      </c>
      <c r="T5224" s="2">
        <v>5</v>
      </c>
      <c r="U5224" s="2">
        <v>0</v>
      </c>
      <c r="V5224" s="2">
        <v>2.2990000000000101</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20.731200000000001</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60.4968</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-44.195999999999998</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14.624000000000001</v>
      </c>
      <c r="T5231" s="2">
        <v>2</v>
      </c>
      <c r="U5231" s="2">
        <v>0.2</v>
      </c>
      <c r="V5231" s="2">
        <v>5.1184000000000003</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8.7144999999999904</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27.495999999999999</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2.6250999999999798</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15.9384</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26.391200000000001</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6.6588000000000003</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3.3180000000000001</v>
      </c>
      <c r="T5244" s="2">
        <v>3</v>
      </c>
      <c r="U5244" s="2">
        <v>0.8</v>
      </c>
      <c r="V5244" s="2">
        <v>-5.6406000000000001</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v>
      </c>
      <c r="T5246" s="2">
        <v>2</v>
      </c>
      <c r="U5246" s="2">
        <v>0.2</v>
      </c>
      <c r="V5246" s="2">
        <v>15.3522</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33.357599999999998</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20.768000000000001</v>
      </c>
      <c r="T5249" s="2">
        <v>8</v>
      </c>
      <c r="U5249" s="2">
        <v>0.8</v>
      </c>
      <c r="V5249" s="2">
        <v>-52.958399999999997</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4.0872000000000002</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v>
      </c>
      <c r="T5252" s="2">
        <v>5</v>
      </c>
      <c r="U5252" s="2">
        <v>0</v>
      </c>
      <c r="V5252" s="2">
        <v>19.995999999999999</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23.086400000000001</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53.043900000000001</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v>
      </c>
      <c r="T5255" s="2">
        <v>2</v>
      </c>
      <c r="U5255" s="2">
        <v>0.2</v>
      </c>
      <c r="V5255" s="2">
        <v>33.64</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-7.0979999999999901</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33.567999999999998</v>
      </c>
      <c r="T5257" s="2">
        <v>2</v>
      </c>
      <c r="U5257" s="2">
        <v>0.2</v>
      </c>
      <c r="V5257" s="2">
        <v>-5.4547999999999996</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16.544</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15.934799999999999</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14.7582</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2.92</v>
      </c>
      <c r="T5263" s="2">
        <v>2</v>
      </c>
      <c r="U5263" s="2">
        <v>0.8</v>
      </c>
      <c r="V5263" s="2">
        <v>-4.8179999999999996</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200.79499999999999</v>
      </c>
      <c r="T5264" s="2">
        <v>1</v>
      </c>
      <c r="U5264" s="2">
        <v>0.3</v>
      </c>
      <c r="V5264" s="2">
        <v>-22.948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-2.9180000000000001</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3.5529000000000002</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5.7624000000000004</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24.122399999999999</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406.6</v>
      </c>
      <c r="T5272" s="2">
        <v>5</v>
      </c>
      <c r="U5272" s="2">
        <v>0</v>
      </c>
      <c r="V5272" s="2">
        <v>113.848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8.0968</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3.7440000000000002</v>
      </c>
      <c r="T5275" s="2">
        <v>4</v>
      </c>
      <c r="U5275" s="2">
        <v>0.7</v>
      </c>
      <c r="V5275" s="2">
        <v>-2.6208</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70.311999999999998</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8.5024999999999906</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-9.7175999999999796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48.539200000000001</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36.840000000000003</v>
      </c>
      <c r="T5284" s="2">
        <v>3</v>
      </c>
      <c r="U5284" s="2">
        <v>0</v>
      </c>
      <c r="V5284" s="2">
        <v>17.314800000000002</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v>
      </c>
      <c r="T5286" s="2">
        <v>3</v>
      </c>
      <c r="U5286" s="2">
        <v>0</v>
      </c>
      <c r="V5286" s="2">
        <v>22.2</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v>
      </c>
      <c r="T5287" s="2">
        <v>9</v>
      </c>
      <c r="U5287" s="2">
        <v>0.2</v>
      </c>
      <c r="V5287" s="2">
        <v>7.4340000000000002</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9.5519999999999996</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966.7</v>
      </c>
      <c r="T5292" s="2">
        <v>5</v>
      </c>
      <c r="U5292" s="2">
        <v>0.3</v>
      </c>
      <c r="V5292" s="2">
        <v>-13.8100000000001</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61.462800000000001</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23.184000000000001</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4.0202999999999998</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135.97999999999999</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1.9176</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8.6940000000000008</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386.83499999999998</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1979.7</v>
      </c>
      <c r="T5303" s="2">
        <v>6</v>
      </c>
      <c r="U5303" s="2">
        <v>0</v>
      </c>
      <c r="V5303" s="2">
        <v>653.30100000000004</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62.1</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-1.0656000000000001</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-7.476</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68.95</v>
      </c>
      <c r="T5307" s="2">
        <v>5</v>
      </c>
      <c r="U5307" s="2">
        <v>0</v>
      </c>
      <c r="V5307" s="2">
        <v>28.959</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80.019900000000007</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1.9990000000000001</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-46.399799999999999</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v>
      </c>
      <c r="T5311" s="2">
        <v>5</v>
      </c>
      <c r="U5311" s="2">
        <v>0.2</v>
      </c>
      <c r="V5311" s="2">
        <v>3.9119999999999999</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1525.1880000000001</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28.047999999999998</v>
      </c>
      <c r="T5314" s="2">
        <v>2</v>
      </c>
      <c r="U5314" s="2">
        <v>0.2</v>
      </c>
      <c r="V5314" s="2">
        <v>3.5059999999999998</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21.436800000000002</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1.3284</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1.5690999999999999</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20.736000000000001</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v>
      </c>
      <c r="T5321" s="2">
        <v>3</v>
      </c>
      <c r="U5321" s="2">
        <v>0.7</v>
      </c>
      <c r="V5321" s="2">
        <v>-21.888000000000002</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34.235999999999997</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2.004</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2.3940000000000001</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33.567999999999998</v>
      </c>
      <c r="T5331" s="2">
        <v>2</v>
      </c>
      <c r="U5331" s="2">
        <v>0.2</v>
      </c>
      <c r="V5331" s="2">
        <v>11.748799999999999</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v>
      </c>
      <c r="T5333" s="2">
        <v>5</v>
      </c>
      <c r="U5333" s="2">
        <v>0.2</v>
      </c>
      <c r="V5333" s="2">
        <v>20.452500000000001</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6.5888</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1.5548</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8.7672000000000008</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244.55</v>
      </c>
      <c r="T5340" s="2">
        <v>5</v>
      </c>
      <c r="U5340" s="2">
        <v>0</v>
      </c>
      <c r="V5340" s="2">
        <v>4.8910000000000098</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5.7527999999999997</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1.6319999999999999</v>
      </c>
      <c r="T5344" s="2">
        <v>1</v>
      </c>
      <c r="U5344" s="2">
        <v>0.2</v>
      </c>
      <c r="V5344" s="2">
        <v>0.55079999999999996</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16.747499999999999</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2.2364999999999999</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3.9498000000000002</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2.8835999999999999</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32.340000000000003</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v>
      </c>
      <c r="T5351" s="2">
        <v>5</v>
      </c>
      <c r="U5351" s="2">
        <v>0</v>
      </c>
      <c r="V5351" s="2">
        <v>19.95</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143.85599999999999</v>
      </c>
      <c r="T5352" s="2">
        <v>9</v>
      </c>
      <c r="U5352" s="2">
        <v>0.2</v>
      </c>
      <c r="V5352" s="2">
        <v>48.551400000000001</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15.196</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v>
      </c>
      <c r="T5354" s="2">
        <v>2</v>
      </c>
      <c r="U5354" s="2">
        <v>0.2</v>
      </c>
      <c r="V5354" s="2">
        <v>37.078200000000002</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20.959199999999999</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v>
      </c>
      <c r="T5358" s="2">
        <v>5</v>
      </c>
      <c r="U5358" s="2">
        <v>0.2</v>
      </c>
      <c r="V5358" s="2">
        <v>9.5340000000000007</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1.6359999999999999</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198.27199999999999</v>
      </c>
      <c r="T5362" s="2">
        <v>8</v>
      </c>
      <c r="U5362" s="2">
        <v>0.2</v>
      </c>
      <c r="V5362" s="2">
        <v>-32.219200000000001</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v>
      </c>
      <c r="T5363" s="2">
        <v>5</v>
      </c>
      <c r="U5363" s="2">
        <v>0.2</v>
      </c>
      <c r="V5363" s="2">
        <v>54.057000000000002</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23.990400000000001</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6.4863999999999997</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13.2293</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88.775999999999996</v>
      </c>
      <c r="T5368" s="2">
        <v>3</v>
      </c>
      <c r="U5368" s="2">
        <v>0.2</v>
      </c>
      <c r="V5368" s="2">
        <v>7.7679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3.895</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28.706399999999999</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-69.472200000000001</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9.8160000000000007</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117.6147</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7.6146000000000003</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105.55200000000001</v>
      </c>
      <c r="T5382" s="2">
        <v>6</v>
      </c>
      <c r="U5382" s="2">
        <v>0.2</v>
      </c>
      <c r="V5382" s="2">
        <v>35.623800000000003</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545.91600000000005</v>
      </c>
      <c r="T5387" s="2">
        <v>14</v>
      </c>
      <c r="U5387" s="2">
        <v>0.4</v>
      </c>
      <c r="V5387" s="2">
        <v>72.788799999999995</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40.409999999999997</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v>
      </c>
      <c r="T5392" s="2">
        <v>3</v>
      </c>
      <c r="U5392" s="2">
        <v>0.2</v>
      </c>
      <c r="V5392" s="2">
        <v>9.5526</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10.8</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1025.8800000000001</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9.891</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11.31</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-2.0348999999999999</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6.5490000000000199</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3.7440000000000002</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v>
      </c>
      <c r="T5406" s="2">
        <v>5</v>
      </c>
      <c r="U5406" s="2">
        <v>0.2</v>
      </c>
      <c r="V5406" s="2">
        <v>55.744999999999997</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10.65</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22.423999999999999</v>
      </c>
      <c r="T5410" s="2">
        <v>1</v>
      </c>
      <c r="U5410" s="2">
        <v>0.2</v>
      </c>
      <c r="V5410" s="2">
        <v>8.4090000000000007</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v>
      </c>
      <c r="T5413" s="2">
        <v>7</v>
      </c>
      <c r="U5413" s="2">
        <v>0.2</v>
      </c>
      <c r="V5413" s="2">
        <v>3.528</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73.176000000000002</v>
      </c>
      <c r="T5416" s="2">
        <v>6</v>
      </c>
      <c r="U5416" s="2">
        <v>0.8</v>
      </c>
      <c r="V5416" s="2">
        <v>-197.5752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20.736000000000001</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36.287999999999997</v>
      </c>
      <c r="T5420" s="2">
        <v>7</v>
      </c>
      <c r="U5420" s="2">
        <v>0.2</v>
      </c>
      <c r="V5420" s="2">
        <v>12.700799999999999</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15.038399999999999</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280.78199999999998</v>
      </c>
      <c r="T5422" s="2">
        <v>3</v>
      </c>
      <c r="U5422" s="2">
        <v>0.4</v>
      </c>
      <c r="V5422" s="2">
        <v>-60.836100000000002</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31.984000000000002</v>
      </c>
      <c r="T5423" s="2">
        <v>2</v>
      </c>
      <c r="U5423" s="2">
        <v>0.2</v>
      </c>
      <c r="V5423" s="2">
        <v>1.1994</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v>
      </c>
      <c r="T5425" s="2">
        <v>5</v>
      </c>
      <c r="U5425" s="2">
        <v>0</v>
      </c>
      <c r="V5425" s="2">
        <v>11.88</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111.9</v>
      </c>
      <c r="T5428" s="2">
        <v>6</v>
      </c>
      <c r="U5428" s="2">
        <v>0</v>
      </c>
      <c r="V5428" s="2">
        <v>51.473999999999997</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35.244999999999997</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12.097799999999999</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31.984000000000002</v>
      </c>
      <c r="T5431" s="2">
        <v>2</v>
      </c>
      <c r="U5431" s="2">
        <v>0.2</v>
      </c>
      <c r="V5431" s="2">
        <v>1.9990000000000001</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16.1568</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-4.9728000000000003</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8.8960000000000008</v>
      </c>
      <c r="T5435" s="2">
        <v>4</v>
      </c>
      <c r="U5435" s="2">
        <v>0.2</v>
      </c>
      <c r="V5435" s="2">
        <v>0.66720000000000002</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1640.7</v>
      </c>
      <c r="T5436" s="2">
        <v>5</v>
      </c>
      <c r="U5436" s="2">
        <v>0</v>
      </c>
      <c r="V5436" s="2">
        <v>459.39600000000002</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97.2</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5.3680000000000003</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v>
      </c>
      <c r="T5439" s="2">
        <v>5</v>
      </c>
      <c r="U5439" s="2">
        <v>0.7</v>
      </c>
      <c r="V5439" s="2">
        <v>-6.867</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15.991199999999999</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183.995</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0.15479999999999999</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62.295999999999999</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10.71</v>
      </c>
      <c r="T5446" s="2">
        <v>3</v>
      </c>
      <c r="U5446" s="2">
        <v>0</v>
      </c>
      <c r="V5446" s="2">
        <v>2.7846000000000002</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v>
      </c>
      <c r="T5449" s="2">
        <v>5</v>
      </c>
      <c r="U5449" s="2">
        <v>0</v>
      </c>
      <c r="V5449" s="2">
        <v>87.482500000000002</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7.1586000000000096</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v>
      </c>
      <c r="T5451" s="2">
        <v>5</v>
      </c>
      <c r="U5451" s="2">
        <v>0</v>
      </c>
      <c r="V5451" s="2">
        <v>10.906000000000001</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149.38200000000001</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12.979200000000001</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86.2</v>
      </c>
      <c r="T5454" s="2">
        <v>5</v>
      </c>
      <c r="U5454" s="2">
        <v>0</v>
      </c>
      <c r="V5454" s="2">
        <v>24.998000000000001</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38.015999999999998</v>
      </c>
      <c r="T5455" s="2">
        <v>6</v>
      </c>
      <c r="U5455" s="2">
        <v>0.2</v>
      </c>
      <c r="V5455" s="2">
        <v>13.780799999999999</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6.8479999999999999</v>
      </c>
      <c r="T5457" s="2">
        <v>2</v>
      </c>
      <c r="U5457" s="2">
        <v>0.2</v>
      </c>
      <c r="V5457" s="2">
        <v>0.77039999999999897</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20.538</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13.343999999999999</v>
      </c>
      <c r="T5460" s="2">
        <v>6</v>
      </c>
      <c r="U5460" s="2">
        <v>0.2</v>
      </c>
      <c r="V5460" s="2">
        <v>4.3368000000000002</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92.392000000000095</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16.271999999999998</v>
      </c>
      <c r="T5462" s="2">
        <v>1</v>
      </c>
      <c r="U5462" s="2">
        <v>0.2</v>
      </c>
      <c r="V5462" s="2">
        <v>-3.8645999999999998</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16.175999999999998</v>
      </c>
      <c r="T5468" s="2">
        <v>3</v>
      </c>
      <c r="U5468" s="2">
        <v>0.2</v>
      </c>
      <c r="V5468" s="2">
        <v>6.0659999999999998</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13.7646</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73.194000000000003</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v>
      </c>
      <c r="T5472" s="2">
        <v>5</v>
      </c>
      <c r="U5472" s="2">
        <v>0.2</v>
      </c>
      <c r="V5472" s="2">
        <v>9.2940000000000005</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v>
      </c>
      <c r="T5473" s="2">
        <v>5</v>
      </c>
      <c r="U5473" s="2">
        <v>0.2</v>
      </c>
      <c r="V5473" s="2">
        <v>4.008</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-17.607600000000001</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v>
      </c>
      <c r="T5475" s="2">
        <v>7</v>
      </c>
      <c r="U5475" s="2">
        <v>0.7</v>
      </c>
      <c r="V5475" s="2">
        <v>-183.63239999999999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37.533999999999999</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v>
      </c>
      <c r="T5477" s="2">
        <v>3</v>
      </c>
      <c r="U5477" s="2">
        <v>0</v>
      </c>
      <c r="V5477" s="2">
        <v>22.2</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8.7905999999999995</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128.4</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v>
      </c>
      <c r="T5481" s="2">
        <v>1</v>
      </c>
      <c r="U5481" s="2">
        <v>0.7</v>
      </c>
      <c r="V5481" s="2">
        <v>-1.3083</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103.19199999999999</v>
      </c>
      <c r="T5482" s="2">
        <v>1</v>
      </c>
      <c r="U5482" s="2">
        <v>0.2</v>
      </c>
      <c r="V5482" s="2">
        <v>11.6091</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6.48</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0.406799999999997</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419.13600000000002</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7.6284000000000001</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3.5920000000000001</v>
      </c>
      <c r="T5488" s="2">
        <v>4</v>
      </c>
      <c r="U5488" s="2">
        <v>0.8</v>
      </c>
      <c r="V5488" s="2">
        <v>-6.2859999999999996</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23.975999999999999</v>
      </c>
      <c r="T5489" s="2">
        <v>3</v>
      </c>
      <c r="U5489" s="2">
        <v>0.2</v>
      </c>
      <c r="V5489" s="2">
        <v>-5.6943000000000001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v>
      </c>
      <c r="T5492" s="2">
        <v>3</v>
      </c>
      <c r="U5492" s="2">
        <v>0.2</v>
      </c>
      <c r="V5492" s="2">
        <v>-19.105799999999999</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1.8160000000000001</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0.1472</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-4.8391999999999804</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7.6559999999999997</v>
      </c>
      <c r="T5497" s="2">
        <v>4</v>
      </c>
      <c r="U5497" s="2">
        <v>0.7</v>
      </c>
      <c r="V5497" s="2">
        <v>-6.1247999999999996</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v>
      </c>
      <c r="T5498" s="2">
        <v>2</v>
      </c>
      <c r="U5498" s="2">
        <v>0.2</v>
      </c>
      <c r="V5498" s="2">
        <v>19.175999999999998</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1.9024000000000001</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4.3903999999999996</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0.66239999999999999</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20.135999999999999</v>
      </c>
      <c r="T5505" s="2">
        <v>3</v>
      </c>
      <c r="U5505" s="2">
        <v>0.2</v>
      </c>
      <c r="V5505" s="2">
        <v>1.2585</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2.8782000000000001</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859.2</v>
      </c>
      <c r="T5507" s="2">
        <v>4</v>
      </c>
      <c r="U5507" s="2">
        <v>0.4</v>
      </c>
      <c r="V5507" s="2">
        <v>-186.16</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27.882000000000001</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8.6015999999999995</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62.737000000000002</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19.137599999999999</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v>
      </c>
      <c r="T5512" s="2">
        <v>2</v>
      </c>
      <c r="U5512" s="2">
        <v>0.2</v>
      </c>
      <c r="V5512" s="2">
        <v>3.4750000000000001</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11.102399999999999</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239.97</v>
      </c>
      <c r="T5515" s="2">
        <v>3</v>
      </c>
      <c r="U5515" s="2">
        <v>0</v>
      </c>
      <c r="V5515" s="2">
        <v>2.3996999999999802</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v>
      </c>
      <c r="T5517" s="2">
        <v>3</v>
      </c>
      <c r="U5517" s="2">
        <v>0</v>
      </c>
      <c r="V5517" s="2">
        <v>3.8654999999999999</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239.96</v>
      </c>
      <c r="T5519" s="2">
        <v>10</v>
      </c>
      <c r="U5519" s="2">
        <v>0.3</v>
      </c>
      <c r="V5519" s="2">
        <v>-10.284000000000001</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6.8460000000000001</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13.391999999999999</v>
      </c>
      <c r="T5521" s="2">
        <v>3</v>
      </c>
      <c r="U5521" s="2">
        <v>0.2</v>
      </c>
      <c r="V5521" s="2">
        <v>3.1806000000000001</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-28.796399999999998</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v>
      </c>
      <c r="T5524" s="2">
        <v>6</v>
      </c>
      <c r="U5524" s="2">
        <v>0.2</v>
      </c>
      <c r="V5524" s="2">
        <v>7.0044000000000004</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36.928800000000003</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18.211200000000002</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27.986000000000001</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743.98800000000006</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75.574799999999996</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26.85</v>
      </c>
      <c r="T5534" s="2">
        <v>3</v>
      </c>
      <c r="U5534" s="2">
        <v>0</v>
      </c>
      <c r="V5534" s="2">
        <v>5.1014999999999997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28.171800000000001</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5.6016000000000004</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6.2207999999999997</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1.5920000000000001</v>
      </c>
      <c r="T5542" s="2">
        <v>2</v>
      </c>
      <c r="U5542" s="2">
        <v>0.8</v>
      </c>
      <c r="V5542" s="2">
        <v>-2.6267999999999998</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2.5137</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-218.8656</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v>
      </c>
      <c r="T5545" s="2">
        <v>6</v>
      </c>
      <c r="U5545" s="2">
        <v>0.7</v>
      </c>
      <c r="V5545" s="2">
        <v>-7.6559999999999997</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-4.1711999999999998</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17.524000000000001</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47.46</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139.93</v>
      </c>
      <c r="T5551" s="2">
        <v>7</v>
      </c>
      <c r="U5551" s="2">
        <v>0</v>
      </c>
      <c r="V5551" s="2">
        <v>34.982500000000002</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0.33400000000000002</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16.655999999999999</v>
      </c>
      <c r="T5553" s="2">
        <v>6</v>
      </c>
      <c r="U5553" s="2">
        <v>0.2</v>
      </c>
      <c r="V5553" s="2">
        <v>-3.1230000000000002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36.287999999999997</v>
      </c>
      <c r="T5555" s="2">
        <v>7</v>
      </c>
      <c r="U5555" s="2">
        <v>0.2</v>
      </c>
      <c r="V5555" s="2">
        <v>12.700799999999999</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67.993200000000002</v>
      </c>
      <c r="T5556" s="2">
        <v>1</v>
      </c>
      <c r="U5556" s="2">
        <v>0.32</v>
      </c>
      <c r="V5556" s="2">
        <v>-12.998699999999999</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3.4544000000000001</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1.9712000000000001</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15.763999999999999</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3.1103999999999998</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v>
      </c>
      <c r="T5561" s="2">
        <v>5</v>
      </c>
      <c r="U5561" s="2">
        <v>0</v>
      </c>
      <c r="V5561" s="2">
        <v>238.65299999999999</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v>
      </c>
      <c r="T5566" s="2">
        <v>4</v>
      </c>
      <c r="U5566" s="2">
        <v>0.2</v>
      </c>
      <c r="V5566" s="2">
        <v>2.1888000000000001</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v>
      </c>
      <c r="T5568" s="2">
        <v>5</v>
      </c>
      <c r="U5568" s="2">
        <v>0.2</v>
      </c>
      <c r="V5568" s="2">
        <v>1.86</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-2.5648</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335.99439999999998</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v>
      </c>
      <c r="T5572" s="2">
        <v>1</v>
      </c>
      <c r="U5572" s="2">
        <v>0.2</v>
      </c>
      <c r="V5572" s="2">
        <v>-7.3014999999999999</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35.661299999999997</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v>
      </c>
      <c r="T5574" s="2">
        <v>4</v>
      </c>
      <c r="U5574" s="2">
        <v>0.7</v>
      </c>
      <c r="V5574" s="2">
        <v>-23.952000000000002</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5.6783999999999999</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-9.1844999999999999</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179.94</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56.52</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1.9024000000000001</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-15.244999999999999</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8.5914000000000001</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1.9712000000000001</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1.6712</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546.05999999999995</v>
      </c>
      <c r="T5587" s="2">
        <v>3</v>
      </c>
      <c r="U5587" s="2">
        <v>0</v>
      </c>
      <c r="V5587" s="2">
        <v>163.81800000000001</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5.3897999999999904</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9.5340000000000007</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81.047399999999996</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27.0578</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59.912999999999997</v>
      </c>
      <c r="T5595" s="2">
        <v>7</v>
      </c>
      <c r="U5595" s="2">
        <v>0.7</v>
      </c>
      <c r="V5595" s="2">
        <v>-45.933300000000003</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437.85</v>
      </c>
      <c r="T5597" s="2">
        <v>3</v>
      </c>
      <c r="U5597" s="2">
        <v>0</v>
      </c>
      <c r="V5597" s="2">
        <v>131.35499999999999</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32.251399999999997</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10.71</v>
      </c>
      <c r="T5600" s="2">
        <v>3</v>
      </c>
      <c r="U5600" s="2">
        <v>0</v>
      </c>
      <c r="V5600" s="2">
        <v>2.7846000000000002</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55.984000000000002</v>
      </c>
      <c r="T5601" s="2">
        <v>2</v>
      </c>
      <c r="U5601" s="2">
        <v>0.2</v>
      </c>
      <c r="V5601" s="2">
        <v>4.1988000000000003</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v>
      </c>
      <c r="T5602" s="2">
        <v>5</v>
      </c>
      <c r="U5602" s="2">
        <v>0.2</v>
      </c>
      <c r="V5602" s="2">
        <v>4.8869999999999996</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-3.5621999999999998</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1.0620000000000001</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206.6232</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1.0680000000000001</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-11.069100000000001</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2.9834999999999998</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217.767</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v>
      </c>
      <c r="T5612" s="2">
        <v>3</v>
      </c>
      <c r="U5612" s="2">
        <v>0.2</v>
      </c>
      <c r="V5612" s="2">
        <v>-4.641</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371.31599999999997</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224.42400000000001</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5.8979999999999997</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21.3</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281.01600000000002</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29.34</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5.3680000000000003</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1.0336000000000001</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21.598800000000001</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399.29939999999999</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v>
      </c>
      <c r="T5629" s="2">
        <v>6</v>
      </c>
      <c r="U5629" s="2">
        <v>0.2</v>
      </c>
      <c r="V5629" s="2">
        <v>4.6818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-13.6776</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815.29200000000003</v>
      </c>
      <c r="T5631" s="2">
        <v>9</v>
      </c>
      <c r="U5631" s="2">
        <v>0.4</v>
      </c>
      <c r="V5631" s="2">
        <v>-339.70499999999998</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v>
      </c>
      <c r="T5632" s="2">
        <v>3</v>
      </c>
      <c r="U5632" s="2">
        <v>0</v>
      </c>
      <c r="V5632" s="2">
        <v>103.158</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75.373199999999898</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8.2062000000000008</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3.6848000000000001</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152.80000000000001</v>
      </c>
      <c r="T5636" s="2">
        <v>5</v>
      </c>
      <c r="U5636" s="2">
        <v>0</v>
      </c>
      <c r="V5636" s="2">
        <v>76.400000000000006</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284.97000000000003</v>
      </c>
      <c r="T5638" s="2">
        <v>3</v>
      </c>
      <c r="U5638" s="2">
        <v>0</v>
      </c>
      <c r="V5638" s="2">
        <v>85.491</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149.148</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v>
      </c>
      <c r="T5641" s="2">
        <v>3</v>
      </c>
      <c r="U5641" s="2">
        <v>0.2</v>
      </c>
      <c r="V5641" s="2">
        <v>35.76</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2.8912</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3.0975999999999999</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8.7905999999999995</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11.297000000000001</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v>
      </c>
      <c r="T5650" s="2">
        <v>5</v>
      </c>
      <c r="U5650" s="2">
        <v>0</v>
      </c>
      <c r="V5650" s="2">
        <v>15.552</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210.73500000000001</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0.79379999999999995</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v>
      </c>
      <c r="T5656" s="2">
        <v>4</v>
      </c>
      <c r="U5656" s="2">
        <v>0.7</v>
      </c>
      <c r="V5656" s="2">
        <v>-30.16</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2.3359999999999999</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v>
      </c>
      <c r="T5658" s="2">
        <v>2</v>
      </c>
      <c r="U5658" s="2">
        <v>0.2</v>
      </c>
      <c r="V5658" s="2">
        <v>3.7856000000000001</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v>
      </c>
      <c r="T5659" s="2">
        <v>3</v>
      </c>
      <c r="U5659" s="2">
        <v>0.2</v>
      </c>
      <c r="V5659" s="2">
        <v>-8.4581999999999997</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-264.21499999999997</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7.5039999999999996</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511.05599999999998</v>
      </c>
      <c r="T5664" s="2">
        <v>9</v>
      </c>
      <c r="U5664" s="2">
        <v>0.2</v>
      </c>
      <c r="V5664" s="2">
        <v>-95.823000000000107</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18.655999999999999</v>
      </c>
      <c r="T5665" s="2">
        <v>2</v>
      </c>
      <c r="U5665" s="2">
        <v>0.2</v>
      </c>
      <c r="V5665" s="2">
        <v>1.3992</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11.087999999999999</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4.1680000000000001</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8.7052000000000103</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6.8714000000000004</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17.544799999999999</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92.393600000000006</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8.7735000000000092</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v>
      </c>
      <c r="T5674" s="2">
        <v>2</v>
      </c>
      <c r="U5674" s="2">
        <v>0.2</v>
      </c>
      <c r="V5674" s="2">
        <v>5.5439999999999996</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2.64</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6.2207999999999997</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57.408000000000001</v>
      </c>
      <c r="T5677" s="2">
        <v>6</v>
      </c>
      <c r="U5677" s="2">
        <v>0.2</v>
      </c>
      <c r="V5677" s="2">
        <v>5.7408000000000001</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2.2080000000000002</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-50.668799999999997</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20.440000000000001</v>
      </c>
      <c r="T5680" s="2">
        <v>7</v>
      </c>
      <c r="U5680" s="2">
        <v>0</v>
      </c>
      <c r="V5680" s="2">
        <v>9.1980000000000004</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2.9348000000000001</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3.1103999999999998</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293.98039999999997</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35.6526</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v>
      </c>
      <c r="T5688" s="2">
        <v>5</v>
      </c>
      <c r="U5688" s="2">
        <v>0.2</v>
      </c>
      <c r="V5688" s="2">
        <v>5.1909999999999998</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12.988799999999999</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9.3024000000000004</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20.585000000000001</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542.94000000000005</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71.087999999999994</v>
      </c>
      <c r="T5697" s="2">
        <v>2</v>
      </c>
      <c r="U5697" s="2">
        <v>0.2</v>
      </c>
      <c r="V5697" s="2">
        <v>-1.7771999999999999</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27.396000000000001</v>
      </c>
      <c r="T5698" s="2">
        <v>9</v>
      </c>
      <c r="U5698" s="2">
        <v>0.8</v>
      </c>
      <c r="V5698" s="2">
        <v>-42.463799999999999</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13.456</v>
      </c>
      <c r="T5699" s="2">
        <v>1</v>
      </c>
      <c r="U5699" s="2">
        <v>0.8</v>
      </c>
      <c r="V5699" s="2">
        <v>-23.547999999999998</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v>
      </c>
      <c r="T5700" s="2">
        <v>1</v>
      </c>
      <c r="U5700" s="2">
        <v>0.2</v>
      </c>
      <c r="V5700" s="2">
        <v>4.4400000000000004</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17.581199999999999</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15.282</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v>
      </c>
      <c r="T5703" s="2">
        <v>5</v>
      </c>
      <c r="U5703" s="2">
        <v>0.2</v>
      </c>
      <c r="V5703" s="2">
        <v>-22.743500000000001</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0.29520000000000002</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-52.336500000000001</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42.893500000000003</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3.3755999999999999</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14.563800000000001</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7.1586000000000096</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v>
      </c>
      <c r="T5711" s="2">
        <v>2</v>
      </c>
      <c r="U5711" s="2">
        <v>0.1</v>
      </c>
      <c r="V5711" s="2">
        <v>21.294</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5.94</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177.55</v>
      </c>
      <c r="T5716" s="2">
        <v>5</v>
      </c>
      <c r="U5716" s="2">
        <v>0</v>
      </c>
      <c r="V5716" s="2">
        <v>47.938499999999998</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619.95000000000005</v>
      </c>
      <c r="T5717" s="2">
        <v>5</v>
      </c>
      <c r="U5717" s="2">
        <v>0</v>
      </c>
      <c r="V5717" s="2">
        <v>111.59099999999999</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v>
      </c>
      <c r="T5718" s="2">
        <v>3</v>
      </c>
      <c r="U5718" s="2">
        <v>0</v>
      </c>
      <c r="V5718" s="2">
        <v>8.4564000000000004</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57.96</v>
      </c>
      <c r="T5719" s="2">
        <v>7</v>
      </c>
      <c r="U5719" s="2">
        <v>0</v>
      </c>
      <c r="V5719" s="2">
        <v>27.241199999999999</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5.2271999999999998</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21.164000000000001</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91.176000000000002</v>
      </c>
      <c r="T5723" s="2">
        <v>3</v>
      </c>
      <c r="U5723" s="2">
        <v>0.2</v>
      </c>
      <c r="V5723" s="2">
        <v>4.55879999999999</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159.96799999999999</v>
      </c>
      <c r="T5724" s="2">
        <v>4</v>
      </c>
      <c r="U5724" s="2">
        <v>0.2</v>
      </c>
      <c r="V5724" s="2">
        <v>29.994</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6.2207999999999997</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395.96039999999999</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118.29300000000001</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178.11</v>
      </c>
      <c r="T5729" s="2">
        <v>3</v>
      </c>
      <c r="U5729" s="2">
        <v>0</v>
      </c>
      <c r="V5729" s="2">
        <v>32.059800000000003</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28.087599999999998</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41.392800000000001</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12.6592</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185.2578</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8.5543999999999993</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13.92</v>
      </c>
      <c r="T5737" s="2">
        <v>3</v>
      </c>
      <c r="U5737" s="2">
        <v>0.2</v>
      </c>
      <c r="V5737" s="2">
        <v>4.8719999999999999</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5.79</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38.375999999999998</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6.3503999999999996</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53.271999999999998</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7.9547999999999597</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v>
      </c>
      <c r="T5747" s="2">
        <v>7</v>
      </c>
      <c r="U5747" s="2">
        <v>0</v>
      </c>
      <c r="V5747" s="2">
        <v>6.8992000000000004</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v>
      </c>
      <c r="T5748" s="2">
        <v>2</v>
      </c>
      <c r="U5748" s="2">
        <v>0.2</v>
      </c>
      <c r="V5748" s="2">
        <v>31.198</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17.8794</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16.559999999999999</v>
      </c>
      <c r="T5750" s="2">
        <v>3</v>
      </c>
      <c r="U5750" s="2">
        <v>0.2</v>
      </c>
      <c r="V5750" s="2">
        <v>-2.484</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36.725499999999997</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v>
      </c>
      <c r="T5753" s="2">
        <v>3</v>
      </c>
      <c r="U5753" s="2">
        <v>0</v>
      </c>
      <c r="V5753" s="2">
        <v>22.2</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9.4990000000000006</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1.4456</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3.16</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-1.9791000000000001</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125.14319999999999</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2.1545999999999998</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542.94000000000005</v>
      </c>
      <c r="T5763" s="2">
        <v>3</v>
      </c>
      <c r="U5763" s="2">
        <v>0</v>
      </c>
      <c r="V5763" s="2">
        <v>152.0232</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v>
      </c>
      <c r="T5765" s="2">
        <v>10</v>
      </c>
      <c r="U5765" s="2">
        <v>0.1</v>
      </c>
      <c r="V5765" s="2">
        <v>209.274</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17.693999999999999</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25.0182</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60.143999999999998</v>
      </c>
      <c r="T5768" s="2">
        <v>6</v>
      </c>
      <c r="U5768" s="2">
        <v>0.2</v>
      </c>
      <c r="V5768" s="2">
        <v>20.2986</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20.234999999999999</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10.224</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335.85480000000001</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v>
      </c>
      <c r="T5775" s="2">
        <v>2</v>
      </c>
      <c r="U5775" s="2">
        <v>0.2</v>
      </c>
      <c r="V5775" s="2">
        <v>2.3967999999999998</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638.28800000000001</v>
      </c>
      <c r="T5776" s="2">
        <v>7</v>
      </c>
      <c r="U5776" s="2">
        <v>0.2</v>
      </c>
      <c r="V5776" s="2">
        <v>-31.914400000000001</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v>
      </c>
      <c r="T5777" s="2">
        <v>1</v>
      </c>
      <c r="U5777" s="2">
        <v>0.2</v>
      </c>
      <c r="V5777" s="2">
        <v>4.6227999999999998</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50.328000000000003</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7.9248000000000003</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v>
      </c>
      <c r="T5781" s="2">
        <v>1</v>
      </c>
      <c r="U5781" s="2">
        <v>0.2</v>
      </c>
      <c r="V5781" s="2">
        <v>11.264799999999999</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16.398</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4.3956</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95.144000000000005</v>
      </c>
      <c r="T5789" s="2">
        <v>7</v>
      </c>
      <c r="U5789" s="2">
        <v>0.2</v>
      </c>
      <c r="V5789" s="2">
        <v>10.7037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v>
      </c>
      <c r="T5790" s="2">
        <v>5</v>
      </c>
      <c r="U5790" s="2">
        <v>0.2</v>
      </c>
      <c r="V5790" s="2">
        <v>1.8480000000000001</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4.4189999999999996</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15.525</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46.671999999999997</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362.84039999999999</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36.381599999999999</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8.6940000000000008</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-6.0196000000000502</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575.96799999999996</v>
      </c>
      <c r="T5802" s="2">
        <v>4</v>
      </c>
      <c r="U5802" s="2">
        <v>0.2</v>
      </c>
      <c r="V5802" s="2">
        <v>43.197600000000001</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v>
      </c>
      <c r="T5804" s="2">
        <v>2</v>
      </c>
      <c r="U5804" s="2">
        <v>0.2</v>
      </c>
      <c r="V5804" s="2">
        <v>1.1988000000000001</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v>
      </c>
      <c r="T5805" s="2">
        <v>3</v>
      </c>
      <c r="U5805" s="2">
        <v>0.2</v>
      </c>
      <c r="V5805" s="2">
        <v>1.1556</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6.1791999999999998</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205.9992</v>
      </c>
      <c r="T5807" s="2">
        <v>3</v>
      </c>
      <c r="U5807" s="2">
        <v>0.32</v>
      </c>
      <c r="V5807" s="2">
        <v>-27.264600000000002</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8.7168000000000099</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8.3328000000000007</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132.22399999999999</v>
      </c>
      <c r="T5811" s="2">
        <v>4</v>
      </c>
      <c r="U5811" s="2">
        <v>0.2</v>
      </c>
      <c r="V5811" s="2">
        <v>-18.180800000000001</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48.539200000000001</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15.6332</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185.99700000000001</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-0.72950000000000104</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93.15</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4.7724000000000002</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-10.705500000000001</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19.167999999999999</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26.135999999999999</v>
      </c>
      <c r="T5826" s="2">
        <v>3</v>
      </c>
      <c r="U5826" s="2">
        <v>0.2</v>
      </c>
      <c r="V5826" s="2">
        <v>1.9601999999999999</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201.31200000000001</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2.2240000000000002</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104.75279999999999</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176.78639999999999</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-42.8</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-8.1674999999999898</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5.7568000000000001</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83.7</v>
      </c>
      <c r="T5840" s="2">
        <v>5</v>
      </c>
      <c r="U5840" s="2">
        <v>0</v>
      </c>
      <c r="V5840" s="2">
        <v>3.3479999999999999</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v>
      </c>
      <c r="T5841" s="2">
        <v>5</v>
      </c>
      <c r="U5841" s="2">
        <v>0</v>
      </c>
      <c r="V5841" s="2">
        <v>15.552</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11.035399999999999</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415.96800000000002</v>
      </c>
      <c r="T5843" s="2">
        <v>4</v>
      </c>
      <c r="U5843" s="2">
        <v>0.2</v>
      </c>
      <c r="V5843" s="2">
        <v>51.996000000000002</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29.145600000000002</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54.404699999999998</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v>
      </c>
      <c r="T5847" s="2">
        <v>5</v>
      </c>
      <c r="U5847" s="2">
        <v>0</v>
      </c>
      <c r="V5847" s="2">
        <v>15.552</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225.56800000000001</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36.6</v>
      </c>
      <c r="T5849" s="2">
        <v>3</v>
      </c>
      <c r="U5849" s="2">
        <v>0</v>
      </c>
      <c r="V5849" s="2">
        <v>15.372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178.91</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143.1918</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v>
      </c>
      <c r="T5856" s="2">
        <v>7</v>
      </c>
      <c r="U5856" s="2">
        <v>0.2</v>
      </c>
      <c r="V5856" s="2">
        <v>-1.25580000000001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1.3620000000000001</v>
      </c>
      <c r="T5858" s="2">
        <v>1</v>
      </c>
      <c r="U5858" s="2">
        <v>0.8</v>
      </c>
      <c r="V5858" s="2">
        <v>-2.1791999999999998</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239.666</v>
      </c>
      <c r="T5860" s="2">
        <v>2</v>
      </c>
      <c r="U5860" s="2">
        <v>0.15</v>
      </c>
      <c r="V5860" s="2">
        <v>14.098000000000001</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45.293999999999997</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v>
      </c>
      <c r="T5862" s="2">
        <v>2</v>
      </c>
      <c r="U5862" s="2">
        <v>0.2</v>
      </c>
      <c r="V5862" s="2">
        <v>2.8883999999999999</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294.67099999999999</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0.58399999999999996</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v>
      </c>
      <c r="T5870" s="2">
        <v>6</v>
      </c>
      <c r="U5870" s="2">
        <v>0.7</v>
      </c>
      <c r="V5870" s="2">
        <v>-80.177999999999997</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v>
      </c>
      <c r="T5871" s="2">
        <v>4</v>
      </c>
      <c r="U5871" s="2">
        <v>0.2</v>
      </c>
      <c r="V5871" s="2">
        <v>100.196</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1293.4880000000001</v>
      </c>
      <c r="T5872" s="2">
        <v>7</v>
      </c>
      <c r="U5872" s="2">
        <v>0.2</v>
      </c>
      <c r="V5872" s="2">
        <v>80.843000000000103</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127.95</v>
      </c>
      <c r="T5873" s="2">
        <v>3</v>
      </c>
      <c r="U5873" s="2">
        <v>0</v>
      </c>
      <c r="V5873" s="2">
        <v>21.7515</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16.732800000000001</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9.5399999999999991</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8.7905999999999995</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68.846400000000003</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92.236800000000002</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801.56799999999998</v>
      </c>
      <c r="T5882" s="2">
        <v>2</v>
      </c>
      <c r="U5882" s="2">
        <v>0.2</v>
      </c>
      <c r="V5882" s="2">
        <v>50.097999999999999</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180.76589999999999</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-99.621900000000096</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196.50360000000001</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v>
      </c>
      <c r="T5887" s="2">
        <v>3</v>
      </c>
      <c r="U5887" s="2">
        <v>0.2</v>
      </c>
      <c r="V5887" s="2">
        <v>5.0232000000000001</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86.385599999999997</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11.7782</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13.4512</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1.6175999999999999</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81.575999999999993</v>
      </c>
      <c r="T5894" s="2">
        <v>3</v>
      </c>
      <c r="U5894" s="2">
        <v>0.2</v>
      </c>
      <c r="V5894" s="2">
        <v>2.0393999999999899</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1.3622000000000001</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23.968800000000002</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v>
      </c>
      <c r="T5897" s="2">
        <v>3</v>
      </c>
      <c r="U5897" s="2">
        <v>0</v>
      </c>
      <c r="V5897" s="2">
        <v>22.2</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v>
      </c>
      <c r="T5898" s="2">
        <v>5</v>
      </c>
      <c r="U5898" s="2">
        <v>0</v>
      </c>
      <c r="V5898" s="2">
        <v>9.6300000000000008</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22.0472</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7.56</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28.171800000000001</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22.226400000000002</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1.0169999999999999</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59.7</v>
      </c>
      <c r="T5910" s="2">
        <v>3</v>
      </c>
      <c r="U5910" s="2">
        <v>0</v>
      </c>
      <c r="V5910" s="2">
        <v>26.864999999999998</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1.0429999999999999</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41.223700000000001</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8.8783999999999992</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27.434000000000001</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4228.7039999999997</v>
      </c>
      <c r="T5919" s="2">
        <v>6</v>
      </c>
      <c r="U5919" s="2">
        <v>0.2</v>
      </c>
      <c r="V5919" s="2">
        <v>158.57640000000001</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v>
      </c>
      <c r="T5920" s="2">
        <v>5</v>
      </c>
      <c r="U5920" s="2">
        <v>0.2</v>
      </c>
      <c r="V5920" s="2">
        <v>-25.049000000000099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217.767</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53.260800000000003</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1.3559999999999901</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22.96</v>
      </c>
      <c r="T5926" s="2">
        <v>7</v>
      </c>
      <c r="U5926" s="2">
        <v>0</v>
      </c>
      <c r="V5926" s="2">
        <v>6.6584000000000003</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362.83499999999998</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316.13920000000002</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3.4357000000000002</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3.9247999999999998</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683.98800000000006</v>
      </c>
      <c r="T5933" s="2">
        <v>2</v>
      </c>
      <c r="U5933" s="2">
        <v>0.4</v>
      </c>
      <c r="V5933" s="2">
        <v>-113.998</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13.391999999999999</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85.786999999999907</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v>
      </c>
      <c r="T5938" s="2">
        <v>3</v>
      </c>
      <c r="U5938" s="2">
        <v>0.2</v>
      </c>
      <c r="V5938" s="2">
        <v>19.9665</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13.215999999999999</v>
      </c>
      <c r="T5941" s="2">
        <v>4</v>
      </c>
      <c r="U5941" s="2">
        <v>0.2</v>
      </c>
      <c r="V5941" s="2">
        <v>4.2952000000000004</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v>
      </c>
      <c r="T5942" s="2">
        <v>12</v>
      </c>
      <c r="U5942" s="2">
        <v>0</v>
      </c>
      <c r="V5942" s="2">
        <v>130.75200000000001</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1.5875999999999999</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2.6375999999999999</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30.431999999999999</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12.441599999999999</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12.691000000000001</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299.97000000000003</v>
      </c>
      <c r="T5951" s="2">
        <v>3</v>
      </c>
      <c r="U5951" s="2">
        <v>0</v>
      </c>
      <c r="V5951" s="2">
        <v>125.98739999999999</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112.4928</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20.736000000000001</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770.35199999999998</v>
      </c>
      <c r="T5961" s="2">
        <v>3</v>
      </c>
      <c r="U5961" s="2">
        <v>0.2</v>
      </c>
      <c r="V5961" s="2">
        <v>77.035200000000003</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6.5472000000000001</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57.592799999999997</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55.764000000000003</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5.1660000000000004</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63.436799999999998</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10.788</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50.328000000000003</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9.7607999999999997</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43.02</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240.78399999999999</v>
      </c>
      <c r="T5974" s="2">
        <v>1</v>
      </c>
      <c r="U5974" s="2">
        <v>0.2</v>
      </c>
      <c r="V5974" s="2">
        <v>30.097999999999999</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124.488</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-67.850999999999999</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v>
      </c>
      <c r="T5980" s="2">
        <v>5</v>
      </c>
      <c r="U5980" s="2">
        <v>0</v>
      </c>
      <c r="V5980" s="2">
        <v>111.774</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45.348799999999997</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5.7594000000000003</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6.3503999999999996</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v>
      </c>
      <c r="T5985" s="2">
        <v>6</v>
      </c>
      <c r="U5985" s="2">
        <v>0.2</v>
      </c>
      <c r="V5985" s="2">
        <v>6.42</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0.87919999999999698</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v>
      </c>
      <c r="T5991" s="2">
        <v>5</v>
      </c>
      <c r="U5991" s="2">
        <v>0</v>
      </c>
      <c r="V5991" s="2">
        <v>126.22499999999999</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2357.4879999999998</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32.335099999999997</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-20.784600000000001</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-4.0599999999999996</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1.69</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458.43</v>
      </c>
      <c r="T5997" s="2">
        <v>5</v>
      </c>
      <c r="U5997" s="2">
        <v>0.3</v>
      </c>
      <c r="V5997" s="2">
        <v>-137.529</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24.196000000000002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12.441599999999999</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v>
      </c>
      <c r="T6003" s="2">
        <v>3</v>
      </c>
      <c r="U6003" s="2">
        <v>0.2</v>
      </c>
      <c r="V6003" s="2">
        <v>7.6965000000000003</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-4.1711999999999998</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-8.6058000000000003</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8.5372000000000003</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v>
      </c>
      <c r="T6008" s="2">
        <v>3</v>
      </c>
      <c r="U6008" s="2">
        <v>0</v>
      </c>
      <c r="V6008" s="2">
        <v>3.8654999999999999</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127.95</v>
      </c>
      <c r="T6009" s="2">
        <v>3</v>
      </c>
      <c r="U6009" s="2">
        <v>0</v>
      </c>
      <c r="V6009" s="2">
        <v>21.7515</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31.519200000000001</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14.2386</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v>
      </c>
      <c r="T6012" s="2">
        <v>6</v>
      </c>
      <c r="U6012" s="2">
        <v>0.2</v>
      </c>
      <c r="V6012" s="2">
        <v>286.71300000000002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7.1520000000000001</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363.90480000000002</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15.6332</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26.630400000000002</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11.49</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v>
      </c>
      <c r="T6024" s="2">
        <v>3</v>
      </c>
      <c r="U6024" s="2">
        <v>0.2</v>
      </c>
      <c r="V6024" s="2">
        <v>2.4780000000000002</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4.8986000000000001</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64.627200000000002</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0.33600000000000002</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6.0060000000000002</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2.8536000000000001</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23.923999999999999</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6.5472000000000001</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v>
      </c>
      <c r="T6034" s="2">
        <v>5</v>
      </c>
      <c r="U6034" s="2">
        <v>0</v>
      </c>
      <c r="V6034" s="2">
        <v>15.372</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5.1816000000000004</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19.568000000000001</v>
      </c>
      <c r="T6036" s="2">
        <v>2</v>
      </c>
      <c r="U6036" s="2">
        <v>0.8</v>
      </c>
      <c r="V6036" s="2">
        <v>-52.833599999999997</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310.392</v>
      </c>
      <c r="T6037" s="2">
        <v>4</v>
      </c>
      <c r="U6037" s="2">
        <v>0.8</v>
      </c>
      <c r="V6037" s="2">
        <v>-512.14679999999998</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42.6</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54.691200000000002</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5.1967999999999996</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2.5344000000000002</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75.180000000000106</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177.19800000000001</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-35.364600000000003</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238.15199999999999</v>
      </c>
      <c r="T6047" s="2">
        <v>3</v>
      </c>
      <c r="U6047" s="2">
        <v>0.2</v>
      </c>
      <c r="V6047" s="2">
        <v>89.307000000000002</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16.146000000000001</v>
      </c>
      <c r="T6049" s="2">
        <v>9</v>
      </c>
      <c r="U6049" s="2">
        <v>0.7</v>
      </c>
      <c r="V6049" s="2">
        <v>-12.9168</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1345.4849999999999</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v>
      </c>
      <c r="T6051" s="2">
        <v>7</v>
      </c>
      <c r="U6051" s="2">
        <v>0.2</v>
      </c>
      <c r="V6051" s="2">
        <v>54.215000000000003</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76.272000000000006</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-9.7607999999999997</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2.0680000000000001</v>
      </c>
      <c r="T6057" s="2">
        <v>1</v>
      </c>
      <c r="U6057" s="2">
        <v>0.8</v>
      </c>
      <c r="V6057" s="2">
        <v>-3.4121999999999999</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30.391999999999999</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5.3391999999999999</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v>
      </c>
      <c r="T6061" s="2">
        <v>2</v>
      </c>
      <c r="U6061" s="2">
        <v>0.2</v>
      </c>
      <c r="V6061" s="2">
        <v>6.992</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14.67</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224.99250000000001</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v>
      </c>
      <c r="T6065" s="2">
        <v>3</v>
      </c>
      <c r="U6065" s="2">
        <v>0</v>
      </c>
      <c r="V6065" s="2">
        <v>6.1740000000000004</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v>
      </c>
      <c r="T6067" s="2">
        <v>6</v>
      </c>
      <c r="U6067" s="2">
        <v>0.2</v>
      </c>
      <c r="V6067" s="2">
        <v>7.7687999999999997</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v>
      </c>
      <c r="T6068" s="2">
        <v>8</v>
      </c>
      <c r="U6068" s="2">
        <v>0.2</v>
      </c>
      <c r="V6068" s="2">
        <v>10.007999999999999</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-97.176000000000101</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v>
      </c>
      <c r="T6071" s="2">
        <v>1</v>
      </c>
      <c r="U6071" s="2">
        <v>0.2</v>
      </c>
      <c r="V6071" s="2">
        <v>38.61</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5.9211</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152.68799999999999</v>
      </c>
      <c r="T6073" s="2">
        <v>2</v>
      </c>
      <c r="U6073" s="2">
        <v>0.2</v>
      </c>
      <c r="V6073" s="2">
        <v>-26.720400000000001</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5.8879999999999999</v>
      </c>
      <c r="T6075" s="2">
        <v>2</v>
      </c>
      <c r="U6075" s="2">
        <v>0.2</v>
      </c>
      <c r="V6075" s="2">
        <v>-1.3248</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2.7062000000000199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v>
      </c>
      <c r="T6078" s="2">
        <v>6</v>
      </c>
      <c r="U6078" s="2">
        <v>0</v>
      </c>
      <c r="V6078" s="2">
        <v>206.316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3.2850000000000001</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7.5528000000000004</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6.2160000000000002</v>
      </c>
      <c r="T6084" s="2">
        <v>6</v>
      </c>
      <c r="U6084" s="2">
        <v>0.8</v>
      </c>
      <c r="V6084" s="2">
        <v>-9.6348000000000003</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2.6568000000000001</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0.67859999999999998</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4.4880000000000004</v>
      </c>
      <c r="T6088" s="2">
        <v>6</v>
      </c>
      <c r="U6088" s="2">
        <v>0.8</v>
      </c>
      <c r="V6088" s="2">
        <v>-6.7320000000000002</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3.1103999999999998</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1.1879999999999999</v>
      </c>
      <c r="T6091" s="2">
        <v>2</v>
      </c>
      <c r="U6091" s="2">
        <v>0.7</v>
      </c>
      <c r="V6091" s="2">
        <v>-0.99</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18.176400000000001</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95.76</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18.104399999999998</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21.792000000000002</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6.3296000000000001</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8.0990999999999893</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3.9771000000000001</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1.7876000000000001</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350.90820000000002</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v>
      </c>
      <c r="T6104" s="2">
        <v>3</v>
      </c>
      <c r="U6104" s="2">
        <v>0</v>
      </c>
      <c r="V6104" s="2">
        <v>28.3095</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20.389800000000001</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-83.875200000000007</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19.431999999999999</v>
      </c>
      <c r="T6108" s="2">
        <v>2</v>
      </c>
      <c r="U6108" s="2">
        <v>0.8</v>
      </c>
      <c r="V6108" s="2">
        <v>-49.551600000000001</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2.1</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1.9079999999999999</v>
      </c>
      <c r="T6111" s="2">
        <v>3</v>
      </c>
      <c r="U6111" s="2">
        <v>0.8</v>
      </c>
      <c r="V6111" s="2">
        <v>-3.2435999999999998</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1474.8019999999999</v>
      </c>
      <c r="T6112" s="2">
        <v>7</v>
      </c>
      <c r="U6112" s="2">
        <v>0.3</v>
      </c>
      <c r="V6112" s="2">
        <v>-21.068600000000199</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33.028799999999997</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16.751999999999999</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1537.0740000000001</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-12.8392</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592.78959999999995</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19.197600000000001</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6.5537999999999998</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61.382399999999997</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72.587999999999994</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4.6176000000000004</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6.8120000000000003</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8.5024999999999906</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1.2714000000000001</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327.99599999999998</v>
      </c>
      <c r="T6129" s="2">
        <v>6</v>
      </c>
      <c r="U6129" s="2">
        <v>0.1</v>
      </c>
      <c r="V6129" s="2">
        <v>54.665999999999997</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1.3160000000000001</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161.9674</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12.096</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55.911999999999999</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27.696000000000002</v>
      </c>
      <c r="T6137" s="2">
        <v>3</v>
      </c>
      <c r="U6137" s="2">
        <v>0.2</v>
      </c>
      <c r="V6137" s="2">
        <v>3.4620000000000002</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73.164000000000001</v>
      </c>
      <c r="T6138" s="2">
        <v>6</v>
      </c>
      <c r="U6138" s="2">
        <v>0.8</v>
      </c>
      <c r="V6138" s="2">
        <v>-186.56819999999999</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11.2224</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-12.098000000000001</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3.9127999999999998</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119.04</v>
      </c>
      <c r="T6145" s="2">
        <v>6</v>
      </c>
      <c r="U6145" s="2">
        <v>0</v>
      </c>
      <c r="V6145" s="2">
        <v>48.806399999999996</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9.2322000000000006</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3.1751999999999998</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3.1751999999999998</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40.735999999999997</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340.70400000000001</v>
      </c>
      <c r="T6151" s="2">
        <v>6</v>
      </c>
      <c r="U6151" s="2">
        <v>0.2</v>
      </c>
      <c r="V6151" s="2">
        <v>-34.070399999999999</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v>
      </c>
      <c r="T6152" s="2">
        <v>5</v>
      </c>
      <c r="U6152" s="2">
        <v>0</v>
      </c>
      <c r="V6152" s="2">
        <v>88.724999999999994</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70.489999999999995</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0.87919999999999698</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51.968000000000004</v>
      </c>
      <c r="T6155" s="2">
        <v>2</v>
      </c>
      <c r="U6155" s="2">
        <v>0.2</v>
      </c>
      <c r="V6155" s="2">
        <v>10.393599999999999</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51.335999999999999</v>
      </c>
      <c r="T6156" s="2">
        <v>3</v>
      </c>
      <c r="U6156" s="2">
        <v>0.2</v>
      </c>
      <c r="V6156" s="2">
        <v>5.7752999999999997</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33.270400000000002</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42.408000000000001</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81.540000000000006</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v>
      </c>
      <c r="T6162" s="2">
        <v>3</v>
      </c>
      <c r="U6162" s="2">
        <v>0.2</v>
      </c>
      <c r="V6162" s="2">
        <v>28.347899999999999</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v>
      </c>
      <c r="T6164" s="2">
        <v>3</v>
      </c>
      <c r="U6164" s="2">
        <v>0.2</v>
      </c>
      <c r="V6164" s="2">
        <v>1.962</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-25.736999999999998</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v>
      </c>
      <c r="T6166" s="2">
        <v>3</v>
      </c>
      <c r="U6166" s="2">
        <v>0.2</v>
      </c>
      <c r="V6166" s="2">
        <v>1.3728</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20.015999999999998</v>
      </c>
      <c r="T6167" s="2">
        <v>3</v>
      </c>
      <c r="U6167" s="2">
        <v>0.2</v>
      </c>
      <c r="V6167" s="2">
        <v>5.5044000000000004</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53.2</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44.045999999999999</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34.247999999999998</v>
      </c>
      <c r="T6172" s="2">
        <v>3</v>
      </c>
      <c r="U6172" s="2">
        <v>0.2</v>
      </c>
      <c r="V6172" s="2">
        <v>11.5587</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9.1159999999999997</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226.36259999999999</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24.0688</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57.321199999999997</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6.3959999999999999</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629.95000000000005</v>
      </c>
      <c r="T6182" s="2">
        <v>5</v>
      </c>
      <c r="U6182" s="2">
        <v>0</v>
      </c>
      <c r="V6182" s="2">
        <v>176.386</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113.73</v>
      </c>
      <c r="T6183" s="2">
        <v>3</v>
      </c>
      <c r="U6183" s="2">
        <v>0</v>
      </c>
      <c r="V6183" s="2">
        <v>32.981699999999996</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6.8620000000000001</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25.245000000000001</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10.68</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70.95</v>
      </c>
      <c r="T6188" s="2">
        <v>3</v>
      </c>
      <c r="U6188" s="2">
        <v>0</v>
      </c>
      <c r="V6188" s="2">
        <v>20.575500000000002</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11.7936</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119.04</v>
      </c>
      <c r="T6190" s="2">
        <v>6</v>
      </c>
      <c r="U6190" s="2">
        <v>0</v>
      </c>
      <c r="V6190" s="2">
        <v>35.712000000000003</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v>
      </c>
      <c r="T6191" s="2">
        <v>4</v>
      </c>
      <c r="U6191" s="2">
        <v>0.2</v>
      </c>
      <c r="V6191" s="2">
        <v>47.98</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v>
      </c>
      <c r="T6192" s="2">
        <v>9</v>
      </c>
      <c r="U6192" s="2">
        <v>0</v>
      </c>
      <c r="V6192" s="2">
        <v>207.88560000000001</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8.4887999999999995</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6.33</v>
      </c>
      <c r="T6195" s="2">
        <v>5</v>
      </c>
      <c r="U6195" s="2">
        <v>0.8</v>
      </c>
      <c r="V6195" s="2">
        <v>-9.8115000000000006</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26.558</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-76.997200000000007</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-4.4610000000000003</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63.77</v>
      </c>
      <c r="T6199" s="2">
        <v>7</v>
      </c>
      <c r="U6199" s="2">
        <v>0</v>
      </c>
      <c r="V6199" s="2">
        <v>28.6965</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13.2522</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46.118400000000001</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485.98919999999998</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-4.9005000000000001</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-47.0304</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7.7119999999999997</v>
      </c>
      <c r="T6206" s="2">
        <v>2</v>
      </c>
      <c r="U6206" s="2">
        <v>0.2</v>
      </c>
      <c r="V6206" s="2">
        <v>1.7352000000000001</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51.015999999999998</v>
      </c>
      <c r="T6207" s="2">
        <v>7</v>
      </c>
      <c r="U6207" s="2">
        <v>0.2</v>
      </c>
      <c r="V6207" s="2">
        <v>15.942500000000001</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-14.5764</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51.167999999999999</v>
      </c>
      <c r="T6210" s="2">
        <v>2</v>
      </c>
      <c r="U6210" s="2">
        <v>0.2</v>
      </c>
      <c r="V6210" s="2">
        <v>-6.3959999999999999</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2793.5279999999998</v>
      </c>
      <c r="T6211" s="2">
        <v>9</v>
      </c>
      <c r="U6211" s="2">
        <v>0.2</v>
      </c>
      <c r="V6211" s="2">
        <v>942.81569999999999</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v>
      </c>
      <c r="T6212" s="2">
        <v>7</v>
      </c>
      <c r="U6212" s="2">
        <v>0</v>
      </c>
      <c r="V6212" s="2">
        <v>290.00580000000002</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22.419599999999999</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18.239999999999998</v>
      </c>
      <c r="T6214" s="2">
        <v>3</v>
      </c>
      <c r="U6214" s="2">
        <v>0</v>
      </c>
      <c r="V6214" s="2">
        <v>9.1199999999999992</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22.0748</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27.945599999999999</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0.29970000000000002</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125.7</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51.834600000000002</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1.4601999999999999</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56.7</v>
      </c>
      <c r="T6223" s="2">
        <v>9</v>
      </c>
      <c r="U6223" s="2">
        <v>0</v>
      </c>
      <c r="V6223" s="2">
        <v>26.082000000000001</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19.084800000000001</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1.0730999999999999</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v>
      </c>
      <c r="T6226" s="2">
        <v>3</v>
      </c>
      <c r="U6226" s="2">
        <v>0.2</v>
      </c>
      <c r="V6226" s="2">
        <v>-54.588000000000001</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66.293999999999997</v>
      </c>
      <c r="T6227" s="2">
        <v>1</v>
      </c>
      <c r="U6227" s="2">
        <v>0.7</v>
      </c>
      <c r="V6227" s="2">
        <v>-103.86060000000001</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-14.558400000000001</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88.775999999999996</v>
      </c>
      <c r="T6229" s="2">
        <v>3</v>
      </c>
      <c r="U6229" s="2">
        <v>0.2</v>
      </c>
      <c r="V6229" s="2">
        <v>7.7679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-20.235600000000002</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8.8783999999999903</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34.214399999999998</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459.98750000000001</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26.335999999999999</v>
      </c>
      <c r="T6239" s="2">
        <v>4</v>
      </c>
      <c r="U6239" s="2">
        <v>0.2</v>
      </c>
      <c r="V6239" s="2">
        <v>9.2175999999999991</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3.8168000000000002</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18.239999999999998</v>
      </c>
      <c r="T6244" s="2">
        <v>2</v>
      </c>
      <c r="U6244" s="2">
        <v>0.7</v>
      </c>
      <c r="V6244" s="2">
        <v>-14.592000000000001</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25.35</v>
      </c>
      <c r="T6245" s="2">
        <v>3</v>
      </c>
      <c r="U6245" s="2">
        <v>0</v>
      </c>
      <c r="V6245" s="2">
        <v>7.6050000000000004</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119.04</v>
      </c>
      <c r="T6246" s="2">
        <v>6</v>
      </c>
      <c r="U6246" s="2">
        <v>0</v>
      </c>
      <c r="V6246" s="2">
        <v>30.950399999999998</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6.4206000000000003</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2.3940000000000001</v>
      </c>
      <c r="T6253" s="2">
        <v>1</v>
      </c>
      <c r="U6253" s="2">
        <v>0.8</v>
      </c>
      <c r="V6253" s="2">
        <v>-6.3441000000000001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200.97</v>
      </c>
      <c r="T6255" s="2">
        <v>3</v>
      </c>
      <c r="U6255" s="2">
        <v>0</v>
      </c>
      <c r="V6255" s="2">
        <v>50.2425</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9.8559999999999999</v>
      </c>
      <c r="T6257" s="2">
        <v>4</v>
      </c>
      <c r="U6257" s="2">
        <v>0.2</v>
      </c>
      <c r="V6257" s="2">
        <v>3.4496000000000002</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384.59199999999998</v>
      </c>
      <c r="T6259" s="2">
        <v>2</v>
      </c>
      <c r="U6259" s="2">
        <v>0.2</v>
      </c>
      <c r="V6259" s="2">
        <v>-81.725800000000007</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22.92</v>
      </c>
      <c r="T6260" s="2">
        <v>3</v>
      </c>
      <c r="U6260" s="2">
        <v>0</v>
      </c>
      <c r="V6260" s="2">
        <v>11.2308</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14.592000000000001</v>
      </c>
      <c r="T6262" s="2">
        <v>3</v>
      </c>
      <c r="U6262" s="2">
        <v>0.2</v>
      </c>
      <c r="V6262" s="2">
        <v>4.9248000000000003</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442.37200000000001</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15.525</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28.85</v>
      </c>
      <c r="T6266" s="2">
        <v>5</v>
      </c>
      <c r="U6266" s="2">
        <v>0</v>
      </c>
      <c r="V6266" s="2">
        <v>14.425000000000001</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v>
      </c>
      <c r="T6267" s="2">
        <v>2</v>
      </c>
      <c r="U6267" s="2">
        <v>0.2</v>
      </c>
      <c r="V6267" s="2">
        <v>1.1772</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143.85599999999999</v>
      </c>
      <c r="T6268" s="2">
        <v>9</v>
      </c>
      <c r="U6268" s="2">
        <v>0.2</v>
      </c>
      <c r="V6268" s="2">
        <v>48.551400000000001</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39.991999999999997</v>
      </c>
      <c r="T6271" s="2">
        <v>1</v>
      </c>
      <c r="U6271" s="2">
        <v>0.2</v>
      </c>
      <c r="V6271" s="2">
        <v>-7.9984000000000099</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43.464599999999898</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179.9</v>
      </c>
      <c r="T6273" s="2">
        <v>5</v>
      </c>
      <c r="U6273" s="2">
        <v>0</v>
      </c>
      <c r="V6273" s="2">
        <v>44.975000000000001</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12.42</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41.223700000000001</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17.38</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20.783999999999999</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4.1651999999999996</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63.823999999999998</v>
      </c>
      <c r="T6283" s="2">
        <v>2</v>
      </c>
      <c r="U6283" s="2">
        <v>0.2</v>
      </c>
      <c r="V6283" s="2">
        <v>9.5735999999999901</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143.303</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56.323999999999998</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-231.41159999999999</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17.998200000000001</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v>
      </c>
      <c r="T6289" s="2">
        <v>3</v>
      </c>
      <c r="U6289" s="2">
        <v>0.2</v>
      </c>
      <c r="V6289" s="2">
        <v>-87.935400000000001</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68.846400000000003</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915.13599999999997</v>
      </c>
      <c r="T6291" s="2">
        <v>4</v>
      </c>
      <c r="U6291" s="2">
        <v>0.2</v>
      </c>
      <c r="V6291" s="2">
        <v>102.9528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91.772800000000004</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168.47040000000001</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88.775999999999996</v>
      </c>
      <c r="T6294" s="2">
        <v>3</v>
      </c>
      <c r="U6294" s="2">
        <v>0.2</v>
      </c>
      <c r="V6294" s="2">
        <v>7.7679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12.582000000000001</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1737.18</v>
      </c>
      <c r="T6297" s="2">
        <v>6</v>
      </c>
      <c r="U6297" s="2">
        <v>0</v>
      </c>
      <c r="V6297" s="2">
        <v>503.78219999999999</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66.627200000000002</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9.5571000000000002</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24.588000000000001</v>
      </c>
      <c r="T6302" s="2">
        <v>3</v>
      </c>
      <c r="U6302" s="2">
        <v>0.8</v>
      </c>
      <c r="V6302" s="2">
        <v>-38.111400000000003</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v>
      </c>
      <c r="T6304" s="2">
        <v>5</v>
      </c>
      <c r="U6304" s="2">
        <v>0.2</v>
      </c>
      <c r="V6304" s="2">
        <v>19.596</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23.234999999999999</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104.78400000000001</v>
      </c>
      <c r="T6308" s="2">
        <v>1</v>
      </c>
      <c r="U6308" s="2">
        <v>0.2</v>
      </c>
      <c r="V6308" s="2">
        <v>-14.4078</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47.951999999999998</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650.35199999999998</v>
      </c>
      <c r="T6310" s="2">
        <v>3</v>
      </c>
      <c r="U6310" s="2">
        <v>0.2</v>
      </c>
      <c r="V6310" s="2">
        <v>-97.552800000000104</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629.18399999999997</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5.3116000000000003</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127.95</v>
      </c>
      <c r="T6313" s="2">
        <v>3</v>
      </c>
      <c r="U6313" s="2">
        <v>0</v>
      </c>
      <c r="V6313" s="2">
        <v>21.7515</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81.131399999999999</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45.576000000000001</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69.177599999999998</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v>
      </c>
      <c r="T6320" s="2">
        <v>5</v>
      </c>
      <c r="U6320" s="2">
        <v>0.2</v>
      </c>
      <c r="V6320" s="2">
        <v>3.4965000000000002</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15.336</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7.7519999999999998</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31.0059</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30.023399999999999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8.9535</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93.581599999999995</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15.979200000000001</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12.736800000000001</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4.8609</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23.086400000000001</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15.993600000000001</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v>
      </c>
      <c r="T6339" s="2">
        <v>5</v>
      </c>
      <c r="U6339" s="2">
        <v>0.2</v>
      </c>
      <c r="V6339" s="2">
        <v>42.494999999999997</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2.4597999999999902</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1351.9896000000001</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-35.215200000000003</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v>
      </c>
      <c r="T6344" s="2">
        <v>3</v>
      </c>
      <c r="U6344" s="2">
        <v>0</v>
      </c>
      <c r="V6344" s="2">
        <v>52.734000000000002</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170.51130000000001</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12.029500000000001</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v>
      </c>
      <c r="T6349" s="2">
        <v>1</v>
      </c>
      <c r="U6349" s="2">
        <v>0.2</v>
      </c>
      <c r="V6349" s="2">
        <v>4.4138000000000002</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10.518000000000001</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v>
      </c>
      <c r="T6352" s="2">
        <v>5</v>
      </c>
      <c r="U6352" s="2">
        <v>0.6</v>
      </c>
      <c r="V6352" s="2">
        <v>-105.69</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361.37599999999998</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101.39400000000001</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v>
      </c>
      <c r="T6357" s="2">
        <v>5</v>
      </c>
      <c r="U6357" s="2">
        <v>0.2</v>
      </c>
      <c r="V6357" s="2">
        <v>-13.637</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6.8879999999999999</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12.441599999999999</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3.1103999999999998</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8.6351999999999993</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15.763999999999999</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51.015999999999998</v>
      </c>
      <c r="T6363" s="2">
        <v>7</v>
      </c>
      <c r="U6363" s="2">
        <v>0.2</v>
      </c>
      <c r="V6363" s="2">
        <v>8.2901000000000007</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24.883199999999999</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7.2111000000000196</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33.325600000000001</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v>
      </c>
      <c r="T6372" s="2">
        <v>2</v>
      </c>
      <c r="U6372" s="2">
        <v>0.2</v>
      </c>
      <c r="V6372" s="2">
        <v>12.776400000000001</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21.819199999999999</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371.97</v>
      </c>
      <c r="T6375" s="2">
        <v>3</v>
      </c>
      <c r="U6375" s="2">
        <v>0</v>
      </c>
      <c r="V6375" s="2">
        <v>66.954599999999999</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561.58399999999995</v>
      </c>
      <c r="T6376" s="2">
        <v>2</v>
      </c>
      <c r="U6376" s="2">
        <v>0.2</v>
      </c>
      <c r="V6376" s="2">
        <v>70.197999999999894</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v>
      </c>
      <c r="T6377" s="2">
        <v>5</v>
      </c>
      <c r="U6377" s="2">
        <v>0.2</v>
      </c>
      <c r="V6377" s="2">
        <v>-1.2490000000000101</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4.9279999999999999</v>
      </c>
      <c r="T6378" s="2">
        <v>2</v>
      </c>
      <c r="U6378" s="2">
        <v>0.2</v>
      </c>
      <c r="V6378" s="2">
        <v>1.7248000000000001</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4.2804000000000002</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299.97500000000002</v>
      </c>
      <c r="T6383" s="2">
        <v>5</v>
      </c>
      <c r="U6383" s="2">
        <v>0.5</v>
      </c>
      <c r="V6383" s="2">
        <v>-167.98599999999999</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158.376</v>
      </c>
      <c r="T6384" s="2">
        <v>4</v>
      </c>
      <c r="U6384" s="2">
        <v>0.4</v>
      </c>
      <c r="V6384" s="2">
        <v>-36.9544</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32.783999999999999</v>
      </c>
      <c r="T6385" s="2">
        <v>4</v>
      </c>
      <c r="U6385" s="2">
        <v>0.8</v>
      </c>
      <c r="V6385" s="2">
        <v>-52.4544</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14.395200000000001</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13.300800000000001</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4.2759999999999998</v>
      </c>
      <c r="T6388" s="2">
        <v>1</v>
      </c>
      <c r="U6388" s="2">
        <v>0.8</v>
      </c>
      <c r="V6388" s="2">
        <v>-6.6277999999999997</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6.8982000000000001</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146.2405</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6.3503999999999996</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6.7252000000000001</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7.8029999999999999</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0.59039999999999904</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247.48500000000001</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68.364000000000004</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33.874400000000001</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v>
      </c>
      <c r="T6406" s="2">
        <v>3</v>
      </c>
      <c r="U6406" s="2">
        <v>0.2</v>
      </c>
      <c r="V6406" s="2">
        <v>19.9665</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569.56799999999998</v>
      </c>
      <c r="T6407" s="2">
        <v>2</v>
      </c>
      <c r="U6407" s="2">
        <v>0.2</v>
      </c>
      <c r="V6407" s="2">
        <v>7.1195999999999096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149.72999999999999</v>
      </c>
      <c r="T6408" s="2">
        <v>7</v>
      </c>
      <c r="U6408" s="2">
        <v>0</v>
      </c>
      <c r="V6408" s="2">
        <v>43.421700000000001</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-12.849000000000199</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5.7750000000000004</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47.951999999999998</v>
      </c>
      <c r="T6411" s="2">
        <v>3</v>
      </c>
      <c r="U6411" s="2">
        <v>0.2</v>
      </c>
      <c r="V6411" s="2">
        <v>16.183800000000002</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26.9024</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48.377099999999999</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9.8160000000000007</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v>
      </c>
      <c r="T6416" s="2">
        <v>5</v>
      </c>
      <c r="U6416" s="2">
        <v>0.7</v>
      </c>
      <c r="V6416" s="2">
        <v>-7.68</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29.358000000000001</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108.57599999999999</v>
      </c>
      <c r="T6418" s="2">
        <v>4</v>
      </c>
      <c r="U6418" s="2">
        <v>0.4</v>
      </c>
      <c r="V6418" s="2">
        <v>-25.334399999999999</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v>
      </c>
      <c r="T6419" s="2">
        <v>2</v>
      </c>
      <c r="U6419" s="2">
        <v>0.2</v>
      </c>
      <c r="V6419" s="2">
        <v>-1.3464</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6.1487999999999996</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3.4691999999999998</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34.698300000000003</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454.27199999999999</v>
      </c>
      <c r="T6425" s="2">
        <v>8</v>
      </c>
      <c r="U6425" s="2">
        <v>0.2</v>
      </c>
      <c r="V6425" s="2">
        <v>-73.819200000000095</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8399.9760000000006</v>
      </c>
      <c r="T6427" s="2">
        <v>4</v>
      </c>
      <c r="U6427" s="2">
        <v>0.4</v>
      </c>
      <c r="V6427" s="2">
        <v>1119.9967999999999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6.2939999999999996</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122.38200000000001</v>
      </c>
      <c r="T6430" s="2">
        <v>3</v>
      </c>
      <c r="U6430" s="2">
        <v>0.4</v>
      </c>
      <c r="V6430" s="2">
        <v>-24.476400000000002</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25.984000000000002</v>
      </c>
      <c r="T6431" s="2">
        <v>2</v>
      </c>
      <c r="U6431" s="2">
        <v>0.2</v>
      </c>
      <c r="V6431" s="2">
        <v>-1.6240000000000001</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945.03599999999994</v>
      </c>
      <c r="T6432" s="2">
        <v>6</v>
      </c>
      <c r="U6432" s="2">
        <v>0.4</v>
      </c>
      <c r="V6432" s="2">
        <v>-299.26139999999998</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v>
      </c>
      <c r="T6433" s="2">
        <v>7</v>
      </c>
      <c r="U6433" s="2">
        <v>0.7</v>
      </c>
      <c r="V6433" s="2">
        <v>-10.487399999999999</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-51.293999999999997</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13.571999999999999</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v>
      </c>
      <c r="T6438" s="2">
        <v>5</v>
      </c>
      <c r="U6438" s="2">
        <v>0</v>
      </c>
      <c r="V6438" s="2">
        <v>28.629000000000001</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974.98800000000006</v>
      </c>
      <c r="T6440" s="2">
        <v>4</v>
      </c>
      <c r="U6440" s="2">
        <v>0.3</v>
      </c>
      <c r="V6440" s="2">
        <v>-97.498800000000003</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-6.5490000000000501</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23.968800000000002</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18.211200000000002</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33.726599999999998</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7.1040000000000001</v>
      </c>
      <c r="T6447" s="2">
        <v>6</v>
      </c>
      <c r="U6447" s="2">
        <v>0.2</v>
      </c>
      <c r="V6447" s="2">
        <v>2.4864000000000002</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v>
      </c>
      <c r="T6449" s="2">
        <v>1</v>
      </c>
      <c r="U6449" s="2">
        <v>0.2</v>
      </c>
      <c r="V6449" s="2">
        <v>0.86240000000000006</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0.65400000000000003</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2.2109999999999999</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13.857900000000001</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0.55900000000000005</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11.457599999999999</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36.717300000000002</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15.96</v>
      </c>
      <c r="T6459" s="2">
        <v>7</v>
      </c>
      <c r="U6459" s="2">
        <v>0</v>
      </c>
      <c r="V6459" s="2">
        <v>7.0224000000000002</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1.0904</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18.893699999999999</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23.5764</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25.330200000000001</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629.95000000000005</v>
      </c>
      <c r="T6470" s="2">
        <v>5</v>
      </c>
      <c r="U6470" s="2">
        <v>0</v>
      </c>
      <c r="V6470" s="2">
        <v>176.386</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23.898599999999998</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35.634599999999999</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11.452</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v>
      </c>
      <c r="T6474" s="2">
        <v>10</v>
      </c>
      <c r="U6474" s="2">
        <v>0.2</v>
      </c>
      <c r="V6474" s="2">
        <v>33.831000000000003</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v>
      </c>
      <c r="T6475" s="2">
        <v>3</v>
      </c>
      <c r="U6475" s="2">
        <v>0.2</v>
      </c>
      <c r="V6475" s="2">
        <v>87.180000000000106</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-53.285600000000002</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-3.4914000000000001</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0.58499999999999996</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205.99199999999999</v>
      </c>
      <c r="T6479" s="2">
        <v>1</v>
      </c>
      <c r="U6479" s="2">
        <v>0.2</v>
      </c>
      <c r="V6479" s="2">
        <v>-2.5749000000000302</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v>
      </c>
      <c r="T6481" s="2">
        <v>5</v>
      </c>
      <c r="U6481" s="2">
        <v>0.2</v>
      </c>
      <c r="V6481" s="2">
        <v>50.396000000000001</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241.56800000000001</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-4.1400000000000103</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-115.43040000000001</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36.183599999999998</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22.226400000000002</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962.08</v>
      </c>
      <c r="T6488" s="2">
        <v>4</v>
      </c>
      <c r="U6488" s="2">
        <v>0.2</v>
      </c>
      <c r="V6488" s="2">
        <v>156.33799999999999</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96.023200000000003</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v>
      </c>
      <c r="T6491" s="2">
        <v>5</v>
      </c>
      <c r="U6491" s="2">
        <v>0</v>
      </c>
      <c r="V6491" s="2">
        <v>15.552</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103.93600000000001</v>
      </c>
      <c r="T6492" s="2">
        <v>4</v>
      </c>
      <c r="U6492" s="2">
        <v>0.2</v>
      </c>
      <c r="V6492" s="2">
        <v>16.889600000000002</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10.8588</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4.4684999999999997</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24.476800000000001</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-2.7</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26.175999999999998</v>
      </c>
      <c r="T6498" s="2">
        <v>2</v>
      </c>
      <c r="U6498" s="2">
        <v>0.2</v>
      </c>
      <c r="V6498" s="2">
        <v>-3.2719999999999998</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6.0726000000000004</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62.141399999999997</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279.86</v>
      </c>
      <c r="T6501" s="2">
        <v>14</v>
      </c>
      <c r="U6501" s="2">
        <v>0</v>
      </c>
      <c r="V6501" s="2">
        <v>64.367800000000003</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41.427599999999998</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539.96400000000006</v>
      </c>
      <c r="T6503" s="2">
        <v>6</v>
      </c>
      <c r="U6503" s="2">
        <v>0.4</v>
      </c>
      <c r="V6503" s="2">
        <v>-107.9928</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1247.6400000000001</v>
      </c>
      <c r="T6506" s="2">
        <v>3</v>
      </c>
      <c r="U6506" s="2">
        <v>0</v>
      </c>
      <c r="V6506" s="2">
        <v>349.33920000000001</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0.46410000000000001</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19.135999999999999</v>
      </c>
      <c r="T6508" s="2">
        <v>4</v>
      </c>
      <c r="U6508" s="2">
        <v>0.2</v>
      </c>
      <c r="V6508" s="2">
        <v>5.98</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332.83199999999999</v>
      </c>
      <c r="T6509" s="2">
        <v>4</v>
      </c>
      <c r="U6509" s="2">
        <v>0.2</v>
      </c>
      <c r="V6509" s="2">
        <v>-24.962399999999999</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50.351999999999997</v>
      </c>
      <c r="T6511" s="2">
        <v>3</v>
      </c>
      <c r="U6511" s="2">
        <v>0.2</v>
      </c>
      <c r="V6511" s="2">
        <v>17.623200000000001</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34.020000000000003</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206.38399999999999</v>
      </c>
      <c r="T6516" s="2">
        <v>2</v>
      </c>
      <c r="U6516" s="2">
        <v>0.2</v>
      </c>
      <c r="V6516" s="2">
        <v>23.2182</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105.98</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30.508800000000001</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0.84</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25.2315</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3.2759999999999998</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59.994</v>
      </c>
      <c r="T6526" s="2">
        <v>1</v>
      </c>
      <c r="U6526" s="2">
        <v>0.4</v>
      </c>
      <c r="V6526" s="2">
        <v>-12.998699999999999</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5.7149999999999999</v>
      </c>
      <c r="T6527" s="2">
        <v>5</v>
      </c>
      <c r="U6527" s="2">
        <v>0.7</v>
      </c>
      <c r="V6527" s="2">
        <v>-4.7625000000000002</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v>
      </c>
      <c r="T6528" s="2">
        <v>5</v>
      </c>
      <c r="U6528" s="2">
        <v>0.7</v>
      </c>
      <c r="V6528" s="2">
        <v>-7.85</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56.264000000000003</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6.9359999999999999</v>
      </c>
      <c r="T6531" s="2">
        <v>3</v>
      </c>
      <c r="U6531" s="2">
        <v>0.2</v>
      </c>
      <c r="V6531" s="2">
        <v>2.3409</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4.4279999999999999</v>
      </c>
      <c r="T6532" s="2">
        <v>3</v>
      </c>
      <c r="U6532" s="2">
        <v>0.8</v>
      </c>
      <c r="V6532" s="2">
        <v>-6.8634000000000004</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2.552</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2152.7759999999998</v>
      </c>
      <c r="T6536" s="2">
        <v>3</v>
      </c>
      <c r="U6536" s="2">
        <v>0.2</v>
      </c>
      <c r="V6536" s="2">
        <v>726.56190000000004</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73.680000000000007</v>
      </c>
      <c r="T6542" s="2">
        <v>6</v>
      </c>
      <c r="U6542" s="2">
        <v>0</v>
      </c>
      <c r="V6542" s="2">
        <v>34.629600000000003</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23.7864</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10.788</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7.9896000000000003</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v>
      </c>
      <c r="T6546" s="2">
        <v>5</v>
      </c>
      <c r="U6546" s="2">
        <v>0.7</v>
      </c>
      <c r="V6546" s="2">
        <v>-46.536000000000001</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24.783999999999999</v>
      </c>
      <c r="T6548" s="2">
        <v>1</v>
      </c>
      <c r="U6548" s="2">
        <v>0.2</v>
      </c>
      <c r="V6548" s="2">
        <v>7.7450000000000001</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5.6783999999999999</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327.56400000000002</v>
      </c>
      <c r="T6552" s="2">
        <v>4</v>
      </c>
      <c r="U6552" s="2">
        <v>0.1</v>
      </c>
      <c r="V6552" s="2">
        <v>21.837599999999998</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7.9449999999999896</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v>
      </c>
      <c r="T6556" s="2">
        <v>3</v>
      </c>
      <c r="U6556" s="2">
        <v>0.2</v>
      </c>
      <c r="V6556" s="2">
        <v>31.5825</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8.6820000000000004</v>
      </c>
      <c r="T6558" s="2">
        <v>1</v>
      </c>
      <c r="U6558" s="2">
        <v>0.8</v>
      </c>
      <c r="V6558" s="2">
        <v>-14.759399999999999</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24.423999999999999</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169.18199999999999</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v>
      </c>
      <c r="T6561" s="2">
        <v>5</v>
      </c>
      <c r="U6561" s="2">
        <v>0</v>
      </c>
      <c r="V6561" s="2">
        <v>197.35300000000001</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33.619999999999997</v>
      </c>
      <c r="T6563" s="2">
        <v>5</v>
      </c>
      <c r="U6563" s="2">
        <v>0.8</v>
      </c>
      <c r="V6563" s="2">
        <v>-90.774000000000001</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-38.85</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243.99199999999999</v>
      </c>
      <c r="T6568" s="2">
        <v>4</v>
      </c>
      <c r="U6568" s="2">
        <v>0.8</v>
      </c>
      <c r="V6568" s="2">
        <v>-426.98599999999999</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v>
      </c>
      <c r="T6569" s="2">
        <v>5</v>
      </c>
      <c r="U6569" s="2">
        <v>0.2</v>
      </c>
      <c r="V6569" s="2">
        <v>0.71199999999999997</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-18.117599999999999</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50.406300000000002</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440.76479999999998</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v>
      </c>
      <c r="T6578" s="2">
        <v>3</v>
      </c>
      <c r="U6578" s="2">
        <v>0.2</v>
      </c>
      <c r="V6578" s="2">
        <v>-17.0352</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50.442599999999999</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30.582000000000001</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86.385599999999997</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67.989999999999995</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3.8719999999999999</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5.7072000000000003</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69.676199999999994</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v>
      </c>
      <c r="T6590" s="2">
        <v>3</v>
      </c>
      <c r="U6590" s="2">
        <v>0</v>
      </c>
      <c r="V6590" s="2">
        <v>7.1711999999999998</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11.586</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3.2214</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33.567999999999998</v>
      </c>
      <c r="T6595" s="2">
        <v>2</v>
      </c>
      <c r="U6595" s="2">
        <v>0.2</v>
      </c>
      <c r="V6595" s="2">
        <v>11.748799999999999</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125.93</v>
      </c>
      <c r="T6596" s="2">
        <v>7</v>
      </c>
      <c r="U6596" s="2">
        <v>0</v>
      </c>
      <c r="V6596" s="2">
        <v>35.260399999999997</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v>
      </c>
      <c r="T6597" s="2">
        <v>5</v>
      </c>
      <c r="U6597" s="2">
        <v>0.7</v>
      </c>
      <c r="V6597" s="2">
        <v>-7.84</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1.8704000000000001</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v>
      </c>
      <c r="T6599" s="2">
        <v>1</v>
      </c>
      <c r="U6599" s="2">
        <v>0.7</v>
      </c>
      <c r="V6599" s="2">
        <v>-0.91</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22.480799999999999</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23.680800000000001</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5.94</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23.756399999999999</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484.70400000000001</v>
      </c>
      <c r="T6609" s="2">
        <v>6</v>
      </c>
      <c r="U6609" s="2">
        <v>0.2</v>
      </c>
      <c r="V6609" s="2">
        <v>-84.823200000000099</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v>
      </c>
      <c r="T6610" s="2">
        <v>3</v>
      </c>
      <c r="U6610" s="2">
        <v>0.2</v>
      </c>
      <c r="V6610" s="2">
        <v>116.24250000000001</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v>
      </c>
      <c r="T6611" s="2">
        <v>6</v>
      </c>
      <c r="U6611" s="2">
        <v>0</v>
      </c>
      <c r="V6611" s="2">
        <v>25.1496</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6.03</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21.3</v>
      </c>
      <c r="T6614" s="2">
        <v>3</v>
      </c>
      <c r="U6614" s="2">
        <v>0</v>
      </c>
      <c r="V6614" s="2">
        <v>9.798</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35.679600000000001</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239.666</v>
      </c>
      <c r="T6617" s="2">
        <v>2</v>
      </c>
      <c r="U6617" s="2">
        <v>0.15</v>
      </c>
      <c r="V6617" s="2">
        <v>14.098000000000001</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10.8</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v>
      </c>
      <c r="T6620" s="2">
        <v>5</v>
      </c>
      <c r="U6620" s="2">
        <v>0</v>
      </c>
      <c r="V6620" s="2">
        <v>15.552</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4164.05</v>
      </c>
      <c r="T6622" s="2">
        <v>5</v>
      </c>
      <c r="U6622" s="2">
        <v>0</v>
      </c>
      <c r="V6622" s="2">
        <v>83.281000000000105</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53.234999999999999</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12.145200000000001</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27.485600000000002</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-8.5416000000000007</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2239.9872</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6.2207999999999997</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279.86</v>
      </c>
      <c r="T6630" s="2">
        <v>14</v>
      </c>
      <c r="U6630" s="2">
        <v>0</v>
      </c>
      <c r="V6630" s="2">
        <v>134.33279999999999</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v>
      </c>
      <c r="T6631" s="2">
        <v>5</v>
      </c>
      <c r="U6631" s="2">
        <v>0.7</v>
      </c>
      <c r="V6631" s="2">
        <v>-5.4119999999999999</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698.35199999999998</v>
      </c>
      <c r="T6632" s="2">
        <v>3</v>
      </c>
      <c r="U6632" s="2">
        <v>0.2</v>
      </c>
      <c r="V6632" s="2">
        <v>52.376399999999997</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85.995699999999999</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68.540999999999997</v>
      </c>
      <c r="T6636" s="2">
        <v>11</v>
      </c>
      <c r="U6636" s="2">
        <v>0.7</v>
      </c>
      <c r="V6636" s="2">
        <v>-52.548099999999998</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627.16800000000001</v>
      </c>
      <c r="T6637" s="2">
        <v>4</v>
      </c>
      <c r="U6637" s="2">
        <v>0.2</v>
      </c>
      <c r="V6637" s="2">
        <v>70.556399999999897</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v>
      </c>
      <c r="T6638" s="2">
        <v>5</v>
      </c>
      <c r="U6638" s="2">
        <v>0.2</v>
      </c>
      <c r="V6638" s="2">
        <v>39.689</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36.255600000000001</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60.422400000000003</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133.19999999999999</v>
      </c>
      <c r="T6644" s="2">
        <v>9</v>
      </c>
      <c r="U6644" s="2">
        <v>0</v>
      </c>
      <c r="V6644" s="2">
        <v>66.599999999999994</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438.36799999999999</v>
      </c>
      <c r="T6645" s="2">
        <v>4</v>
      </c>
      <c r="U6645" s="2">
        <v>0.2</v>
      </c>
      <c r="V6645" s="2">
        <v>38.357199999999999</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139.94399999999999</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15.015599999999999</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564.19500000000005</v>
      </c>
      <c r="T6648" s="2">
        <v>3</v>
      </c>
      <c r="U6648" s="2">
        <v>0.5</v>
      </c>
      <c r="V6648" s="2">
        <v>-304.6653</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8.7168000000000099</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42.616</v>
      </c>
      <c r="T6650" s="2">
        <v>7</v>
      </c>
      <c r="U6650" s="2">
        <v>0.8</v>
      </c>
      <c r="V6650" s="2">
        <v>-68.185599999999994</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319.98399999999998</v>
      </c>
      <c r="T6651" s="2">
        <v>2</v>
      </c>
      <c r="U6651" s="2">
        <v>0.2</v>
      </c>
      <c r="V6651" s="2">
        <v>107.99460000000001</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15.497999999999999</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20.736000000000001</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213.43</v>
      </c>
      <c r="T6655" s="2">
        <v>5</v>
      </c>
      <c r="U6655" s="2">
        <v>0.3</v>
      </c>
      <c r="V6655" s="2">
        <v>-39.637</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25.0182</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31.992000000000001</v>
      </c>
      <c r="T6657" s="2">
        <v>1</v>
      </c>
      <c r="U6657" s="2">
        <v>0.2</v>
      </c>
      <c r="V6657" s="2">
        <v>4.7988</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51.167999999999999</v>
      </c>
      <c r="T6658" s="2">
        <v>2</v>
      </c>
      <c r="U6658" s="2">
        <v>0.2</v>
      </c>
      <c r="V6658" s="2">
        <v>-6.3959999999999999</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-185.71680000000001</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11.898</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33.036799999999999</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447.86</v>
      </c>
      <c r="T6664" s="2">
        <v>7</v>
      </c>
      <c r="U6664" s="2">
        <v>0</v>
      </c>
      <c r="V6664" s="2">
        <v>210.49420000000001</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60.664499999999997</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251.58</v>
      </c>
      <c r="T6666" s="2">
        <v>7</v>
      </c>
      <c r="U6666" s="2">
        <v>0</v>
      </c>
      <c r="V6666" s="2">
        <v>113.211</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v>
      </c>
      <c r="T6667" s="2">
        <v>5</v>
      </c>
      <c r="U6667" s="2">
        <v>0.2</v>
      </c>
      <c r="V6667" s="2">
        <v>79.691999999999993</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13.428000000000001</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49.567999999999998</v>
      </c>
      <c r="T6673" s="2">
        <v>2</v>
      </c>
      <c r="U6673" s="2">
        <v>0.2</v>
      </c>
      <c r="V6673" s="2">
        <v>17.348800000000001</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265.86</v>
      </c>
      <c r="T6674" s="2">
        <v>7</v>
      </c>
      <c r="U6674" s="2">
        <v>0</v>
      </c>
      <c r="V6674" s="2">
        <v>79.757999999999996</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12.232799999999999</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22.652999999999999</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5.1349999999999998</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3.5154000000000001</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2.8340000000000001</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8.8176000000000005</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180.01599999999999</v>
      </c>
      <c r="T6686" s="2">
        <v>1</v>
      </c>
      <c r="U6686" s="2">
        <v>0.2</v>
      </c>
      <c r="V6686" s="2">
        <v>-15.7514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-19.737200000000001</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v>
      </c>
      <c r="T6688" s="2">
        <v>5</v>
      </c>
      <c r="U6688" s="2">
        <v>0.2</v>
      </c>
      <c r="V6688" s="2">
        <v>1.476</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55.896000000000001</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21.272400000000001</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v>
      </c>
      <c r="T6691" s="2">
        <v>5</v>
      </c>
      <c r="U6691" s="2">
        <v>0.2</v>
      </c>
      <c r="V6691" s="2">
        <v>2.1280000000000001</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14.870699999999999</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415.17599999999999</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11.4504</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225.29599999999999</v>
      </c>
      <c r="T6701" s="2">
        <v>2</v>
      </c>
      <c r="U6701" s="2">
        <v>0.2</v>
      </c>
      <c r="V6701" s="2">
        <v>22.529599999999999</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50.351999999999997</v>
      </c>
      <c r="T6702" s="2">
        <v>3</v>
      </c>
      <c r="U6702" s="2">
        <v>0.2</v>
      </c>
      <c r="V6702" s="2">
        <v>17.623200000000001</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20.391999999999999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-4.9127999999999998</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v>
      </c>
      <c r="T6705" s="2">
        <v>2</v>
      </c>
      <c r="U6705" s="2">
        <v>0.2</v>
      </c>
      <c r="V6705" s="2">
        <v>19.038599999999999</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1.7919</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8.9985000000000106</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58.463999999999999</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99.431999999999903</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v>
      </c>
      <c r="T6711" s="2">
        <v>3</v>
      </c>
      <c r="U6711" s="2">
        <v>0.2</v>
      </c>
      <c r="V6711" s="2">
        <v>20.155799999999999</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99.296000000000006</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1.2390000000000001</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266.35199999999998</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-26.755800000000001</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-4.9080000000000004</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14.4</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12.700799999999999</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31.984000000000002</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3.0575999999999999</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31.4895</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6.0632000000000001</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16.739999999999998</v>
      </c>
      <c r="T6724" s="2">
        <v>3</v>
      </c>
      <c r="U6724" s="2">
        <v>0</v>
      </c>
      <c r="V6724" s="2">
        <v>4.8545999999999996</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6.9653999999999998</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7.7640000000000002</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83.284000000000006</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8.2056000000000004</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6.1289999999999996</v>
      </c>
      <c r="T6731" s="2">
        <v>3</v>
      </c>
      <c r="U6731" s="2">
        <v>0.7</v>
      </c>
      <c r="V6731" s="2">
        <v>-4.4946000000000002</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20.736000000000001</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62.137599999999999</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3.2431999999999999</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3.9474</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44.366399999999999</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81.131399999999999</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48.031999999999996</v>
      </c>
      <c r="T6740" s="2">
        <v>4</v>
      </c>
      <c r="U6740" s="2">
        <v>0.2</v>
      </c>
      <c r="V6740" s="2">
        <v>15.6104</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7.6967999999999996</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-5.1396000000000601</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13.391999999999999</v>
      </c>
      <c r="T6743" s="2">
        <v>3</v>
      </c>
      <c r="U6743" s="2">
        <v>0.2</v>
      </c>
      <c r="V6743" s="2">
        <v>3.1806000000000001</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v>
      </c>
      <c r="T6744" s="2">
        <v>3</v>
      </c>
      <c r="U6744" s="2">
        <v>0.2</v>
      </c>
      <c r="V6744" s="2">
        <v>-13.7403</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629.95000000000005</v>
      </c>
      <c r="T6748" s="2">
        <v>5</v>
      </c>
      <c r="U6748" s="2">
        <v>0</v>
      </c>
      <c r="V6748" s="2">
        <v>163.78700000000001</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29.245000000000001</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20.7332</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27.882000000000001</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v>
      </c>
      <c r="T6757" s="2">
        <v>5</v>
      </c>
      <c r="U6757" s="2">
        <v>0</v>
      </c>
      <c r="V6757" s="2">
        <v>18.96</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395.94</v>
      </c>
      <c r="T6759" s="2">
        <v>6</v>
      </c>
      <c r="U6759" s="2">
        <v>0</v>
      </c>
      <c r="V6759" s="2">
        <v>102.9444</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2.4582000000000002</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253.76400000000001</v>
      </c>
      <c r="T6763" s="2">
        <v>2</v>
      </c>
      <c r="U6763" s="2">
        <v>0.1</v>
      </c>
      <c r="V6763" s="2">
        <v>31.015599999999999</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9.8684999999999992</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-8.3523999999999994</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1362.9</v>
      </c>
      <c r="T6766" s="2">
        <v>3</v>
      </c>
      <c r="U6766" s="2">
        <v>0.3</v>
      </c>
      <c r="V6766" s="2">
        <v>-19.470000000000098</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-18.117599999999999</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3.5459999999999998</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v>
      </c>
      <c r="T6769" s="2">
        <v>5</v>
      </c>
      <c r="U6769" s="2">
        <v>0.6</v>
      </c>
      <c r="V6769" s="2">
        <v>-6.1879999999999997</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13.005000000000001</v>
      </c>
      <c r="T6773" s="2">
        <v>3</v>
      </c>
      <c r="U6773" s="2">
        <v>0.7</v>
      </c>
      <c r="V6773" s="2">
        <v>-9.9704999999999995</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7.7119999999999997</v>
      </c>
      <c r="T6774" s="2">
        <v>2</v>
      </c>
      <c r="U6774" s="2">
        <v>0.2</v>
      </c>
      <c r="V6774" s="2">
        <v>2.7955999999999999</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1.3049999999999999</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157.46850000000001</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31.044599999999999</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4.2804000000000002</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5.8696000000000002</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27.485600000000002</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v>
      </c>
      <c r="T6784" s="2">
        <v>4</v>
      </c>
      <c r="U6784" s="2">
        <v>0.2</v>
      </c>
      <c r="V6784" s="2">
        <v>3.0144000000000002</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4.2470999999999899</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-34.646999999999998</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v>
      </c>
      <c r="T6787" s="2">
        <v>5</v>
      </c>
      <c r="U6787" s="2">
        <v>0.2</v>
      </c>
      <c r="V6787" s="2">
        <v>-25.992000000000001</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20.736000000000001</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12.993</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12.314399999999999</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30.211200000000002</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1.6115999999999999</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26.997299999999999</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34.503999999999998</v>
      </c>
      <c r="T6797" s="2">
        <v>2</v>
      </c>
      <c r="U6797" s="2">
        <v>0.6</v>
      </c>
      <c r="V6797" s="2">
        <v>-15.5268</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3.798</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v>
      </c>
      <c r="T6800" s="2">
        <v>5</v>
      </c>
      <c r="U6800" s="2">
        <v>0.6</v>
      </c>
      <c r="V6800" s="2">
        <v>-3.94</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-24.102599999999999</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v>
      </c>
      <c r="T6803" s="2">
        <v>3</v>
      </c>
      <c r="U6803" s="2">
        <v>0.2</v>
      </c>
      <c r="V6803" s="2">
        <v>-7.8959999999999999</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4.1971999999999996</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34.993000000000002</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4.8803999999999998</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3.8559999999999999</v>
      </c>
      <c r="T6808" s="2">
        <v>1</v>
      </c>
      <c r="U6808" s="2">
        <v>0.2</v>
      </c>
      <c r="V6808" s="2">
        <v>1.3977999999999999</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35.661299999999997</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-7.83300000000001</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3.8820000000000001</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12.585000000000001</v>
      </c>
      <c r="T6812" s="2">
        <v>1</v>
      </c>
      <c r="U6812" s="2">
        <v>0.7</v>
      </c>
      <c r="V6812" s="2">
        <v>-18.038499999999999</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-29.152799999999999</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-12.208</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127.93600000000001</v>
      </c>
      <c r="T6815" s="2">
        <v>8</v>
      </c>
      <c r="U6815" s="2">
        <v>0.2</v>
      </c>
      <c r="V6815" s="2">
        <v>4.7976000000000001</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v>
      </c>
      <c r="T6816" s="2">
        <v>2</v>
      </c>
      <c r="U6816" s="2">
        <v>0.7</v>
      </c>
      <c r="V6816" s="2">
        <v>-168.81899999999999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1061.5722000000001</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1.68</v>
      </c>
      <c r="T6820" s="2">
        <v>5</v>
      </c>
      <c r="U6820" s="2">
        <v>0.8</v>
      </c>
      <c r="V6820" s="2">
        <v>-2.6880000000000002</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-2.3904000000000001</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-3.2391999999999901</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v>
      </c>
      <c r="T6823" s="2">
        <v>2</v>
      </c>
      <c r="U6823" s="2">
        <v>0.6</v>
      </c>
      <c r="V6823" s="2">
        <v>-1.4059999999999999</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43.706000000000003</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39.443800000000003</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17499.95</v>
      </c>
      <c r="T6828" s="2">
        <v>5</v>
      </c>
      <c r="U6828" s="2">
        <v>0</v>
      </c>
      <c r="V6828" s="2">
        <v>8399.9760000000006</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34.369999999999997</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197.97</v>
      </c>
      <c r="T6832" s="2">
        <v>3</v>
      </c>
      <c r="U6832" s="2">
        <v>0</v>
      </c>
      <c r="V6832" s="2">
        <v>53.451900000000002</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1.002</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v>
      </c>
      <c r="T6835" s="2">
        <v>1</v>
      </c>
      <c r="U6835" s="2">
        <v>0.2</v>
      </c>
      <c r="V6835" s="2">
        <v>-12.778499999999999</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70.218999999999994</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2.8912</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1640.7</v>
      </c>
      <c r="T6840" s="2">
        <v>5</v>
      </c>
      <c r="U6840" s="2">
        <v>0</v>
      </c>
      <c r="V6840" s="2">
        <v>459.39600000000002</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41.76</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14.832000000000001</v>
      </c>
      <c r="T6842" s="2">
        <v>3</v>
      </c>
      <c r="U6842" s="2">
        <v>0.7</v>
      </c>
      <c r="V6842" s="2">
        <v>-10.382400000000001</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v>
      </c>
      <c r="T6843" s="2">
        <v>3</v>
      </c>
      <c r="U6843" s="2">
        <v>0</v>
      </c>
      <c r="V6843" s="2">
        <v>1.6559999999999999</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0.67899999999999905</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307.14479999999998</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47.847999999999999</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3.4994999999999998</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26.9024</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27.563199999999998</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407.12880000000001</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148.49100000000001</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14.718400000000001</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85.981800000000007</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13.507199999999999</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46.731299999999997</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v>
      </c>
      <c r="T6864" s="2">
        <v>3</v>
      </c>
      <c r="U6864" s="2">
        <v>0.2</v>
      </c>
      <c r="V6864" s="2">
        <v>-19.105799999999999</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-20.690999999999999</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31.984000000000002</v>
      </c>
      <c r="T6869" s="2">
        <v>2</v>
      </c>
      <c r="U6869" s="2">
        <v>0.2</v>
      </c>
      <c r="V6869" s="2">
        <v>-7.9960000000000004</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v>
      </c>
      <c r="T6870" s="2">
        <v>9</v>
      </c>
      <c r="U6870" s="2">
        <v>0.2</v>
      </c>
      <c r="V6870" s="2">
        <v>180.441</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6.2207999999999997</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v>
      </c>
      <c r="T6873" s="2">
        <v>3</v>
      </c>
      <c r="U6873" s="2">
        <v>0.2</v>
      </c>
      <c r="V6873" s="2">
        <v>3.8843999999999999</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2.3405999999999998</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10.78</v>
      </c>
      <c r="T6875" s="2">
        <v>5</v>
      </c>
      <c r="U6875" s="2">
        <v>0.8</v>
      </c>
      <c r="V6875" s="2">
        <v>-17.248000000000001</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v>
      </c>
      <c r="T6876" s="2">
        <v>3</v>
      </c>
      <c r="U6876" s="2">
        <v>0.2</v>
      </c>
      <c r="V6876" s="2">
        <v>-17.996400000000001</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11.7782</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314.05860000000001</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-95.247600000000006</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1.8704000000000001</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v>
      </c>
      <c r="T6881" s="2">
        <v>5</v>
      </c>
      <c r="U6881" s="2">
        <v>0.2</v>
      </c>
      <c r="V6881" s="2">
        <v>125.245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v>
      </c>
      <c r="T6882" s="2">
        <v>5</v>
      </c>
      <c r="U6882" s="2">
        <v>0</v>
      </c>
      <c r="V6882" s="2">
        <v>15.552</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1913.4</v>
      </c>
      <c r="T6883" s="2">
        <v>9</v>
      </c>
      <c r="U6883" s="2">
        <v>0</v>
      </c>
      <c r="V6883" s="2">
        <v>401.81400000000002</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2.9346000000000001</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770.35199999999998</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37.055999999999997</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-56.3108</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19.05</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27.504000000000001</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26.790400000000002</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24.460799999999999</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34.182000000000002</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12.441599999999999</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6.9088000000000003</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9.9992000000000001</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244.55</v>
      </c>
      <c r="T6898" s="2">
        <v>5</v>
      </c>
      <c r="U6898" s="2">
        <v>0</v>
      </c>
      <c r="V6898" s="2">
        <v>114.9385</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v>
      </c>
      <c r="T6899" s="2">
        <v>3</v>
      </c>
      <c r="U6899" s="2">
        <v>0.7</v>
      </c>
      <c r="V6899" s="2">
        <v>-7.9067999999999996</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-163.57669999999999</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7.6559999999999997</v>
      </c>
      <c r="T6901" s="2">
        <v>6</v>
      </c>
      <c r="U6901" s="2">
        <v>0.8</v>
      </c>
      <c r="V6901" s="2">
        <v>-13.0152</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167.97900000000001</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839.98599999999999</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5.5880000000000001</v>
      </c>
      <c r="T6905" s="2">
        <v>2</v>
      </c>
      <c r="U6905" s="2">
        <v>0.8</v>
      </c>
      <c r="V6905" s="2">
        <v>-15.0876</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-44.234999999999999</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2.8835999999999999</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1001.5839999999999</v>
      </c>
      <c r="T6909" s="2">
        <v>2</v>
      </c>
      <c r="U6909" s="2">
        <v>0.2</v>
      </c>
      <c r="V6909" s="2">
        <v>125.19799999999999</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4.2804000000000002</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2.5019999999999998</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25.511199999999999</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55.984000000000002</v>
      </c>
      <c r="T6915" s="2">
        <v>2</v>
      </c>
      <c r="U6915" s="2">
        <v>0.2</v>
      </c>
      <c r="V6915" s="2">
        <v>4.1988000000000003</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9.9120000000000008</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17.904</v>
      </c>
      <c r="T6917" s="2">
        <v>6</v>
      </c>
      <c r="U6917" s="2">
        <v>0.8</v>
      </c>
      <c r="V6917" s="2">
        <v>-31.332000000000001</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44.961599999999997</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v>
      </c>
      <c r="T6919" s="2">
        <v>5</v>
      </c>
      <c r="U6919" s="2">
        <v>0.2</v>
      </c>
      <c r="V6919" s="2">
        <v>70.195999999999998</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28.8</v>
      </c>
      <c r="T6920" s="2">
        <v>3</v>
      </c>
      <c r="U6920" s="2">
        <v>0</v>
      </c>
      <c r="V6920" s="2">
        <v>0.86400000000000099</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356.79</v>
      </c>
      <c r="T6922" s="2">
        <v>7</v>
      </c>
      <c r="U6922" s="2">
        <v>0</v>
      </c>
      <c r="V6922" s="2">
        <v>99.901200000000003</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3.3948</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10.883599999999999</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681.40800000000002</v>
      </c>
      <c r="T6927" s="2">
        <v>12</v>
      </c>
      <c r="U6927" s="2">
        <v>0.2</v>
      </c>
      <c r="V6927" s="2">
        <v>42.588000000000001</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8.6940000000000008</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25.293600000000001</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10.3071</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97.013699999999901</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13.494</v>
      </c>
      <c r="T6933" s="2">
        <v>1</v>
      </c>
      <c r="U6933" s="2">
        <v>0.4</v>
      </c>
      <c r="V6933" s="2">
        <v>-2.2490000000000001</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23.988</v>
      </c>
      <c r="T6934" s="2">
        <v>2</v>
      </c>
      <c r="U6934" s="2">
        <v>0.4</v>
      </c>
      <c r="V6934" s="2">
        <v>-13.993</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31.984000000000002</v>
      </c>
      <c r="T6935" s="2">
        <v>2</v>
      </c>
      <c r="U6935" s="2">
        <v>0.2</v>
      </c>
      <c r="V6935" s="2">
        <v>1.1994</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4.6782000000000004</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95.975999999999999</v>
      </c>
      <c r="T6937" s="2">
        <v>3</v>
      </c>
      <c r="U6937" s="2">
        <v>0.2</v>
      </c>
      <c r="V6937" s="2">
        <v>-10.7973</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36.543999999999997</v>
      </c>
      <c r="T6939" s="2">
        <v>2</v>
      </c>
      <c r="U6939" s="2">
        <v>0.2</v>
      </c>
      <c r="V6939" s="2">
        <v>11.876799999999999</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52.769199999999998</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8.2360000000000007</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214.16399999999999</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31.519200000000001</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5.4488000000000003</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-26.196000000000002</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-23.7822</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58.408000000000001</v>
      </c>
      <c r="T6951" s="2">
        <v>7</v>
      </c>
      <c r="U6951" s="2">
        <v>0.2</v>
      </c>
      <c r="V6951" s="2">
        <v>18.252500000000001</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79.974000000000004</v>
      </c>
      <c r="T6952" s="2">
        <v>3</v>
      </c>
      <c r="U6952" s="2">
        <v>0.4</v>
      </c>
      <c r="V6952" s="2">
        <v>-29.323799999999999</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55.998600000000003</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19.418399999999998</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v>
      </c>
      <c r="T6956" s="2">
        <v>5</v>
      </c>
      <c r="U6956" s="2">
        <v>0.2</v>
      </c>
      <c r="V6956" s="2">
        <v>50.396000000000001</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17.108000000000001</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15.525</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6.2207999999999997</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v>
      </c>
      <c r="T6963" s="2">
        <v>3</v>
      </c>
      <c r="U6963" s="2">
        <v>0</v>
      </c>
      <c r="V6963" s="2">
        <v>2.1059999999999999</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28.857600000000001</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24.85</v>
      </c>
      <c r="T6971" s="2">
        <v>5</v>
      </c>
      <c r="U6971" s="2">
        <v>0</v>
      </c>
      <c r="V6971" s="2">
        <v>7.7035</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-2.5247999999999999</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4.4792000000000103</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29.495000000000001</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v>
      </c>
      <c r="T6975" s="2">
        <v>4</v>
      </c>
      <c r="U6975" s="2">
        <v>0.7</v>
      </c>
      <c r="V6975" s="2">
        <v>-13.938000000000001</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8.3328000000000007</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v>
      </c>
      <c r="T6978" s="2">
        <v>4</v>
      </c>
      <c r="U6978" s="2">
        <v>0.2</v>
      </c>
      <c r="V6978" s="2">
        <v>46.631999999999998</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17.994</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23.946300000000001</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2.8416000000000001</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71.162000000000006</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130.2885</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1.3919999999999999</v>
      </c>
      <c r="T6991" s="2">
        <v>2</v>
      </c>
      <c r="U6991" s="2">
        <v>0.8</v>
      </c>
      <c r="V6991" s="2">
        <v>-3.7584</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18.660599999999999</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265.86</v>
      </c>
      <c r="T6995" s="2">
        <v>7</v>
      </c>
      <c r="U6995" s="2">
        <v>0</v>
      </c>
      <c r="V6995" s="2">
        <v>79.757999999999996</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6.9749999999999996</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13.84</v>
      </c>
      <c r="T6998" s="2">
        <v>4</v>
      </c>
      <c r="U6998" s="2">
        <v>0.8</v>
      </c>
      <c r="V6998" s="2">
        <v>-22.143999999999998</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63.753599999999999</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6.3503999999999996</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62.531999999999996</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0.77280000000000004</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366.74400000000003</v>
      </c>
      <c r="T7003" s="2">
        <v>4</v>
      </c>
      <c r="U7003" s="2">
        <v>0.3</v>
      </c>
      <c r="V7003" s="2">
        <v>-110.0232</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26.031600000000001</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22.5732</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5.1840000000000002</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205.16399999999999</v>
      </c>
      <c r="T7007" s="2">
        <v>2</v>
      </c>
      <c r="U7007" s="2">
        <v>0.1</v>
      </c>
      <c r="V7007" s="2">
        <v>13.6776</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-7.476</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12.827999999999999</v>
      </c>
      <c r="T7009" s="2">
        <v>2</v>
      </c>
      <c r="U7009" s="2">
        <v>0.7</v>
      </c>
      <c r="V7009" s="2">
        <v>-8.9795999999999996</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25.984000000000002</v>
      </c>
      <c r="T7011" s="2">
        <v>1</v>
      </c>
      <c r="U7011" s="2">
        <v>0.2</v>
      </c>
      <c r="V7011" s="2">
        <v>-3.8976000000000002</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56.203200000000002</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15.697800000000001</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14.172800000000001</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164.63159999999999</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v>
      </c>
      <c r="T7019" s="2">
        <v>3</v>
      </c>
      <c r="U7019" s="2">
        <v>0</v>
      </c>
      <c r="V7019" s="2">
        <v>7.0217999999999998</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v>
      </c>
      <c r="T7022" s="2">
        <v>1</v>
      </c>
      <c r="U7022" s="2">
        <v>0.2</v>
      </c>
      <c r="V7022" s="2">
        <v>0.51</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1.2672000000000001</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143.63999999999999</v>
      </c>
      <c r="T7024" s="2">
        <v>9</v>
      </c>
      <c r="U7024" s="2">
        <v>0.2</v>
      </c>
      <c r="V7024" s="2">
        <v>10.773</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31.103999999999999</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69.704999999999998</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227.46</v>
      </c>
      <c r="T7027" s="2">
        <v>6</v>
      </c>
      <c r="U7027" s="2">
        <v>0</v>
      </c>
      <c r="V7027" s="2">
        <v>65.963399999999993</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6.48</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25.093800000000002</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245.64599999999999</v>
      </c>
      <c r="T7034" s="2">
        <v>3</v>
      </c>
      <c r="U7034" s="2">
        <v>0.1</v>
      </c>
      <c r="V7034" s="2">
        <v>8.1881999999999895</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55.008000000000003</v>
      </c>
      <c r="T7035" s="2">
        <v>3</v>
      </c>
      <c r="U7035" s="2">
        <v>0.2</v>
      </c>
      <c r="V7035" s="2">
        <v>17.190000000000001</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11.4504</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52.339199999999998</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479.98399999999998</v>
      </c>
      <c r="T7038" s="2">
        <v>2</v>
      </c>
      <c r="U7038" s="2">
        <v>0.2</v>
      </c>
      <c r="V7038" s="2">
        <v>89.997</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6.2207999999999997</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24.815999999999999</v>
      </c>
      <c r="T7042" s="2">
        <v>3</v>
      </c>
      <c r="U7042" s="2">
        <v>0.2</v>
      </c>
      <c r="V7042" s="2">
        <v>8.3754000000000008</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69.996499999999997</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-14.196</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9.1839999999999993</v>
      </c>
      <c r="T7046" s="2">
        <v>2</v>
      </c>
      <c r="U7046" s="2">
        <v>0.2</v>
      </c>
      <c r="V7046" s="2">
        <v>1.1479999999999999</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9.2479999999999993</v>
      </c>
      <c r="T7047" s="2">
        <v>2</v>
      </c>
      <c r="U7047" s="2">
        <v>0.2</v>
      </c>
      <c r="V7047" s="2">
        <v>3.3523999999999998</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2.4897999999999998</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2.3685999999999998</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v>
      </c>
      <c r="T7052" s="2">
        <v>5</v>
      </c>
      <c r="U7052" s="2">
        <v>0.2</v>
      </c>
      <c r="V7052" s="2">
        <v>68.12</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6.0632000000000001</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13.941000000000001</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25.191600000000001</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11.19</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39.873600000000003</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892.13599999999997</v>
      </c>
      <c r="T7059" s="2">
        <v>7</v>
      </c>
      <c r="U7059" s="2">
        <v>0.2</v>
      </c>
      <c r="V7059" s="2">
        <v>111.517</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2.0087999999999999</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24.191800000000001</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4.0986000000000002</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8.4941999999999993</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1.964</v>
      </c>
      <c r="T7069" s="2">
        <v>2</v>
      </c>
      <c r="U7069" s="2">
        <v>0.8</v>
      </c>
      <c r="V7069" s="2">
        <v>-3.2406000000000001</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30.995999999999999</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9.2479999999999993</v>
      </c>
      <c r="T7072" s="2">
        <v>2</v>
      </c>
      <c r="U7072" s="2">
        <v>0.2</v>
      </c>
      <c r="V7072" s="2">
        <v>3.3523999999999998</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4.4480000000000004</v>
      </c>
      <c r="T7073" s="2">
        <v>2</v>
      </c>
      <c r="U7073" s="2">
        <v>0.2</v>
      </c>
      <c r="V7073" s="2">
        <v>0.33360000000000001</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5.1840000000000002</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15.393000000000001</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4.7519999999999998</v>
      </c>
      <c r="T7076" s="2">
        <v>4</v>
      </c>
      <c r="U7076" s="2">
        <v>0.8</v>
      </c>
      <c r="V7076" s="2">
        <v>-8.3160000000000007</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13.343999999999999</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v>
      </c>
      <c r="T7078" s="2">
        <v>5</v>
      </c>
      <c r="U7078" s="2">
        <v>0</v>
      </c>
      <c r="V7078" s="2">
        <v>26.901</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22.911000000000001</v>
      </c>
      <c r="T7079" s="2">
        <v>7</v>
      </c>
      <c r="U7079" s="2">
        <v>0.7</v>
      </c>
      <c r="V7079" s="2">
        <v>-17.565100000000001</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34.813799999999901</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v>
      </c>
      <c r="T7081" s="2">
        <v>4</v>
      </c>
      <c r="U7081" s="2">
        <v>0.2</v>
      </c>
      <c r="V7081" s="2">
        <v>3.4047999999999998</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472.51799999999997</v>
      </c>
      <c r="T7082" s="2">
        <v>3</v>
      </c>
      <c r="U7082" s="2">
        <v>0.4</v>
      </c>
      <c r="V7082" s="2">
        <v>-149.63069999999999</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v>
      </c>
      <c r="T7083" s="2">
        <v>3</v>
      </c>
      <c r="U7083" s="2">
        <v>0.2</v>
      </c>
      <c r="V7083" s="2">
        <v>303.80399999999997</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v>
      </c>
      <c r="T7086" s="2">
        <v>9</v>
      </c>
      <c r="U7086" s="2">
        <v>0.2</v>
      </c>
      <c r="V7086" s="2">
        <v>121.9644</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8.5950000000000006</v>
      </c>
      <c r="T7087" s="2">
        <v>5</v>
      </c>
      <c r="U7087" s="2">
        <v>0.7</v>
      </c>
      <c r="V7087" s="2">
        <v>-6.3029999999999999</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190.89599999999999</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23.968800000000002</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23.808</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7.4974999999999996</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49.970399999999998</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45.763199999999998</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89.991</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55.008000000000003</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276.78399999999999</v>
      </c>
      <c r="T7098" s="2">
        <v>2</v>
      </c>
      <c r="U7098" s="2">
        <v>0.2</v>
      </c>
      <c r="V7098" s="2">
        <v>89.954800000000006</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9.1784999999999997</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149.91120000000001</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99.940799999999996</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8.8019999999999996</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6.6311999999999998</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v>
      </c>
      <c r="T7104" s="2">
        <v>3</v>
      </c>
      <c r="U7104" s="2">
        <v>0.7</v>
      </c>
      <c r="V7104" s="2">
        <v>-5.0369999999999999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105.27500000000001</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760.11599999999999</v>
      </c>
      <c r="T7106" s="2">
        <v>6</v>
      </c>
      <c r="U7106" s="2">
        <v>0.3</v>
      </c>
      <c r="V7106" s="2">
        <v>-43.435200000000002</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38.783999999999999</v>
      </c>
      <c r="T7107" s="2">
        <v>3</v>
      </c>
      <c r="U7107" s="2">
        <v>0.2</v>
      </c>
      <c r="V7107" s="2">
        <v>7.2720000000000002</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122.328</v>
      </c>
      <c r="T7108" s="2">
        <v>9</v>
      </c>
      <c r="U7108" s="2">
        <v>0.2</v>
      </c>
      <c r="V7108" s="2">
        <v>1.5290999999999999</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1.476</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2.2504</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17.989999999999998</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v>
      </c>
      <c r="T7114" s="2">
        <v>5</v>
      </c>
      <c r="U7114" s="2">
        <v>0</v>
      </c>
      <c r="V7114" s="2">
        <v>15.372</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3.2480000000000002</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5.7279999999999998</v>
      </c>
      <c r="T7117" s="2">
        <v>2</v>
      </c>
      <c r="U7117" s="2">
        <v>0.2</v>
      </c>
      <c r="V7117" s="2">
        <v>2.0047999999999999</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27.882000000000001</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0.47039999999999998</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8.7905999999999995</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-51.5154</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41.168399999999998</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4.4088000000000003</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69.177599999999998</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8.7905999999999995</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4.5837000000000003</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7.5670000000000002</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8.3523999999999994</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545.1884</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828.6</v>
      </c>
      <c r="T7137" s="2">
        <v>3</v>
      </c>
      <c r="U7137" s="2">
        <v>0</v>
      </c>
      <c r="V7137" s="2">
        <v>240.29400000000001</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v>
      </c>
      <c r="T7138" s="2">
        <v>5</v>
      </c>
      <c r="U7138" s="2">
        <v>0.7</v>
      </c>
      <c r="V7138" s="2">
        <v>-5.7839999999999998</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1.3080000000000001</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290.35199999999998</v>
      </c>
      <c r="T7141" s="2">
        <v>3</v>
      </c>
      <c r="U7141" s="2">
        <v>0.2</v>
      </c>
      <c r="V7141" s="2">
        <v>-36.293999999999997</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135.30000000000001</v>
      </c>
      <c r="T7143" s="2">
        <v>5</v>
      </c>
      <c r="U7143" s="2">
        <v>0</v>
      </c>
      <c r="V7143" s="2">
        <v>37.884</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48.905999999999999</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776.85</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-8.6058000000000003</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-46.429200000000002</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v>
      </c>
      <c r="T7151" s="2">
        <v>3</v>
      </c>
      <c r="U7151" s="2">
        <v>0.2</v>
      </c>
      <c r="V7151" s="2">
        <v>109.3365</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31.0688</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53.088000000000001</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46.8996</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157.9</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0.87919999999999698</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222.38399999999999</v>
      </c>
      <c r="T7161" s="2">
        <v>2</v>
      </c>
      <c r="U7161" s="2">
        <v>0.2</v>
      </c>
      <c r="V7161" s="2">
        <v>16.678799999999999</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3.3452999999999999</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17.38</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71.772000000000006</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v>
      </c>
      <c r="T7171" s="2">
        <v>3</v>
      </c>
      <c r="U7171" s="2">
        <v>0.2</v>
      </c>
      <c r="V7171" s="2">
        <v>19.1646</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3.2392000000000101</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1.7995000000000001</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23.234999999999999</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87.168000000000006</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2.4174000000000002</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v>
      </c>
      <c r="T7179" s="2">
        <v>2</v>
      </c>
      <c r="U7179" s="2">
        <v>0.7</v>
      </c>
      <c r="V7179" s="2">
        <v>-1.5414000000000001</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-7.5167999999999999</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25.191600000000001</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7.5529999999999999</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227.20500000000001</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5.5519999999999996</v>
      </c>
      <c r="T7186" s="2">
        <v>2</v>
      </c>
      <c r="U7186" s="2">
        <v>0.2</v>
      </c>
      <c r="V7186" s="2">
        <v>-1.0409999999999999</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1.002</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-2.1312000000000002</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16.783999999999999</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38.863999999999997</v>
      </c>
      <c r="T7190" s="2">
        <v>4</v>
      </c>
      <c r="U7190" s="2">
        <v>0.8</v>
      </c>
      <c r="V7190" s="2">
        <v>-99.103200000000001</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25.497</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674.35199999999998</v>
      </c>
      <c r="T7192" s="2">
        <v>3</v>
      </c>
      <c r="U7192" s="2">
        <v>0.2</v>
      </c>
      <c r="V7192" s="2">
        <v>-8.4294000000000207</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5.3879999999999999</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7.2298</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v>
      </c>
      <c r="T7198" s="2">
        <v>5</v>
      </c>
      <c r="U7198" s="2">
        <v>0</v>
      </c>
      <c r="V7198" s="2">
        <v>6.2060000000000004</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5.7960000000000003</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3.1095999999999999</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116.76</v>
      </c>
      <c r="T7202" s="2">
        <v>1</v>
      </c>
      <c r="U7202" s="2">
        <v>0.2</v>
      </c>
      <c r="V7202" s="2">
        <v>14.595000000000001</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331.02300000000002</v>
      </c>
      <c r="T7203" s="2">
        <v>7</v>
      </c>
      <c r="U7203" s="2">
        <v>0.45</v>
      </c>
      <c r="V7203" s="2">
        <v>-114.35339999999999</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v>
      </c>
      <c r="T7204" s="2">
        <v>5</v>
      </c>
      <c r="U7204" s="2">
        <v>0</v>
      </c>
      <c r="V7204" s="2">
        <v>75.680000000000007</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2.0672000000000001</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32.301499999999997</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2.9119999999999999</v>
      </c>
      <c r="T7209" s="2">
        <v>2</v>
      </c>
      <c r="U7209" s="2">
        <v>0.2</v>
      </c>
      <c r="V7209" s="2">
        <v>0.91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20.736000000000001</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9.5679999999999996</v>
      </c>
      <c r="T7211" s="2">
        <v>2</v>
      </c>
      <c r="U7211" s="2">
        <v>0.2</v>
      </c>
      <c r="V7211" s="2">
        <v>2.99</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4.7560000000000002</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12.441599999999999</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2.5577999999999999</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62.496000000000002</v>
      </c>
      <c r="T7219" s="2">
        <v>2</v>
      </c>
      <c r="U7219" s="2">
        <v>0.2</v>
      </c>
      <c r="V7219" s="2">
        <v>21.8736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122.3856</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49.567999999999998</v>
      </c>
      <c r="T7221" s="2">
        <v>2</v>
      </c>
      <c r="U7221" s="2">
        <v>0.2</v>
      </c>
      <c r="V7221" s="2">
        <v>17.348800000000001</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274.49099999999999</v>
      </c>
      <c r="T7222" s="2">
        <v>3</v>
      </c>
      <c r="U7222" s="2">
        <v>0.7</v>
      </c>
      <c r="V7222" s="2">
        <v>-228.74250000000001</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35.864400000000003</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-7.1189999999999998</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12.417299999999999</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50.034599999999998</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10.164</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v>
      </c>
      <c r="T7228" s="2">
        <v>5</v>
      </c>
      <c r="U7228" s="2">
        <v>0.2</v>
      </c>
      <c r="V7228" s="2">
        <v>38.725000000000001</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214.4675</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89.712000000000003</v>
      </c>
      <c r="T7230" s="2">
        <v>6</v>
      </c>
      <c r="U7230" s="2">
        <v>0.2</v>
      </c>
      <c r="V7230" s="2">
        <v>30.277799999999999</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6.3503999999999996</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22.5732</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341.99099999999999</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18.463200000000001</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18.687200000000001</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v>
      </c>
      <c r="T7243" s="2">
        <v>6</v>
      </c>
      <c r="U7243" s="2">
        <v>0.2</v>
      </c>
      <c r="V7243" s="2">
        <v>30.186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7.9661999999999997</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-630.88199999999995</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18.832799999999999</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v>
      </c>
      <c r="T7247" s="2">
        <v>5</v>
      </c>
      <c r="U7247" s="2">
        <v>0</v>
      </c>
      <c r="V7247" s="2">
        <v>17.745000000000001</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v>
      </c>
      <c r="T7248" s="2">
        <v>3</v>
      </c>
      <c r="U7248" s="2">
        <v>0.2</v>
      </c>
      <c r="V7248" s="2">
        <v>4.9139999999999997</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-199.61699999999999</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44.671999999999997</v>
      </c>
      <c r="T7250" s="2">
        <v>8</v>
      </c>
      <c r="U7250" s="2">
        <v>0.2</v>
      </c>
      <c r="V7250" s="2">
        <v>-10.0512</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31.519200000000001</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109.422</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1.4456</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629.1</v>
      </c>
      <c r="T7259" s="2">
        <v>6</v>
      </c>
      <c r="U7259" s="2">
        <v>0</v>
      </c>
      <c r="V7259" s="2">
        <v>301.96800000000002</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3.9689999999999999</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35.277200000000001</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v>
      </c>
      <c r="T7263" s="2">
        <v>7</v>
      </c>
      <c r="U7263" s="2">
        <v>0</v>
      </c>
      <c r="V7263" s="2">
        <v>4.1159999999999997</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-6.54</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v>
      </c>
      <c r="T7265" s="2">
        <v>4</v>
      </c>
      <c r="U7265" s="2">
        <v>0.2</v>
      </c>
      <c r="V7265" s="2">
        <v>11.087999999999999</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155.37200000000001</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13.428000000000001</v>
      </c>
      <c r="T7268" s="2">
        <v>3</v>
      </c>
      <c r="U7268" s="2">
        <v>0.7</v>
      </c>
      <c r="V7268" s="2">
        <v>-11.19</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67.135999999999996</v>
      </c>
      <c r="T7269" s="2">
        <v>4</v>
      </c>
      <c r="U7269" s="2">
        <v>0.2</v>
      </c>
      <c r="V7269" s="2">
        <v>-0.83920000000000206</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315.77600000000001</v>
      </c>
      <c r="T7271" s="2">
        <v>8</v>
      </c>
      <c r="U7271" s="2">
        <v>0.2</v>
      </c>
      <c r="V7271" s="2">
        <v>31.5776</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-12.878399999999999</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20.608000000000001</v>
      </c>
      <c r="T7274" s="2">
        <v>2</v>
      </c>
      <c r="U7274" s="2">
        <v>0.2</v>
      </c>
      <c r="V7274" s="2">
        <v>-4.3792</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4.0949999999999998</v>
      </c>
      <c r="T7275" s="2">
        <v>3</v>
      </c>
      <c r="U7275" s="2">
        <v>0.7</v>
      </c>
      <c r="V7275" s="2">
        <v>-2.73</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v>
      </c>
      <c r="T7276" s="2">
        <v>5</v>
      </c>
      <c r="U7276" s="2">
        <v>0.2</v>
      </c>
      <c r="V7276" s="2">
        <v>42.494999999999997</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4.4980000000000002</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185.52799999999999</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599.98500000000001</v>
      </c>
      <c r="T7283" s="2">
        <v>5</v>
      </c>
      <c r="U7283" s="2">
        <v>0.7</v>
      </c>
      <c r="V7283" s="2">
        <v>-479.988</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3.036</v>
      </c>
      <c r="T7284" s="2">
        <v>3</v>
      </c>
      <c r="U7284" s="2">
        <v>0.8</v>
      </c>
      <c r="V7284" s="2">
        <v>-5.0094000000000003</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v>
      </c>
      <c r="T7285" s="2">
        <v>5</v>
      </c>
      <c r="U7285" s="2">
        <v>0.2</v>
      </c>
      <c r="V7285" s="2">
        <v>3.8879999999999999</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66.111999999999995</v>
      </c>
      <c r="T7286" s="2">
        <v>2</v>
      </c>
      <c r="U7286" s="2">
        <v>0.2</v>
      </c>
      <c r="V7286" s="2">
        <v>-9.0904000000000007</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15.2988</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0.55200000000000005</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23.652899999999999</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-121.2705</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21.596399999999999</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7.8936000000000002</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37.840000000000003</v>
      </c>
      <c r="T7297" s="2">
        <v>2</v>
      </c>
      <c r="U7297" s="2">
        <v>0.2</v>
      </c>
      <c r="V7297" s="2">
        <v>2.8380000000000001</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5.4720000000000004</v>
      </c>
      <c r="T7298" s="2">
        <v>6</v>
      </c>
      <c r="U7298" s="2">
        <v>0.2</v>
      </c>
      <c r="V7298" s="2">
        <v>1.8468</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77.239999999999995</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-7.476</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-30.294</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2.8919999999999999</v>
      </c>
      <c r="T7303" s="2">
        <v>3</v>
      </c>
      <c r="U7303" s="2">
        <v>0.8</v>
      </c>
      <c r="V7303" s="2">
        <v>-4.9164000000000003</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-66.801000000000101</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97.183999999999997</v>
      </c>
      <c r="T7305" s="2">
        <v>2</v>
      </c>
      <c r="U7305" s="2">
        <v>0.2</v>
      </c>
      <c r="V7305" s="2">
        <v>6.0739999999999998</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890.84100000000001</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12.96</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113.88800000000001</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14.13</v>
      </c>
      <c r="T7311" s="2">
        <v>3</v>
      </c>
      <c r="U7311" s="2">
        <v>0</v>
      </c>
      <c r="V7311" s="2">
        <v>0.70650000000000002</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29.137499999999999</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1.8720000000000001</v>
      </c>
      <c r="T7313" s="2">
        <v>2</v>
      </c>
      <c r="U7313" s="2">
        <v>0.7</v>
      </c>
      <c r="V7313" s="2">
        <v>-1.3104</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7.4752000000000001</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286.39999999999998</v>
      </c>
      <c r="T7316" s="2">
        <v>1</v>
      </c>
      <c r="U7316" s="2">
        <v>0.2</v>
      </c>
      <c r="V7316" s="2">
        <v>25.06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12.736800000000001</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-37.915199999999999</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135.30000000000001</v>
      </c>
      <c r="T7322" s="2">
        <v>5</v>
      </c>
      <c r="U7322" s="2">
        <v>0</v>
      </c>
      <c r="V7322" s="2">
        <v>37.884</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3.339</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10.909599999999999</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400.8</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10.077199999999999</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415.9896</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334.11419999999998</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22.751999999999999</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61.542000000000002</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81.438000000000002</v>
      </c>
      <c r="T7334" s="2">
        <v>7</v>
      </c>
      <c r="U7334" s="2">
        <v>0.7</v>
      </c>
      <c r="V7334" s="2">
        <v>-65.150400000000005</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10.103999999999999</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54.527999999999999</v>
      </c>
      <c r="T7336" s="2">
        <v>3</v>
      </c>
      <c r="U7336" s="2">
        <v>0.2</v>
      </c>
      <c r="V7336" s="2">
        <v>14.313599999999999</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371.31599999999997</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449.56799999999998</v>
      </c>
      <c r="T7338" s="2">
        <v>2</v>
      </c>
      <c r="U7338" s="2">
        <v>0.2</v>
      </c>
      <c r="V7338" s="2">
        <v>56.195999999999998</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3.8774999999999999</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192.18600000000001</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18.3276</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76.558300000000003</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9.2555999999999994</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19.187999999999999</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-16.552800000000001</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176.77199999999999</v>
      </c>
      <c r="T7350" s="2">
        <v>3</v>
      </c>
      <c r="U7350" s="2">
        <v>0.8</v>
      </c>
      <c r="V7350" s="2">
        <v>-459.60719999999998</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10.512</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-81.664000000000101</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v>
      </c>
      <c r="T7355" s="2">
        <v>5</v>
      </c>
      <c r="U7355" s="2">
        <v>0.2</v>
      </c>
      <c r="V7355" s="2">
        <v>5.3689999999999998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v>
      </c>
      <c r="T7356" s="2">
        <v>5</v>
      </c>
      <c r="U7356" s="2">
        <v>0</v>
      </c>
      <c r="V7356" s="2">
        <v>13.455</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52.38</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1.4079999999999999</v>
      </c>
      <c r="T7358" s="2">
        <v>1</v>
      </c>
      <c r="U7358" s="2">
        <v>0.2</v>
      </c>
      <c r="V7358" s="2">
        <v>0.15840000000000001</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251.964</v>
      </c>
      <c r="T7360" s="2">
        <v>6</v>
      </c>
      <c r="U7360" s="2">
        <v>0.4</v>
      </c>
      <c r="V7360" s="2">
        <v>-50.392800000000001</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-192.04679999999999</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v>
      </c>
      <c r="T7363" s="2">
        <v>3</v>
      </c>
      <c r="U7363" s="2">
        <v>0.2</v>
      </c>
      <c r="V7363" s="2">
        <v>-36.441000000000003</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-73.706100000000006</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2.6928000000000001</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6.8879999999999999</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32.543999999999997</v>
      </c>
      <c r="T7368" s="2">
        <v>2</v>
      </c>
      <c r="U7368" s="2">
        <v>0.2</v>
      </c>
      <c r="V7368" s="2">
        <v>-7.7291999999999996</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-24.843</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v>
      </c>
      <c r="T7370" s="2">
        <v>3</v>
      </c>
      <c r="U7370" s="2">
        <v>0.7</v>
      </c>
      <c r="V7370" s="2">
        <v>-11.936999999999999</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44.596200000000003</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61.02</v>
      </c>
      <c r="T7374" s="2">
        <v>3</v>
      </c>
      <c r="U7374" s="2">
        <v>0</v>
      </c>
      <c r="V7374" s="2">
        <v>0.61019999999999497</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31.931899999999999</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11.707800000000001</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54.335999999999999</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24.980399999999999</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v>
      </c>
      <c r="T7380" s="2">
        <v>3</v>
      </c>
      <c r="U7380" s="2">
        <v>0.2</v>
      </c>
      <c r="V7380" s="2">
        <v>1.1556</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0.40739999999999899</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14.4</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41.985999999999997</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5.07</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136.08000000000001</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1336.44</v>
      </c>
      <c r="T7389" s="2">
        <v>14</v>
      </c>
      <c r="U7389" s="2">
        <v>0</v>
      </c>
      <c r="V7389" s="2">
        <v>387.56760000000003</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0.29970000000000002</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48.795999999999999</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v>
      </c>
      <c r="T7392" s="2">
        <v>5</v>
      </c>
      <c r="U7392" s="2">
        <v>0.2</v>
      </c>
      <c r="V7392" s="2">
        <v>19.035</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23.234999999999999</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v>
      </c>
      <c r="T7394" s="2">
        <v>5</v>
      </c>
      <c r="U7394" s="2">
        <v>0</v>
      </c>
      <c r="V7394" s="2">
        <v>7.0650000000000004</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59.52</v>
      </c>
      <c r="T7395" s="2">
        <v>3</v>
      </c>
      <c r="U7395" s="2">
        <v>0</v>
      </c>
      <c r="V7395" s="2">
        <v>15.475199999999999</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15.824</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795.40800000000002</v>
      </c>
      <c r="T7399" s="2">
        <v>6</v>
      </c>
      <c r="U7399" s="2">
        <v>0.2</v>
      </c>
      <c r="V7399" s="2">
        <v>59.6556</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v>
      </c>
      <c r="T7401" s="2">
        <v>4</v>
      </c>
      <c r="U7401" s="2">
        <v>0.2</v>
      </c>
      <c r="V7401" s="2">
        <v>3.278</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14.664199999999999</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14.200200000000001</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21.036000000000001</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509.95749999999998</v>
      </c>
      <c r="T7405" s="2">
        <v>5</v>
      </c>
      <c r="U7405" s="2">
        <v>0.15</v>
      </c>
      <c r="V7405" s="2">
        <v>41.996499999999898</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-6.0979999999999999</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722.35199999999998</v>
      </c>
      <c r="T7408" s="2">
        <v>3</v>
      </c>
      <c r="U7408" s="2">
        <v>0.2</v>
      </c>
      <c r="V7408" s="2">
        <v>81.264599999999902</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11.748799999999999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-94.660499999999999</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7.9983999999999904</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v>
      </c>
      <c r="T7413" s="2">
        <v>1</v>
      </c>
      <c r="U7413" s="2">
        <v>0.2</v>
      </c>
      <c r="V7413" s="2">
        <v>17.639099999999999</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v>
      </c>
      <c r="T7414" s="2">
        <v>2</v>
      </c>
      <c r="U7414" s="2">
        <v>0.2</v>
      </c>
      <c r="V7414" s="2">
        <v>-3.0939999999999999</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13.592000000000001</v>
      </c>
      <c r="T7415" s="2">
        <v>1</v>
      </c>
      <c r="U7415" s="2">
        <v>0.2</v>
      </c>
      <c r="V7415" s="2">
        <v>-0.33979999999999999</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386.68</v>
      </c>
      <c r="T7416" s="2">
        <v>2</v>
      </c>
      <c r="U7416" s="2">
        <v>0.3</v>
      </c>
      <c r="V7416" s="2">
        <v>-5.5240000000000302</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v>
      </c>
      <c r="T7417" s="2">
        <v>5</v>
      </c>
      <c r="U7417" s="2">
        <v>0.2</v>
      </c>
      <c r="V7417" s="2">
        <v>47.494999999999898</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-116.98050000000001</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v>
      </c>
      <c r="T7419" s="2">
        <v>5</v>
      </c>
      <c r="U7419" s="2">
        <v>0.2</v>
      </c>
      <c r="V7419" s="2">
        <v>13.9185</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51.896999999999998</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v>
      </c>
      <c r="T7422" s="2">
        <v>5</v>
      </c>
      <c r="U7422" s="2">
        <v>0.7</v>
      </c>
      <c r="V7422" s="2">
        <v>-15.44</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-28.367999999999999</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21.949200000000001</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-6.0890000000000102</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-26.169599999999999</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6.3503999999999996</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8.4941999999999993</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-0.9486</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9.3450000000000006</v>
      </c>
      <c r="T7435" s="2">
        <v>5</v>
      </c>
      <c r="U7435" s="2">
        <v>0.7</v>
      </c>
      <c r="V7435" s="2">
        <v>-6.5415000000000001</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3.0861000000000001</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23.135999999999999</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v>
      </c>
      <c r="T7440" s="2">
        <v>5</v>
      </c>
      <c r="U7440" s="2">
        <v>0</v>
      </c>
      <c r="V7440" s="2">
        <v>13.132</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236.52799999999999</v>
      </c>
      <c r="T7442" s="2">
        <v>2</v>
      </c>
      <c r="U7442" s="2">
        <v>0.2</v>
      </c>
      <c r="V7442" s="2">
        <v>-2.9566000000000101</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8.6940000000000008</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3.7408000000000001</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v>
      </c>
      <c r="T7445" s="2">
        <v>3</v>
      </c>
      <c r="U7445" s="2">
        <v>0.2</v>
      </c>
      <c r="V7445" s="2">
        <v>20.745899999999999</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5.1840000000000002</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v>
      </c>
      <c r="T7448" s="2">
        <v>1</v>
      </c>
      <c r="U7448" s="2">
        <v>0.6</v>
      </c>
      <c r="V7448" s="2">
        <v>-26.085000000000001</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v>
      </c>
      <c r="T7450" s="2">
        <v>5</v>
      </c>
      <c r="U7450" s="2">
        <v>0.2</v>
      </c>
      <c r="V7450" s="2">
        <v>14.4495</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3.2214</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-77.332999999999998</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5.8</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88.485000000000099</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16.704000000000001</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9.2479999999999993</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51.831200000000003</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119.68600000000001</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639.96799999999996</v>
      </c>
      <c r="T7462" s="2">
        <v>4</v>
      </c>
      <c r="U7462" s="2">
        <v>0.2</v>
      </c>
      <c r="V7462" s="2">
        <v>215.98920000000001</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24.269600000000001</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538.91999999999996</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15.407999999999999</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23.716799999999999</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v>
      </c>
      <c r="T7470" s="2">
        <v>3</v>
      </c>
      <c r="U7470" s="2">
        <v>0</v>
      </c>
      <c r="V7470" s="2">
        <v>7.0217999999999998</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6.2607999999999997</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3.5760000000000001</v>
      </c>
      <c r="T7472" s="2">
        <v>4</v>
      </c>
      <c r="U7472" s="2">
        <v>0.7</v>
      </c>
      <c r="V7472" s="2">
        <v>-2.8607999999999998</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-29.436800000000002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449.98500000000001</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v>
      </c>
      <c r="T7475" s="2">
        <v>4</v>
      </c>
      <c r="U7475" s="2">
        <v>0.2</v>
      </c>
      <c r="V7475" s="2">
        <v>3.2223999999999999</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746.40779999999995</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113.6742</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0.31119999999999898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5.7510000000000003</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6.9240000000000004</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0.86799999999999999</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12.691000000000001</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517.47929999999997</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-105.3164</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6.2207999999999997</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33.070799999999998</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5.9969999999999901</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v>
      </c>
      <c r="T7494" s="2">
        <v>3</v>
      </c>
      <c r="U7494" s="2">
        <v>0.2</v>
      </c>
      <c r="V7494" s="2">
        <v>3.21</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-65.852999999999994</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4.4480000000000004</v>
      </c>
      <c r="T7497" s="2">
        <v>2</v>
      </c>
      <c r="U7497" s="2">
        <v>0.2</v>
      </c>
      <c r="V7497" s="2">
        <v>1.4456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49.804200000000002</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20.8568</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7.9127999999999998</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19.735800000000001</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470.37599999999998</v>
      </c>
      <c r="T7503" s="2">
        <v>3</v>
      </c>
      <c r="U7503" s="2">
        <v>0.2</v>
      </c>
      <c r="V7503" s="2">
        <v>52.917299999999997</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2.0672000000000001</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v>
      </c>
      <c r="T7505" s="2">
        <v>1</v>
      </c>
      <c r="U7505" s="2">
        <v>0.2</v>
      </c>
      <c r="V7505" s="2">
        <v>18.539100000000001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12.176</v>
      </c>
      <c r="T7507" s="2">
        <v>4</v>
      </c>
      <c r="U7507" s="2">
        <v>0.8</v>
      </c>
      <c r="V7507" s="2">
        <v>-18.872800000000002</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5.2181999999999897</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105.24679999999999</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9.2479999999999993</v>
      </c>
      <c r="T7510" s="2">
        <v>2</v>
      </c>
      <c r="U7510" s="2">
        <v>0.2</v>
      </c>
      <c r="V7510" s="2">
        <v>3.3523999999999998</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v>
      </c>
      <c r="T7512" s="2">
        <v>5</v>
      </c>
      <c r="U7512" s="2">
        <v>0.2</v>
      </c>
      <c r="V7512" s="2">
        <v>4.6529999999999996</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17.959199999999999</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v>
      </c>
      <c r="T7515" s="2">
        <v>5</v>
      </c>
      <c r="U7515" s="2">
        <v>0.2</v>
      </c>
      <c r="V7515" s="2">
        <v>2.1320000000000001</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214.9</v>
      </c>
      <c r="T7517" s="2">
        <v>5</v>
      </c>
      <c r="U7517" s="2">
        <v>0</v>
      </c>
      <c r="V7517" s="2">
        <v>62.320999999999998</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48.328499999999998</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2.6496</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v>
      </c>
      <c r="T7523" s="2">
        <v>2</v>
      </c>
      <c r="U7523" s="2">
        <v>0.7</v>
      </c>
      <c r="V7523" s="2">
        <v>-7.46</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8.8559999999999999</v>
      </c>
      <c r="T7524" s="2">
        <v>6</v>
      </c>
      <c r="U7524" s="2">
        <v>0.7</v>
      </c>
      <c r="V7524" s="2">
        <v>-6.4943999999999997</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7.6048</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148.70400000000001</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2.9567999999999999</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5.5380000000000003</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931.17600000000004</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266.35199999999998</v>
      </c>
      <c r="T7533" s="2">
        <v>3</v>
      </c>
      <c r="U7533" s="2">
        <v>0.2</v>
      </c>
      <c r="V7533" s="2">
        <v>-13.317600000000001</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483.13600000000002</v>
      </c>
      <c r="T7534" s="2">
        <v>4</v>
      </c>
      <c r="U7534" s="2">
        <v>0.2</v>
      </c>
      <c r="V7534" s="2">
        <v>54.352799999999903</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-22.138200000000001</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v>
      </c>
      <c r="T7536" s="2">
        <v>5</v>
      </c>
      <c r="U7536" s="2">
        <v>0.2</v>
      </c>
      <c r="V7536" s="2">
        <v>5.798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13.592000000000001</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33.313600000000001</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v>
      </c>
      <c r="T7540" s="2">
        <v>1</v>
      </c>
      <c r="U7540" s="2">
        <v>0.2</v>
      </c>
      <c r="V7540" s="2">
        <v>12.8574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-24.416</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v>
      </c>
      <c r="T7542" s="2">
        <v>8</v>
      </c>
      <c r="U7542" s="2">
        <v>0.7</v>
      </c>
      <c r="V7542" s="2">
        <v>-363.52800000000002</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v>
      </c>
      <c r="T7543" s="2">
        <v>2</v>
      </c>
      <c r="U7543" s="2">
        <v>0.2</v>
      </c>
      <c r="V7543" s="2">
        <v>4.9615999999999998</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508.70400000000001</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v>
      </c>
      <c r="T7546" s="2">
        <v>5</v>
      </c>
      <c r="U7546" s="2">
        <v>0.2</v>
      </c>
      <c r="V7546" s="2">
        <v>68.001000000000005</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v>
      </c>
      <c r="T7547" s="2">
        <v>6</v>
      </c>
      <c r="U7547" s="2">
        <v>0.2</v>
      </c>
      <c r="V7547" s="2">
        <v>71.995199999999997</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755.94399999999996</v>
      </c>
      <c r="T7548" s="2">
        <v>7</v>
      </c>
      <c r="U7548" s="2">
        <v>0.2</v>
      </c>
      <c r="V7548" s="2">
        <v>66.145099999999999</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11.98</v>
      </c>
      <c r="T7549" s="2">
        <v>5</v>
      </c>
      <c r="U7549" s="2">
        <v>0.8</v>
      </c>
      <c r="V7549" s="2">
        <v>-19.167999999999999</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0.89800000000000002</v>
      </c>
      <c r="T7550" s="2">
        <v>1</v>
      </c>
      <c r="U7550" s="2">
        <v>0.8</v>
      </c>
      <c r="V7550" s="2">
        <v>-1.5714999999999999</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21.204000000000001</v>
      </c>
      <c r="T7551" s="2">
        <v>3</v>
      </c>
      <c r="U7551" s="2">
        <v>0.6</v>
      </c>
      <c r="V7551" s="2">
        <v>-11.6622</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12.441599999999999</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-216.97829999999999</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72.808800000000005</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497.94</v>
      </c>
      <c r="T7559" s="2">
        <v>3</v>
      </c>
      <c r="U7559" s="2">
        <v>0</v>
      </c>
      <c r="V7559" s="2">
        <v>224.07300000000001</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533.94000000000005</v>
      </c>
      <c r="T7560" s="2">
        <v>3</v>
      </c>
      <c r="U7560" s="2">
        <v>0</v>
      </c>
      <c r="V7560" s="2">
        <v>154.8426</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9.8208000000000002</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170.786</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63.823999999999998</v>
      </c>
      <c r="T7565" s="2">
        <v>2</v>
      </c>
      <c r="U7565" s="2">
        <v>0.2</v>
      </c>
      <c r="V7565" s="2">
        <v>13.5626</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435.16800000000001</v>
      </c>
      <c r="T7566" s="2">
        <v>4</v>
      </c>
      <c r="U7566" s="2">
        <v>0.2</v>
      </c>
      <c r="V7566" s="2">
        <v>-59.835599999999999</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7.7728000000000002</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8.3957999999999906</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20.736000000000001</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23.086400000000001</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7.2</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9.7349999999999799</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112.35080000000001</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0.88039999999999996</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40.119999999999997</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15.0984</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563.94000000000005</v>
      </c>
      <c r="T7580" s="2">
        <v>3</v>
      </c>
      <c r="U7580" s="2">
        <v>0</v>
      </c>
      <c r="V7580" s="2">
        <v>112.788</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15.857100000000001</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v>
      </c>
      <c r="T7584" s="2">
        <v>2</v>
      </c>
      <c r="U7584" s="2">
        <v>0.1</v>
      </c>
      <c r="V7584" s="2">
        <v>2.8391999999999999</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v>
      </c>
      <c r="T7585" s="2">
        <v>7</v>
      </c>
      <c r="U7585" s="2">
        <v>0</v>
      </c>
      <c r="V7585" s="2">
        <v>909.98180000000002</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14.4</v>
      </c>
      <c r="T7586" s="2">
        <v>5</v>
      </c>
      <c r="U7586" s="2">
        <v>0</v>
      </c>
      <c r="V7586" s="2">
        <v>6.6239999999999997</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60.255299999999998</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59.011200000000002</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58.247999999999998</v>
      </c>
      <c r="T7592" s="2">
        <v>9</v>
      </c>
      <c r="U7592" s="2">
        <v>0.2</v>
      </c>
      <c r="V7592" s="2">
        <v>11.6496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-19.338200000000001</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0.59039999999999904</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887.27099999999996</v>
      </c>
      <c r="T7595" s="2">
        <v>3</v>
      </c>
      <c r="U7595" s="2">
        <v>0.3</v>
      </c>
      <c r="V7595" s="2">
        <v>-63.3765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70.492800000000003</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225.57599999999999</v>
      </c>
      <c r="T7598" s="2">
        <v>3</v>
      </c>
      <c r="U7598" s="2">
        <v>0.2</v>
      </c>
      <c r="V7598" s="2">
        <v>22.557600000000001</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4.782</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13.077999999999999</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-21.945</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46.47</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6.2207999999999997</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25.175999999999998</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5.5839999999999996</v>
      </c>
      <c r="T7607" s="2">
        <v>2</v>
      </c>
      <c r="U7607" s="2">
        <v>0.6</v>
      </c>
      <c r="V7607" s="2">
        <v>-1.6752</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1297.3679999999999</v>
      </c>
      <c r="T7608" s="2">
        <v>9</v>
      </c>
      <c r="U7608" s="2">
        <v>0.2</v>
      </c>
      <c r="V7608" s="2">
        <v>97.302599999999998</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19.824000000000002</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12.441599999999999</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22.96</v>
      </c>
      <c r="T7611" s="2">
        <v>7</v>
      </c>
      <c r="U7611" s="2">
        <v>0</v>
      </c>
      <c r="V7611" s="2">
        <v>6.6584000000000003</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4.2930000000000001</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6.6420000000000003</v>
      </c>
      <c r="T7617" s="2">
        <v>9</v>
      </c>
      <c r="U7617" s="2">
        <v>0.7</v>
      </c>
      <c r="V7617" s="2">
        <v>-4.4279999999999999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8.7138000000000009</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220.98699999999999</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189.57599999999999</v>
      </c>
      <c r="T7620" s="2">
        <v>1</v>
      </c>
      <c r="U7620" s="2">
        <v>0.2</v>
      </c>
      <c r="V7620" s="2">
        <v>9.4787999999999801</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7.1959999999999997</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47.243000000000002</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54.400799999999997</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7.44</v>
      </c>
      <c r="T7624" s="2">
        <v>3</v>
      </c>
      <c r="U7624" s="2">
        <v>0</v>
      </c>
      <c r="V7624" s="2">
        <v>2.6040000000000001</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11.054399999999999</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245.7</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325.63200000000001</v>
      </c>
      <c r="T7628" s="2">
        <v>6</v>
      </c>
      <c r="U7628" s="2">
        <v>0.2</v>
      </c>
      <c r="V7628" s="2">
        <v>28.492799999999999</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-1.4590000000000001</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v>
      </c>
      <c r="T7630" s="2">
        <v>5</v>
      </c>
      <c r="U7630" s="2">
        <v>0.2</v>
      </c>
      <c r="V7630" s="2">
        <v>5.3689999999999998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251.94399999999999</v>
      </c>
      <c r="T7632" s="2">
        <v>7</v>
      </c>
      <c r="U7632" s="2">
        <v>0.2</v>
      </c>
      <c r="V7632" s="2">
        <v>88.180400000000006</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127.30200000000001</v>
      </c>
      <c r="T7633" s="2">
        <v>7</v>
      </c>
      <c r="U7633" s="2">
        <v>0.3</v>
      </c>
      <c r="V7633" s="2">
        <v>-9.093</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10.0282</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87.284199999999998</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77.625</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59.52</v>
      </c>
      <c r="T7639" s="2">
        <v>3</v>
      </c>
      <c r="U7639" s="2">
        <v>0</v>
      </c>
      <c r="V7639" s="2">
        <v>15.475199999999999</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57.96</v>
      </c>
      <c r="T7640" s="2">
        <v>7</v>
      </c>
      <c r="U7640" s="2">
        <v>0</v>
      </c>
      <c r="V7640" s="2">
        <v>27.241199999999999</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68.040000000000006</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v>
      </c>
      <c r="T7644" s="2">
        <v>4</v>
      </c>
      <c r="U7644" s="2">
        <v>0.7</v>
      </c>
      <c r="V7644" s="2">
        <v>-14.92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11.976000000000001</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0.84950000000000303</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89.222399999999993</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1352.0319999999999</v>
      </c>
      <c r="T7650" s="2">
        <v>4</v>
      </c>
      <c r="U7650" s="2">
        <v>0.2</v>
      </c>
      <c r="V7650" s="2">
        <v>84.501999999999995</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v>
      </c>
      <c r="T7651" s="2">
        <v>9</v>
      </c>
      <c r="U7651" s="2">
        <v>0.4</v>
      </c>
      <c r="V7651" s="2">
        <v>-464.697</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6.7068000000000003</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119.44799999999999</v>
      </c>
      <c r="T7653" s="2">
        <v>3</v>
      </c>
      <c r="U7653" s="2">
        <v>0.2</v>
      </c>
      <c r="V7653" s="2">
        <v>-13.437900000000001</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-25.109000000000002</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5.4767999999999999</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29.145600000000002</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12.441599999999999</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31.0184</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76.775999999999996</v>
      </c>
      <c r="T7660" s="2">
        <v>4</v>
      </c>
      <c r="U7660" s="2">
        <v>0.7</v>
      </c>
      <c r="V7660" s="2">
        <v>-53.743200000000002</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25.872</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76.727999999999994</v>
      </c>
      <c r="T7662" s="2">
        <v>3</v>
      </c>
      <c r="U7662" s="2">
        <v>0.6</v>
      </c>
      <c r="V7662" s="2">
        <v>-53.709600000000002</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10.43</v>
      </c>
      <c r="T7663" s="2">
        <v>7</v>
      </c>
      <c r="U7663" s="2">
        <v>0.8</v>
      </c>
      <c r="V7663" s="2">
        <v>-18.252500000000001</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v>
      </c>
      <c r="T7665" s="2">
        <v>5</v>
      </c>
      <c r="U7665" s="2">
        <v>0.2</v>
      </c>
      <c r="V7665" s="2">
        <v>2.786</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10.393599999999999</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13.984</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v>
      </c>
      <c r="T7669" s="2">
        <v>3</v>
      </c>
      <c r="U7669" s="2">
        <v>0</v>
      </c>
      <c r="V7669" s="2">
        <v>34.539000000000001</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28.171800000000001</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88.393199999999993</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4.6764000000000001</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41.293799999999997</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4.9878</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91.950800000000001</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v>
      </c>
      <c r="T7680" s="2">
        <v>3</v>
      </c>
      <c r="U7680" s="2">
        <v>0</v>
      </c>
      <c r="V7680" s="2">
        <v>7.0217999999999998</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742.63199999999995</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41.496000000000002</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v>
      </c>
      <c r="T7685" s="2">
        <v>3</v>
      </c>
      <c r="U7685" s="2">
        <v>0</v>
      </c>
      <c r="V7685" s="2">
        <v>1906.4849999999999</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50.383200000000002</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157.1292</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6.2207999999999997</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v>
      </c>
      <c r="T7694" s="2">
        <v>6</v>
      </c>
      <c r="U7694" s="2">
        <v>0</v>
      </c>
      <c r="V7694" s="2">
        <v>44.4</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35.996399999999902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14.690200000000001</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5.2320000000000002</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2.2155000000000098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6.6845999999999997</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8.1216000000000008</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-52.658200000000001</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5.6643999999999997</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98.524799999999999</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40.776000000000003</v>
      </c>
      <c r="T7710" s="2">
        <v>3</v>
      </c>
      <c r="U7710" s="2">
        <v>0.2</v>
      </c>
      <c r="V7710" s="2">
        <v>0.50970000000000104</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15.590400000000001</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-29.436800000000002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47.951999999999998</v>
      </c>
      <c r="T7715" s="2">
        <v>3</v>
      </c>
      <c r="U7715" s="2">
        <v>0.2</v>
      </c>
      <c r="V7715" s="2">
        <v>16.183800000000002</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72.575400000000002</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40.776000000000003</v>
      </c>
      <c r="T7717" s="2">
        <v>3</v>
      </c>
      <c r="U7717" s="2">
        <v>0.2</v>
      </c>
      <c r="V7717" s="2">
        <v>0.50970000000000104</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v>
      </c>
      <c r="T7718" s="2">
        <v>5</v>
      </c>
      <c r="U7718" s="2">
        <v>0.2</v>
      </c>
      <c r="V7718" s="2">
        <v>9.25</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1.9379999999999999</v>
      </c>
      <c r="T7719" s="2">
        <v>2</v>
      </c>
      <c r="U7719" s="2">
        <v>0.7</v>
      </c>
      <c r="V7719" s="2">
        <v>-1.3566</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51.187199999999997</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59.52</v>
      </c>
      <c r="T7721" s="2">
        <v>3</v>
      </c>
      <c r="U7721" s="2">
        <v>0</v>
      </c>
      <c r="V7721" s="2">
        <v>15.475199999999999</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13.167999999999999</v>
      </c>
      <c r="T7723" s="2">
        <v>2</v>
      </c>
      <c r="U7723" s="2">
        <v>0.2</v>
      </c>
      <c r="V7723" s="2">
        <v>4.6087999999999996</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-2.5698000000000301</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286.25599999999997</v>
      </c>
      <c r="T7726" s="2">
        <v>1</v>
      </c>
      <c r="U7726" s="2">
        <v>0.2</v>
      </c>
      <c r="V7726" s="2">
        <v>17.890999999999998</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v>
      </c>
      <c r="T7727" s="2">
        <v>2</v>
      </c>
      <c r="U7727" s="2">
        <v>0.2</v>
      </c>
      <c r="V7727" s="2">
        <v>-4.8448000000000002</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v>
      </c>
      <c r="T7731" s="2">
        <v>3</v>
      </c>
      <c r="U7731" s="2">
        <v>0.2</v>
      </c>
      <c r="V7731" s="2">
        <v>-75.595799999999997</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-25.474399999999999</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v>
      </c>
      <c r="T7733" s="2">
        <v>4</v>
      </c>
      <c r="U7733" s="2">
        <v>0.2</v>
      </c>
      <c r="V7733" s="2">
        <v>35.89</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3.7408000000000001</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5.5216000000000003</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12.42</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26.388000000000002</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1.4256</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89.95</v>
      </c>
      <c r="T7740" s="2">
        <v>5</v>
      </c>
      <c r="U7740" s="2">
        <v>0</v>
      </c>
      <c r="V7740" s="2">
        <v>43.176000000000002</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3.0268000000000002</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28.497</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12.441599999999999</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2.8536000000000001</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19.468800000000002</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15.849600000000001</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1.0680000000000001</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0.33839999999999998</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93.884</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v>
      </c>
      <c r="T7758" s="2">
        <v>5</v>
      </c>
      <c r="U7758" s="2">
        <v>0.2</v>
      </c>
      <c r="V7758" s="2">
        <v>107.79</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30.99</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13.717599999999999</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2.2240000000000002</v>
      </c>
      <c r="T7764" s="2">
        <v>1</v>
      </c>
      <c r="U7764" s="2">
        <v>0.2</v>
      </c>
      <c r="V7764" s="2">
        <v>0.55600000000000005</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35.0244</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5.2560000000000002</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373.779</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219.9</v>
      </c>
      <c r="T7768" s="2">
        <v>5</v>
      </c>
      <c r="U7768" s="2">
        <v>0</v>
      </c>
      <c r="V7768" s="2">
        <v>59.372999999999998</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7.1520000000000001</v>
      </c>
      <c r="T7769" s="2">
        <v>3</v>
      </c>
      <c r="U7769" s="2">
        <v>0.2</v>
      </c>
      <c r="V7769" s="2">
        <v>0.71519999999999995</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90.976200000000105</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13.788</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456.58800000000002</v>
      </c>
      <c r="T7773" s="2">
        <v>2</v>
      </c>
      <c r="U7773" s="2">
        <v>0.7</v>
      </c>
      <c r="V7773" s="2">
        <v>-304.392</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4499.9849999999997</v>
      </c>
      <c r="T7774" s="2">
        <v>5</v>
      </c>
      <c r="U7774" s="2">
        <v>0.7</v>
      </c>
      <c r="V7774" s="2">
        <v>-6599.9780000000001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11.995200000000001</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2.8763999999999998</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2.9645999999999999</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51.45</v>
      </c>
      <c r="T7779" s="2">
        <v>3</v>
      </c>
      <c r="U7779" s="2">
        <v>0</v>
      </c>
      <c r="V7779" s="2">
        <v>13.891500000000001</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55.058399999999999</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7.9812000000000003</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8.5679999999999996</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45.247999999999998</v>
      </c>
      <c r="T7784" s="2">
        <v>2</v>
      </c>
      <c r="U7784" s="2">
        <v>0.2</v>
      </c>
      <c r="V7784" s="2">
        <v>3.9592000000000001</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v>
      </c>
      <c r="T7785" s="2">
        <v>10</v>
      </c>
      <c r="U7785" s="2">
        <v>0.4</v>
      </c>
      <c r="V7785" s="2">
        <v>-292.10000000000002</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-34.758000000000003</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11.7782</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2.89</v>
      </c>
      <c r="T7788" s="2">
        <v>1</v>
      </c>
      <c r="U7788" s="2">
        <v>0.8</v>
      </c>
      <c r="V7788" s="2">
        <v>-4.7685000000000004</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7.8959999999999999</v>
      </c>
      <c r="T7789" s="2">
        <v>3</v>
      </c>
      <c r="U7789" s="2">
        <v>0.2</v>
      </c>
      <c r="V7789" s="2">
        <v>2.4674999999999998</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-10.1736</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9.5399999999999991</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4.8419999999999996</v>
      </c>
      <c r="T7792" s="2">
        <v>3</v>
      </c>
      <c r="U7792" s="2">
        <v>0.7</v>
      </c>
      <c r="V7792" s="2">
        <v>-3.3894000000000002</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1.8</v>
      </c>
      <c r="T7793" s="2">
        <v>5</v>
      </c>
      <c r="U7793" s="2">
        <v>0.8</v>
      </c>
      <c r="V7793" s="2">
        <v>-2.88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-1.4994000000000101</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v>
      </c>
      <c r="T7795" s="2">
        <v>5</v>
      </c>
      <c r="U7795" s="2">
        <v>0</v>
      </c>
      <c r="V7795" s="2">
        <v>15.875999999999999</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30.716799999999999</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13.180999999999999</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22.0947</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136.2971</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v>
      </c>
      <c r="T7801" s="2">
        <v>3</v>
      </c>
      <c r="U7801" s="2">
        <v>0.1</v>
      </c>
      <c r="V7801" s="2">
        <v>2.3093999999999899</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-77.1267</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14.572800000000001</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4.2</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720.06399999999996</v>
      </c>
      <c r="T7805" s="2">
        <v>4</v>
      </c>
      <c r="U7805" s="2">
        <v>0.2</v>
      </c>
      <c r="V7805" s="2">
        <v>-63.005600000000001</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25.423999999999999</v>
      </c>
      <c r="T7806" s="2">
        <v>1</v>
      </c>
      <c r="U7806" s="2">
        <v>0.2</v>
      </c>
      <c r="V7806" s="2">
        <v>-4.7670000000000003</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2.8159999999999998</v>
      </c>
      <c r="T7807" s="2">
        <v>2</v>
      </c>
      <c r="U7807" s="2">
        <v>0.2</v>
      </c>
      <c r="V7807" s="2">
        <v>0.31680000000000003</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-2.5632000000000001</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30.827999999999999</v>
      </c>
      <c r="T7809" s="2">
        <v>7</v>
      </c>
      <c r="U7809" s="2">
        <v>0.7</v>
      </c>
      <c r="V7809" s="2">
        <v>-24.662400000000002</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5.9519999999999902</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108.78400000000001</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2.1465000000000001</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2.0748000000000002</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4.6463999999999999</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140.95679999999999</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17.581199999999999</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4535.9759999999997</v>
      </c>
      <c r="T7820" s="2">
        <v>3</v>
      </c>
      <c r="U7820" s="2">
        <v>0.2</v>
      </c>
      <c r="V7820" s="2">
        <v>1644.2913000000001</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5.6832000000000003</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160.03980000000001</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v>
      </c>
      <c r="T7823" s="2">
        <v>9</v>
      </c>
      <c r="U7823" s="2">
        <v>0.2</v>
      </c>
      <c r="V7823" s="2">
        <v>6.97949999999999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52.4895</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17.466000000000001</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508.76799999999997</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3.2214</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v>
      </c>
      <c r="T7830" s="2">
        <v>3</v>
      </c>
      <c r="U7830" s="2">
        <v>0.2</v>
      </c>
      <c r="V7830" s="2">
        <v>6.3936000000000002</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59.52</v>
      </c>
      <c r="T7831" s="2">
        <v>3</v>
      </c>
      <c r="U7831" s="2">
        <v>0</v>
      </c>
      <c r="V7831" s="2">
        <v>15.475199999999999</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v>
      </c>
      <c r="T7832" s="2">
        <v>3</v>
      </c>
      <c r="U7832" s="2">
        <v>0.2</v>
      </c>
      <c r="V7832" s="2">
        <v>38.997</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50.351999999999997</v>
      </c>
      <c r="T7833" s="2">
        <v>3</v>
      </c>
      <c r="U7833" s="2">
        <v>0.2</v>
      </c>
      <c r="V7833" s="2">
        <v>17.623200000000001</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19.135999999999999</v>
      </c>
      <c r="T7834" s="2">
        <v>2</v>
      </c>
      <c r="U7834" s="2">
        <v>0.2</v>
      </c>
      <c r="V7834" s="2">
        <v>1.9136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v>
      </c>
      <c r="T7835" s="2">
        <v>5</v>
      </c>
      <c r="U7835" s="2">
        <v>0.2</v>
      </c>
      <c r="V7835" s="2">
        <v>2.1320000000000001</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241.56800000000001</v>
      </c>
      <c r="T7836" s="2">
        <v>2</v>
      </c>
      <c r="U7836" s="2">
        <v>0.2</v>
      </c>
      <c r="V7836" s="2">
        <v>-15.098000000000001</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41.993000000000002</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5.7960000000000003</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2.8763999999999998</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106.62479999999999</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13.788</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34.214399999999998</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-6.8815999999999997</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-3.7871999999999999</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2.9567999999999999</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20.388000000000002</v>
      </c>
      <c r="T7854" s="2">
        <v>2</v>
      </c>
      <c r="U7854" s="2">
        <v>0.8</v>
      </c>
      <c r="V7854" s="2">
        <v>-53.008800000000001</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4.8803999999999998</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134.56</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v>
      </c>
      <c r="T7860" s="2">
        <v>3</v>
      </c>
      <c r="U7860" s="2">
        <v>0</v>
      </c>
      <c r="V7860" s="2">
        <v>77.863500000000002</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18.527999999999999</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-64.774799999999999</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18.495999999999999</v>
      </c>
      <c r="T7866" s="2">
        <v>4</v>
      </c>
      <c r="U7866" s="2">
        <v>0.2</v>
      </c>
      <c r="V7866" s="2">
        <v>6.7047999999999996</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49.716000000000001</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v>
      </c>
      <c r="T7868" s="2">
        <v>6</v>
      </c>
      <c r="U7868" s="2">
        <v>0.7</v>
      </c>
      <c r="V7868" s="2">
        <v>-191.64599999999999</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-2.7</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915.13599999999997</v>
      </c>
      <c r="T7874" s="2">
        <v>4</v>
      </c>
      <c r="U7874" s="2">
        <v>0.2</v>
      </c>
      <c r="V7874" s="2">
        <v>102.9528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3.8519999999999999</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45.9754</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31.103999999999999</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v>
      </c>
      <c r="T7878" s="2">
        <v>1</v>
      </c>
      <c r="U7878" s="2">
        <v>0.2</v>
      </c>
      <c r="V7878" s="2">
        <v>0.83820000000000106</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242.17599999999999</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13.343999999999999</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76.751999999999995</v>
      </c>
      <c r="T7883" s="2">
        <v>6</v>
      </c>
      <c r="U7883" s="2">
        <v>0.2</v>
      </c>
      <c r="V7883" s="2">
        <v>10.5534</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v>
      </c>
      <c r="T7884" s="2">
        <v>8</v>
      </c>
      <c r="U7884" s="2">
        <v>0.2</v>
      </c>
      <c r="V7884" s="2">
        <v>14.071199999999999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3.7410000000000001</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5.9149999999999903</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7.0128000000000004</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3.3439999999999999</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4.6551999999999998</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v>
      </c>
      <c r="T7890" s="2">
        <v>5</v>
      </c>
      <c r="U7890" s="2">
        <v>0</v>
      </c>
      <c r="V7890" s="2">
        <v>15.552</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343.85</v>
      </c>
      <c r="T7893" s="2">
        <v>5</v>
      </c>
      <c r="U7893" s="2">
        <v>0</v>
      </c>
      <c r="V7893" s="2">
        <v>137.54</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49.970399999999998</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13.92</v>
      </c>
      <c r="T7895" s="2">
        <v>3</v>
      </c>
      <c r="U7895" s="2">
        <v>0.2</v>
      </c>
      <c r="V7895" s="2">
        <v>4.3499999999999996</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40.375999999999998</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1614.5820000000001</v>
      </c>
      <c r="T7900" s="2">
        <v>6</v>
      </c>
      <c r="U7900" s="2">
        <v>0.7</v>
      </c>
      <c r="V7900" s="2">
        <v>-1237.8462</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v>
      </c>
      <c r="T7901" s="2">
        <v>5</v>
      </c>
      <c r="U7901" s="2">
        <v>0.2</v>
      </c>
      <c r="V7901" s="2">
        <v>9.1199999999999992</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0.47520000000000001</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31.984000000000002</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4.7969999999999997</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423.64800000000002</v>
      </c>
      <c r="T7905" s="2">
        <v>2</v>
      </c>
      <c r="U7905" s="2">
        <v>0.2</v>
      </c>
      <c r="V7905" s="2">
        <v>47.660400000000003</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26.824000000000002</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3.96</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178.91</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6.7175999999999796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5.9184000000000001</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-12.098000000000001</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25.696000000000002</v>
      </c>
      <c r="T7915" s="2">
        <v>2</v>
      </c>
      <c r="U7915" s="2">
        <v>0.2</v>
      </c>
      <c r="V7915" s="2">
        <v>1.9272</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344.37200000000001</v>
      </c>
      <c r="T7918" s="2">
        <v>4</v>
      </c>
      <c r="U7918" s="2">
        <v>0.3</v>
      </c>
      <c r="V7918" s="2">
        <v>-93.472399999999993</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3.7979999999999898</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7.4256000000000002</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10.813599999999999</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10.7964</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81.921000000000006</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v>
      </c>
      <c r="T7924" s="2">
        <v>5</v>
      </c>
      <c r="U7924" s="2">
        <v>0.2</v>
      </c>
      <c r="V7924" s="2">
        <v>38.396000000000001</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v>
      </c>
      <c r="T7927" s="2">
        <v>7</v>
      </c>
      <c r="U7927" s="2">
        <v>0</v>
      </c>
      <c r="V7927" s="2">
        <v>51.8</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2.97</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170.99700000000001</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9.1745999999999999</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-4.2588000000000399</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59.52</v>
      </c>
      <c r="T7932" s="2">
        <v>3</v>
      </c>
      <c r="U7932" s="2">
        <v>0</v>
      </c>
      <c r="V7932" s="2">
        <v>17.856000000000002</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v>
      </c>
      <c r="T7933" s="2">
        <v>3</v>
      </c>
      <c r="U7933" s="2">
        <v>0.2</v>
      </c>
      <c r="V7933" s="2">
        <v>23.027999999999999</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3.8519999999999999</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13.92</v>
      </c>
      <c r="T7938" s="2">
        <v>3</v>
      </c>
      <c r="U7938" s="2">
        <v>0.2</v>
      </c>
      <c r="V7938" s="2">
        <v>4.8719999999999999</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654.75540000000001</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540.57000000000005</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77.369600000000005</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-9.1601999999999997</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35.048000000000002</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39.582000000000001</v>
      </c>
      <c r="T7944" s="2">
        <v>9</v>
      </c>
      <c r="U7944" s="2">
        <v>0.8</v>
      </c>
      <c r="V7944" s="2">
        <v>-59.372999999999998</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5.0274000000000001</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2.3807999999999998</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40.98</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3.1680000000000001</v>
      </c>
      <c r="T7948" s="2">
        <v>3</v>
      </c>
      <c r="U7948" s="2">
        <v>0.8</v>
      </c>
      <c r="V7948" s="2">
        <v>-5.0688000000000004</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-3.5325000000000002</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362.25</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-22.671600000000002</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v>
      </c>
      <c r="T7953" s="2">
        <v>2</v>
      </c>
      <c r="U7953" s="2">
        <v>0.2</v>
      </c>
      <c r="V7953" s="2">
        <v>2.2440000000000002</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249.91040000000001</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2.6783999999999999</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435.16800000000001</v>
      </c>
      <c r="T7957" s="2">
        <v>4</v>
      </c>
      <c r="U7957" s="2">
        <v>0.2</v>
      </c>
      <c r="V7957" s="2">
        <v>-59.835599999999999</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6.8540000000000001</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4.1079999999999997</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26.972999999999999</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v>
      </c>
      <c r="T7961" s="2">
        <v>3</v>
      </c>
      <c r="U7961" s="2">
        <v>0.2</v>
      </c>
      <c r="V7961" s="2">
        <v>5.1587999999999896</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v>
      </c>
      <c r="T7962" s="2">
        <v>1</v>
      </c>
      <c r="U7962" s="2">
        <v>0.2</v>
      </c>
      <c r="V7962" s="2">
        <v>2.6972999999999998</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v>
      </c>
      <c r="T7963" s="2">
        <v>5</v>
      </c>
      <c r="U7963" s="2">
        <v>0.2</v>
      </c>
      <c r="V7963" s="2">
        <v>-19.323</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20.231999999999999</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389.05599999999998</v>
      </c>
      <c r="T7965" s="2">
        <v>4</v>
      </c>
      <c r="U7965" s="2">
        <v>0.2</v>
      </c>
      <c r="V7965" s="2">
        <v>48.631999999999898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20.736000000000001</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41.472000000000001</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-190.85220000000001</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15.992000000000001</v>
      </c>
      <c r="T7970" s="2">
        <v>1</v>
      </c>
      <c r="U7970" s="2">
        <v>0.2</v>
      </c>
      <c r="V7970" s="2">
        <v>-2.9984999999999999</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120.78400000000001</v>
      </c>
      <c r="T7971" s="2">
        <v>1</v>
      </c>
      <c r="U7971" s="2">
        <v>0.2</v>
      </c>
      <c r="V7971" s="2">
        <v>13.588200000000001</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-112.6216</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31.175999999999998</v>
      </c>
      <c r="T7973" s="2">
        <v>3</v>
      </c>
      <c r="U7973" s="2">
        <v>0.2</v>
      </c>
      <c r="V7973" s="2">
        <v>-5.4558</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2.7240000000000002</v>
      </c>
      <c r="T7975" s="2">
        <v>2</v>
      </c>
      <c r="U7975" s="2">
        <v>0.7</v>
      </c>
      <c r="V7975" s="2">
        <v>-1.9068000000000001</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v>
      </c>
      <c r="T7978" s="2">
        <v>3</v>
      </c>
      <c r="U7978" s="2">
        <v>0.2</v>
      </c>
      <c r="V7978" s="2">
        <v>3.21</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197.99100000000001</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113.73</v>
      </c>
      <c r="T7980" s="2">
        <v>3</v>
      </c>
      <c r="U7980" s="2">
        <v>0</v>
      </c>
      <c r="V7980" s="2">
        <v>32.981699999999996</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1.6588000000000001</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5.5511999999999997</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254.9</v>
      </c>
      <c r="T7984" s="2">
        <v>5</v>
      </c>
      <c r="U7984" s="2">
        <v>0</v>
      </c>
      <c r="V7984" s="2">
        <v>76.47</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v>
      </c>
      <c r="T7985" s="2">
        <v>5</v>
      </c>
      <c r="U7985" s="2">
        <v>0.2</v>
      </c>
      <c r="V7985" s="2">
        <v>4.9139999999999997</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0.88559999999999905</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89.95</v>
      </c>
      <c r="T7988" s="2">
        <v>5</v>
      </c>
      <c r="U7988" s="2">
        <v>0</v>
      </c>
      <c r="V7988" s="2">
        <v>43.176000000000002</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11.592000000000001</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37.590000000000003</v>
      </c>
      <c r="T7990" s="2">
        <v>3</v>
      </c>
      <c r="U7990" s="2">
        <v>0</v>
      </c>
      <c r="V7990" s="2">
        <v>17.667300000000001</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4.1916000000000002</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v>
      </c>
      <c r="T7993" s="2">
        <v>4</v>
      </c>
      <c r="U7993" s="2">
        <v>0.7</v>
      </c>
      <c r="V7993" s="2">
        <v>-26.623999999999999</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4.8959999999999999</v>
      </c>
      <c r="T7995" s="2">
        <v>3</v>
      </c>
      <c r="U7995" s="2">
        <v>0.7</v>
      </c>
      <c r="V7995" s="2">
        <v>-3.4272</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-247.7988</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-7.3692000000000002</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1673.184</v>
      </c>
      <c r="T7999" s="2">
        <v>12</v>
      </c>
      <c r="U7999" s="2">
        <v>0.2</v>
      </c>
      <c r="V7999" s="2">
        <v>20.9148</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3.8976000000000002</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19.034400000000002</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76.548400000000001</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0.51519999999999899</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78.850999999999999</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45.84</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3.2406000000000001</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0.93359999999999799</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5.4124000000000496</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49.970399999999998</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1323.9</v>
      </c>
      <c r="T8011" s="2">
        <v>5</v>
      </c>
      <c r="U8011" s="2">
        <v>0</v>
      </c>
      <c r="V8011" s="2">
        <v>383.93099999999998</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41.152799999999999</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15.743</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207.47499999999999</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6.0288000000000004</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60.671999999999997</v>
      </c>
      <c r="T8018" s="2">
        <v>6</v>
      </c>
      <c r="U8018" s="2">
        <v>0.2</v>
      </c>
      <c r="V8018" s="2">
        <v>12.892799999999999</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30.815999999999999</v>
      </c>
      <c r="T8019" s="2">
        <v>9</v>
      </c>
      <c r="U8019" s="2">
        <v>0.2</v>
      </c>
      <c r="V8019" s="2">
        <v>2.6964000000000001</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5.7624000000000004</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4.992</v>
      </c>
      <c r="T8023" s="2">
        <v>3</v>
      </c>
      <c r="U8023" s="2">
        <v>0.8</v>
      </c>
      <c r="V8023" s="2">
        <v>-12.979200000000001</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29.672999999999998</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-93.99</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1.044</v>
      </c>
      <c r="T8026" s="2">
        <v>1</v>
      </c>
      <c r="U8026" s="2">
        <v>0.8</v>
      </c>
      <c r="V8026" s="2">
        <v>-1.827</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50.563200000000002</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1.5760000000000101</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v>
      </c>
      <c r="T8031" s="2">
        <v>6</v>
      </c>
      <c r="U8031" s="2">
        <v>0.2</v>
      </c>
      <c r="V8031" s="2">
        <v>-9.282</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47.951999999999998</v>
      </c>
      <c r="T8034" s="2">
        <v>3</v>
      </c>
      <c r="U8034" s="2">
        <v>0.2</v>
      </c>
      <c r="V8034" s="2">
        <v>16.183800000000002</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0.98399999999999999</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v>
      </c>
      <c r="T8036" s="2">
        <v>9</v>
      </c>
      <c r="U8036" s="2">
        <v>0.6</v>
      </c>
      <c r="V8036" s="2">
        <v>-20.730599999999999</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v>
      </c>
      <c r="T8039" s="2">
        <v>3</v>
      </c>
      <c r="U8039" s="2">
        <v>0</v>
      </c>
      <c r="V8039" s="2">
        <v>10.896599999999999</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5.12939999999998</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388.70400000000001</v>
      </c>
      <c r="T8041" s="2">
        <v>6</v>
      </c>
      <c r="U8041" s="2">
        <v>0.2</v>
      </c>
      <c r="V8041" s="2">
        <v>38.870399999999997</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34.354799999999997</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106.95780000000001</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129.77250000000001</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v>
      </c>
      <c r="T8048" s="2">
        <v>3</v>
      </c>
      <c r="U8048" s="2">
        <v>0.7</v>
      </c>
      <c r="V8048" s="2">
        <v>-1.476</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16.271999999999998</v>
      </c>
      <c r="T8049" s="2">
        <v>3</v>
      </c>
      <c r="U8049" s="2">
        <v>0.2</v>
      </c>
      <c r="V8049" s="2">
        <v>5.2884000000000002</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197.92080000000001</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3.1032000000000002</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2.6549999999999998</v>
      </c>
      <c r="T8055" s="2">
        <v>1</v>
      </c>
      <c r="U8055" s="2">
        <v>0.7</v>
      </c>
      <c r="V8055" s="2">
        <v>-1.8585</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267.70499999999998</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28.956800000000001</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29.152799999999999</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1.7472000000000001</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28.858000000000001</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71.269199999999998</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6.2207999999999997</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5.8409999999999904</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276.78399999999999</v>
      </c>
      <c r="T8068" s="2">
        <v>2</v>
      </c>
      <c r="U8068" s="2">
        <v>0.2</v>
      </c>
      <c r="V8068" s="2">
        <v>89.954800000000006</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239.97</v>
      </c>
      <c r="T8069" s="2">
        <v>3</v>
      </c>
      <c r="U8069" s="2">
        <v>0</v>
      </c>
      <c r="V8069" s="2">
        <v>86.389200000000002</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v>
      </c>
      <c r="T8071" s="2">
        <v>5</v>
      </c>
      <c r="U8071" s="2">
        <v>0.2</v>
      </c>
      <c r="V8071" s="2">
        <v>-107.958</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-187.38149999999999</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310.74400000000003</v>
      </c>
      <c r="T8073" s="2">
        <v>4</v>
      </c>
      <c r="U8073" s="2">
        <v>0.3</v>
      </c>
      <c r="V8073" s="2">
        <v>-26.635200000000001</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2.2288000000000001</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6.47</v>
      </c>
      <c r="T8075" s="2">
        <v>5</v>
      </c>
      <c r="U8075" s="2">
        <v>0.8</v>
      </c>
      <c r="V8075" s="2">
        <v>-9.7050000000000001</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13.747999999999999</v>
      </c>
      <c r="T8076" s="2">
        <v>14</v>
      </c>
      <c r="U8076" s="2">
        <v>0.8</v>
      </c>
      <c r="V8076" s="2">
        <v>-22.684200000000001</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15.224</v>
      </c>
      <c r="T8077" s="2">
        <v>2</v>
      </c>
      <c r="U8077" s="2">
        <v>0.8</v>
      </c>
      <c r="V8077" s="2">
        <v>-38.821199999999997</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9.3228000000000009</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74.691000000000003</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134.27199999999999</v>
      </c>
      <c r="T8081" s="2">
        <v>8</v>
      </c>
      <c r="U8081" s="2">
        <v>0.2</v>
      </c>
      <c r="V8081" s="2">
        <v>46.995199999999997</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47.626800000000003</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47.815199999999997</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v>
      </c>
      <c r="T8084" s="2">
        <v>5</v>
      </c>
      <c r="U8084" s="2">
        <v>0.2</v>
      </c>
      <c r="V8084" s="2">
        <v>20.388000000000002</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v>
      </c>
      <c r="T8085" s="2">
        <v>7</v>
      </c>
      <c r="U8085" s="2">
        <v>0.7</v>
      </c>
      <c r="V8085" s="2">
        <v>-10.487399999999999</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v>
      </c>
      <c r="T8086" s="2">
        <v>10</v>
      </c>
      <c r="U8086" s="2">
        <v>0.2</v>
      </c>
      <c r="V8086" s="2">
        <v>-161.69399999999999</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18.329999999999998</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5.2649999999999997</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1.1808000000000001</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12.974</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269.36</v>
      </c>
      <c r="T8092" s="2">
        <v>7</v>
      </c>
      <c r="U8092" s="2">
        <v>0</v>
      </c>
      <c r="V8092" s="2">
        <v>70.033600000000007</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10.507199999999999</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6.2207999999999997</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v>
      </c>
      <c r="T8098" s="2">
        <v>5</v>
      </c>
      <c r="U8098" s="2">
        <v>0</v>
      </c>
      <c r="V8098" s="2">
        <v>32.893000000000001</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1.9259999999999999</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26.85</v>
      </c>
      <c r="T8101" s="2">
        <v>3</v>
      </c>
      <c r="U8101" s="2">
        <v>0</v>
      </c>
      <c r="V8101" s="2">
        <v>5.1014999999999997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v>
      </c>
      <c r="T8102" s="2">
        <v>3</v>
      </c>
      <c r="U8102" s="2">
        <v>0.2</v>
      </c>
      <c r="V8102" s="2">
        <v>377.73</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334.49849999999998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29.341200000000001</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775.72799999999995</v>
      </c>
      <c r="T8106" s="2">
        <v>6</v>
      </c>
      <c r="U8106" s="2">
        <v>0.2</v>
      </c>
      <c r="V8106" s="2">
        <v>58.179600000000001</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89.066400000000002</v>
      </c>
      <c r="T8107" s="2">
        <v>1</v>
      </c>
      <c r="U8107" s="2">
        <v>0.32</v>
      </c>
      <c r="V8107" s="2">
        <v>-17.0274</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52.631999999999998</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-87.667199999999994</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-58.504800000000003</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127.386</v>
      </c>
      <c r="T8112" s="2">
        <v>2</v>
      </c>
      <c r="U8112" s="2">
        <v>0.3</v>
      </c>
      <c r="V8112" s="2">
        <v>-25.4772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-17.745000000000001</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11.648</v>
      </c>
      <c r="T8114" s="2">
        <v>4</v>
      </c>
      <c r="U8114" s="2">
        <v>0.8</v>
      </c>
      <c r="V8114" s="2">
        <v>-30.8672</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2.3220000000000001</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41.445599999999999</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7.9896000000000003</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526.34400000000005</v>
      </c>
      <c r="T8120" s="2">
        <v>4</v>
      </c>
      <c r="U8120" s="2">
        <v>0.3</v>
      </c>
      <c r="V8120" s="2">
        <v>-75.191999999999993</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10.909599999999999</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451.15199999999999</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31.504000000000001</v>
      </c>
      <c r="T8123" s="2">
        <v>11</v>
      </c>
      <c r="U8123" s="2">
        <v>0.2</v>
      </c>
      <c r="V8123" s="2">
        <v>11.026400000000001</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1079.9760000000001</v>
      </c>
      <c r="T8125" s="2">
        <v>4</v>
      </c>
      <c r="U8125" s="2">
        <v>0.4</v>
      </c>
      <c r="V8125" s="2">
        <v>125.99720000000001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2.9340000000000002</v>
      </c>
      <c r="T8127" s="2">
        <v>3</v>
      </c>
      <c r="U8127" s="2">
        <v>0.8</v>
      </c>
      <c r="V8127" s="2">
        <v>-4.9878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18.527999999999999</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670.75199999999995</v>
      </c>
      <c r="T8129" s="2">
        <v>3</v>
      </c>
      <c r="U8129" s="2">
        <v>0.2</v>
      </c>
      <c r="V8129" s="2">
        <v>-125.76600000000001</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-43.847999999999999</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15.0984</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3.8048000000000002</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160.62299999999999</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36.840000000000003</v>
      </c>
      <c r="T8136" s="2">
        <v>3</v>
      </c>
      <c r="U8136" s="2">
        <v>0</v>
      </c>
      <c r="V8136" s="2">
        <v>17.314800000000002</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41.223700000000001</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562.29250000000002</v>
      </c>
      <c r="T8138" s="2">
        <v>7</v>
      </c>
      <c r="U8138" s="2">
        <v>0.45</v>
      </c>
      <c r="V8138" s="2">
        <v>-255.58750000000001</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21.477599999999999</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11.263999999999999</v>
      </c>
      <c r="T8140" s="2">
        <v>8</v>
      </c>
      <c r="U8140" s="2">
        <v>0.2</v>
      </c>
      <c r="V8140" s="2">
        <v>1.2672000000000001</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18.495999999999999</v>
      </c>
      <c r="T8142" s="2">
        <v>4</v>
      </c>
      <c r="U8142" s="2">
        <v>0.2</v>
      </c>
      <c r="V8142" s="2">
        <v>6.7047999999999996</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6.9715999999999996</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159.96799999999999</v>
      </c>
      <c r="T8146" s="2">
        <v>4</v>
      </c>
      <c r="U8146" s="2">
        <v>0.2</v>
      </c>
      <c r="V8146" s="2">
        <v>-31.993600000000001</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v>
      </c>
      <c r="T8147" s="2">
        <v>6</v>
      </c>
      <c r="U8147" s="2">
        <v>0</v>
      </c>
      <c r="V8147" s="2">
        <v>155.727</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23.086400000000001</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6719.9808000000003</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27.882000000000001</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239.37200000000001</v>
      </c>
      <c r="T8158" s="2">
        <v>2</v>
      </c>
      <c r="U8158" s="2">
        <v>0.3</v>
      </c>
      <c r="V8158" s="2">
        <v>-23.937200000000001</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5.6112000000000002</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36.473599999999998</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89.3142</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v>
      </c>
      <c r="T8165" s="2">
        <v>6</v>
      </c>
      <c r="U8165" s="2">
        <v>0</v>
      </c>
      <c r="V8165" s="2">
        <v>33.936</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v>
      </c>
      <c r="T8166" s="2">
        <v>7</v>
      </c>
      <c r="U8166" s="2">
        <v>0.2</v>
      </c>
      <c r="V8166" s="2">
        <v>41.120800000000003</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-30.146999999999998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-32.3673000000001</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v>
      </c>
      <c r="T8170" s="2">
        <v>7</v>
      </c>
      <c r="U8170" s="2">
        <v>0</v>
      </c>
      <c r="V8170" s="2">
        <v>366.63479999999998</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449.56799999999998</v>
      </c>
      <c r="T8171" s="2">
        <v>2</v>
      </c>
      <c r="U8171" s="2">
        <v>0.2</v>
      </c>
      <c r="V8171" s="2">
        <v>-73.0548000000001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v>
      </c>
      <c r="T8172" s="2">
        <v>3</v>
      </c>
      <c r="U8172" s="2">
        <v>0</v>
      </c>
      <c r="V8172" s="2">
        <v>32.688000000000002</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52.822800000000001</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37.218600000000002</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142.48500000000001</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-480.20319999999998</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-24.043500000000002</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-10.1736</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1.8919999999999999</v>
      </c>
      <c r="T8185" s="2">
        <v>1</v>
      </c>
      <c r="U8185" s="2">
        <v>0.6</v>
      </c>
      <c r="V8185" s="2">
        <v>-0.99329999999999996</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20.5764</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2.9340000000000002</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-12.148</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v>
      </c>
      <c r="T8194" s="2">
        <v>7</v>
      </c>
      <c r="U8194" s="2">
        <v>0.7</v>
      </c>
      <c r="V8194" s="2">
        <v>-4.2336</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9.8351999999999897</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25.180800000000001</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4.3903999999999996</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7.1959999999999997</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10.43</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0.4264</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1369.7639999999999</v>
      </c>
      <c r="T8210" s="2">
        <v>6</v>
      </c>
      <c r="U8210" s="2">
        <v>0.7</v>
      </c>
      <c r="V8210" s="2">
        <v>-913.17600000000004</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-58.873600000000003</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v>
      </c>
      <c r="T8213" s="2">
        <v>5</v>
      </c>
      <c r="U8213" s="2">
        <v>0.6</v>
      </c>
      <c r="V8213" s="2">
        <v>-17.783999999999999</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19.630500000000001</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6.3360000000000003</v>
      </c>
      <c r="T8215" s="2">
        <v>4</v>
      </c>
      <c r="U8215" s="2">
        <v>0.7</v>
      </c>
      <c r="V8215" s="2">
        <v>-4.6463999999999999</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3.7989999999999999</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2.4689999999999999</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3.2639999999999998</v>
      </c>
      <c r="T8218" s="2">
        <v>2</v>
      </c>
      <c r="U8218" s="2">
        <v>0.7</v>
      </c>
      <c r="V8218" s="2">
        <v>-2.2848000000000002</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0.86880000000000002</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v>
      </c>
      <c r="T8220" s="2">
        <v>3</v>
      </c>
      <c r="U8220" s="2">
        <v>0.6</v>
      </c>
      <c r="V8220" s="2">
        <v>-19.0656</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4.9279999999999999</v>
      </c>
      <c r="T8221" s="2">
        <v>2</v>
      </c>
      <c r="U8221" s="2">
        <v>0.2</v>
      </c>
      <c r="V8221" s="2">
        <v>1.7248000000000001</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1.788</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15.071999999999999</v>
      </c>
      <c r="T8223" s="2">
        <v>4</v>
      </c>
      <c r="U8223" s="2">
        <v>0.2</v>
      </c>
      <c r="V8223" s="2">
        <v>-3.7679999999999998</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-2.5247999999999999</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83.646000000000001</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6.2207999999999997</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91.055999999999997</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7.4375999999999998</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37.787399999999998</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9.7119</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291.37779999999998</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0.406799999999997</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3.3279999999999998</v>
      </c>
      <c r="T8236" s="2">
        <v>2</v>
      </c>
      <c r="U8236" s="2">
        <v>0.2</v>
      </c>
      <c r="V8236" s="2">
        <v>0.41599999999999998</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933.26199999999994</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-0.77480000000000104</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6.6719999999999997</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4.4480000000000004</v>
      </c>
      <c r="T8241" s="2">
        <v>2</v>
      </c>
      <c r="U8241" s="2">
        <v>0.2</v>
      </c>
      <c r="V8241" s="2">
        <v>1.1120000000000001</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v>
      </c>
      <c r="T8242" s="2">
        <v>4</v>
      </c>
      <c r="U8242" s="2">
        <v>0.2</v>
      </c>
      <c r="V8242" s="2">
        <v>6.0411999999999999</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50.396000000000001</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344.91</v>
      </c>
      <c r="T8247" s="2">
        <v>3</v>
      </c>
      <c r="U8247" s="2">
        <v>0</v>
      </c>
      <c r="V8247" s="2">
        <v>10.347300000000001</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70.97</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3.6783999999999999</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743.98800000000006</v>
      </c>
      <c r="T8250" s="2">
        <v>2</v>
      </c>
      <c r="U8250" s="2">
        <v>0.4</v>
      </c>
      <c r="V8250" s="2">
        <v>-123.998</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11.212</v>
      </c>
      <c r="T8251" s="2">
        <v>2</v>
      </c>
      <c r="U8251" s="2">
        <v>0.8</v>
      </c>
      <c r="V8251" s="2">
        <v>-16.818000000000001</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-1.8848</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180.98</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6.0415999999999999</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89.997</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92.236800000000002</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27.295200000000001</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11.685</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v>
      </c>
      <c r="T8259" s="2">
        <v>5</v>
      </c>
      <c r="U8259" s="2">
        <v>0</v>
      </c>
      <c r="V8259" s="2">
        <v>12.246499999999999</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100.70399999999999</v>
      </c>
      <c r="T8260" s="2">
        <v>6</v>
      </c>
      <c r="U8260" s="2">
        <v>0.2</v>
      </c>
      <c r="V8260" s="2">
        <v>37.764000000000003</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180.76589999999999</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3.7694000000000001</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13.092000000000001</v>
      </c>
      <c r="T8265" s="2">
        <v>4</v>
      </c>
      <c r="U8265" s="2">
        <v>0.7</v>
      </c>
      <c r="V8265" s="2">
        <v>-10.0372</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30.734999999999999</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5.1947999999999999</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v>
      </c>
      <c r="T8270" s="2">
        <v>4</v>
      </c>
      <c r="U8270" s="2">
        <v>0.2</v>
      </c>
      <c r="V8270" s="2">
        <v>2.7719999999999998</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2003.1679999999999</v>
      </c>
      <c r="T8271" s="2">
        <v>4</v>
      </c>
      <c r="U8271" s="2">
        <v>0.2</v>
      </c>
      <c r="V8271" s="2">
        <v>250.39599999999999</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3.1536</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313.26240000000001</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4.8391999999999902</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3.4239999999999999</v>
      </c>
      <c r="T8275" s="2">
        <v>1</v>
      </c>
      <c r="U8275" s="2">
        <v>0.2</v>
      </c>
      <c r="V8275" s="2">
        <v>0.29959999999999998</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43.055999999999997</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v>
      </c>
      <c r="T8279" s="2">
        <v>2</v>
      </c>
      <c r="U8279" s="2">
        <v>0.7</v>
      </c>
      <c r="V8279" s="2">
        <v>-26.725999999999999</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32.434199999999997</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25.875</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137.26400000000001</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59.904000000000003</v>
      </c>
      <c r="T8285" s="2">
        <v>2</v>
      </c>
      <c r="U8285" s="2">
        <v>0.2</v>
      </c>
      <c r="V8285" s="2">
        <v>14.2272</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135.45599999999999</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31.103999999999999</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4.1965000000000003</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41.718600000000002</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15.8436</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5.5519999999999996</v>
      </c>
      <c r="T8292" s="2">
        <v>2</v>
      </c>
      <c r="U8292" s="2">
        <v>0.2</v>
      </c>
      <c r="V8292" s="2">
        <v>-1.0409999999999999</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10.332000000000001</v>
      </c>
      <c r="T8294" s="2">
        <v>3</v>
      </c>
      <c r="U8294" s="2">
        <v>0.7</v>
      </c>
      <c r="V8294" s="2">
        <v>-7.5768000000000004</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18.367999999999999</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4.9279999999999999</v>
      </c>
      <c r="T8299" s="2">
        <v>2</v>
      </c>
      <c r="U8299" s="2">
        <v>0.2</v>
      </c>
      <c r="V8299" s="2">
        <v>0.73919999999999897</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4.2717000000000001</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2.0748000000000002</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45.293999999999997</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486.36799999999999</v>
      </c>
      <c r="T8306" s="2">
        <v>4</v>
      </c>
      <c r="U8306" s="2">
        <v>0.2</v>
      </c>
      <c r="V8306" s="2">
        <v>36.477600000000002</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v>
      </c>
      <c r="T8307" s="2">
        <v>5</v>
      </c>
      <c r="U8307" s="2">
        <v>0</v>
      </c>
      <c r="V8307" s="2">
        <v>15.552</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8.5844999999999896</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376.50900000000001</v>
      </c>
      <c r="T8312" s="2">
        <v>3</v>
      </c>
      <c r="U8312" s="2">
        <v>0.3</v>
      </c>
      <c r="V8312" s="2">
        <v>-43.029600000000002</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v>
      </c>
      <c r="T8314" s="2">
        <v>7</v>
      </c>
      <c r="U8314" s="2">
        <v>0</v>
      </c>
      <c r="V8314" s="2">
        <v>764.3818</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3.9003999999999999</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5.6112000000000002</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0.15329999999999999</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2.3616000000000001</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3.363</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4.5039999999999996</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15.624000000000001</v>
      </c>
      <c r="T8323" s="2">
        <v>2</v>
      </c>
      <c r="U8323" s="2">
        <v>0.8</v>
      </c>
      <c r="V8323" s="2">
        <v>-24.9984</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20.585000000000001</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5.39700000000001</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13.857900000000001</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2.8639999999999999</v>
      </c>
      <c r="T8328" s="2">
        <v>4</v>
      </c>
      <c r="U8328" s="2">
        <v>0.8</v>
      </c>
      <c r="V8328" s="2">
        <v>-4.5823999999999998</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94.191999999999993</v>
      </c>
      <c r="T8329" s="2">
        <v>7</v>
      </c>
      <c r="U8329" s="2">
        <v>0.8</v>
      </c>
      <c r="V8329" s="2">
        <v>-164.83600000000001</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3.1103999999999998</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2.5215999999999998</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3.363</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v>
      </c>
      <c r="T8334" s="2">
        <v>5</v>
      </c>
      <c r="U8334" s="2">
        <v>0</v>
      </c>
      <c r="V8334" s="2">
        <v>88.724999999999994</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8.7905999999999995</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23.31</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436.70400000000001</v>
      </c>
      <c r="T8341" s="2">
        <v>6</v>
      </c>
      <c r="U8341" s="2">
        <v>0.2</v>
      </c>
      <c r="V8341" s="2">
        <v>-38.211599999999997</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v>
      </c>
      <c r="T8342" s="2">
        <v>5</v>
      </c>
      <c r="U8342" s="2">
        <v>0</v>
      </c>
      <c r="V8342" s="2">
        <v>15.552</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v>
      </c>
      <c r="T8345" s="2">
        <v>5</v>
      </c>
      <c r="U8345" s="2">
        <v>0.2</v>
      </c>
      <c r="V8345" s="2">
        <v>22.2</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32.951999999999998</v>
      </c>
      <c r="T8346" s="2">
        <v>3</v>
      </c>
      <c r="U8346" s="2">
        <v>0.2</v>
      </c>
      <c r="V8346" s="2">
        <v>6.5903999999999998</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-10.918799999999999</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v>
      </c>
      <c r="T8348" s="2">
        <v>5</v>
      </c>
      <c r="U8348" s="2">
        <v>0</v>
      </c>
      <c r="V8348" s="2">
        <v>13.188000000000001</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3.7919999999999998</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3.1103999999999998</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7.3007999999999997</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-17.591999999999999</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373.47</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9.2386000000000106</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91.324799999999996</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3.968</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5.4320000000000004</v>
      </c>
      <c r="T8363" s="2">
        <v>2</v>
      </c>
      <c r="U8363" s="2">
        <v>0.8</v>
      </c>
      <c r="V8363" s="2">
        <v>-13.58</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v>
      </c>
      <c r="T8364" s="2">
        <v>5</v>
      </c>
      <c r="U8364" s="2">
        <v>0.3</v>
      </c>
      <c r="V8364" s="2">
        <v>-169.637</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27.910799999999998</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84.598199999999906</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60.476799999999997</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33.851700000000001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21.294</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4.984</v>
      </c>
      <c r="T8373" s="2">
        <v>1</v>
      </c>
      <c r="U8373" s="2">
        <v>0.8</v>
      </c>
      <c r="V8373" s="2">
        <v>-8.4727999999999994</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33.726599999999998</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4.4610000000000003</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23.587199999999999</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17.55</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8.048</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-14.5764</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223.88800000000001</v>
      </c>
      <c r="T8381" s="2">
        <v>7</v>
      </c>
      <c r="U8381" s="2">
        <v>0.2</v>
      </c>
      <c r="V8381" s="2">
        <v>69.965000000000003</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3.4049999999999998</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-20.136199999999999</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241.5</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14.9925</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21.713999999999999</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22.0748</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5.7624000000000004</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35.864400000000003</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48.905999999999999</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901.95</v>
      </c>
      <c r="T8396" s="2">
        <v>3</v>
      </c>
      <c r="U8396" s="2">
        <v>0</v>
      </c>
      <c r="V8396" s="2">
        <v>297.64350000000002</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366.00900000000001</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108.74079999999999</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7.68</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155.37200000000001</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0.80579999999999996</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v>
      </c>
      <c r="T8402" s="2">
        <v>5</v>
      </c>
      <c r="U8402" s="2">
        <v>0.2</v>
      </c>
      <c r="V8402" s="2">
        <v>78.435000000000002</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12.8058</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11.113200000000001</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48.539200000000001</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5.8743999999999899</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38.684800000000003</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9.1937999999999995</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v>
      </c>
      <c r="T8416" s="2">
        <v>3</v>
      </c>
      <c r="U8416" s="2">
        <v>0.2</v>
      </c>
      <c r="V8416" s="2">
        <v>-6.2100000000000204</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49.970399999999998</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46.225000000000001</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26.07</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2.6783999999999999</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129.29400000000001</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18.431999999999999</v>
      </c>
      <c r="T8427" s="2">
        <v>8</v>
      </c>
      <c r="U8427" s="2">
        <v>0.7</v>
      </c>
      <c r="V8427" s="2">
        <v>-12.288</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0.95760000000000001</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62.351999999999997</v>
      </c>
      <c r="T8430" s="2">
        <v>6</v>
      </c>
      <c r="U8430" s="2">
        <v>0.2</v>
      </c>
      <c r="V8430" s="2">
        <v>-10.9116</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-30.391999999999999</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6.4649999999999901</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6.8479999999999999</v>
      </c>
      <c r="T8435" s="2">
        <v>2</v>
      </c>
      <c r="U8435" s="2">
        <v>0.2</v>
      </c>
      <c r="V8435" s="2">
        <v>2.14</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-6.7229999999999999</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8.5519999999999996</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16.5242</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51.36</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v>
      </c>
      <c r="T8441" s="2">
        <v>2</v>
      </c>
      <c r="U8441" s="2">
        <v>0.2</v>
      </c>
      <c r="V8441" s="2">
        <v>4.9615999999999998</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v>
      </c>
      <c r="T8442" s="2">
        <v>3</v>
      </c>
      <c r="U8442" s="2">
        <v>0.2</v>
      </c>
      <c r="V8442" s="2">
        <v>3.4398</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27.435199999999998</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-71.989999999999995</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-1.4982</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-12.510300000000001</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-13.7568</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50.563200000000002</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-127.5792</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0.66600000000000004</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344.37200000000001</v>
      </c>
      <c r="T8454" s="2">
        <v>4</v>
      </c>
      <c r="U8454" s="2">
        <v>0.3</v>
      </c>
      <c r="V8454" s="2">
        <v>-93.472399999999993</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1554.9359999999999</v>
      </c>
      <c r="T8455" s="2">
        <v>3</v>
      </c>
      <c r="U8455" s="2">
        <v>0.2</v>
      </c>
      <c r="V8455" s="2">
        <v>77.746799999999993</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222.38399999999999</v>
      </c>
      <c r="T8457" s="2">
        <v>2</v>
      </c>
      <c r="U8457" s="2">
        <v>0.2</v>
      </c>
      <c r="V8457" s="2">
        <v>22.238399999999999</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-29.007300000000001</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3.5640000000000001</v>
      </c>
      <c r="T8459" s="2">
        <v>3</v>
      </c>
      <c r="U8459" s="2">
        <v>0.8</v>
      </c>
      <c r="V8459" s="2">
        <v>-6.2370000000000001</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25.68</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12.384</v>
      </c>
      <c r="T8461" s="2">
        <v>3</v>
      </c>
      <c r="U8461" s="2">
        <v>0.8</v>
      </c>
      <c r="V8461" s="2">
        <v>-19.814399999999999</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25.3</v>
      </c>
      <c r="T8462" s="2">
        <v>5</v>
      </c>
      <c r="U8462" s="2">
        <v>0</v>
      </c>
      <c r="V8462" s="2">
        <v>11.891</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9.5939999999999994</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-2.9180000000000001</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3.0497999999999998</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3.1248</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11.919600000000001</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1.05</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0.99519999999999997</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-29.053599999999999</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1.6704000000000001</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16.655999999999999</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83.7</v>
      </c>
      <c r="T8485" s="2">
        <v>5</v>
      </c>
      <c r="U8485" s="2">
        <v>0</v>
      </c>
      <c r="V8485" s="2">
        <v>41.012999999999998</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53.260800000000003</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2799.9839999999999</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18.690000000000001</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5.94</v>
      </c>
      <c r="T8493" s="2">
        <v>3</v>
      </c>
      <c r="U8493" s="2">
        <v>0</v>
      </c>
      <c r="V8493" s="2">
        <v>0.1188</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60.735999999999997</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6.08</v>
      </c>
      <c r="T8496" s="2">
        <v>1</v>
      </c>
      <c r="U8496" s="2">
        <v>0.8</v>
      </c>
      <c r="V8496" s="2">
        <v>-10.336</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v>
      </c>
      <c r="T8497" s="2">
        <v>3</v>
      </c>
      <c r="U8497" s="2">
        <v>0.2</v>
      </c>
      <c r="V8497" s="2">
        <v>-6.2100000000000204</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59.52</v>
      </c>
      <c r="T8498" s="2">
        <v>3</v>
      </c>
      <c r="U8498" s="2">
        <v>0</v>
      </c>
      <c r="V8498" s="2">
        <v>15.475199999999999</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49.631999999999998</v>
      </c>
      <c r="T8501" s="2">
        <v>6</v>
      </c>
      <c r="U8501" s="2">
        <v>0.2</v>
      </c>
      <c r="V8501" s="2">
        <v>16.750800000000002</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45.9754</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v>
      </c>
      <c r="T8503" s="2">
        <v>2</v>
      </c>
      <c r="U8503" s="2">
        <v>0.2</v>
      </c>
      <c r="V8503" s="2">
        <v>1.1988000000000001</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-20.784600000000001</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6.2207999999999997</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366.74400000000003</v>
      </c>
      <c r="T8506" s="2">
        <v>4</v>
      </c>
      <c r="U8506" s="2">
        <v>0.3</v>
      </c>
      <c r="V8506" s="2">
        <v>-110.0232</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8.8559999999999999</v>
      </c>
      <c r="T8507" s="2">
        <v>9</v>
      </c>
      <c r="U8507" s="2">
        <v>0.8</v>
      </c>
      <c r="V8507" s="2">
        <v>-14.169600000000001</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8.3879999999999999</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49.393799999999999</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31.497499999999999</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20.736000000000001</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8.2344000000000008</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0.98280000000000001</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30.335999999999999</v>
      </c>
      <c r="T8519" s="2">
        <v>6</v>
      </c>
      <c r="U8519" s="2">
        <v>0.6</v>
      </c>
      <c r="V8519" s="2">
        <v>-17.443200000000001</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1.5588</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18.176400000000001</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54.991999999999997</v>
      </c>
      <c r="T8523" s="2">
        <v>14</v>
      </c>
      <c r="U8523" s="2">
        <v>0.2</v>
      </c>
      <c r="V8523" s="2">
        <v>8.9361999999999995</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0.25979999999999998</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-7.3959999999999999</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7.6895999999999898</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5.1929999999999996</v>
      </c>
      <c r="T8528" s="2">
        <v>3</v>
      </c>
      <c r="U8528" s="2">
        <v>0.7</v>
      </c>
      <c r="V8528" s="2">
        <v>-3.4620000000000002</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54.223999999999997</v>
      </c>
      <c r="T8530" s="2">
        <v>2</v>
      </c>
      <c r="U8530" s="2">
        <v>0.2</v>
      </c>
      <c r="V8530" s="2">
        <v>3.3889999999999998</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241.42400000000001</v>
      </c>
      <c r="T8531" s="2">
        <v>2</v>
      </c>
      <c r="U8531" s="2">
        <v>0.2</v>
      </c>
      <c r="V8531" s="2">
        <v>-36.2136</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6.3296000000000001</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35.097299999999997</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v>
      </c>
      <c r="T8537" s="2">
        <v>3</v>
      </c>
      <c r="U8537" s="2">
        <v>0</v>
      </c>
      <c r="V8537" s="2">
        <v>3.3839999999999999</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-12.208</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1.002</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479.98399999999998</v>
      </c>
      <c r="T8541" s="2">
        <v>2</v>
      </c>
      <c r="U8541" s="2">
        <v>0.2</v>
      </c>
      <c r="V8541" s="2">
        <v>59.997999999999998</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33.567999999999998</v>
      </c>
      <c r="T8543" s="2">
        <v>2</v>
      </c>
      <c r="U8543" s="2">
        <v>0.2</v>
      </c>
      <c r="V8543" s="2">
        <v>1.6783999999999999</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422.625</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15.944599999999999</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17.55</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4.0039999999999996</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23.992000000000001</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158.529</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447.94400000000002</v>
      </c>
      <c r="T8557" s="2">
        <v>7</v>
      </c>
      <c r="U8557" s="2">
        <v>0.2</v>
      </c>
      <c r="V8557" s="2">
        <v>89.588800000000006</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39.687899999999999</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14.742000000000001</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v>
      </c>
      <c r="T8562" s="2">
        <v>3</v>
      </c>
      <c r="U8562" s="2">
        <v>0.2</v>
      </c>
      <c r="V8562" s="2">
        <v>14.836499999999999</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2.3279999999999998</v>
      </c>
      <c r="T8563" s="2">
        <v>2</v>
      </c>
      <c r="U8563" s="2">
        <v>0.6</v>
      </c>
      <c r="V8563" s="2">
        <v>-0.75660000000000005</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4.8419999999999996</v>
      </c>
      <c r="T8565" s="2">
        <v>3</v>
      </c>
      <c r="U8565" s="2">
        <v>0.7</v>
      </c>
      <c r="V8565" s="2">
        <v>-3.5508000000000002</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-8.2764000000000397</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6.7176</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5.5216000000000003</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31.103999999999999</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968.74400000000003</v>
      </c>
      <c r="T8570" s="2">
        <v>7</v>
      </c>
      <c r="U8570" s="2">
        <v>0.2</v>
      </c>
      <c r="V8570" s="2">
        <v>314.84179999999998</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222.352</v>
      </c>
      <c r="T8571" s="2">
        <v>13</v>
      </c>
      <c r="U8571" s="2">
        <v>0.2</v>
      </c>
      <c r="V8571" s="2">
        <v>77.8232</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479.98399999999998</v>
      </c>
      <c r="T8572" s="2">
        <v>2</v>
      </c>
      <c r="U8572" s="2">
        <v>0.2</v>
      </c>
      <c r="V8572" s="2">
        <v>89.997</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v>
      </c>
      <c r="T8573" s="2">
        <v>3</v>
      </c>
      <c r="U8573" s="2">
        <v>0.2</v>
      </c>
      <c r="V8573" s="2">
        <v>3.21</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998.85</v>
      </c>
      <c r="T8574" s="2">
        <v>5</v>
      </c>
      <c r="U8574" s="2">
        <v>0.4</v>
      </c>
      <c r="V8574" s="2">
        <v>-199.77</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11.543200000000001</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v>
      </c>
      <c r="T8577" s="2">
        <v>4</v>
      </c>
      <c r="U8577" s="2">
        <v>0.2</v>
      </c>
      <c r="V8577" s="2">
        <v>0.89600000000000002</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97.203199999999995</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7.79</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-5.9409000000000001</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20.783999999999999</v>
      </c>
      <c r="T8584" s="2">
        <v>2</v>
      </c>
      <c r="U8584" s="2">
        <v>0.2</v>
      </c>
      <c r="V8584" s="2">
        <v>-3.6372</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-13.391999999999999</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6.0368000000000004</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11.087999999999999</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244.6155</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43.706000000000003</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51.968000000000004</v>
      </c>
      <c r="T8590" s="2">
        <v>2</v>
      </c>
      <c r="U8590" s="2">
        <v>0.2</v>
      </c>
      <c r="V8590" s="2">
        <v>-10.393599999999999</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3.9102000000000001</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v>
      </c>
      <c r="T8594" s="2">
        <v>3</v>
      </c>
      <c r="U8594" s="2">
        <v>0.2</v>
      </c>
      <c r="V8594" s="2">
        <v>3.3534000000000002</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38.395200000000003</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499.16800000000001</v>
      </c>
      <c r="T8596" s="2">
        <v>4</v>
      </c>
      <c r="U8596" s="2">
        <v>0.2</v>
      </c>
      <c r="V8596" s="2">
        <v>31.198</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16.6568</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67.135999999999996</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v>
      </c>
      <c r="T8601" s="2">
        <v>3</v>
      </c>
      <c r="U8601" s="2">
        <v>0</v>
      </c>
      <c r="V8601" s="2">
        <v>7.0217999999999998</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7.3120000000000003</v>
      </c>
      <c r="T8603" s="2">
        <v>1</v>
      </c>
      <c r="U8603" s="2">
        <v>0.2</v>
      </c>
      <c r="V8603" s="2">
        <v>2.5592000000000001</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59.493000000000002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v>
      </c>
      <c r="T8606" s="2">
        <v>3</v>
      </c>
      <c r="U8606" s="2">
        <v>0.2</v>
      </c>
      <c r="V8606" s="2">
        <v>-6.2100000000000204</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13.571999999999999</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7.6494</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21.075199999999999</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-44.195999999999998</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39.624000000000002</v>
      </c>
      <c r="T8619" s="2">
        <v>3</v>
      </c>
      <c r="U8619" s="2">
        <v>0.2</v>
      </c>
      <c r="V8619" s="2">
        <v>13.868399999999999</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v>
      </c>
      <c r="T8622" s="2">
        <v>5</v>
      </c>
      <c r="U8622" s="2">
        <v>0.6</v>
      </c>
      <c r="V8622" s="2">
        <v>-19.864000000000001</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2.3363999999999998</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3.9807999999999999</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v>
      </c>
      <c r="T8625" s="2">
        <v>6</v>
      </c>
      <c r="U8625" s="2">
        <v>0.7</v>
      </c>
      <c r="V8625" s="2">
        <v>-100.92</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v>
      </c>
      <c r="T8627" s="2">
        <v>3</v>
      </c>
      <c r="U8627" s="2">
        <v>0.2</v>
      </c>
      <c r="V8627" s="2">
        <v>5.1012000000000004</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2.0573999999999999</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2.3892000000000002</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1369.7639999999999</v>
      </c>
      <c r="T8634" s="2">
        <v>6</v>
      </c>
      <c r="U8634" s="2">
        <v>0.7</v>
      </c>
      <c r="V8634" s="2">
        <v>-913.17600000000004</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0.71099999999999997</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-89.066400000000002</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760.98</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v>
      </c>
      <c r="T8643" s="2">
        <v>6</v>
      </c>
      <c r="U8643" s="2">
        <v>0.7</v>
      </c>
      <c r="V8643" s="2">
        <v>-45.24</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31.504000000000001</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1.6379999999999999</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-29.244599999999998</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v>
      </c>
      <c r="T8648" s="2">
        <v>3</v>
      </c>
      <c r="U8648" s="2">
        <v>0.2</v>
      </c>
      <c r="V8648" s="2">
        <v>19.435199999999998</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10.9602</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26.4285</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27.396000000000001</v>
      </c>
      <c r="T8651" s="2">
        <v>3</v>
      </c>
      <c r="U8651" s="2">
        <v>0.7</v>
      </c>
      <c r="V8651" s="2">
        <v>-20.090399999999999</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5.7</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v>
      </c>
      <c r="T8653" s="2">
        <v>3</v>
      </c>
      <c r="U8653" s="2">
        <v>0</v>
      </c>
      <c r="V8653" s="2">
        <v>5.5340999999999996</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2.19</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20.059999999999999</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0.83599999999999997</v>
      </c>
      <c r="T8660" s="2">
        <v>1</v>
      </c>
      <c r="U8660" s="2">
        <v>0.8</v>
      </c>
      <c r="V8660" s="2">
        <v>-1.3375999999999999</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-81.440999999999903</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69.654600000000002</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v>
      </c>
      <c r="T8665" s="2">
        <v>7</v>
      </c>
      <c r="U8665" s="2">
        <v>0.2</v>
      </c>
      <c r="V8665" s="2">
        <v>41.568800000000003</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v>
      </c>
      <c r="T8668" s="2">
        <v>5</v>
      </c>
      <c r="U8668" s="2">
        <v>0.2</v>
      </c>
      <c r="V8668" s="2">
        <v>1.6519999999999999</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v>
      </c>
      <c r="T8669" s="2">
        <v>4</v>
      </c>
      <c r="U8669" s="2">
        <v>0.2</v>
      </c>
      <c r="V8669" s="2">
        <v>19.376000000000001</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3.7570000000000001</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7.7039999999999997</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v>
      </c>
      <c r="T8672" s="2">
        <v>3</v>
      </c>
      <c r="U8672" s="2">
        <v>0.2</v>
      </c>
      <c r="V8672" s="2">
        <v>-18.235199999999999</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-25.109000000000002</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18.367999999999999</v>
      </c>
      <c r="T8674" s="2">
        <v>2</v>
      </c>
      <c r="U8674" s="2">
        <v>0.2</v>
      </c>
      <c r="V8674" s="2">
        <v>6.1992000000000003</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-8.5794000000000796</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50.351999999999997</v>
      </c>
      <c r="T8676" s="2">
        <v>3</v>
      </c>
      <c r="U8676" s="2">
        <v>0.2</v>
      </c>
      <c r="V8676" s="2">
        <v>-8.1822000000000106</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28.032</v>
      </c>
      <c r="T8677" s="2">
        <v>6</v>
      </c>
      <c r="U8677" s="2">
        <v>0.2</v>
      </c>
      <c r="V8677" s="2">
        <v>3.504</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-3.6537000000000002</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517.40499999999997</v>
      </c>
      <c r="T8679" s="2">
        <v>5</v>
      </c>
      <c r="U8679" s="2">
        <v>0.3</v>
      </c>
      <c r="V8679" s="2">
        <v>-81.3065</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8.6080000000000005</v>
      </c>
      <c r="T8680" s="2">
        <v>8</v>
      </c>
      <c r="U8680" s="2">
        <v>0.8</v>
      </c>
      <c r="V8680" s="2">
        <v>-13.3424</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33.906500000000001</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2104.5500000000002</v>
      </c>
      <c r="T8682" s="2">
        <v>7</v>
      </c>
      <c r="U8682" s="2">
        <v>0</v>
      </c>
      <c r="V8682" s="2">
        <v>694.50149999999996</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11.803000000000001</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1.3415999999999999</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21.21</v>
      </c>
      <c r="T8686" s="2">
        <v>7</v>
      </c>
      <c r="U8686" s="2">
        <v>0</v>
      </c>
      <c r="V8686" s="2">
        <v>4.4541000000000004</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96.36</v>
      </c>
      <c r="T8687" s="2">
        <v>6</v>
      </c>
      <c r="U8687" s="2">
        <v>0</v>
      </c>
      <c r="V8687" s="2">
        <v>25.053599999999999</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11.586</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1.1022000000000001</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-56.3108</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-49.437600000000003</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48.993000000000002</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11.283899999999999</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26.997299999999999</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31.167999999999999</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223.99359999999999</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6.7031999999999998</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17.847000000000001</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v>
      </c>
      <c r="T8704" s="2">
        <v>5</v>
      </c>
      <c r="U8704" s="2">
        <v>0.2</v>
      </c>
      <c r="V8704" s="2">
        <v>29.692</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v>
      </c>
      <c r="T8705" s="2">
        <v>2</v>
      </c>
      <c r="U8705" s="2">
        <v>0.2</v>
      </c>
      <c r="V8705" s="2">
        <v>0.44400000000000001</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13.437200000000001</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25.197900000000001</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344.91</v>
      </c>
      <c r="T8712" s="2">
        <v>3</v>
      </c>
      <c r="U8712" s="2">
        <v>0</v>
      </c>
      <c r="V8712" s="2">
        <v>10.347300000000001</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626.35199999999998</v>
      </c>
      <c r="T8713" s="2">
        <v>3</v>
      </c>
      <c r="U8713" s="2">
        <v>0.2</v>
      </c>
      <c r="V8713" s="2">
        <v>-23.488200000000099</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359.49900000000002</v>
      </c>
      <c r="T8714" s="2">
        <v>3</v>
      </c>
      <c r="U8714" s="2">
        <v>0.15</v>
      </c>
      <c r="V8714" s="2">
        <v>-29.605799999999999</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5.3963999999999999</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v>
      </c>
      <c r="T8716" s="2">
        <v>5</v>
      </c>
      <c r="U8716" s="2">
        <v>0.2</v>
      </c>
      <c r="V8716" s="2">
        <v>9.3125</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1.8240000000000001</v>
      </c>
      <c r="T8717" s="2">
        <v>1</v>
      </c>
      <c r="U8717" s="2">
        <v>0.7</v>
      </c>
      <c r="V8717" s="2">
        <v>-1.3984000000000001</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64.384</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v>
      </c>
      <c r="T8719" s="2">
        <v>2</v>
      </c>
      <c r="U8719" s="2">
        <v>0.6</v>
      </c>
      <c r="V8719" s="2">
        <v>-4.5396000000000001</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11.263999999999999</v>
      </c>
      <c r="T8720" s="2">
        <v>8</v>
      </c>
      <c r="U8720" s="2">
        <v>0.2</v>
      </c>
      <c r="V8720" s="2">
        <v>3.9424000000000001</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67.536000000000001</v>
      </c>
      <c r="T8723" s="2">
        <v>9</v>
      </c>
      <c r="U8723" s="2">
        <v>0.2</v>
      </c>
      <c r="V8723" s="2">
        <v>6.7535999999999996</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1.524</v>
      </c>
      <c r="T8724" s="2">
        <v>2</v>
      </c>
      <c r="U8724" s="2">
        <v>0.8</v>
      </c>
      <c r="V8724" s="2">
        <v>-2.6669999999999998</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8.8704000000000001</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0.70920000000000005</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53.351999999999997</v>
      </c>
      <c r="T8729" s="2">
        <v>3</v>
      </c>
      <c r="U8729" s="2">
        <v>0.2</v>
      </c>
      <c r="V8729" s="2">
        <v>16.005600000000001</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8.1940000000000008</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v>
      </c>
      <c r="T8732" s="2">
        <v>7</v>
      </c>
      <c r="U8732" s="2">
        <v>0.2</v>
      </c>
      <c r="V8732" s="2">
        <v>-12.7302</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15.776999999999999</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244.6155</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160.62299999999999</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v>
      </c>
      <c r="T8739" s="2">
        <v>5</v>
      </c>
      <c r="U8739" s="2">
        <v>0.7</v>
      </c>
      <c r="V8739" s="2">
        <v>-5.94</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3.6432000000000002</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83.988</v>
      </c>
      <c r="T8741" s="2">
        <v>2</v>
      </c>
      <c r="U8741" s="2">
        <v>0.4</v>
      </c>
      <c r="V8741" s="2">
        <v>-20.997</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21.228000000000002</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3.0337999999999998</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v>
      </c>
      <c r="T8745" s="2">
        <v>3</v>
      </c>
      <c r="U8745" s="2">
        <v>0.2</v>
      </c>
      <c r="V8745" s="2">
        <v>-4.641</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4.9648000000000003</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28.171800000000001</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12.6348</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v>
      </c>
      <c r="T8749" s="2">
        <v>2</v>
      </c>
      <c r="U8749" s="2">
        <v>0.2</v>
      </c>
      <c r="V8749" s="2">
        <v>10.061999999999999</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239.98400000000001</v>
      </c>
      <c r="T8750" s="2">
        <v>2</v>
      </c>
      <c r="U8750" s="2">
        <v>0.2</v>
      </c>
      <c r="V8750" s="2">
        <v>38.997399999999999</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33.494999999999997</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v>
      </c>
      <c r="T8754" s="2">
        <v>3</v>
      </c>
      <c r="U8754" s="2">
        <v>0.2</v>
      </c>
      <c r="V8754" s="2">
        <v>19.9665</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5.9778000000000002</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4.8600000000000003</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24.883199999999999</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9.3228000000000009</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58.919199999999996</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7.2695999999999996</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0.73479999999999901</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1.696</v>
      </c>
      <c r="T8767" s="2">
        <v>2</v>
      </c>
      <c r="U8767" s="2">
        <v>0.8</v>
      </c>
      <c r="V8767" s="2">
        <v>-2.544</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24.588000000000001</v>
      </c>
      <c r="T8768" s="2">
        <v>3</v>
      </c>
      <c r="U8768" s="2">
        <v>0.8</v>
      </c>
      <c r="V8768" s="2">
        <v>-67.617000000000004</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7.98</v>
      </c>
      <c r="T8769" s="2">
        <v>5</v>
      </c>
      <c r="U8769" s="2">
        <v>0.8</v>
      </c>
      <c r="V8769" s="2">
        <v>-13.167</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57.6</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9.1844999999999892</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83.135999999999996</v>
      </c>
      <c r="T8772" s="2">
        <v>4</v>
      </c>
      <c r="U8772" s="2">
        <v>0.2</v>
      </c>
      <c r="V8772" s="2">
        <v>5.1959999999999997</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942.78399999999999</v>
      </c>
      <c r="T8773" s="2">
        <v>4</v>
      </c>
      <c r="U8773" s="2">
        <v>0.2</v>
      </c>
      <c r="V8773" s="2">
        <v>94.278400000000005</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23.234999999999999</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v>
      </c>
      <c r="T8775" s="2">
        <v>6</v>
      </c>
      <c r="U8775" s="2">
        <v>0</v>
      </c>
      <c r="V8775" s="2">
        <v>6.72</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3.8136000000000001</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41.472000000000001</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7.1993999999999696</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29.303999999999998</v>
      </c>
      <c r="T8781" s="2">
        <v>3</v>
      </c>
      <c r="U8781" s="2">
        <v>0.2</v>
      </c>
      <c r="V8781" s="2">
        <v>2.5640999999999998</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6.2244000000000002</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-36.117600000000202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6.6352000000000002</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1128.3900000000001</v>
      </c>
      <c r="T8785" s="2">
        <v>3</v>
      </c>
      <c r="U8785" s="2">
        <v>0</v>
      </c>
      <c r="V8785" s="2">
        <v>259.52969999999999</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v>
      </c>
      <c r="T8787" s="2">
        <v>5</v>
      </c>
      <c r="U8787" s="2">
        <v>0.2</v>
      </c>
      <c r="V8787" s="2">
        <v>19.596</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54.393599999999999</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698.35199999999998</v>
      </c>
      <c r="T8790" s="2">
        <v>3</v>
      </c>
      <c r="U8790" s="2">
        <v>0.2</v>
      </c>
      <c r="V8790" s="2">
        <v>52.376399999999997</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77.727999999999994</v>
      </c>
      <c r="T8791" s="2">
        <v>2</v>
      </c>
      <c r="U8791" s="2">
        <v>0.2</v>
      </c>
      <c r="V8791" s="2">
        <v>-3.8863999999999899</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21.4452</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6.8714000000000004</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22.55</v>
      </c>
      <c r="T8795" s="2">
        <v>5</v>
      </c>
      <c r="U8795" s="2">
        <v>0</v>
      </c>
      <c r="V8795" s="2">
        <v>8.7944999999999993</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72.974999999999895</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6.2207999999999997</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1799.97</v>
      </c>
      <c r="T8801" s="2">
        <v>5</v>
      </c>
      <c r="U8801" s="2">
        <v>0.4</v>
      </c>
      <c r="V8801" s="2">
        <v>239.99600000000001</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3.7408000000000001</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62.154400000000003</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54.7136</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34.770000000000003</v>
      </c>
      <c r="T8805" s="2">
        <v>3</v>
      </c>
      <c r="U8805" s="2">
        <v>0</v>
      </c>
      <c r="V8805" s="2">
        <v>11.4741</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8.6940000000000008</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14.572800000000001</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33.281999999999996</v>
      </c>
      <c r="T8809" s="2">
        <v>3</v>
      </c>
      <c r="U8809" s="2">
        <v>0.7</v>
      </c>
      <c r="V8809" s="2">
        <v>-27.734999999999999</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118.65</v>
      </c>
      <c r="T8810" s="2">
        <v>5</v>
      </c>
      <c r="U8810" s="2">
        <v>0.4</v>
      </c>
      <c r="V8810" s="2">
        <v>19.774999999999999</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4.9814999999999996</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18.009599999999999</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48.333599999999997</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13.9</v>
      </c>
      <c r="T8814" s="2">
        <v>5</v>
      </c>
      <c r="U8814" s="2">
        <v>0</v>
      </c>
      <c r="V8814" s="2">
        <v>3.7530000000000001</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266.35199999999998</v>
      </c>
      <c r="T8815" s="2">
        <v>3</v>
      </c>
      <c r="U8815" s="2">
        <v>0.2</v>
      </c>
      <c r="V8815" s="2">
        <v>13.317600000000001</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89.3142</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44.1</v>
      </c>
      <c r="T8817" s="2">
        <v>6</v>
      </c>
      <c r="U8817" s="2">
        <v>0</v>
      </c>
      <c r="V8817" s="2">
        <v>20.727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117.432</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311.9948</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-2.9964</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55.984000000000002</v>
      </c>
      <c r="T8824" s="2">
        <v>2</v>
      </c>
      <c r="U8824" s="2">
        <v>0.2</v>
      </c>
      <c r="V8824" s="2">
        <v>4.1988000000000003</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3.7408000000000001</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2.8782000000000001</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6.9119999999999999</v>
      </c>
      <c r="T8827" s="2">
        <v>3</v>
      </c>
      <c r="U8827" s="2">
        <v>0.2</v>
      </c>
      <c r="V8827" s="2">
        <v>2.5055999999999998</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v>
      </c>
      <c r="T8829" s="2">
        <v>7</v>
      </c>
      <c r="U8829" s="2">
        <v>0.2</v>
      </c>
      <c r="V8829" s="2">
        <v>10.465</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54.087600000000002</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11.704000000000001</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3.8774999999999999</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25.172000000000001</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3.7128000000000001</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70.95</v>
      </c>
      <c r="T8840" s="2">
        <v>3</v>
      </c>
      <c r="U8840" s="2">
        <v>0</v>
      </c>
      <c r="V8840" s="2">
        <v>18.446999999999999</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23.7684</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299.97000000000003</v>
      </c>
      <c r="T8842" s="2">
        <v>3</v>
      </c>
      <c r="U8842" s="2">
        <v>0</v>
      </c>
      <c r="V8842" s="2">
        <v>131.98679999999999</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39.586799999999997</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-6.03</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v>
      </c>
      <c r="T8848" s="2">
        <v>5</v>
      </c>
      <c r="U8848" s="2">
        <v>0.2</v>
      </c>
      <c r="V8848" s="2">
        <v>29.692</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13.011200000000001</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8.3519999999999897</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v>
      </c>
      <c r="T8851" s="2">
        <v>10</v>
      </c>
      <c r="U8851" s="2">
        <v>0.2</v>
      </c>
      <c r="V8851" s="2">
        <v>45.954000000000001</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2.8919999999999999</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9.3919999999999995</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55.764000000000003</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v>
      </c>
      <c r="T8855" s="2">
        <v>5</v>
      </c>
      <c r="U8855" s="2">
        <v>0.2</v>
      </c>
      <c r="V8855" s="2">
        <v>6.2549999999999901</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v>
      </c>
      <c r="T8856" s="2">
        <v>3</v>
      </c>
      <c r="U8856" s="2">
        <v>0.2</v>
      </c>
      <c r="V8856" s="2">
        <v>-7.7247000000000998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21.312000000000001</v>
      </c>
      <c r="T8857" s="2">
        <v>3</v>
      </c>
      <c r="U8857" s="2">
        <v>0.2</v>
      </c>
      <c r="V8857" s="2">
        <v>7.992</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31.984000000000002</v>
      </c>
      <c r="T8859" s="2">
        <v>2</v>
      </c>
      <c r="U8859" s="2">
        <v>0.2</v>
      </c>
      <c r="V8859" s="2">
        <v>-7.9960000000000004</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3.5960000000000001</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31.05</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3.9247999999999998</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29.980799999999999</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36.270000000000003</v>
      </c>
      <c r="T8867" s="2">
        <v>3</v>
      </c>
      <c r="U8867" s="2">
        <v>0</v>
      </c>
      <c r="V8867" s="2">
        <v>10.881</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493.43</v>
      </c>
      <c r="T8868" s="2">
        <v>5</v>
      </c>
      <c r="U8868" s="2">
        <v>0.3</v>
      </c>
      <c r="V8868" s="2">
        <v>-70.489999999999995</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v>
      </c>
      <c r="T8869" s="2">
        <v>2</v>
      </c>
      <c r="U8869" s="2">
        <v>0.2</v>
      </c>
      <c r="V8869" s="2">
        <v>3.4750000000000001</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v>
      </c>
      <c r="T8870" s="2">
        <v>2</v>
      </c>
      <c r="U8870" s="2">
        <v>0.2</v>
      </c>
      <c r="V8870" s="2">
        <v>77.219999999999899</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v>
      </c>
      <c r="T8871" s="2">
        <v>5</v>
      </c>
      <c r="U8871" s="2">
        <v>0.2</v>
      </c>
      <c r="V8871" s="2">
        <v>5.3730000000000002</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70.680000000000007</v>
      </c>
      <c r="T8872" s="2">
        <v>12</v>
      </c>
      <c r="U8872" s="2">
        <v>0</v>
      </c>
      <c r="V8872" s="2">
        <v>31.0992</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5.4124000000000496</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v>
      </c>
      <c r="T8874" s="2">
        <v>2</v>
      </c>
      <c r="U8874" s="2">
        <v>0.7</v>
      </c>
      <c r="V8874" s="2">
        <v>-71.395799999999994</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18.263999999999999</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21.99</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-34.758000000000003</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58.923999999999999</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9.5340000000000007</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92.505600000000001</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239.97</v>
      </c>
      <c r="T8882" s="2">
        <v>3</v>
      </c>
      <c r="U8882" s="2">
        <v>0</v>
      </c>
      <c r="V8882" s="2">
        <v>86.389200000000002</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v>
      </c>
      <c r="T8883" s="2">
        <v>7</v>
      </c>
      <c r="U8883" s="2">
        <v>0.2</v>
      </c>
      <c r="V8883" s="2">
        <v>-0.62650000000000705</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v>
      </c>
      <c r="T8885" s="2">
        <v>3</v>
      </c>
      <c r="U8885" s="2">
        <v>0.2</v>
      </c>
      <c r="V8885" s="2">
        <v>4.4850000000000003</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6.5279999999999996</v>
      </c>
      <c r="T8886" s="2">
        <v>4</v>
      </c>
      <c r="U8886" s="2">
        <v>0.7</v>
      </c>
      <c r="V8886" s="2">
        <v>-4.5696000000000003</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2.8620000000000001</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-16.684799999999999</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107.03879999999999</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v>
      </c>
      <c r="T8892" s="2">
        <v>7</v>
      </c>
      <c r="U8892" s="2">
        <v>0</v>
      </c>
      <c r="V8892" s="2">
        <v>751.76009999999997</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30.445</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267.66719999999998</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489.23</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312.02999999999997</v>
      </c>
      <c r="T8896" s="2">
        <v>3</v>
      </c>
      <c r="U8896" s="2">
        <v>0</v>
      </c>
      <c r="V8896" s="2">
        <v>43.684199999999997</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3.0497999999999998</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v>
      </c>
      <c r="T8898" s="2">
        <v>3</v>
      </c>
      <c r="U8898" s="2">
        <v>0.2</v>
      </c>
      <c r="V8898" s="2">
        <v>10.35</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18.009599999999999</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148.49100000000001</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11.7782</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-12.8256</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18.495999999999999</v>
      </c>
      <c r="T8903" s="2">
        <v>4</v>
      </c>
      <c r="U8903" s="2">
        <v>0.2</v>
      </c>
      <c r="V8903" s="2">
        <v>6.7047999999999996</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191.07900000000001</v>
      </c>
      <c r="T8904" s="2">
        <v>3</v>
      </c>
      <c r="U8904" s="2">
        <v>0.3</v>
      </c>
      <c r="V8904" s="2">
        <v>-38.215800000000002</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14.043799999999999</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30.84</v>
      </c>
      <c r="T8907" s="2">
        <v>3</v>
      </c>
      <c r="U8907" s="2">
        <v>0</v>
      </c>
      <c r="V8907" s="2">
        <v>6.1680000000000001</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33.777000000000001</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66.975999999999999</v>
      </c>
      <c r="T8909" s="2">
        <v>7</v>
      </c>
      <c r="U8909" s="2">
        <v>0.2</v>
      </c>
      <c r="V8909" s="2">
        <v>6.6976000000000004</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10.3071</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95.975999999999999</v>
      </c>
      <c r="T8912" s="2">
        <v>3</v>
      </c>
      <c r="U8912" s="2">
        <v>0.2</v>
      </c>
      <c r="V8912" s="2">
        <v>15.5961</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-32.383800000000001</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3.5640000000000001</v>
      </c>
      <c r="T8914" s="2">
        <v>2</v>
      </c>
      <c r="U8914" s="2">
        <v>0.7</v>
      </c>
      <c r="V8914" s="2">
        <v>-2.97</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4.9279999999999999</v>
      </c>
      <c r="T8915" s="2">
        <v>2</v>
      </c>
      <c r="U8915" s="2">
        <v>0.2</v>
      </c>
      <c r="V8915" s="2">
        <v>1.7248000000000001</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856.65599999999995</v>
      </c>
      <c r="T8916" s="2">
        <v>6</v>
      </c>
      <c r="U8916" s="2">
        <v>0.2</v>
      </c>
      <c r="V8916" s="2">
        <v>107.08199999999999</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13.183999999999999</v>
      </c>
      <c r="T8917" s="2">
        <v>4</v>
      </c>
      <c r="U8917" s="2">
        <v>0.8</v>
      </c>
      <c r="V8917" s="2">
        <v>-20.435199999999998</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48.783999999999999</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26.824000000000002</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18.527999999999999</v>
      </c>
      <c r="T8920" s="2">
        <v>6</v>
      </c>
      <c r="U8920" s="2">
        <v>0.8</v>
      </c>
      <c r="V8920" s="2">
        <v>-27.792000000000002</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46.196800000000003</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52.68</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v>
      </c>
      <c r="T8924" s="2">
        <v>3</v>
      </c>
      <c r="U8924" s="2">
        <v>0.2</v>
      </c>
      <c r="V8924" s="2">
        <v>2.6027999999999998</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4.5720000000000001</v>
      </c>
      <c r="T8925" s="2">
        <v>4</v>
      </c>
      <c r="U8925" s="2">
        <v>0.7</v>
      </c>
      <c r="V8925" s="2">
        <v>-3.81</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143.99680000000001</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1.728</v>
      </c>
      <c r="T8927" s="2">
        <v>3</v>
      </c>
      <c r="U8927" s="2">
        <v>0.8</v>
      </c>
      <c r="V8927" s="2">
        <v>-2.6783999999999999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609.98</v>
      </c>
      <c r="T8930" s="2">
        <v>4</v>
      </c>
      <c r="U8930" s="2">
        <v>0.3</v>
      </c>
      <c r="V8930" s="2">
        <v>-113.282</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211.37200000000001</v>
      </c>
      <c r="T8931" s="2">
        <v>2</v>
      </c>
      <c r="U8931" s="2">
        <v>0.3</v>
      </c>
      <c r="V8931" s="2">
        <v>-45.293999999999997</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17.998200000000001</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99.95</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29.34</v>
      </c>
      <c r="T8934" s="2">
        <v>3</v>
      </c>
      <c r="U8934" s="2">
        <v>0</v>
      </c>
      <c r="V8934" s="2">
        <v>10.8558</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4.3524000000000003</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1119.8879999999999</v>
      </c>
      <c r="T8937" s="2">
        <v>14</v>
      </c>
      <c r="U8937" s="2">
        <v>0.2</v>
      </c>
      <c r="V8937" s="2">
        <v>209.97900000000001</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16.998000000000001</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7.0519999999999996</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v>
      </c>
      <c r="T8941" s="2">
        <v>2</v>
      </c>
      <c r="U8941" s="2">
        <v>0.2</v>
      </c>
      <c r="V8941" s="2">
        <v>31.373999999999999</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7.6319999999999997</v>
      </c>
      <c r="T8942" s="2">
        <v>3</v>
      </c>
      <c r="U8942" s="2">
        <v>0.2</v>
      </c>
      <c r="V8942" s="2">
        <v>-1.8126</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179.99100000000001</v>
      </c>
      <c r="T8944" s="2">
        <v>3</v>
      </c>
      <c r="U8944" s="2">
        <v>0.7</v>
      </c>
      <c r="V8944" s="2">
        <v>-251.98740000000001</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3.2850000000000001</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934.95600000000002</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46.863999999999997</v>
      </c>
      <c r="T8952" s="2">
        <v>2</v>
      </c>
      <c r="U8952" s="2">
        <v>0.2</v>
      </c>
      <c r="V8952" s="2">
        <v>7.6153999999999904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v>
      </c>
      <c r="T8953" s="2">
        <v>3</v>
      </c>
      <c r="U8953" s="2">
        <v>0.2</v>
      </c>
      <c r="V8953" s="2">
        <v>1.962</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2.891</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16.291</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155.45599999999999</v>
      </c>
      <c r="T8956" s="2">
        <v>4</v>
      </c>
      <c r="U8956" s="2">
        <v>0.2</v>
      </c>
      <c r="V8956" s="2">
        <v>-7.7727999999999904</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3.8519999999999999</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5.7750000000000004</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37.494999999999997</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67.84</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853.93</v>
      </c>
      <c r="T8962" s="2">
        <v>5</v>
      </c>
      <c r="U8962" s="2">
        <v>0.3</v>
      </c>
      <c r="V8962" s="2">
        <v>-24.3979999999999</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18.893699999999999</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v>
      </c>
      <c r="T8966" s="2">
        <v>5</v>
      </c>
      <c r="U8966" s="2">
        <v>0</v>
      </c>
      <c r="V8966" s="2">
        <v>75.680000000000007</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1.248</v>
      </c>
      <c r="T8967" s="2">
        <v>2</v>
      </c>
      <c r="U8967" s="2">
        <v>0.8</v>
      </c>
      <c r="V8967" s="2">
        <v>-1.9343999999999999</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14.4</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-8.8038000000000007</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60.392000000000003</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344.98099999999999</v>
      </c>
      <c r="T8975" s="2">
        <v>7</v>
      </c>
      <c r="U8975" s="2">
        <v>0.15</v>
      </c>
      <c r="V8975" s="2">
        <v>28.4102</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36.287999999999997</v>
      </c>
      <c r="T8976" s="2">
        <v>7</v>
      </c>
      <c r="U8976" s="2">
        <v>0.2</v>
      </c>
      <c r="V8976" s="2">
        <v>12.700799999999999</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29.364000000000001</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-31.0335</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6.1040000000000001</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1.72</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8.952</v>
      </c>
      <c r="T8982" s="2">
        <v>2</v>
      </c>
      <c r="U8982" s="2">
        <v>0.8</v>
      </c>
      <c r="V8982" s="2">
        <v>-14.770799999999999</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2.3340000000000001</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1.728</v>
      </c>
      <c r="T8984" s="2">
        <v>4</v>
      </c>
      <c r="U8984" s="2">
        <v>0.8</v>
      </c>
      <c r="V8984" s="2">
        <v>-2.7648000000000001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-99.266400000000004</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12.667199999999999</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v>
      </c>
      <c r="T8988" s="2">
        <v>5</v>
      </c>
      <c r="U8988" s="2">
        <v>0.7</v>
      </c>
      <c r="V8988" s="2">
        <v>-73.576999999999998</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9.2386000000000106</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1.1679999999999999</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18.527999999999999</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v>
      </c>
      <c r="T8996" s="2">
        <v>5</v>
      </c>
      <c r="U8996" s="2">
        <v>0.2</v>
      </c>
      <c r="V8996" s="2">
        <v>29.692</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17.126999999999999</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19.137599999999999</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102.774</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458.43</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-6.0324</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0.83299999999999996</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26.3934</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6.4367999999999999</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24.980399999999999</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1.1924999999999999</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135.80000000000001</v>
      </c>
      <c r="T9014" s="2">
        <v>7</v>
      </c>
      <c r="U9014" s="2">
        <v>0</v>
      </c>
      <c r="V9014" s="2">
        <v>66.542000000000002</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13.9</v>
      </c>
      <c r="T9015" s="2">
        <v>5</v>
      </c>
      <c r="U9015" s="2">
        <v>0</v>
      </c>
      <c r="V9015" s="2">
        <v>3.7530000000000001</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9.3119999999999994</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4.3836000000000004</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3.8529</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5.5380000000000003</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7.9983999999999904</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9.7218</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9.8328000000000095</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117.88200000000001</v>
      </c>
      <c r="T9025" s="2">
        <v>1</v>
      </c>
      <c r="U9025" s="2">
        <v>0.1</v>
      </c>
      <c r="V9025" s="2">
        <v>1.3098000000000001</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9.0170999999999992</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9.7972000000000001</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6.2244000000000002</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45.369599999999998</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146.38800000000001</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843.17060000000004</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2.992</v>
      </c>
      <c r="T9036" s="2">
        <v>4</v>
      </c>
      <c r="U9036" s="2">
        <v>0.8</v>
      </c>
      <c r="V9036" s="2">
        <v>-4.4880000000000004</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12.441599999999999</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5.8708</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-12.4146</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-45.827300000000001</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16.854399999999998</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v>
      </c>
      <c r="T9046" s="2">
        <v>2</v>
      </c>
      <c r="U9046" s="2">
        <v>0.2</v>
      </c>
      <c r="V9046" s="2">
        <v>2.2440000000000002</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v>
      </c>
      <c r="T9047" s="2">
        <v>5</v>
      </c>
      <c r="U9047" s="2">
        <v>0</v>
      </c>
      <c r="V9047" s="2">
        <v>45.588000000000001</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31.4895</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v>
      </c>
      <c r="T9050" s="2">
        <v>3</v>
      </c>
      <c r="U9050" s="2">
        <v>0</v>
      </c>
      <c r="V9050" s="2">
        <v>22.2</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0.84</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v>
      </c>
      <c r="T9054" s="2">
        <v>4</v>
      </c>
      <c r="U9054" s="2">
        <v>0.2</v>
      </c>
      <c r="V9054" s="2">
        <v>9.4283999999999999</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6.1487999999999996</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553.39020000000005</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74.760000000000005</v>
      </c>
      <c r="T9059" s="2">
        <v>7</v>
      </c>
      <c r="U9059" s="2">
        <v>0</v>
      </c>
      <c r="V9059" s="2">
        <v>23.923200000000001</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364.77600000000001</v>
      </c>
      <c r="T9060" s="2">
        <v>3</v>
      </c>
      <c r="U9060" s="2">
        <v>0.2</v>
      </c>
      <c r="V9060" s="2">
        <v>27.3582</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334.55099999999999</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89.695999999999998</v>
      </c>
      <c r="T9062" s="2">
        <v>4</v>
      </c>
      <c r="U9062" s="2">
        <v>0.2</v>
      </c>
      <c r="V9062" s="2">
        <v>33.636000000000003</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23.5564</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36.479999999999997</v>
      </c>
      <c r="T9064" s="2">
        <v>6</v>
      </c>
      <c r="U9064" s="2">
        <v>0</v>
      </c>
      <c r="V9064" s="2">
        <v>18.239999999999998</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100.685</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2.9460000000000002</v>
      </c>
      <c r="T9066" s="2">
        <v>3</v>
      </c>
      <c r="U9066" s="2">
        <v>0.8</v>
      </c>
      <c r="V9066" s="2">
        <v>-4.8609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19.135999999999999</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6.9240000000000004</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-2.69970000000004</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v>
      </c>
      <c r="T9072" s="2">
        <v>3</v>
      </c>
      <c r="U9072" s="2">
        <v>0.2</v>
      </c>
      <c r="V9072" s="2">
        <v>2.6960999999999999</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6.8768000000000002</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67.188000000000002</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828.84</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-5.5338000000000003</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v>
      </c>
      <c r="T9078" s="2">
        <v>4</v>
      </c>
      <c r="U9078" s="2">
        <v>0.2</v>
      </c>
      <c r="V9078" s="2">
        <v>2.04</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18.893699999999999</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34.988799999999998</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17.994</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1.4456</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2.9346000000000001</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v>
      </c>
      <c r="T9086" s="2">
        <v>5</v>
      </c>
      <c r="U9086" s="2">
        <v>0</v>
      </c>
      <c r="V9086" s="2">
        <v>13.455</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276.78399999999999</v>
      </c>
      <c r="T9087" s="2">
        <v>2</v>
      </c>
      <c r="U9087" s="2">
        <v>0.2</v>
      </c>
      <c r="V9087" s="2">
        <v>89.954800000000006</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93.031999999999996</v>
      </c>
      <c r="T9088" s="2">
        <v>2</v>
      </c>
      <c r="U9088" s="2">
        <v>0.8</v>
      </c>
      <c r="V9088" s="2">
        <v>-251.18639999999999</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-136.48949999999999</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21.5397</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-62.772500000000001</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83.994399999999999</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181.65600000000001</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v>
      </c>
      <c r="T9099" s="2">
        <v>5</v>
      </c>
      <c r="U9099" s="2">
        <v>0</v>
      </c>
      <c r="V9099" s="2">
        <v>15.552</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27.715800000000002</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791.88</v>
      </c>
      <c r="T9102" s="2">
        <v>3</v>
      </c>
      <c r="U9102" s="2">
        <v>0.2</v>
      </c>
      <c r="V9102" s="2">
        <v>128.68049999999999</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-16.956800000000001</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32.06</v>
      </c>
      <c r="T9106" s="2">
        <v>10</v>
      </c>
      <c r="U9106" s="2">
        <v>0.8</v>
      </c>
      <c r="V9106" s="2">
        <v>-51.295999999999999</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v>
      </c>
      <c r="T9107" s="2">
        <v>2</v>
      </c>
      <c r="U9107" s="2">
        <v>0.2</v>
      </c>
      <c r="V9107" s="2">
        <v>-28.867799999999999</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287.91000000000003</v>
      </c>
      <c r="T9108" s="2">
        <v>3</v>
      </c>
      <c r="U9108" s="2">
        <v>0.4</v>
      </c>
      <c r="V9108" s="2">
        <v>33.589500000000001</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22.367999999999999</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207.98400000000001</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4.3624000000000001</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6.3040000000000296</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7.1345999999999998</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429.6</v>
      </c>
      <c r="T9117" s="2">
        <v>2</v>
      </c>
      <c r="U9117" s="2">
        <v>0.4</v>
      </c>
      <c r="V9117" s="2">
        <v>-93.08</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v>
      </c>
      <c r="T9118" s="2">
        <v>2</v>
      </c>
      <c r="U9118" s="2">
        <v>0.2</v>
      </c>
      <c r="V9118" s="2">
        <v>6.3936000000000002</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887.27099999999996</v>
      </c>
      <c r="T9119" s="2">
        <v>3</v>
      </c>
      <c r="U9119" s="2">
        <v>0.3</v>
      </c>
      <c r="V9119" s="2">
        <v>-63.3765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7.0511999999999997</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46.953000000000003</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26.349399999999999</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3.5009999999999999</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v>
      </c>
      <c r="T9125" s="2">
        <v>9</v>
      </c>
      <c r="U9125" s="2">
        <v>0.7</v>
      </c>
      <c r="V9125" s="2">
        <v>-57.756599999999999</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-3.8208000000000002</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-2.1375999999999999</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50.136000000000003</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88.073999999999998</v>
      </c>
      <c r="T9130" s="2">
        <v>7</v>
      </c>
      <c r="U9130" s="2">
        <v>0.7</v>
      </c>
      <c r="V9130" s="2">
        <v>-58.716000000000001</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301.47000000000003</v>
      </c>
      <c r="T9131" s="2">
        <v>3</v>
      </c>
      <c r="U9131" s="2">
        <v>0.5</v>
      </c>
      <c r="V9131" s="2">
        <v>-241.17599999999999</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18.655999999999999</v>
      </c>
      <c r="T9132" s="2">
        <v>2</v>
      </c>
      <c r="U9132" s="2">
        <v>0.2</v>
      </c>
      <c r="V9132" s="2">
        <v>1.6324000000000001</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36.287700000000001</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-22.671600000000002</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51.984000000000002</v>
      </c>
      <c r="T9137" s="2">
        <v>1</v>
      </c>
      <c r="U9137" s="2">
        <v>0.2</v>
      </c>
      <c r="V9137" s="2">
        <v>-5.1984000000000004</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18.335999999999999</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13.571999999999999</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95.188800000000001</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47.994</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3.0044</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1123.1279999999999</v>
      </c>
      <c r="T9145" s="2">
        <v>9</v>
      </c>
      <c r="U9145" s="2">
        <v>0.2</v>
      </c>
      <c r="V9145" s="2">
        <v>70.195499999999996</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18.821000000000002</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2.8079999999999998</v>
      </c>
      <c r="T9147" s="2">
        <v>3</v>
      </c>
      <c r="U9147" s="2">
        <v>0.8</v>
      </c>
      <c r="V9147" s="2">
        <v>-4.4927999999999999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42.991399999999999</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8.0399999999999991</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406.71539999999999</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v>
      </c>
      <c r="T9152" s="2">
        <v>5</v>
      </c>
      <c r="U9152" s="2">
        <v>0.1</v>
      </c>
      <c r="V9152" s="2">
        <v>12.375999999999999</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2.3685999999999998</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v>
      </c>
      <c r="T9154" s="2">
        <v>2</v>
      </c>
      <c r="U9154" s="2">
        <v>0.2</v>
      </c>
      <c r="V9154" s="2">
        <v>1.45</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1.8522000000000001</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3.1381999999999999</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27.529199999999999</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v>
      </c>
      <c r="T9162" s="2">
        <v>5</v>
      </c>
      <c r="U9162" s="2">
        <v>0.7</v>
      </c>
      <c r="V9162" s="2">
        <v>-7.92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405.86</v>
      </c>
      <c r="T9163" s="2">
        <v>7</v>
      </c>
      <c r="U9163" s="2">
        <v>0</v>
      </c>
      <c r="V9163" s="2">
        <v>32.468800000000002</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2.3759999999999999</v>
      </c>
      <c r="T9165" s="2">
        <v>3</v>
      </c>
      <c r="U9165" s="2">
        <v>0.2</v>
      </c>
      <c r="V9165" s="2">
        <v>0.74250000000000005</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143.12799999999999</v>
      </c>
      <c r="T9166" s="2">
        <v>2</v>
      </c>
      <c r="U9166" s="2">
        <v>0.8</v>
      </c>
      <c r="V9166" s="2">
        <v>-393.60199999999998</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503.64</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50.328000000000003</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72.432000000000002</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1.5980000000000001</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22.992000000000001</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222.58799999999999</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22.92</v>
      </c>
      <c r="T9175" s="2">
        <v>3</v>
      </c>
      <c r="U9175" s="2">
        <v>0</v>
      </c>
      <c r="V9175" s="2">
        <v>11.2308</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31.085999999999999</v>
      </c>
      <c r="T9178" s="2">
        <v>3</v>
      </c>
      <c r="U9178" s="2">
        <v>0.7</v>
      </c>
      <c r="V9178" s="2">
        <v>-20.724</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3.9144000000000001</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v>
      </c>
      <c r="T9183" s="2">
        <v>3</v>
      </c>
      <c r="U9183" s="2">
        <v>0.2</v>
      </c>
      <c r="V9183" s="2">
        <v>11.673</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11.543200000000001</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15.525</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v>
      </c>
      <c r="T9187" s="2">
        <v>1</v>
      </c>
      <c r="U9187" s="2">
        <v>0.2</v>
      </c>
      <c r="V9187" s="2">
        <v>25.898</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412.46800000000002</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v>
      </c>
      <c r="T9189" s="2">
        <v>2</v>
      </c>
      <c r="U9189" s="2">
        <v>0.2</v>
      </c>
      <c r="V9189" s="2">
        <v>-0.697600000000001</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99.587999999999994</v>
      </c>
      <c r="T9192" s="2">
        <v>2</v>
      </c>
      <c r="U9192" s="2">
        <v>0.7</v>
      </c>
      <c r="V9192" s="2">
        <v>-82.99</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49.567999999999998</v>
      </c>
      <c r="T9193" s="2">
        <v>2</v>
      </c>
      <c r="U9193" s="2">
        <v>0.2</v>
      </c>
      <c r="V9193" s="2">
        <v>15.49</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29.372</v>
      </c>
      <c r="T9194" s="2">
        <v>7</v>
      </c>
      <c r="U9194" s="2">
        <v>0.8</v>
      </c>
      <c r="V9194" s="2">
        <v>-46.995199999999997</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38.779200000000003</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47.991999999999997</v>
      </c>
      <c r="T9196" s="2">
        <v>7</v>
      </c>
      <c r="U9196" s="2">
        <v>0.2</v>
      </c>
      <c r="V9196" s="2">
        <v>3.5994000000000002</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v>
      </c>
      <c r="T9197" s="2">
        <v>4</v>
      </c>
      <c r="U9197" s="2">
        <v>0.2</v>
      </c>
      <c r="V9197" s="2">
        <v>-16.614000000000001</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v>
      </c>
      <c r="T9199" s="2">
        <v>5</v>
      </c>
      <c r="U9199" s="2">
        <v>0.2</v>
      </c>
      <c r="V9199" s="2">
        <v>125.3</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256.78399999999999</v>
      </c>
      <c r="T9201" s="2">
        <v>1</v>
      </c>
      <c r="U9201" s="2">
        <v>0.2</v>
      </c>
      <c r="V9201" s="2">
        <v>32.097999999999999</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12.098000000000001</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28.751999999999999</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114.95</v>
      </c>
      <c r="T9205" s="2">
        <v>5</v>
      </c>
      <c r="U9205" s="2">
        <v>0</v>
      </c>
      <c r="V9205" s="2">
        <v>32.186</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4.4892000000000003</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24.883199999999999</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7.4654999999999996</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4.1756000000000002</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11.166399999999999</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28.598400000000002</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v>
      </c>
      <c r="T9217" s="2">
        <v>5</v>
      </c>
      <c r="U9217" s="2">
        <v>0</v>
      </c>
      <c r="V9217" s="2">
        <v>15.552</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13.762</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3.3515999999999999</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301.47000000000003</v>
      </c>
      <c r="T9221" s="2">
        <v>3</v>
      </c>
      <c r="U9221" s="2">
        <v>0.5</v>
      </c>
      <c r="V9221" s="2">
        <v>-204.99959999999999</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346.03960000000001</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12.441599999999999</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7.5359999999999996</v>
      </c>
      <c r="T9225" s="2">
        <v>6</v>
      </c>
      <c r="U9225" s="2">
        <v>0.8</v>
      </c>
      <c r="V9225" s="2">
        <v>-13.188000000000001</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1.4079999999999999</v>
      </c>
      <c r="T9226" s="2">
        <v>2</v>
      </c>
      <c r="U9226" s="2">
        <v>0.8</v>
      </c>
      <c r="V9226" s="2">
        <v>-2.3231999999999999</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4.1440000000000001</v>
      </c>
      <c r="T9227" s="2">
        <v>4</v>
      </c>
      <c r="U9227" s="2">
        <v>0.8</v>
      </c>
      <c r="V9227" s="2">
        <v>-6.4231999999999996</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52.752000000000002</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381.36</v>
      </c>
      <c r="T9229" s="2">
        <v>7</v>
      </c>
      <c r="U9229" s="2">
        <v>0</v>
      </c>
      <c r="V9229" s="2">
        <v>106.7808</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5.5071000000000003</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946.76400000000001</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94.68</v>
      </c>
      <c r="T9234" s="2">
        <v>9</v>
      </c>
      <c r="U9234" s="2">
        <v>0</v>
      </c>
      <c r="V9234" s="2">
        <v>31.244399999999999</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23.67</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1091.1679999999999</v>
      </c>
      <c r="T9236" s="2">
        <v>4</v>
      </c>
      <c r="U9236" s="2">
        <v>0.2</v>
      </c>
      <c r="V9236" s="2">
        <v>68.197999999999993</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18.690000000000001</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568.72799999999995</v>
      </c>
      <c r="T9238" s="2">
        <v>3</v>
      </c>
      <c r="U9238" s="2">
        <v>0.2</v>
      </c>
      <c r="V9238" s="2">
        <v>28.4363999999999</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7.3120000000000003</v>
      </c>
      <c r="T9239" s="2">
        <v>1</v>
      </c>
      <c r="U9239" s="2">
        <v>0.2</v>
      </c>
      <c r="V9239" s="2">
        <v>2.5592000000000001</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-3.6892000000000098</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20.584199999999999</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5.6070000000000002</v>
      </c>
      <c r="T9242" s="2">
        <v>3</v>
      </c>
      <c r="U9242" s="2">
        <v>0.7</v>
      </c>
      <c r="V9242" s="2">
        <v>-3.9249000000000001</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6.5759999999999996</v>
      </c>
      <c r="T9243" s="2">
        <v>3</v>
      </c>
      <c r="U9243" s="2">
        <v>0.2</v>
      </c>
      <c r="V9243" s="2">
        <v>0.57540000000000102</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14.304</v>
      </c>
      <c r="T9244" s="2">
        <v>6</v>
      </c>
      <c r="U9244" s="2">
        <v>0.2</v>
      </c>
      <c r="V9244" s="2">
        <v>4.6487999999999996</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119.833</v>
      </c>
      <c r="T9245" s="2">
        <v>1</v>
      </c>
      <c r="U9245" s="2">
        <v>0.15</v>
      </c>
      <c r="V9245" s="2">
        <v>7.0490000000000004</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2.2240000000000002</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v>
      </c>
      <c r="T9247" s="2">
        <v>5</v>
      </c>
      <c r="U9247" s="2">
        <v>0</v>
      </c>
      <c r="V9247" s="2">
        <v>15.552</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2.8536000000000001</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0.7228</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1.365</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220.48249999999999</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v>
      </c>
      <c r="T9253" s="2">
        <v>2</v>
      </c>
      <c r="U9253" s="2">
        <v>0.2</v>
      </c>
      <c r="V9253" s="2">
        <v>33.64</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v>
      </c>
      <c r="T9254" s="2">
        <v>5</v>
      </c>
      <c r="U9254" s="2">
        <v>0</v>
      </c>
      <c r="V9254" s="2">
        <v>63.984000000000002</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6.2207999999999997</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15.2225</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53.270400000000002</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-2.69970000000004</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35.097299999999997</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269.91000000000003</v>
      </c>
      <c r="T9265" s="2">
        <v>5</v>
      </c>
      <c r="U9265" s="2">
        <v>0.1</v>
      </c>
      <c r="V9265" s="2">
        <v>53.981999999999999</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64.847999999999999</v>
      </c>
      <c r="T9267" s="2">
        <v>7</v>
      </c>
      <c r="U9267" s="2">
        <v>0.2</v>
      </c>
      <c r="V9267" s="2">
        <v>24.318000000000001</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102.58199999999999</v>
      </c>
      <c r="T9269" s="2">
        <v>1</v>
      </c>
      <c r="U9269" s="2">
        <v>0.1</v>
      </c>
      <c r="V9269" s="2">
        <v>6.8388</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4305.5519999999997</v>
      </c>
      <c r="T9272" s="2">
        <v>6</v>
      </c>
      <c r="U9272" s="2">
        <v>0.2</v>
      </c>
      <c r="V9272" s="2">
        <v>1453.1238000000001</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4.4088000000000003</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255.85</v>
      </c>
      <c r="T9276" s="2">
        <v>7</v>
      </c>
      <c r="U9276" s="2">
        <v>0</v>
      </c>
      <c r="V9276" s="2">
        <v>112.574</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13.8528</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8.0009999999999994</v>
      </c>
      <c r="T9280" s="2">
        <v>7</v>
      </c>
      <c r="U9280" s="2">
        <v>0.7</v>
      </c>
      <c r="V9280" s="2">
        <v>-5.6006999999999998</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-28.498000000000001</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3.9474</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392.94</v>
      </c>
      <c r="T9286" s="2">
        <v>3</v>
      </c>
      <c r="U9286" s="2">
        <v>0</v>
      </c>
      <c r="V9286" s="2">
        <v>43.223399999999998</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4.7712000000000003</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6.8879999999999999</v>
      </c>
      <c r="T9288" s="2">
        <v>3</v>
      </c>
      <c r="U9288" s="2">
        <v>0.8</v>
      </c>
      <c r="V9288" s="2">
        <v>-11.020799999999999</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457.48500000000001</v>
      </c>
      <c r="T9289" s="2">
        <v>3</v>
      </c>
      <c r="U9289" s="2">
        <v>0.3</v>
      </c>
      <c r="V9289" s="2">
        <v>-84.961500000000001</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2.8536000000000001</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15.525</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0.55600000000000005</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v>
      </c>
      <c r="T9296" s="2">
        <v>3</v>
      </c>
      <c r="U9296" s="2">
        <v>0.2</v>
      </c>
      <c r="V9296" s="2">
        <v>5.0286</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-64.937600000000003</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41.423999999999999</v>
      </c>
      <c r="T9298" s="2">
        <v>2</v>
      </c>
      <c r="U9298" s="2">
        <v>0.2</v>
      </c>
      <c r="V9298" s="2">
        <v>8.2848000000000006</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24.476800000000001</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6.5057999999999998</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4.3120000000000003</v>
      </c>
      <c r="T9301" s="2">
        <v>2</v>
      </c>
      <c r="U9301" s="2">
        <v>0.8</v>
      </c>
      <c r="V9301" s="2">
        <v>-6.8992000000000004</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-20.245000000000001</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6.1229999999999896</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0.88559999999999905</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1.476</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1.9024000000000001</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146.68799999999999</v>
      </c>
      <c r="T9312" s="2">
        <v>8</v>
      </c>
      <c r="U9312" s="2">
        <v>0.2</v>
      </c>
      <c r="V9312" s="2">
        <v>45.84</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4.9279999999999999</v>
      </c>
      <c r="T9313" s="2">
        <v>2</v>
      </c>
      <c r="U9313" s="2">
        <v>0.2</v>
      </c>
      <c r="V9313" s="2">
        <v>1.7248000000000001</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4.7615999999999996</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46.790799999999997</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118.782</v>
      </c>
      <c r="T9317" s="2">
        <v>3</v>
      </c>
      <c r="U9317" s="2">
        <v>0.4</v>
      </c>
      <c r="V9317" s="2">
        <v>-27.715800000000002</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769.18399999999997</v>
      </c>
      <c r="T9318" s="2">
        <v>4</v>
      </c>
      <c r="U9318" s="2">
        <v>0.2</v>
      </c>
      <c r="V9318" s="2">
        <v>-163.45160000000001</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-2.9940000000000002</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31.266400000000001</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11.375999999999999</v>
      </c>
      <c r="T9323" s="2">
        <v>3</v>
      </c>
      <c r="U9323" s="2">
        <v>0.6</v>
      </c>
      <c r="V9323" s="2">
        <v>-5.6879999999999997</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66.111999999999995</v>
      </c>
      <c r="T9324" s="2">
        <v>4</v>
      </c>
      <c r="U9324" s="2">
        <v>0.6</v>
      </c>
      <c r="V9324" s="2">
        <v>-84.2928</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97.078400000000002</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72.959999999999994</v>
      </c>
      <c r="T9327" s="2">
        <v>3</v>
      </c>
      <c r="U9327" s="2">
        <v>0.2</v>
      </c>
      <c r="V9327" s="2">
        <v>23.712</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34.178400000000003</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15.395200000000001</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75.180000000000106</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6.6740000000000004</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v>
      </c>
      <c r="T9339" s="2">
        <v>1</v>
      </c>
      <c r="U9339" s="2">
        <v>0.2</v>
      </c>
      <c r="V9339" s="2">
        <v>1.1220000000000001</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7.0224000000000002</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117.57599999999999</v>
      </c>
      <c r="T9343" s="2">
        <v>3</v>
      </c>
      <c r="U9343" s="2">
        <v>0.2</v>
      </c>
      <c r="V9343" s="2">
        <v>11.7576</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51.183999999999997</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-106.393</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5.7149999999999999</v>
      </c>
      <c r="T9346" s="2">
        <v>5</v>
      </c>
      <c r="U9346" s="2">
        <v>0.7</v>
      </c>
      <c r="V9346" s="2">
        <v>-4.7625000000000002</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57.594000000000001</v>
      </c>
      <c r="T9347" s="2">
        <v>1</v>
      </c>
      <c r="U9347" s="2">
        <v>0.4</v>
      </c>
      <c r="V9347" s="2">
        <v>-11.518800000000001</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30.143999999999998</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-12.849000000000199</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202.25280000000001</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10.909599999999999</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13.215999999999999</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-20.784600000000001</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520.46400000000006</v>
      </c>
      <c r="T9354" s="2">
        <v>2</v>
      </c>
      <c r="U9354" s="2">
        <v>0.3</v>
      </c>
      <c r="V9354" s="2">
        <v>-14.8704</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3.7128000000000001</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8.7138000000000009</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v>
      </c>
      <c r="T9359" s="2">
        <v>5</v>
      </c>
      <c r="U9359" s="2">
        <v>0.2</v>
      </c>
      <c r="V9359" s="2">
        <v>15.092000000000001</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-99.345299999999995</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7.8165999999999896</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v>
      </c>
      <c r="T9364" s="2">
        <v>7</v>
      </c>
      <c r="U9364" s="2">
        <v>0</v>
      </c>
      <c r="V9364" s="2">
        <v>0.3906</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6.4206000000000003</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7.1863999999999901</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5.6643999999999997</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25.68</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83.843999999999895</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18.211200000000002</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272.97000000000003</v>
      </c>
      <c r="T9371" s="2">
        <v>3</v>
      </c>
      <c r="U9371" s="2">
        <v>0</v>
      </c>
      <c r="V9371" s="2">
        <v>43.675199999999997</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41.567999999999998</v>
      </c>
      <c r="T9372" s="2">
        <v>4</v>
      </c>
      <c r="U9372" s="2">
        <v>0.2</v>
      </c>
      <c r="V9372" s="2">
        <v>-4.1567999999999996</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-86.058599999999998</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2.9144999999999999</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419.94400000000002</v>
      </c>
      <c r="T9375" s="2">
        <v>7</v>
      </c>
      <c r="U9375" s="2">
        <v>0.2</v>
      </c>
      <c r="V9375" s="2">
        <v>52.493000000000002</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31.8</v>
      </c>
      <c r="T9378" s="2">
        <v>3</v>
      </c>
      <c r="U9378" s="2">
        <v>0</v>
      </c>
      <c r="V9378" s="2">
        <v>13.673999999999999</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15.934799999999999</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6.4783999999999997</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424.27199999999999</v>
      </c>
      <c r="T9383" s="2">
        <v>2</v>
      </c>
      <c r="U9383" s="2">
        <v>0.2</v>
      </c>
      <c r="V9383" s="2">
        <v>-10.606800000000099</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v>
      </c>
      <c r="T9385" s="2">
        <v>5</v>
      </c>
      <c r="U9385" s="2">
        <v>0.2</v>
      </c>
      <c r="V9385" s="2">
        <v>-1.0489999999999999</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12.441599999999999</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120.57599999999999</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5.7716000000000003</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542.94000000000005</v>
      </c>
      <c r="T9390" s="2">
        <v>3</v>
      </c>
      <c r="U9390" s="2">
        <v>0</v>
      </c>
      <c r="V9390" s="2">
        <v>152.0232</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0.95879999999999999</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14.307499999999999</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v>
      </c>
      <c r="T9393" s="2">
        <v>1</v>
      </c>
      <c r="U9393" s="2">
        <v>0.2</v>
      </c>
      <c r="V9393" s="2">
        <v>2.5973999999999999</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-29.116800000000001</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629.95000000000005</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140.39599999999999</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801.56799999999998</v>
      </c>
      <c r="T9397" s="2">
        <v>2</v>
      </c>
      <c r="U9397" s="2">
        <v>0.2</v>
      </c>
      <c r="V9397" s="2">
        <v>-10.0196000000001</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75.180000000000007</v>
      </c>
      <c r="T9398" s="2">
        <v>6</v>
      </c>
      <c r="U9398" s="2">
        <v>0</v>
      </c>
      <c r="V9398" s="2">
        <v>35.334600000000002</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14.112</v>
      </c>
      <c r="T9401" s="2">
        <v>6</v>
      </c>
      <c r="U9401" s="2">
        <v>0.2</v>
      </c>
      <c r="V9401" s="2">
        <v>1.2347999999999999</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0.96120000000000005</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286.3836</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1.6830000000000001</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2.64</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3.9830999999999999</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3.2730000000000001</v>
      </c>
      <c r="T9411" s="2">
        <v>1</v>
      </c>
      <c r="U9411" s="2">
        <v>0.7</v>
      </c>
      <c r="V9411" s="2">
        <v>-2.5093000000000001</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v>
      </c>
      <c r="T9413" s="2">
        <v>1</v>
      </c>
      <c r="U9413" s="2">
        <v>0.2</v>
      </c>
      <c r="V9413" s="2">
        <v>6.5434999999999999</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6.8159999999999998</v>
      </c>
      <c r="T9415" s="2">
        <v>2</v>
      </c>
      <c r="U9415" s="2">
        <v>0.8</v>
      </c>
      <c r="V9415" s="2">
        <v>-11.587199999999999</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v>
      </c>
      <c r="T9416" s="2">
        <v>2</v>
      </c>
      <c r="U9416" s="2">
        <v>0.2</v>
      </c>
      <c r="V9416" s="2">
        <v>15.599</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8.7905999999999995</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3.2351999999999999</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15.224</v>
      </c>
      <c r="T9421" s="2">
        <v>2</v>
      </c>
      <c r="U9421" s="2">
        <v>0.8</v>
      </c>
      <c r="V9421" s="2">
        <v>-38.821199999999997</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21.984000000000002</v>
      </c>
      <c r="T9422" s="2">
        <v>6</v>
      </c>
      <c r="U9422" s="2">
        <v>0.8</v>
      </c>
      <c r="V9422" s="2">
        <v>-56.059199999999997</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60.4752000000001</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11.803000000000001</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3785.2919999999999</v>
      </c>
      <c r="T9427" s="2">
        <v>6</v>
      </c>
      <c r="U9427" s="2">
        <v>0.1</v>
      </c>
      <c r="V9427" s="2">
        <v>420.58800000000002</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199.9</v>
      </c>
      <c r="T9429" s="2">
        <v>5</v>
      </c>
      <c r="U9429" s="2">
        <v>0</v>
      </c>
      <c r="V9429" s="2">
        <v>39.979999999999997</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1212.96</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103.48099999999999</v>
      </c>
      <c r="T9432" s="2">
        <v>1</v>
      </c>
      <c r="U9432" s="2">
        <v>0.3</v>
      </c>
      <c r="V9432" s="2">
        <v>-16.261299999999999</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36.287999999999997</v>
      </c>
      <c r="T9435" s="2">
        <v>7</v>
      </c>
      <c r="U9435" s="2">
        <v>0.2</v>
      </c>
      <c r="V9435" s="2">
        <v>12.700799999999999</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v>
      </c>
      <c r="T9436" s="2">
        <v>3</v>
      </c>
      <c r="U9436" s="2">
        <v>0.2</v>
      </c>
      <c r="V9436" s="2">
        <v>1.1556</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2.9460000000000002</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6.2207999999999997</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285.57600000000002</v>
      </c>
      <c r="T9440" s="2">
        <v>4</v>
      </c>
      <c r="U9440" s="2">
        <v>0.4</v>
      </c>
      <c r="V9440" s="2">
        <v>-57.115200000000002</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v>
      </c>
      <c r="T9441" s="2">
        <v>2</v>
      </c>
      <c r="U9441" s="2">
        <v>0.2</v>
      </c>
      <c r="V9441" s="2">
        <v>2.5019999999999998</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6.7252000000000001</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6.0449999999999902</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1.2192000000000001</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v>
      </c>
      <c r="T9445" s="2">
        <v>2</v>
      </c>
      <c r="U9445" s="2">
        <v>0.2</v>
      </c>
      <c r="V9445" s="2">
        <v>19.178599999999999</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477.3</v>
      </c>
      <c r="T9449" s="2">
        <v>5</v>
      </c>
      <c r="U9449" s="2">
        <v>0</v>
      </c>
      <c r="V9449" s="2">
        <v>138.417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3.0127999999999999</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5.4503999999999904</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186.15</v>
      </c>
      <c r="T9453" s="2">
        <v>3</v>
      </c>
      <c r="U9453" s="2">
        <v>0</v>
      </c>
      <c r="V9453" s="2">
        <v>55.844999999999999</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26.5824</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13.6851</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-8.2764000000000006</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-1.8294999999999999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0.33989999999999698</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12.06</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v>
      </c>
      <c r="T9460" s="2">
        <v>3</v>
      </c>
      <c r="U9460" s="2">
        <v>0</v>
      </c>
      <c r="V9460" s="2">
        <v>41.933999999999997</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15.992000000000001</v>
      </c>
      <c r="T9461" s="2">
        <v>1</v>
      </c>
      <c r="U9461" s="2">
        <v>0.2</v>
      </c>
      <c r="V9461" s="2">
        <v>-2.9984999999999999</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20.097000000000001</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168.47040000000001</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v>
      </c>
      <c r="T9465" s="2">
        <v>4</v>
      </c>
      <c r="U9465" s="2">
        <v>0.2</v>
      </c>
      <c r="V9465" s="2">
        <v>3.4047999999999998</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7.9488000000000003</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1.5980000000000001</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164.68799999999999</v>
      </c>
      <c r="T9468" s="2">
        <v>6</v>
      </c>
      <c r="U9468" s="2">
        <v>0.2</v>
      </c>
      <c r="V9468" s="2">
        <v>55.5822</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6.2207999999999997</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53.260800000000003</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3.9991999999999899</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3.7128000000000001</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38.531999999999996</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v>
      </c>
      <c r="T9477" s="2">
        <v>7</v>
      </c>
      <c r="U9477" s="2">
        <v>0.2</v>
      </c>
      <c r="V9477" s="2">
        <v>54.215000000000003</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3.5640000000000001</v>
      </c>
      <c r="T9479" s="2">
        <v>3</v>
      </c>
      <c r="U9479" s="2">
        <v>0.8</v>
      </c>
      <c r="V9479" s="2">
        <v>-6.2370000000000001</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3.8279999999999998</v>
      </c>
      <c r="T9481" s="2">
        <v>3</v>
      </c>
      <c r="U9481" s="2">
        <v>0.8</v>
      </c>
      <c r="V9481" s="2">
        <v>-6.5076000000000001</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304.99</v>
      </c>
      <c r="T9482" s="2">
        <v>5</v>
      </c>
      <c r="U9482" s="2">
        <v>0.8</v>
      </c>
      <c r="V9482" s="2">
        <v>-533.73249999999996</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1.8160000000000001</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319.98399999999998</v>
      </c>
      <c r="T9484" s="2">
        <v>2</v>
      </c>
      <c r="U9484" s="2">
        <v>0.2</v>
      </c>
      <c r="V9484" s="2">
        <v>91.995400000000004</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6.4943999999999997</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781.86400000000003</v>
      </c>
      <c r="T9486" s="2">
        <v>10</v>
      </c>
      <c r="U9486" s="2">
        <v>0.32</v>
      </c>
      <c r="V9486" s="2">
        <v>-137.976</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30.815999999999999</v>
      </c>
      <c r="T9487" s="2">
        <v>9</v>
      </c>
      <c r="U9487" s="2">
        <v>0.2</v>
      </c>
      <c r="V9487" s="2">
        <v>9.6300000000000008</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673.34400000000005</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572.79999999999995</v>
      </c>
      <c r="T9490" s="2">
        <v>2</v>
      </c>
      <c r="U9490" s="2">
        <v>0.2</v>
      </c>
      <c r="V9490" s="2">
        <v>50.12</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197.05</v>
      </c>
      <c r="T9491" s="2">
        <v>7</v>
      </c>
      <c r="U9491" s="2">
        <v>0</v>
      </c>
      <c r="V9491" s="2">
        <v>59.115000000000002</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2022.2719999999999</v>
      </c>
      <c r="T9492" s="2">
        <v>8</v>
      </c>
      <c r="U9492" s="2">
        <v>0.2</v>
      </c>
      <c r="V9492" s="2">
        <v>682.51679999999999</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9.1199999999999992</v>
      </c>
      <c r="T9493" s="2">
        <v>3</v>
      </c>
      <c r="U9493" s="2">
        <v>0</v>
      </c>
      <c r="V9493" s="2">
        <v>3.1008</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38.159999999999997</v>
      </c>
      <c r="T9494" s="2">
        <v>9</v>
      </c>
      <c r="U9494" s="2">
        <v>0</v>
      </c>
      <c r="V9494" s="2">
        <v>19.079999999999998</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32.130000000000003</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7.476</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40.200000000000003</v>
      </c>
      <c r="T9509" s="2">
        <v>5</v>
      </c>
      <c r="U9509" s="2">
        <v>0</v>
      </c>
      <c r="V9509" s="2">
        <v>18.09</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4.5837000000000003</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689.82</v>
      </c>
      <c r="T9511" s="2">
        <v>6</v>
      </c>
      <c r="U9511" s="2">
        <v>0</v>
      </c>
      <c r="V9511" s="2">
        <v>20.694600000000001</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38.340000000000003</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9.2639999999999993</v>
      </c>
      <c r="T9513" s="2">
        <v>3</v>
      </c>
      <c r="U9513" s="2">
        <v>0.8</v>
      </c>
      <c r="V9513" s="2">
        <v>-13.896000000000001</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204.66640000000001</v>
      </c>
      <c r="T9514" s="2">
        <v>1</v>
      </c>
      <c r="U9514" s="2">
        <v>0.32</v>
      </c>
      <c r="V9514" s="2">
        <v>-6.0196000000000298</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544.41750000000002</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31.869599999999998</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8.8087999999999997</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6.9119999999999999</v>
      </c>
      <c r="T9519" s="2">
        <v>3</v>
      </c>
      <c r="U9519" s="2">
        <v>0.2</v>
      </c>
      <c r="V9519" s="2">
        <v>2.5055999999999998</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22.702400000000001</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3.7208000000000001</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v>
      </c>
      <c r="T9523" s="2">
        <v>3</v>
      </c>
      <c r="U9523" s="2">
        <v>0.2</v>
      </c>
      <c r="V9523" s="2">
        <v>36.447299999999998</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-7.7405999999999997</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v>
      </c>
      <c r="T9526" s="2">
        <v>5</v>
      </c>
      <c r="U9526" s="2">
        <v>0.2</v>
      </c>
      <c r="V9526" s="2">
        <v>29.372</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199.9</v>
      </c>
      <c r="T9527" s="2">
        <v>5</v>
      </c>
      <c r="U9527" s="2">
        <v>0</v>
      </c>
      <c r="V9527" s="2">
        <v>39.979999999999997</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31.175999999999998</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60.463200000000001</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3.0211999999999999</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0.95759999999999901</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24.269600000000001</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5.5616000000000003</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80.777199999999993</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40.67</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1.3391999999999999</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9.7279999999999998</v>
      </c>
      <c r="T9537" s="2">
        <v>2</v>
      </c>
      <c r="U9537" s="2">
        <v>0.2</v>
      </c>
      <c r="V9537" s="2">
        <v>3.2831999999999999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-6.8634000000000004</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84.293999999999997</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7.774</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191.96799999999999</v>
      </c>
      <c r="T9542" s="2">
        <v>7</v>
      </c>
      <c r="U9542" s="2">
        <v>0.2</v>
      </c>
      <c r="V9542" s="2">
        <v>16.7972</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6.23</v>
      </c>
      <c r="T9544" s="2">
        <v>5</v>
      </c>
      <c r="U9544" s="2">
        <v>0.8</v>
      </c>
      <c r="V9544" s="2">
        <v>-9.6565000000000101</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19.137599999999999</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369.19920000000002</v>
      </c>
      <c r="T9546" s="2">
        <v>3</v>
      </c>
      <c r="U9546" s="2">
        <v>0.32</v>
      </c>
      <c r="V9546" s="2">
        <v>-114.01739999999999</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35.663600000000002</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6.8479999999999999</v>
      </c>
      <c r="T9549" s="2">
        <v>2</v>
      </c>
      <c r="U9549" s="2">
        <v>0.2</v>
      </c>
      <c r="V9549" s="2">
        <v>2.14</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-3.855</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90.72</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13.848000000000001</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577.58399999999995</v>
      </c>
      <c r="T9553" s="2">
        <v>6</v>
      </c>
      <c r="U9553" s="2">
        <v>0.2</v>
      </c>
      <c r="V9553" s="2">
        <v>43.318800000000003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68.432000000000002</v>
      </c>
      <c r="T9555" s="2">
        <v>7</v>
      </c>
      <c r="U9555" s="2">
        <v>0.2</v>
      </c>
      <c r="V9555" s="2">
        <v>8.5539999999999896</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9.7789999999999999</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0.56399999999999995</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84.943600000000004</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-1.5935999999999999</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132.52000000000001</v>
      </c>
      <c r="T9560" s="2">
        <v>5</v>
      </c>
      <c r="U9560" s="2">
        <v>0.2</v>
      </c>
      <c r="V9560" s="2">
        <v>34.786499999999997</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-44.018999999999998</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51.968000000000004</v>
      </c>
      <c r="T9562" s="2">
        <v>2</v>
      </c>
      <c r="U9562" s="2">
        <v>0.2</v>
      </c>
      <c r="V9562" s="2">
        <v>10.393599999999999</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v>
      </c>
      <c r="T9563" s="2">
        <v>3</v>
      </c>
      <c r="U9563" s="2">
        <v>0.2</v>
      </c>
      <c r="V9563" s="2">
        <v>-75.595799999999997</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224.93700000000001</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2.1</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5.7624000000000004</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1125.4880000000001</v>
      </c>
      <c r="T9567" s="2">
        <v>7</v>
      </c>
      <c r="U9567" s="2">
        <v>0.2</v>
      </c>
      <c r="V9567" s="2">
        <v>98.480200000000096</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6.7320000000000002</v>
      </c>
      <c r="T9571" s="2">
        <v>6</v>
      </c>
      <c r="U9571" s="2">
        <v>0.7</v>
      </c>
      <c r="V9571" s="2">
        <v>-4.4880000000000004</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33.567999999999998</v>
      </c>
      <c r="T9572" s="2">
        <v>2</v>
      </c>
      <c r="U9572" s="2">
        <v>0.2</v>
      </c>
      <c r="V9572" s="2">
        <v>1.6783999999999999</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v>
      </c>
      <c r="T9573" s="2">
        <v>2</v>
      </c>
      <c r="U9573" s="2">
        <v>0.2</v>
      </c>
      <c r="V9573" s="2">
        <v>5.5439999999999996</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24.423999999999999</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1.9259999999999999</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105.68600000000001</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399.54</v>
      </c>
      <c r="T9578" s="2">
        <v>2</v>
      </c>
      <c r="U9578" s="2">
        <v>0.4</v>
      </c>
      <c r="V9578" s="2">
        <v>-79.908000000000001</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323.95499999999998</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3.5489999999999902</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-6.5490000000000501</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400.78399999999999</v>
      </c>
      <c r="T9585" s="2">
        <v>1</v>
      </c>
      <c r="U9585" s="2">
        <v>0.2</v>
      </c>
      <c r="V9585" s="2">
        <v>-5.0098000000000296</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13.9672</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11.240399999999999</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15.192</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5.6783999999999999</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104.58</v>
      </c>
      <c r="T9592" s="2">
        <v>9</v>
      </c>
      <c r="U9592" s="2">
        <v>0.8</v>
      </c>
      <c r="V9592" s="2">
        <v>-172.55699999999999</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v>
      </c>
      <c r="T9593" s="2">
        <v>5</v>
      </c>
      <c r="U9593" s="2">
        <v>0.6</v>
      </c>
      <c r="V9593" s="2">
        <v>-9.8800000000000008</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3.8519999999999999</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5.6643999999999997</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276.78399999999999</v>
      </c>
      <c r="T9598" s="2">
        <v>2</v>
      </c>
      <c r="U9598" s="2">
        <v>0.2</v>
      </c>
      <c r="V9598" s="2">
        <v>89.954800000000006</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8.2764000000000006</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19.468800000000002</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2.6406000000000001</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41.472000000000001</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114.96</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55.361600000000003</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v>
      </c>
      <c r="T9607" s="2">
        <v>4</v>
      </c>
      <c r="U9607" s="2">
        <v>0.2</v>
      </c>
      <c r="V9607" s="2">
        <v>-6.1879999999999997</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v>
      </c>
      <c r="T9608" s="2">
        <v>3</v>
      </c>
      <c r="U9608" s="2">
        <v>0.2</v>
      </c>
      <c r="V9608" s="2">
        <v>-43.729199999999999</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19.7988</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5.2560000000000002</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239.98400000000001</v>
      </c>
      <c r="T9614" s="2">
        <v>2</v>
      </c>
      <c r="U9614" s="2">
        <v>0.2</v>
      </c>
      <c r="V9614" s="2">
        <v>23.9984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6.8940000000000001</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15.3195</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1.6704000000000001</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74.998499999999893</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5.3969999999999896</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v>
      </c>
      <c r="T9621" s="2">
        <v>5</v>
      </c>
      <c r="U9621" s="2">
        <v>0.2</v>
      </c>
      <c r="V9621" s="2">
        <v>-1.74950000000001</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1.2527999999999999</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0.4728</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11.102399999999999</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21.391999999999999</v>
      </c>
      <c r="T9625" s="2">
        <v>2</v>
      </c>
      <c r="U9625" s="2">
        <v>0.8</v>
      </c>
      <c r="V9625" s="2">
        <v>-54.549599999999998</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-39.511800000000001</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-96.470399999999998</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9.2479999999999993</v>
      </c>
      <c r="T9628" s="2">
        <v>2</v>
      </c>
      <c r="U9628" s="2">
        <v>0.2</v>
      </c>
      <c r="V9628" s="2">
        <v>3.3523999999999998</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14.67</v>
      </c>
      <c r="T9629" s="2">
        <v>3</v>
      </c>
      <c r="U9629" s="2">
        <v>0</v>
      </c>
      <c r="V9629" s="2">
        <v>6.7481999999999998</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3.4380000000000002</v>
      </c>
      <c r="T9631" s="2">
        <v>2</v>
      </c>
      <c r="U9631" s="2">
        <v>0.7</v>
      </c>
      <c r="V9631" s="2">
        <v>-2.5211999999999999</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7.1520000000000001</v>
      </c>
      <c r="T9632" s="2">
        <v>3</v>
      </c>
      <c r="U9632" s="2">
        <v>0.2</v>
      </c>
      <c r="V9632" s="2">
        <v>2.3243999999999998</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38.975200000000001</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30.09</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22.245999999999999</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55.015999999999998</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94.926000000000101</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5.6643999999999997</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9.4990000000000006</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204.9</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436.70400000000001</v>
      </c>
      <c r="T9644" s="2">
        <v>6</v>
      </c>
      <c r="U9644" s="2">
        <v>0.2</v>
      </c>
      <c r="V9644" s="2">
        <v>21.8352</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481.56799999999998</v>
      </c>
      <c r="T9645" s="2">
        <v>2</v>
      </c>
      <c r="U9645" s="2">
        <v>0.2</v>
      </c>
      <c r="V9645" s="2">
        <v>54.176399999999902</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89.543999999999997</v>
      </c>
      <c r="T9646" s="2">
        <v>7</v>
      </c>
      <c r="U9646" s="2">
        <v>0.2</v>
      </c>
      <c r="V9646" s="2">
        <v>12.3123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-8.3523999999999994</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72.587999999999994</v>
      </c>
      <c r="T9648" s="2">
        <v>2</v>
      </c>
      <c r="U9648" s="2">
        <v>0.7</v>
      </c>
      <c r="V9648" s="2">
        <v>-48.392000000000003</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57.501600000000003</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281.97000000000003</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160.31360000000001</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19.488</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95.983999999999995</v>
      </c>
      <c r="T9655" s="2">
        <v>2</v>
      </c>
      <c r="U9655" s="2">
        <v>0.2</v>
      </c>
      <c r="V9655" s="2">
        <v>11.997999999999999</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4.9379999999999997</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35.078400000000002</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5.7375999999999996</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83.709599999999995</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3023.9279999999999</v>
      </c>
      <c r="T9662" s="2">
        <v>9</v>
      </c>
      <c r="U9662" s="2">
        <v>0.2</v>
      </c>
      <c r="V9662" s="2">
        <v>226.7946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v>
      </c>
      <c r="T9665" s="2">
        <v>3</v>
      </c>
      <c r="U9665" s="2">
        <v>0</v>
      </c>
      <c r="V9665" s="2">
        <v>9.6974999999999802</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6.2207999999999997</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23.988</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12.42</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6.5568999999999997</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8.0850000000000009</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v>
      </c>
      <c r="T9674" s="2">
        <v>2</v>
      </c>
      <c r="U9674" s="2">
        <v>0.2</v>
      </c>
      <c r="V9674" s="2">
        <v>2.6892</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1499.97</v>
      </c>
      <c r="T9675" s="2">
        <v>5</v>
      </c>
      <c r="U9675" s="2">
        <v>0.4</v>
      </c>
      <c r="V9675" s="2">
        <v>-374.99250000000001</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14.144</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29.449200000000001</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61.389000000000003</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75.167999999999907</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6.3503999999999996</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35.1</v>
      </c>
      <c r="T9688" s="2">
        <v>6</v>
      </c>
      <c r="U9688" s="2">
        <v>0</v>
      </c>
      <c r="V9688" s="2">
        <v>10.179</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11.646000000000001</v>
      </c>
      <c r="T9689" s="2">
        <v>9</v>
      </c>
      <c r="U9689" s="2">
        <v>0.8</v>
      </c>
      <c r="V9689" s="2">
        <v>-17.469000000000001</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v>
      </c>
      <c r="T9690" s="2">
        <v>5</v>
      </c>
      <c r="U9690" s="2">
        <v>0</v>
      </c>
      <c r="V9690" s="2">
        <v>15.552</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-18.058800000000101</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15.229200000000001</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2.19</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9.1919999999999895</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30.335999999999999</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14.7582</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1.1946000000000001</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5.5392000000000001</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39.624000000000002</v>
      </c>
      <c r="T9707" s="2">
        <v>3</v>
      </c>
      <c r="U9707" s="2">
        <v>0.2</v>
      </c>
      <c r="V9707" s="2">
        <v>13.868399999999999</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v>
      </c>
      <c r="T9708" s="2">
        <v>3</v>
      </c>
      <c r="U9708" s="2">
        <v>0.2</v>
      </c>
      <c r="V9708" s="2">
        <v>12.1068</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3.4091999999999798</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-34.195999999999998</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-8.7959999999999994</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-6.4450000000000003</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16.794599999999999</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20.154399999999999</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37.311999999999998</v>
      </c>
      <c r="T9718" s="2">
        <v>4</v>
      </c>
      <c r="U9718" s="2">
        <v>0.2</v>
      </c>
      <c r="V9718" s="2">
        <v>2.7984</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7.9960000000000102</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7.5839999999999996</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39.923400000000001</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39.586799999999997</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296.71199999999999</v>
      </c>
      <c r="T9725" s="2">
        <v>13</v>
      </c>
      <c r="U9725" s="2">
        <v>0.2</v>
      </c>
      <c r="V9725" s="2">
        <v>100.1403</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37.787399999999998</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286.86</v>
      </c>
      <c r="T9728" s="2">
        <v>7</v>
      </c>
      <c r="U9728" s="2">
        <v>0</v>
      </c>
      <c r="V9728" s="2">
        <v>80.320800000000006</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284.18549999999999</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v>
      </c>
      <c r="T9731" s="2">
        <v>2</v>
      </c>
      <c r="U9731" s="2">
        <v>0.2</v>
      </c>
      <c r="V9731" s="2">
        <v>3.14</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9.9296000000000006</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500.24</v>
      </c>
      <c r="T9734" s="2">
        <v>13</v>
      </c>
      <c r="U9734" s="2">
        <v>0</v>
      </c>
      <c r="V9734" s="2">
        <v>145.06960000000001</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421.58530000000002</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1.9844999999999999</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22.9008</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6.8879999999999999</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140.66999999999999</v>
      </c>
      <c r="T9742" s="2">
        <v>3</v>
      </c>
      <c r="U9742" s="2">
        <v>0</v>
      </c>
      <c r="V9742" s="2">
        <v>54.8613</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29.445499999999999</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90.644400000000005</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v>
      </c>
      <c r="T9747" s="2">
        <v>2</v>
      </c>
      <c r="U9747" s="2">
        <v>0.2</v>
      </c>
      <c r="V9747" s="2">
        <v>9.1020000000000003</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71.087999999999994</v>
      </c>
      <c r="T9748" s="2">
        <v>2</v>
      </c>
      <c r="U9748" s="2">
        <v>0.2</v>
      </c>
      <c r="V9748" s="2">
        <v>-1.7771999999999999</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-56.996000000000002</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0.66799999999999904</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v>
      </c>
      <c r="T9754" s="2">
        <v>1</v>
      </c>
      <c r="U9754" s="2">
        <v>0.2</v>
      </c>
      <c r="V9754" s="2">
        <v>0.90480000000000005</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58.42</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55.646999999999998</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v>
      </c>
      <c r="T9761" s="2">
        <v>5</v>
      </c>
      <c r="U9761" s="2">
        <v>0.2</v>
      </c>
      <c r="V9761" s="2">
        <v>70.195999999999998</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1.419</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239.97</v>
      </c>
      <c r="T9763" s="2">
        <v>3</v>
      </c>
      <c r="U9763" s="2">
        <v>0</v>
      </c>
      <c r="V9763" s="2">
        <v>86.389200000000002</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4.7724000000000002</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4.7232000000000003</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3.5009999999999999</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v>
      </c>
      <c r="T9769" s="2">
        <v>5</v>
      </c>
      <c r="U9769" s="2">
        <v>0</v>
      </c>
      <c r="V9769" s="2">
        <v>26.901</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v>
      </c>
      <c r="T9771" s="2">
        <v>5</v>
      </c>
      <c r="U9771" s="2">
        <v>0.2</v>
      </c>
      <c r="V9771" s="2">
        <v>8.4979999999999798</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3.4216000000000002</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4.2384000000000004</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v>
      </c>
      <c r="T9774" s="2">
        <v>5</v>
      </c>
      <c r="U9774" s="2">
        <v>0.2</v>
      </c>
      <c r="V9774" s="2">
        <v>38.725000000000001</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2177.5839999999998</v>
      </c>
      <c r="T9776" s="2">
        <v>8</v>
      </c>
      <c r="U9776" s="2">
        <v>0.8</v>
      </c>
      <c r="V9776" s="2">
        <v>-3701.8928000000001</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17.495999999999999</v>
      </c>
      <c r="T9777" s="2">
        <v>3</v>
      </c>
      <c r="U9777" s="2">
        <v>0.6</v>
      </c>
      <c r="V9777" s="2">
        <v>-10.0602</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16.783999999999999</v>
      </c>
      <c r="T9778" s="2">
        <v>4</v>
      </c>
      <c r="U9778" s="2">
        <v>0.8</v>
      </c>
      <c r="V9778" s="2">
        <v>-26.854399999999998</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-26.946000000000002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8.8800000000000008</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4.8360000000000003</v>
      </c>
      <c r="T9781" s="2">
        <v>2</v>
      </c>
      <c r="U9781" s="2">
        <v>0.8</v>
      </c>
      <c r="V9781" s="2">
        <v>-12.09</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437.85</v>
      </c>
      <c r="T9782" s="2">
        <v>3</v>
      </c>
      <c r="U9782" s="2">
        <v>0</v>
      </c>
      <c r="V9782" s="2">
        <v>131.35499999999999</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673.56799999999998</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16.788599999999999</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2.9807999999999999</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1023.332</v>
      </c>
      <c r="T9789" s="2">
        <v>5</v>
      </c>
      <c r="U9789" s="2">
        <v>0.32</v>
      </c>
      <c r="V9789" s="2">
        <v>-30.098000000000098</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-8.5794000000000796</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39.991999999999997</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211.24600000000001</v>
      </c>
      <c r="T9792" s="2">
        <v>2</v>
      </c>
      <c r="U9792" s="2">
        <v>0.3</v>
      </c>
      <c r="V9792" s="2">
        <v>-66.391599999999997</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56.064</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-29.252400000000002</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4.8319999999999999</v>
      </c>
      <c r="T9795" s="2">
        <v>1</v>
      </c>
      <c r="U9795" s="2">
        <v>0.2</v>
      </c>
      <c r="V9795" s="2">
        <v>1.6308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18.239999999999998</v>
      </c>
      <c r="T9796" s="2">
        <v>3</v>
      </c>
      <c r="U9796" s="2">
        <v>0.8</v>
      </c>
      <c r="V9796" s="2">
        <v>-31.007999999999999</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3.798</v>
      </c>
      <c r="T9797" s="2">
        <v>3</v>
      </c>
      <c r="U9797" s="2">
        <v>0.8</v>
      </c>
      <c r="V9797" s="2">
        <v>-5.8868999999999998</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v>
      </c>
      <c r="T9798" s="2">
        <v>2</v>
      </c>
      <c r="U9798" s="2">
        <v>0.2</v>
      </c>
      <c r="V9798" s="2">
        <v>1.5551999999999999</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-43.117800000000003</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2.6375999999999999</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-21.4236</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28.216999999999999</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3.3279999999999998</v>
      </c>
      <c r="T9804" s="2">
        <v>2</v>
      </c>
      <c r="U9804" s="2">
        <v>0.2</v>
      </c>
      <c r="V9804" s="2">
        <v>1.2063999999999999</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36.717300000000002</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2.1402000000000001</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45.567999999999998</v>
      </c>
      <c r="T9807" s="2">
        <v>2</v>
      </c>
      <c r="U9807" s="2">
        <v>0.2</v>
      </c>
      <c r="V9807" s="2">
        <v>9.6831999999999994</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28.751999999999999</v>
      </c>
      <c r="T9808" s="2">
        <v>8</v>
      </c>
      <c r="U9808" s="2">
        <v>0.7</v>
      </c>
      <c r="V9808" s="2">
        <v>-21.084800000000001</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12.178000000000001</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2.1120000000000001</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v>
      </c>
      <c r="T9812" s="2">
        <v>4</v>
      </c>
      <c r="U9812" s="2">
        <v>0.2</v>
      </c>
      <c r="V9812" s="2">
        <v>9.0576000000000008</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12.441599999999999</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38.375999999999998</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v>
      </c>
      <c r="T9817" s="2">
        <v>7</v>
      </c>
      <c r="U9817" s="2">
        <v>0.2</v>
      </c>
      <c r="V9817" s="2">
        <v>54.215000000000003</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-6.46199999999999</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45.467100000000002</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4.4480000000000004</v>
      </c>
      <c r="T9820" s="2">
        <v>2</v>
      </c>
      <c r="U9820" s="2">
        <v>0.2</v>
      </c>
      <c r="V9820" s="2">
        <v>0.33360000000000001</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13.2</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18.263999999999999</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6.2496</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v>
      </c>
      <c r="T9827" s="2">
        <v>3</v>
      </c>
      <c r="U9827" s="2">
        <v>0.2</v>
      </c>
      <c r="V9827" s="2">
        <v>15.093</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6.4649999999999901</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v>
      </c>
      <c r="T9831" s="2">
        <v>3</v>
      </c>
      <c r="U9831" s="2">
        <v>0.2</v>
      </c>
      <c r="V9831" s="2">
        <v>15.147</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95.990399999999994</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8.6240000000000006</v>
      </c>
      <c r="T9833" s="2">
        <v>7</v>
      </c>
      <c r="U9833" s="2">
        <v>0.6</v>
      </c>
      <c r="V9833" s="2">
        <v>-2.5872000000000002</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v>
      </c>
      <c r="T9834" s="2">
        <v>1</v>
      </c>
      <c r="U9834" s="2">
        <v>0.2</v>
      </c>
      <c r="V9834" s="2">
        <v>1.4441999999999999</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895.94399999999996</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-6.3</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16.391999999999999</v>
      </c>
      <c r="T9837" s="2">
        <v>2</v>
      </c>
      <c r="U9837" s="2">
        <v>0.8</v>
      </c>
      <c r="V9837" s="2">
        <v>-26.2272</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5.1230000000000002</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44.735999999999997</v>
      </c>
      <c r="T9842" s="2">
        <v>8</v>
      </c>
      <c r="U9842" s="2">
        <v>0.2</v>
      </c>
      <c r="V9842" s="2">
        <v>4.4736000000000002</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1.6704000000000001</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483.13600000000002</v>
      </c>
      <c r="T9844" s="2">
        <v>4</v>
      </c>
      <c r="U9844" s="2">
        <v>0.2</v>
      </c>
      <c r="V9844" s="2">
        <v>60.391999999999904</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9.9521999999999995</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43.1</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46.225000000000001</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16.268799999999999</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21.134399999999999</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11.543200000000001</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17.524000000000001</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1.3559999999999901</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5.2527999999999997</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2.5451999999999999</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5.5566000000000004</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70.311999999999998</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3.4085999999999999</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-2.61</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22.428000000000001</v>
      </c>
      <c r="T9872" s="2">
        <v>3</v>
      </c>
      <c r="U9872" s="2">
        <v>0.7</v>
      </c>
      <c r="V9872" s="2">
        <v>-17.942399999999999</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32.662799999999898</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1.1970000000000001</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3.1103999999999998</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63.968000000000004</v>
      </c>
      <c r="T9876" s="2">
        <v>2</v>
      </c>
      <c r="U9876" s="2">
        <v>0.2</v>
      </c>
      <c r="V9876" s="2">
        <v>19.989999999999998</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848.54399999999998</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8.6999999999999993</v>
      </c>
      <c r="T9879" s="2">
        <v>5</v>
      </c>
      <c r="U9879" s="2">
        <v>0.7</v>
      </c>
      <c r="V9879" s="2">
        <v>-6.38</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122.38200000000001</v>
      </c>
      <c r="T9880" s="2">
        <v>3</v>
      </c>
      <c r="U9880" s="2">
        <v>0.4</v>
      </c>
      <c r="V9880" s="2">
        <v>-24.476400000000002</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63.686</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28.706399999999999</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98.139600000000002</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5.94</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4.6811999999999996</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2.4138000000000002</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48.457500000000003</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83.313999999999993</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95.2</v>
      </c>
      <c r="T9896" s="2">
        <v>5</v>
      </c>
      <c r="U9896" s="2">
        <v>0</v>
      </c>
      <c r="V9896" s="2">
        <v>27.608000000000001</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22.480799999999999</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v>
      </c>
      <c r="T9899" s="2">
        <v>3</v>
      </c>
      <c r="U9899" s="2">
        <v>0.2</v>
      </c>
      <c r="V9899" s="2">
        <v>34.973999999999997</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-143.25479999999999</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v>
      </c>
      <c r="T9902" s="2">
        <v>3</v>
      </c>
      <c r="U9902" s="2">
        <v>0.2</v>
      </c>
      <c r="V9902" s="2">
        <v>20.745899999999999</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22.751999999999999</v>
      </c>
      <c r="T9903" s="2">
        <v>3</v>
      </c>
      <c r="U9903" s="2">
        <v>0.2</v>
      </c>
      <c r="V9903" s="2">
        <v>7.11</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6.6719999999999997</v>
      </c>
      <c r="T9904" s="2">
        <v>1</v>
      </c>
      <c r="U9904" s="2">
        <v>0.2</v>
      </c>
      <c r="V9904" s="2">
        <v>2.085</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25.596800000000002</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25.032</v>
      </c>
      <c r="T9908" s="2">
        <v>3</v>
      </c>
      <c r="U9908" s="2">
        <v>0.2</v>
      </c>
      <c r="V9908" s="2">
        <v>7.8224999999999998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71.772000000000006</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24.882000000000001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100.65600000000001</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362.13600000000002</v>
      </c>
      <c r="T9914" s="2">
        <v>3</v>
      </c>
      <c r="U9914" s="2">
        <v>0.2</v>
      </c>
      <c r="V9914" s="2">
        <v>-54.320399999999999</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31.05</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6.2207999999999997</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45.527999999999999</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3.5047999999999999</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17.991</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-143.43100000000001</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22.385999999999999</v>
      </c>
      <c r="T9922" s="2">
        <v>7</v>
      </c>
      <c r="U9922" s="2">
        <v>0.8</v>
      </c>
      <c r="V9922" s="2">
        <v>-35.817599999999999</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v>
      </c>
      <c r="T9923" s="2">
        <v>3</v>
      </c>
      <c r="U9923" s="2">
        <v>0.7</v>
      </c>
      <c r="V9923" s="2">
        <v>-4.5936000000000003</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191.96799999999999</v>
      </c>
      <c r="T9924" s="2">
        <v>4</v>
      </c>
      <c r="U9924" s="2">
        <v>0.2</v>
      </c>
      <c r="V9924" s="2">
        <v>28.795200000000001</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1087.9359999999999</v>
      </c>
      <c r="T9927" s="2">
        <v>8</v>
      </c>
      <c r="U9927" s="2">
        <v>0.2</v>
      </c>
      <c r="V9927" s="2">
        <v>353.57920000000001</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53.994599999999998</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v>
      </c>
      <c r="T9931" s="2">
        <v>5</v>
      </c>
      <c r="U9931" s="2">
        <v>0.2</v>
      </c>
      <c r="V9931" s="2">
        <v>944.98649999999998</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3.4552</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-40.196000000000097</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13.481999999999999</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v>
      </c>
      <c r="T9935" s="2">
        <v>3</v>
      </c>
      <c r="U9935" s="2">
        <v>0</v>
      </c>
      <c r="V9935" s="2">
        <v>47.8065</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33.527999999999999</v>
      </c>
      <c r="T9936" s="2">
        <v>3</v>
      </c>
      <c r="U9936" s="2">
        <v>0.2</v>
      </c>
      <c r="V9936" s="2">
        <v>2.5146000000000002</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3.6743999999999999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48.377099999999999</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71.087999999999994</v>
      </c>
      <c r="T9939" s="2">
        <v>2</v>
      </c>
      <c r="U9939" s="2">
        <v>0.2</v>
      </c>
      <c r="V9939" s="2">
        <v>-1.7771999999999999</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9.9456000000000007</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v>
      </c>
      <c r="T9942" s="2">
        <v>7</v>
      </c>
      <c r="U9942" s="2">
        <v>0</v>
      </c>
      <c r="V9942" s="2">
        <v>4.8159999999999998</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v>
      </c>
      <c r="T9945" s="2">
        <v>5</v>
      </c>
      <c r="U9945" s="2">
        <v>0</v>
      </c>
      <c r="V9945" s="2">
        <v>13.298999999999999</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0.40739999999999899</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3.4239999999999999</v>
      </c>
      <c r="T9947" s="2">
        <v>1</v>
      </c>
      <c r="U9947" s="2">
        <v>0.2</v>
      </c>
      <c r="V9947" s="2">
        <v>1.07</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151.19999999999999</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793.71600000000001</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20.724</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3.1103999999999998</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34.247999999999998</v>
      </c>
      <c r="T9956" s="2">
        <v>3</v>
      </c>
      <c r="U9956" s="2">
        <v>0.2</v>
      </c>
      <c r="V9956" s="2">
        <v>11.5587</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10.258800000000001</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46.35</v>
      </c>
      <c r="T9958" s="2">
        <v>5</v>
      </c>
      <c r="U9958" s="2">
        <v>0</v>
      </c>
      <c r="V9958" s="2">
        <v>21.784500000000001</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2.19</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383.46559999999999</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6.4320000000000004</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2.3405999999999998</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51.554299999999998</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40.200000000000003</v>
      </c>
      <c r="T9969" s="2">
        <v>5</v>
      </c>
      <c r="U9969" s="2">
        <v>0</v>
      </c>
      <c r="V9969" s="2">
        <v>18.09</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6.5975000000000001</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54.997599999999998</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42.225000000000001</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33.604199999999999</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27.196000000000002</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18.690000000000001</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v>
      </c>
      <c r="T9978" s="2">
        <v>2</v>
      </c>
      <c r="U9978" s="2">
        <v>0.2</v>
      </c>
      <c r="V9978" s="2">
        <v>31.198</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4.6816000000000004</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437.47199999999998</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22.354800000000001</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v>
      </c>
      <c r="T9983" s="2">
        <v>5</v>
      </c>
      <c r="U9983" s="2">
        <v>0.2</v>
      </c>
      <c r="V9983" s="2">
        <v>5.3689999999999998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16.123999999999999</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55.646999999999998</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4.1028000000000002</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15.6332</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72.947999999999993</v>
      </c>
    </row>
  </sheetData>
  <pageMargins left="0.7" right="0.7" top="1.1437499999999998" bottom="1.1437499999999998" header="0.75" footer="0.75"/>
  <pageSetup fitToWidth="0" fitToHeight="0" orientation="landscape" r:id="rId1"/>
  <headerFooter alignWithMargins="0"/>
  <tableParts count="1">
    <tablePart r:id="rId2"/>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AA84E-3865-416E-B9D8-52785A3ADAB4}">
  <dimension ref="AA20"/>
  <sheetViews>
    <sheetView tabSelected="1" zoomScale="58" zoomScaleNormal="52" workbookViewId="0">
      <selection activeCell="X23" sqref="X23"/>
    </sheetView>
  </sheetViews>
  <sheetFormatPr defaultRowHeight="14.5" x14ac:dyDescent="0.35"/>
  <cols>
    <col min="1" max="16384" width="8.7265625" style="41"/>
  </cols>
  <sheetData>
    <row r="20" spans="27:27" x14ac:dyDescent="0.35">
      <c r="AA20" s="42"/>
    </row>
  </sheetData>
  <pageMargins left="0.7" right="0.7" top="0.75" bottom="0.75" header="0.3" footer="0.3"/>
  <pageSetup orientation="portrait" r:id="rId1"/>
  <drawing r:id="rId2"/>
  <legacyDrawing r:id="rId3"/>
  <webPublishItems count="1">
    <webPublishItem id="18592" divId="Ecommerce Sales Analysis_18592" sourceType="sheet" destinationFile="C:\Users\sumit\OneDrive\Desktop\Data Analyst Projects\Ecommerce-Sales-Dashboard\Ecommerce Sales Analysis.htm" autoRepublish="1"/>
  </webPublishItems>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PieChart</vt:lpstr>
      <vt:lpstr>MapChart</vt:lpstr>
      <vt:lpstr>Top 5</vt:lpstr>
      <vt:lpstr>KPI</vt:lpstr>
      <vt:lpstr>KPI YOY</vt:lpstr>
      <vt:lpstr>Data</vt:lpstr>
      <vt:lpstr>Sheet9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SUMIT</dc:creator>
  <cp:lastModifiedBy>sumit kumar</cp:lastModifiedBy>
  <cp:lastPrinted>2025-06-26T18:57:17Z</cp:lastPrinted>
  <dcterms:created xsi:type="dcterms:W3CDTF">2015-06-05T18:17:20Z</dcterms:created>
  <dcterms:modified xsi:type="dcterms:W3CDTF">2025-06-26T19:22:34Z</dcterms:modified>
</cp:coreProperties>
</file>