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70" windowHeight="0"/>
  </bookViews>
  <sheets>
    <sheet name="JUNE&quot;23" sheetId="5" r:id="rId1"/>
    <sheet name="Sheet1" sheetId="6" r:id="rId2"/>
  </sheets>
  <calcPr calcId="162913"/>
</workbook>
</file>

<file path=xl/calcChain.xml><?xml version="1.0" encoding="utf-8"?>
<calcChain xmlns="http://schemas.openxmlformats.org/spreadsheetml/2006/main">
  <c r="O56" i="5" l="1"/>
  <c r="O57" i="5"/>
  <c r="O58" i="5"/>
  <c r="O59" i="5"/>
  <c r="O60" i="5"/>
  <c r="O61" i="5"/>
  <c r="O62" i="5"/>
  <c r="O63" i="5"/>
  <c r="O64" i="5"/>
  <c r="O65" i="5"/>
  <c r="O50" i="5" l="1"/>
  <c r="O43" i="5" l="1"/>
  <c r="O44" i="5"/>
  <c r="O45" i="5"/>
  <c r="O46" i="5"/>
  <c r="O47" i="5"/>
  <c r="O48" i="5"/>
  <c r="O49" i="5"/>
  <c r="O51" i="5"/>
  <c r="O52" i="5"/>
  <c r="N55" i="5" l="1"/>
  <c r="M34" i="5"/>
  <c r="K34" i="5"/>
  <c r="O40" i="5"/>
  <c r="O41" i="5"/>
  <c r="O42" i="5"/>
  <c r="O35" i="5"/>
  <c r="O36" i="5"/>
  <c r="O37" i="5"/>
  <c r="O38" i="5"/>
  <c r="O39" i="5"/>
  <c r="O21" i="5"/>
  <c r="O4" i="5"/>
  <c r="O34" i="5" l="1"/>
  <c r="O15" i="5"/>
  <c r="L55" i="5" l="1"/>
  <c r="O33" i="5"/>
  <c r="O32" i="5"/>
  <c r="O31" i="5"/>
  <c r="O30" i="5"/>
  <c r="O29" i="5"/>
  <c r="O28" i="5"/>
  <c r="O27" i="5"/>
  <c r="O26" i="5"/>
  <c r="O25" i="5"/>
  <c r="O24" i="5"/>
  <c r="O23" i="5"/>
  <c r="O22" i="5"/>
  <c r="O20" i="5"/>
  <c r="O19" i="5"/>
  <c r="O18" i="5"/>
  <c r="O17" i="5"/>
  <c r="O16" i="5"/>
  <c r="O14" i="5"/>
  <c r="K55" i="5"/>
  <c r="O13" i="5"/>
  <c r="O12" i="5"/>
  <c r="O11" i="5"/>
  <c r="O10" i="5"/>
  <c r="O9" i="5"/>
  <c r="O8" i="5"/>
  <c r="O7" i="5"/>
  <c r="O6" i="5"/>
  <c r="O5" i="5"/>
  <c r="M55" i="5" l="1"/>
  <c r="O55" i="5" s="1"/>
</calcChain>
</file>

<file path=xl/sharedStrings.xml><?xml version="1.0" encoding="utf-8"?>
<sst xmlns="http://schemas.openxmlformats.org/spreadsheetml/2006/main" count="190" uniqueCount="66">
  <si>
    <t>INV.NO</t>
  </si>
  <si>
    <t>INV. DATE</t>
  </si>
  <si>
    <t>HSN / SAC</t>
  </si>
  <si>
    <t>VENDOR</t>
  </si>
  <si>
    <t xml:space="preserve">GSTIN </t>
  </si>
  <si>
    <t>Nature of Expense</t>
  </si>
  <si>
    <t>RATE</t>
  </si>
  <si>
    <t>Basic Amount</t>
  </si>
  <si>
    <t>IGST</t>
  </si>
  <si>
    <t>UTGST</t>
  </si>
  <si>
    <t>CGST</t>
  </si>
  <si>
    <t>TOTAL</t>
  </si>
  <si>
    <t>GANPATI ENTERPRISES</t>
  </si>
  <si>
    <t>04ABUPJ0649R2ZX</t>
  </si>
  <si>
    <t>OFFICE USE</t>
  </si>
  <si>
    <t>JAIN STATIONERY MART</t>
  </si>
  <si>
    <t>04AAPPJ2246N1ZG</t>
  </si>
  <si>
    <t>04AABCB7760L1ZK</t>
  </si>
  <si>
    <t>Sr No.</t>
  </si>
  <si>
    <t>02.01.2023</t>
  </si>
  <si>
    <t>STATIONERY</t>
  </si>
  <si>
    <t>AIRTEL</t>
  </si>
  <si>
    <t>10.05.2023</t>
  </si>
  <si>
    <t>16.05.2023</t>
  </si>
  <si>
    <t>05.05.2023</t>
  </si>
  <si>
    <t>GSTR -3B2 FOR THE MONTH OF JUNE - 2023</t>
  </si>
  <si>
    <t>31.05.2023</t>
  </si>
  <si>
    <t>8.05.2023</t>
  </si>
  <si>
    <t>AMN ENTERPRISES</t>
  </si>
  <si>
    <t>04BAUPS4659G1Z3</t>
  </si>
  <si>
    <t>09.05.2023</t>
  </si>
  <si>
    <t>JAIN SONS</t>
  </si>
  <si>
    <t>04AAPPJ2245R1Z9</t>
  </si>
  <si>
    <t>30.05.2023</t>
  </si>
  <si>
    <t>29.05.2023</t>
  </si>
  <si>
    <t>9609, 3919</t>
  </si>
  <si>
    <t>BM24031000864724</t>
  </si>
  <si>
    <t>MOBILE BILL</t>
  </si>
  <si>
    <t>FIVE FORCE SECURITY SOLUTIONS</t>
  </si>
  <si>
    <t>06AABCF4798CIZN</t>
  </si>
  <si>
    <t>HR/FF/8380</t>
  </si>
  <si>
    <t>OUTSOURCING SERVICES</t>
  </si>
  <si>
    <t>FILE NO 1</t>
  </si>
  <si>
    <t>FILE NO 2</t>
  </si>
  <si>
    <t>006/2021-22</t>
  </si>
  <si>
    <t>31.03.2022</t>
  </si>
  <si>
    <t>R.K. CONSTRUCTIONS</t>
  </si>
  <si>
    <t>03.10.2022</t>
  </si>
  <si>
    <t>ANIL MALHOTRA BUILDERS</t>
  </si>
  <si>
    <t>24.11.2022</t>
  </si>
  <si>
    <t>04AA6CC5748N1ZA</t>
  </si>
  <si>
    <t>21.02.2023</t>
  </si>
  <si>
    <t>EINTL/CH/18</t>
  </si>
  <si>
    <t>24.02.2023</t>
  </si>
  <si>
    <t>EGIS</t>
  </si>
  <si>
    <t>REMUNERATION</t>
  </si>
  <si>
    <t>EINTL/CH/2</t>
  </si>
  <si>
    <t>26.05.2023</t>
  </si>
  <si>
    <t>12.06.2023</t>
  </si>
  <si>
    <t>IMAGE COMMUNICATION SYSTEM</t>
  </si>
  <si>
    <t>04AACFI1679K1ZA</t>
  </si>
  <si>
    <t>GST/2023-24/0118</t>
  </si>
  <si>
    <t>30.04.2023</t>
  </si>
  <si>
    <t>SECURE GUARD SECURITY</t>
  </si>
  <si>
    <t>04AQJPB7952P1ZE</t>
  </si>
  <si>
    <t>FILE NO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</si>
</sst>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2" fillId="0" borderId="5" xfId="1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3" borderId="8" xfId="0" applyFont="1" applyFill="1" applyBorder="1" applyAlignment="1">
      <alignment horizontal="center" vertical="center" shrinkToFit="1"/>
    </xf>
    <xf numFmtId="0" fontId="3" fillId="0" borderId="8" xfId="2" applyNumberFormat="1" applyFont="1" applyBorder="1" applyAlignment="1">
      <alignment horizontal="center" vertical="center" shrinkToFit="1"/>
    </xf>
    <xf numFmtId="164" fontId="3" fillId="0" borderId="8" xfId="1" applyFont="1" applyBorder="1" applyAlignment="1">
      <alignment horizontal="center" vertical="center" shrinkToFit="1"/>
    </xf>
    <xf numFmtId="164" fontId="3" fillId="0" borderId="8" xfId="1" applyFont="1" applyFill="1" applyBorder="1" applyAlignment="1">
      <alignment horizontal="center" vertical="center" shrinkToFit="1"/>
    </xf>
    <xf numFmtId="165" fontId="3" fillId="0" borderId="8" xfId="1" applyNumberFormat="1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2" fillId="0" borderId="5" xfId="1" applyFont="1" applyBorder="1" applyAlignment="1">
      <alignment horizontal="center" vertical="center"/>
    </xf>
    <xf numFmtId="164" fontId="2" fillId="0" borderId="6" xfId="1" applyFont="1" applyBorder="1" applyAlignment="1">
      <alignment horizontal="center" vertical="center"/>
    </xf>
    <xf numFmtId="164" fontId="2" fillId="0" borderId="8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64" fontId="2" fillId="0" borderId="10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2"/>
  <sheetViews>
    <sheetView tabSelected="1" zoomScale="115" zoomScaleNormal="115" workbookViewId="0">
      <pane ySplit="3" topLeftCell="A28" activePane="bottomLeft" state="frozen"/>
      <selection pane="bottomLeft" activeCell="B50" sqref="B50:B51"/>
    </sheetView>
  </sheetViews>
  <sheetFormatPr defaultRowHeight="15.75" x14ac:dyDescent="0.25"/>
  <cols>
    <col min="1" max="1" width="1.7109375" style="1" customWidth="1"/>
    <col min="2" max="2" width="10.28515625" style="1" customWidth="1"/>
    <col min="3" max="3" width="7" style="1" bestFit="1" customWidth="1"/>
    <col min="4" max="4" width="20.140625" style="1" customWidth="1"/>
    <col min="5" max="5" width="12" style="1" customWidth="1"/>
    <col min="6" max="6" width="13.7109375" style="1" customWidth="1"/>
    <col min="7" max="7" width="31.28515625" style="1" bestFit="1" customWidth="1"/>
    <col min="8" max="8" width="19.85546875" style="1" bestFit="1" customWidth="1"/>
    <col min="9" max="9" width="29.85546875" style="1" customWidth="1"/>
    <col min="10" max="10" width="13.7109375" style="1" bestFit="1" customWidth="1"/>
    <col min="11" max="11" width="16.28515625" style="17" bestFit="1" customWidth="1"/>
    <col min="12" max="14" width="14.5703125" style="17" bestFit="1" customWidth="1"/>
    <col min="15" max="15" width="16.28515625" style="17" bestFit="1" customWidth="1"/>
    <col min="16" max="16384" width="9.140625" style="1"/>
  </cols>
  <sheetData>
    <row r="1" spans="2:15" ht="9" customHeight="1" thickBot="1" x14ac:dyDescent="0.3"/>
    <row r="2" spans="2:15" ht="16.5" thickBot="1" x14ac:dyDescent="0.3">
      <c r="B2" s="41"/>
      <c r="C2" s="28" t="s">
        <v>25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2:15" ht="16.5" thickBot="1" x14ac:dyDescent="0.3">
      <c r="B3" s="35"/>
      <c r="C3" s="9" t="s">
        <v>18</v>
      </c>
      <c r="D3" s="10" t="s">
        <v>0</v>
      </c>
      <c r="E3" s="10" t="s">
        <v>1</v>
      </c>
      <c r="F3" s="11" t="s">
        <v>2</v>
      </c>
      <c r="G3" s="10" t="s">
        <v>3</v>
      </c>
      <c r="H3" s="11" t="s">
        <v>4</v>
      </c>
      <c r="I3" s="10" t="s">
        <v>5</v>
      </c>
      <c r="J3" s="12" t="s">
        <v>6</v>
      </c>
      <c r="K3" s="13" t="s">
        <v>7</v>
      </c>
      <c r="L3" s="14" t="s">
        <v>8</v>
      </c>
      <c r="M3" s="14" t="s">
        <v>9</v>
      </c>
      <c r="N3" s="14" t="s">
        <v>10</v>
      </c>
      <c r="O3" s="15" t="s">
        <v>11</v>
      </c>
    </row>
    <row r="4" spans="2:15" ht="16.5" thickTop="1" x14ac:dyDescent="0.25">
      <c r="B4" s="31" t="s">
        <v>42</v>
      </c>
      <c r="C4" s="8">
        <v>1</v>
      </c>
      <c r="D4" s="2">
        <v>2780</v>
      </c>
      <c r="E4" s="2" t="s">
        <v>27</v>
      </c>
      <c r="F4" s="2">
        <v>9608</v>
      </c>
      <c r="G4" s="6" t="s">
        <v>28</v>
      </c>
      <c r="H4" s="6" t="s">
        <v>29</v>
      </c>
      <c r="I4" s="6" t="s">
        <v>20</v>
      </c>
      <c r="J4" s="2">
        <v>18</v>
      </c>
      <c r="K4" s="19">
        <v>7118.64</v>
      </c>
      <c r="L4" s="19"/>
      <c r="M4" s="19">
        <v>640.67999999999995</v>
      </c>
      <c r="N4" s="19">
        <v>640.67999999999995</v>
      </c>
      <c r="O4" s="18">
        <f>+K4+L4+M4+N4</f>
        <v>8400</v>
      </c>
    </row>
    <row r="5" spans="2:15" x14ac:dyDescent="0.25">
      <c r="B5" s="31"/>
      <c r="C5" s="2">
        <v>2</v>
      </c>
      <c r="D5" s="2">
        <v>1203</v>
      </c>
      <c r="E5" s="2" t="s">
        <v>30</v>
      </c>
      <c r="F5" s="2">
        <v>48025690</v>
      </c>
      <c r="G5" s="23" t="s">
        <v>31</v>
      </c>
      <c r="H5" s="6" t="s">
        <v>32</v>
      </c>
      <c r="I5" s="6" t="s">
        <v>20</v>
      </c>
      <c r="J5" s="2">
        <v>12</v>
      </c>
      <c r="K5" s="19">
        <v>3526.78</v>
      </c>
      <c r="L5" s="19"/>
      <c r="M5" s="19">
        <v>211.61</v>
      </c>
      <c r="N5" s="19">
        <v>211.61</v>
      </c>
      <c r="O5" s="18">
        <f t="shared" ref="O5:O65" si="0">+K5+L5+M5+N5</f>
        <v>3950.0000000000005</v>
      </c>
    </row>
    <row r="6" spans="2:15" x14ac:dyDescent="0.25">
      <c r="B6" s="31"/>
      <c r="C6" s="2">
        <v>3</v>
      </c>
      <c r="D6" s="2">
        <v>167</v>
      </c>
      <c r="E6" s="2" t="s">
        <v>24</v>
      </c>
      <c r="F6" s="2">
        <v>3926</v>
      </c>
      <c r="G6" s="2" t="s">
        <v>15</v>
      </c>
      <c r="H6" s="6" t="s">
        <v>16</v>
      </c>
      <c r="I6" s="2" t="s">
        <v>20</v>
      </c>
      <c r="J6" s="2">
        <v>18</v>
      </c>
      <c r="K6" s="19">
        <v>4068</v>
      </c>
      <c r="L6" s="19"/>
      <c r="M6" s="19">
        <v>366.12</v>
      </c>
      <c r="N6" s="19">
        <v>366.12</v>
      </c>
      <c r="O6" s="18">
        <f t="shared" si="0"/>
        <v>4800.24</v>
      </c>
    </row>
    <row r="7" spans="2:15" x14ac:dyDescent="0.25">
      <c r="B7" s="31"/>
      <c r="C7" s="8">
        <v>4</v>
      </c>
      <c r="D7" s="2">
        <v>171</v>
      </c>
      <c r="E7" s="2" t="s">
        <v>24</v>
      </c>
      <c r="F7" s="2">
        <v>40169200</v>
      </c>
      <c r="G7" s="2" t="s">
        <v>15</v>
      </c>
      <c r="H7" s="6" t="s">
        <v>16</v>
      </c>
      <c r="I7" s="2" t="s">
        <v>20</v>
      </c>
      <c r="J7" s="2">
        <v>5</v>
      </c>
      <c r="K7" s="19">
        <v>57.2</v>
      </c>
      <c r="L7" s="19"/>
      <c r="M7" s="19">
        <v>1.43</v>
      </c>
      <c r="N7" s="19">
        <v>1.43</v>
      </c>
      <c r="O7" s="18">
        <f t="shared" si="0"/>
        <v>60.06</v>
      </c>
    </row>
    <row r="8" spans="2:15" x14ac:dyDescent="0.25">
      <c r="B8" s="31"/>
      <c r="C8" s="2">
        <v>5</v>
      </c>
      <c r="D8" s="2">
        <v>172</v>
      </c>
      <c r="E8" s="2" t="s">
        <v>24</v>
      </c>
      <c r="F8" s="2">
        <v>5807</v>
      </c>
      <c r="G8" s="2" t="s">
        <v>15</v>
      </c>
      <c r="H8" s="6" t="s">
        <v>16</v>
      </c>
      <c r="I8" s="2" t="s">
        <v>20</v>
      </c>
      <c r="J8" s="2">
        <v>12</v>
      </c>
      <c r="K8" s="19">
        <v>705.4</v>
      </c>
      <c r="L8" s="19"/>
      <c r="M8" s="19">
        <v>42.32</v>
      </c>
      <c r="N8" s="19">
        <v>42.32</v>
      </c>
      <c r="O8" s="18">
        <f t="shared" si="0"/>
        <v>790.04000000000008</v>
      </c>
    </row>
    <row r="9" spans="2:15" x14ac:dyDescent="0.25">
      <c r="B9" s="31"/>
      <c r="C9" s="2">
        <v>6</v>
      </c>
      <c r="D9" s="2">
        <v>190</v>
      </c>
      <c r="E9" s="2" t="s">
        <v>22</v>
      </c>
      <c r="F9" s="2">
        <v>3926</v>
      </c>
      <c r="G9" s="2" t="s">
        <v>15</v>
      </c>
      <c r="H9" s="6" t="s">
        <v>16</v>
      </c>
      <c r="I9" s="2" t="s">
        <v>20</v>
      </c>
      <c r="J9" s="2">
        <v>18</v>
      </c>
      <c r="K9" s="19">
        <v>6780</v>
      </c>
      <c r="L9" s="19"/>
      <c r="M9" s="19">
        <v>610.20000000000005</v>
      </c>
      <c r="N9" s="19">
        <v>610.20000000000005</v>
      </c>
      <c r="O9" s="18">
        <f t="shared" si="0"/>
        <v>8000.4</v>
      </c>
    </row>
    <row r="10" spans="2:15" x14ac:dyDescent="0.25">
      <c r="B10" s="31"/>
      <c r="C10" s="8">
        <v>7</v>
      </c>
      <c r="D10" s="2">
        <v>193</v>
      </c>
      <c r="E10" s="2" t="s">
        <v>22</v>
      </c>
      <c r="F10" s="2">
        <v>4820</v>
      </c>
      <c r="G10" s="2" t="s">
        <v>15</v>
      </c>
      <c r="H10" s="6" t="s">
        <v>16</v>
      </c>
      <c r="I10" s="2" t="s">
        <v>20</v>
      </c>
      <c r="J10" s="2">
        <v>18</v>
      </c>
      <c r="K10" s="19">
        <v>3050.85</v>
      </c>
      <c r="L10" s="19"/>
      <c r="M10" s="19">
        <v>274.58</v>
      </c>
      <c r="N10" s="19">
        <v>274.58</v>
      </c>
      <c r="O10" s="18">
        <f t="shared" si="0"/>
        <v>3600.0099999999998</v>
      </c>
    </row>
    <row r="11" spans="2:15" x14ac:dyDescent="0.25">
      <c r="B11" s="31"/>
      <c r="C11" s="2">
        <v>8</v>
      </c>
      <c r="D11" s="2">
        <v>194</v>
      </c>
      <c r="E11" s="2" t="s">
        <v>22</v>
      </c>
      <c r="F11" s="2">
        <v>48203000</v>
      </c>
      <c r="G11" s="2" t="s">
        <v>15</v>
      </c>
      <c r="H11" s="6" t="s">
        <v>16</v>
      </c>
      <c r="I11" s="2" t="s">
        <v>20</v>
      </c>
      <c r="J11" s="2">
        <v>18</v>
      </c>
      <c r="K11" s="19">
        <v>8265</v>
      </c>
      <c r="L11" s="19"/>
      <c r="M11" s="19">
        <v>743.85</v>
      </c>
      <c r="N11" s="19">
        <v>743.85</v>
      </c>
      <c r="O11" s="18">
        <f t="shared" si="0"/>
        <v>9752.7000000000007</v>
      </c>
    </row>
    <row r="12" spans="2:15" x14ac:dyDescent="0.25">
      <c r="B12" s="31"/>
      <c r="C12" s="2">
        <v>9</v>
      </c>
      <c r="D12" s="7">
        <v>195</v>
      </c>
      <c r="E12" s="2" t="s">
        <v>22</v>
      </c>
      <c r="F12" s="2">
        <v>4820</v>
      </c>
      <c r="G12" s="2" t="s">
        <v>15</v>
      </c>
      <c r="H12" s="6" t="s">
        <v>16</v>
      </c>
      <c r="I12" s="2" t="s">
        <v>20</v>
      </c>
      <c r="J12" s="2">
        <v>18</v>
      </c>
      <c r="K12" s="19">
        <v>3815</v>
      </c>
      <c r="L12" s="19"/>
      <c r="M12" s="19">
        <v>343.35</v>
      </c>
      <c r="N12" s="19">
        <v>343.35</v>
      </c>
      <c r="O12" s="18">
        <f t="shared" si="0"/>
        <v>4501.7000000000007</v>
      </c>
    </row>
    <row r="13" spans="2:15" ht="17.25" customHeight="1" x14ac:dyDescent="0.25">
      <c r="B13" s="31"/>
      <c r="C13" s="8">
        <v>10</v>
      </c>
      <c r="D13" s="7">
        <v>9</v>
      </c>
      <c r="E13" s="2" t="s">
        <v>24</v>
      </c>
      <c r="F13" s="2">
        <v>8213</v>
      </c>
      <c r="G13" s="24" t="s">
        <v>12</v>
      </c>
      <c r="H13" s="6" t="s">
        <v>13</v>
      </c>
      <c r="I13" s="2" t="s">
        <v>20</v>
      </c>
      <c r="J13" s="2">
        <v>18</v>
      </c>
      <c r="K13" s="19">
        <v>1271.2</v>
      </c>
      <c r="L13" s="19"/>
      <c r="M13" s="19">
        <v>114.41</v>
      </c>
      <c r="N13" s="19">
        <v>114.41</v>
      </c>
      <c r="O13" s="18">
        <f t="shared" si="0"/>
        <v>1500.0200000000002</v>
      </c>
    </row>
    <row r="14" spans="2:15" ht="18" customHeight="1" x14ac:dyDescent="0.25">
      <c r="B14" s="31"/>
      <c r="C14" s="2">
        <v>11</v>
      </c>
      <c r="D14" s="2">
        <v>12</v>
      </c>
      <c r="E14" s="2" t="s">
        <v>24</v>
      </c>
      <c r="F14" s="2">
        <v>8506</v>
      </c>
      <c r="G14" s="24" t="s">
        <v>12</v>
      </c>
      <c r="H14" s="6" t="s">
        <v>13</v>
      </c>
      <c r="I14" s="2" t="s">
        <v>20</v>
      </c>
      <c r="J14" s="2">
        <v>18</v>
      </c>
      <c r="K14" s="19">
        <v>3728</v>
      </c>
      <c r="L14" s="19"/>
      <c r="M14" s="19">
        <v>335.52</v>
      </c>
      <c r="N14" s="19">
        <v>335.52</v>
      </c>
      <c r="O14" s="18">
        <f>+K14+L14+M14+N14</f>
        <v>4399.04</v>
      </c>
    </row>
    <row r="15" spans="2:15" x14ac:dyDescent="0.25">
      <c r="B15" s="31"/>
      <c r="C15" s="2">
        <v>12</v>
      </c>
      <c r="D15" s="2">
        <v>14</v>
      </c>
      <c r="E15" s="2" t="s">
        <v>24</v>
      </c>
      <c r="F15" s="2">
        <v>821410</v>
      </c>
      <c r="G15" s="24" t="s">
        <v>12</v>
      </c>
      <c r="H15" s="6" t="s">
        <v>13</v>
      </c>
      <c r="I15" s="2" t="s">
        <v>20</v>
      </c>
      <c r="J15" s="3">
        <v>12</v>
      </c>
      <c r="K15" s="19">
        <v>89.2</v>
      </c>
      <c r="L15" s="19"/>
      <c r="M15" s="5">
        <v>5.35</v>
      </c>
      <c r="N15" s="5">
        <v>5.35</v>
      </c>
      <c r="O15" s="18">
        <f t="shared" si="0"/>
        <v>99.899999999999991</v>
      </c>
    </row>
    <row r="16" spans="2:15" x14ac:dyDescent="0.25">
      <c r="B16" s="31"/>
      <c r="C16" s="8">
        <v>13</v>
      </c>
      <c r="D16" s="2">
        <v>17</v>
      </c>
      <c r="E16" s="2" t="s">
        <v>24</v>
      </c>
      <c r="F16" s="2">
        <v>9608</v>
      </c>
      <c r="G16" s="24" t="s">
        <v>12</v>
      </c>
      <c r="H16" s="6" t="s">
        <v>13</v>
      </c>
      <c r="I16" s="2" t="s">
        <v>20</v>
      </c>
      <c r="J16" s="3">
        <v>18</v>
      </c>
      <c r="K16" s="19">
        <v>1627.2</v>
      </c>
      <c r="L16" s="19"/>
      <c r="M16" s="19">
        <v>146.44999999999999</v>
      </c>
      <c r="N16" s="19">
        <v>146.44999999999999</v>
      </c>
      <c r="O16" s="18">
        <f t="shared" si="0"/>
        <v>1920.1000000000001</v>
      </c>
    </row>
    <row r="17" spans="2:15" x14ac:dyDescent="0.25">
      <c r="B17" s="31"/>
      <c r="C17" s="2">
        <v>14</v>
      </c>
      <c r="D17" s="2">
        <v>19</v>
      </c>
      <c r="E17" s="2" t="s">
        <v>24</v>
      </c>
      <c r="F17" s="2">
        <v>7317</v>
      </c>
      <c r="G17" s="24" t="s">
        <v>12</v>
      </c>
      <c r="H17" s="6" t="s">
        <v>13</v>
      </c>
      <c r="I17" s="2" t="s">
        <v>20</v>
      </c>
      <c r="J17" s="3">
        <v>18</v>
      </c>
      <c r="K17" s="19">
        <v>330.5</v>
      </c>
      <c r="L17" s="19"/>
      <c r="M17" s="19">
        <v>29.75</v>
      </c>
      <c r="N17" s="19">
        <v>29.75</v>
      </c>
      <c r="O17" s="18">
        <f t="shared" si="0"/>
        <v>390</v>
      </c>
    </row>
    <row r="18" spans="2:15" x14ac:dyDescent="0.25">
      <c r="B18" s="31"/>
      <c r="C18" s="2">
        <v>15</v>
      </c>
      <c r="D18" s="2">
        <v>20</v>
      </c>
      <c r="E18" s="2" t="s">
        <v>24</v>
      </c>
      <c r="F18" s="2">
        <v>9608</v>
      </c>
      <c r="G18" s="24" t="s">
        <v>12</v>
      </c>
      <c r="H18" s="6" t="s">
        <v>13</v>
      </c>
      <c r="I18" s="2" t="s">
        <v>20</v>
      </c>
      <c r="J18" s="3">
        <v>18</v>
      </c>
      <c r="K18" s="19">
        <v>254.2</v>
      </c>
      <c r="L18" s="20"/>
      <c r="M18" s="19">
        <v>22.88</v>
      </c>
      <c r="N18" s="19">
        <v>22.88</v>
      </c>
      <c r="O18" s="18">
        <f t="shared" si="0"/>
        <v>299.95999999999998</v>
      </c>
    </row>
    <row r="19" spans="2:15" x14ac:dyDescent="0.25">
      <c r="B19" s="31"/>
      <c r="C19" s="8">
        <v>16</v>
      </c>
      <c r="D19" s="7">
        <v>21</v>
      </c>
      <c r="E19" s="2" t="s">
        <v>24</v>
      </c>
      <c r="F19" s="2">
        <v>9608</v>
      </c>
      <c r="G19" s="24" t="s">
        <v>12</v>
      </c>
      <c r="H19" s="6" t="s">
        <v>13</v>
      </c>
      <c r="I19" s="2" t="s">
        <v>20</v>
      </c>
      <c r="J19" s="3">
        <v>18</v>
      </c>
      <c r="K19" s="19">
        <v>305</v>
      </c>
      <c r="L19" s="20"/>
      <c r="M19" s="19">
        <v>27.45</v>
      </c>
      <c r="N19" s="19">
        <v>27.45</v>
      </c>
      <c r="O19" s="18">
        <f t="shared" si="0"/>
        <v>359.9</v>
      </c>
    </row>
    <row r="20" spans="2:15" x14ac:dyDescent="0.25">
      <c r="B20" s="31"/>
      <c r="C20" s="2">
        <v>17</v>
      </c>
      <c r="D20" s="2">
        <v>22</v>
      </c>
      <c r="E20" s="2" t="s">
        <v>24</v>
      </c>
      <c r="F20" s="2">
        <v>8531</v>
      </c>
      <c r="G20" s="24" t="s">
        <v>12</v>
      </c>
      <c r="H20" s="6" t="s">
        <v>13</v>
      </c>
      <c r="I20" s="2" t="s">
        <v>20</v>
      </c>
      <c r="J20" s="3">
        <v>18</v>
      </c>
      <c r="K20" s="19">
        <v>593.22</v>
      </c>
      <c r="L20" s="20"/>
      <c r="M20" s="19">
        <v>53.39</v>
      </c>
      <c r="N20" s="19">
        <v>53.39</v>
      </c>
      <c r="O20" s="18">
        <f t="shared" si="0"/>
        <v>700</v>
      </c>
    </row>
    <row r="21" spans="2:15" x14ac:dyDescent="0.25">
      <c r="B21" s="31"/>
      <c r="C21" s="2">
        <v>18</v>
      </c>
      <c r="D21" s="7">
        <v>23</v>
      </c>
      <c r="E21" s="2" t="s">
        <v>24</v>
      </c>
      <c r="F21" s="2">
        <v>8471</v>
      </c>
      <c r="G21" s="24" t="s">
        <v>12</v>
      </c>
      <c r="H21" s="6" t="s">
        <v>13</v>
      </c>
      <c r="I21" s="2" t="s">
        <v>20</v>
      </c>
      <c r="J21" s="3">
        <v>12</v>
      </c>
      <c r="K21" s="19">
        <v>2321.4</v>
      </c>
      <c r="L21" s="20"/>
      <c r="M21" s="19">
        <v>139.28</v>
      </c>
      <c r="N21" s="19">
        <v>139.28</v>
      </c>
      <c r="O21" s="18">
        <f t="shared" si="0"/>
        <v>2599.9600000000005</v>
      </c>
    </row>
    <row r="22" spans="2:15" x14ac:dyDescent="0.25">
      <c r="B22" s="31"/>
      <c r="C22" s="8">
        <v>19</v>
      </c>
      <c r="D22" s="7">
        <v>24</v>
      </c>
      <c r="E22" s="2" t="s">
        <v>24</v>
      </c>
      <c r="F22" s="2">
        <v>4802</v>
      </c>
      <c r="G22" s="24" t="s">
        <v>12</v>
      </c>
      <c r="H22" s="6" t="s">
        <v>13</v>
      </c>
      <c r="I22" s="2" t="s">
        <v>20</v>
      </c>
      <c r="J22" s="3">
        <v>18</v>
      </c>
      <c r="K22" s="19">
        <v>525.4</v>
      </c>
      <c r="L22" s="20"/>
      <c r="M22" s="19">
        <v>47.29</v>
      </c>
      <c r="N22" s="19">
        <v>47.29</v>
      </c>
      <c r="O22" s="18">
        <f t="shared" si="0"/>
        <v>619.9799999999999</v>
      </c>
    </row>
    <row r="23" spans="2:15" x14ac:dyDescent="0.25">
      <c r="B23" s="31"/>
      <c r="C23" s="2">
        <v>20</v>
      </c>
      <c r="D23" s="7">
        <v>25</v>
      </c>
      <c r="E23" s="2" t="s">
        <v>24</v>
      </c>
      <c r="F23" s="2">
        <v>4820</v>
      </c>
      <c r="G23" s="24" t="s">
        <v>12</v>
      </c>
      <c r="H23" s="6" t="s">
        <v>13</v>
      </c>
      <c r="I23" s="2" t="s">
        <v>20</v>
      </c>
      <c r="J23" s="3">
        <v>18</v>
      </c>
      <c r="K23" s="19">
        <v>1694.9</v>
      </c>
      <c r="L23" s="20"/>
      <c r="M23" s="19">
        <v>152.54</v>
      </c>
      <c r="N23" s="19">
        <v>152.54</v>
      </c>
      <c r="O23" s="18">
        <f t="shared" si="0"/>
        <v>1999.98</v>
      </c>
    </row>
    <row r="24" spans="2:15" x14ac:dyDescent="0.25">
      <c r="B24" s="31"/>
      <c r="C24" s="2">
        <v>21</v>
      </c>
      <c r="D24" s="7">
        <v>26</v>
      </c>
      <c r="E24" s="2" t="s">
        <v>24</v>
      </c>
      <c r="F24" s="2">
        <v>3506</v>
      </c>
      <c r="G24" s="24" t="s">
        <v>12</v>
      </c>
      <c r="H24" s="6" t="s">
        <v>13</v>
      </c>
      <c r="I24" s="2" t="s">
        <v>20</v>
      </c>
      <c r="J24" s="3">
        <v>18</v>
      </c>
      <c r="K24" s="19">
        <v>635.6</v>
      </c>
      <c r="L24" s="20"/>
      <c r="M24" s="19">
        <v>57.2</v>
      </c>
      <c r="N24" s="19">
        <v>57.2</v>
      </c>
      <c r="O24" s="18">
        <f t="shared" si="0"/>
        <v>750.00000000000011</v>
      </c>
    </row>
    <row r="25" spans="2:15" x14ac:dyDescent="0.25">
      <c r="B25" s="31"/>
      <c r="C25" s="8">
        <v>22</v>
      </c>
      <c r="D25" s="7">
        <v>27</v>
      </c>
      <c r="E25" s="2" t="s">
        <v>22</v>
      </c>
      <c r="F25" s="2">
        <v>4823</v>
      </c>
      <c r="G25" s="24" t="s">
        <v>12</v>
      </c>
      <c r="H25" s="6" t="s">
        <v>13</v>
      </c>
      <c r="I25" s="2" t="s">
        <v>20</v>
      </c>
      <c r="J25" s="3">
        <v>18</v>
      </c>
      <c r="K25" s="19">
        <v>2796.6</v>
      </c>
      <c r="L25" s="20"/>
      <c r="M25" s="19">
        <v>251.69</v>
      </c>
      <c r="N25" s="19">
        <v>251.69</v>
      </c>
      <c r="O25" s="18">
        <f t="shared" si="0"/>
        <v>3299.98</v>
      </c>
    </row>
    <row r="26" spans="2:15" x14ac:dyDescent="0.25">
      <c r="B26" s="31"/>
      <c r="C26" s="2">
        <v>23</v>
      </c>
      <c r="D26" s="7">
        <v>28</v>
      </c>
      <c r="E26" s="2" t="s">
        <v>22</v>
      </c>
      <c r="F26" s="4">
        <v>3506</v>
      </c>
      <c r="G26" s="24" t="s">
        <v>12</v>
      </c>
      <c r="H26" s="6" t="s">
        <v>13</v>
      </c>
      <c r="I26" s="2" t="s">
        <v>20</v>
      </c>
      <c r="J26" s="3">
        <v>18</v>
      </c>
      <c r="K26" s="19">
        <v>1356</v>
      </c>
      <c r="L26" s="20"/>
      <c r="M26" s="19">
        <v>122.04</v>
      </c>
      <c r="N26" s="19">
        <v>122.04</v>
      </c>
      <c r="O26" s="18">
        <f t="shared" si="0"/>
        <v>1600.08</v>
      </c>
    </row>
    <row r="27" spans="2:15" x14ac:dyDescent="0.25">
      <c r="B27" s="31"/>
      <c r="C27" s="2">
        <v>24</v>
      </c>
      <c r="D27" s="7">
        <v>29</v>
      </c>
      <c r="E27" s="2" t="s">
        <v>22</v>
      </c>
      <c r="F27" s="2">
        <v>8308</v>
      </c>
      <c r="G27" s="24" t="s">
        <v>12</v>
      </c>
      <c r="H27" s="6" t="s">
        <v>13</v>
      </c>
      <c r="I27" s="2" t="s">
        <v>20</v>
      </c>
      <c r="J27" s="3">
        <v>18</v>
      </c>
      <c r="K27" s="19">
        <v>1093.2</v>
      </c>
      <c r="L27" s="20"/>
      <c r="M27" s="19">
        <v>98.39</v>
      </c>
      <c r="N27" s="19">
        <v>98.39</v>
      </c>
      <c r="O27" s="18">
        <f t="shared" si="0"/>
        <v>1289.9800000000002</v>
      </c>
    </row>
    <row r="28" spans="2:15" x14ac:dyDescent="0.25">
      <c r="B28" s="31"/>
      <c r="C28" s="8">
        <v>25</v>
      </c>
      <c r="D28" s="7">
        <v>30</v>
      </c>
      <c r="E28" s="2" t="s">
        <v>22</v>
      </c>
      <c r="F28" s="2">
        <v>8305</v>
      </c>
      <c r="G28" s="24" t="s">
        <v>12</v>
      </c>
      <c r="H28" s="6" t="s">
        <v>13</v>
      </c>
      <c r="I28" s="2" t="s">
        <v>20</v>
      </c>
      <c r="J28" s="3">
        <v>18</v>
      </c>
      <c r="K28" s="19">
        <v>338.4</v>
      </c>
      <c r="L28" s="20"/>
      <c r="M28" s="19">
        <v>30.46</v>
      </c>
      <c r="N28" s="19">
        <v>30.46</v>
      </c>
      <c r="O28" s="18">
        <f t="shared" si="0"/>
        <v>399.31999999999994</v>
      </c>
    </row>
    <row r="29" spans="2:15" x14ac:dyDescent="0.25">
      <c r="B29" s="31"/>
      <c r="C29" s="2">
        <v>26</v>
      </c>
      <c r="D29" s="7">
        <v>32</v>
      </c>
      <c r="E29" s="2" t="s">
        <v>33</v>
      </c>
      <c r="F29" s="2">
        <v>3401</v>
      </c>
      <c r="G29" s="24" t="s">
        <v>12</v>
      </c>
      <c r="H29" s="6" t="s">
        <v>13</v>
      </c>
      <c r="I29" s="6" t="s">
        <v>14</v>
      </c>
      <c r="J29" s="2">
        <v>5</v>
      </c>
      <c r="K29" s="19">
        <v>11904.8</v>
      </c>
      <c r="L29" s="20"/>
      <c r="M29" s="19">
        <v>297.62</v>
      </c>
      <c r="N29" s="19">
        <v>297.62</v>
      </c>
      <c r="O29" s="18">
        <f t="shared" si="0"/>
        <v>12500.04</v>
      </c>
    </row>
    <row r="30" spans="2:15" x14ac:dyDescent="0.25">
      <c r="B30" s="31"/>
      <c r="C30" s="2">
        <v>27</v>
      </c>
      <c r="D30" s="7">
        <v>291</v>
      </c>
      <c r="E30" s="2" t="s">
        <v>33</v>
      </c>
      <c r="F30" s="2">
        <v>48025790</v>
      </c>
      <c r="G30" s="24" t="s">
        <v>15</v>
      </c>
      <c r="H30" s="23" t="s">
        <v>16</v>
      </c>
      <c r="I30" s="6" t="s">
        <v>14</v>
      </c>
      <c r="J30" s="2">
        <v>12</v>
      </c>
      <c r="K30" s="19">
        <v>6017.8</v>
      </c>
      <c r="L30" s="20"/>
      <c r="M30" s="19">
        <v>361.07</v>
      </c>
      <c r="N30" s="19">
        <v>361.07</v>
      </c>
      <c r="O30" s="18">
        <f t="shared" si="0"/>
        <v>6739.94</v>
      </c>
    </row>
    <row r="31" spans="2:15" x14ac:dyDescent="0.25">
      <c r="B31" s="31"/>
      <c r="C31" s="8">
        <v>28</v>
      </c>
      <c r="D31" s="7">
        <v>292</v>
      </c>
      <c r="E31" s="2" t="s">
        <v>33</v>
      </c>
      <c r="F31" s="2">
        <v>4818</v>
      </c>
      <c r="G31" s="24" t="s">
        <v>15</v>
      </c>
      <c r="H31" s="23" t="s">
        <v>16</v>
      </c>
      <c r="I31" s="6" t="s">
        <v>14</v>
      </c>
      <c r="J31" s="2">
        <v>18</v>
      </c>
      <c r="K31" s="19">
        <v>402.55</v>
      </c>
      <c r="L31" s="20"/>
      <c r="M31" s="19">
        <v>36.229999999999997</v>
      </c>
      <c r="N31" s="19">
        <v>36.229999999999997</v>
      </c>
      <c r="O31" s="18">
        <f t="shared" si="0"/>
        <v>475.01000000000005</v>
      </c>
    </row>
    <row r="32" spans="2:15" x14ac:dyDescent="0.25">
      <c r="B32" s="31"/>
      <c r="C32" s="2">
        <v>29</v>
      </c>
      <c r="D32" s="7">
        <v>293</v>
      </c>
      <c r="E32" s="2" t="s">
        <v>33</v>
      </c>
      <c r="F32" s="2">
        <v>4802</v>
      </c>
      <c r="G32" s="24" t="s">
        <v>15</v>
      </c>
      <c r="H32" s="23" t="s">
        <v>16</v>
      </c>
      <c r="I32" s="6" t="s">
        <v>14</v>
      </c>
      <c r="J32" s="2">
        <v>12</v>
      </c>
      <c r="K32" s="19">
        <v>3660.7</v>
      </c>
      <c r="L32" s="20"/>
      <c r="M32" s="19">
        <v>219.64</v>
      </c>
      <c r="N32" s="19">
        <v>219.64</v>
      </c>
      <c r="O32" s="18">
        <f t="shared" si="0"/>
        <v>4099.9799999999996</v>
      </c>
    </row>
    <row r="33" spans="2:15" x14ac:dyDescent="0.25">
      <c r="B33" s="31"/>
      <c r="C33" s="2">
        <v>30</v>
      </c>
      <c r="D33" s="7">
        <v>280</v>
      </c>
      <c r="E33" s="2" t="s">
        <v>34</v>
      </c>
      <c r="F33" s="2">
        <v>9608</v>
      </c>
      <c r="G33" s="24" t="s">
        <v>15</v>
      </c>
      <c r="H33" s="23" t="s">
        <v>16</v>
      </c>
      <c r="I33" s="6" t="s">
        <v>14</v>
      </c>
      <c r="J33" s="2">
        <v>12</v>
      </c>
      <c r="K33" s="19">
        <v>267.86</v>
      </c>
      <c r="L33" s="20"/>
      <c r="M33" s="19">
        <v>16.07</v>
      </c>
      <c r="N33" s="19">
        <v>16.07</v>
      </c>
      <c r="O33" s="18">
        <f t="shared" si="0"/>
        <v>300</v>
      </c>
    </row>
    <row r="34" spans="2:15" x14ac:dyDescent="0.25">
      <c r="B34" s="31"/>
      <c r="C34" s="2">
        <v>31</v>
      </c>
      <c r="D34" s="7">
        <v>280</v>
      </c>
      <c r="E34" s="2" t="s">
        <v>34</v>
      </c>
      <c r="F34" s="26" t="s">
        <v>35</v>
      </c>
      <c r="G34" s="24" t="s">
        <v>15</v>
      </c>
      <c r="H34" s="23" t="s">
        <v>16</v>
      </c>
      <c r="I34" s="6" t="s">
        <v>14</v>
      </c>
      <c r="J34" s="2">
        <v>18</v>
      </c>
      <c r="K34" s="19">
        <f>270+120</f>
        <v>390</v>
      </c>
      <c r="L34" s="19"/>
      <c r="M34" s="19">
        <f>24.3+10.8</f>
        <v>35.1</v>
      </c>
      <c r="N34" s="19">
        <v>35.1</v>
      </c>
      <c r="O34" s="18">
        <f t="shared" si="0"/>
        <v>460.20000000000005</v>
      </c>
    </row>
    <row r="35" spans="2:15" x14ac:dyDescent="0.25">
      <c r="B35" s="31"/>
      <c r="C35" s="2">
        <v>32</v>
      </c>
      <c r="D35" s="7" t="s">
        <v>36</v>
      </c>
      <c r="E35" s="2" t="s">
        <v>26</v>
      </c>
      <c r="F35" s="2"/>
      <c r="G35" s="24" t="s">
        <v>21</v>
      </c>
      <c r="H35" s="23"/>
      <c r="I35" s="6" t="s">
        <v>37</v>
      </c>
      <c r="J35" s="2"/>
      <c r="K35" s="19">
        <v>999</v>
      </c>
      <c r="L35" s="19">
        <v>179.82</v>
      </c>
      <c r="M35" s="19"/>
      <c r="N35" s="19"/>
      <c r="O35" s="18">
        <f t="shared" si="0"/>
        <v>1178.82</v>
      </c>
    </row>
    <row r="36" spans="2:15" x14ac:dyDescent="0.25">
      <c r="B36" s="31"/>
      <c r="C36" s="2">
        <v>33</v>
      </c>
      <c r="D36" s="7" t="s">
        <v>40</v>
      </c>
      <c r="E36" s="2" t="s">
        <v>23</v>
      </c>
      <c r="F36" s="2">
        <v>998525</v>
      </c>
      <c r="G36" s="24" t="s">
        <v>38</v>
      </c>
      <c r="H36" s="23" t="s">
        <v>39</v>
      </c>
      <c r="I36" s="6" t="s">
        <v>41</v>
      </c>
      <c r="J36" s="2">
        <v>18</v>
      </c>
      <c r="K36" s="19">
        <v>221233</v>
      </c>
      <c r="L36" s="19">
        <v>39821</v>
      </c>
      <c r="M36" s="19"/>
      <c r="N36" s="19"/>
      <c r="O36" s="18">
        <f t="shared" si="0"/>
        <v>261054</v>
      </c>
    </row>
    <row r="37" spans="2:15" x14ac:dyDescent="0.25">
      <c r="B37" s="32" t="s">
        <v>43</v>
      </c>
      <c r="C37" s="2">
        <v>34</v>
      </c>
      <c r="D37" s="7" t="s">
        <v>44</v>
      </c>
      <c r="E37" s="2" t="s">
        <v>45</v>
      </c>
      <c r="F37" s="2">
        <v>995412</v>
      </c>
      <c r="G37" s="24" t="s">
        <v>46</v>
      </c>
      <c r="H37" s="23"/>
      <c r="I37" s="6" t="s">
        <v>14</v>
      </c>
      <c r="J37" s="2">
        <v>9</v>
      </c>
      <c r="K37" s="19">
        <v>1382037</v>
      </c>
      <c r="L37" s="19"/>
      <c r="M37" s="19">
        <v>124383</v>
      </c>
      <c r="N37" s="19">
        <v>124383</v>
      </c>
      <c r="O37" s="18">
        <f t="shared" si="0"/>
        <v>1630803</v>
      </c>
    </row>
    <row r="38" spans="2:15" x14ac:dyDescent="0.25">
      <c r="B38" s="33"/>
      <c r="C38" s="2">
        <v>35</v>
      </c>
      <c r="D38" s="7">
        <v>32</v>
      </c>
      <c r="E38" s="2" t="s">
        <v>47</v>
      </c>
      <c r="F38" s="2">
        <v>9954</v>
      </c>
      <c r="G38" s="24" t="s">
        <v>48</v>
      </c>
      <c r="H38" s="23" t="s">
        <v>50</v>
      </c>
      <c r="I38" s="6" t="s">
        <v>14</v>
      </c>
      <c r="J38" s="2">
        <v>9</v>
      </c>
      <c r="K38" s="19">
        <v>1669994</v>
      </c>
      <c r="L38" s="19"/>
      <c r="M38" s="19">
        <v>150299.5</v>
      </c>
      <c r="N38" s="19">
        <v>150299.5</v>
      </c>
      <c r="O38" s="18">
        <f t="shared" si="0"/>
        <v>1970593</v>
      </c>
    </row>
    <row r="39" spans="2:15" x14ac:dyDescent="0.25">
      <c r="B39" s="33"/>
      <c r="C39" s="2">
        <v>36</v>
      </c>
      <c r="D39" s="7">
        <v>34</v>
      </c>
      <c r="E39" s="2" t="s">
        <v>49</v>
      </c>
      <c r="F39" s="2">
        <v>9954</v>
      </c>
      <c r="G39" s="24" t="s">
        <v>48</v>
      </c>
      <c r="H39" s="23" t="s">
        <v>50</v>
      </c>
      <c r="I39" s="6" t="s">
        <v>14</v>
      </c>
      <c r="J39" s="2">
        <v>9</v>
      </c>
      <c r="K39" s="19">
        <v>1486023</v>
      </c>
      <c r="L39" s="19"/>
      <c r="M39" s="19">
        <v>133742</v>
      </c>
      <c r="N39" s="19">
        <v>133742</v>
      </c>
      <c r="O39" s="18">
        <f t="shared" si="0"/>
        <v>1753507</v>
      </c>
    </row>
    <row r="40" spans="2:15" x14ac:dyDescent="0.25">
      <c r="B40" s="33"/>
      <c r="C40" s="2">
        <v>37</v>
      </c>
      <c r="D40" s="7">
        <v>35</v>
      </c>
      <c r="E40" s="2" t="s">
        <v>19</v>
      </c>
      <c r="F40" s="2">
        <v>9954</v>
      </c>
      <c r="G40" s="24" t="s">
        <v>48</v>
      </c>
      <c r="H40" s="23" t="s">
        <v>50</v>
      </c>
      <c r="I40" s="6" t="s">
        <v>14</v>
      </c>
      <c r="J40" s="2">
        <v>9</v>
      </c>
      <c r="K40" s="19">
        <v>1476468</v>
      </c>
      <c r="L40" s="19"/>
      <c r="M40" s="19">
        <v>132882</v>
      </c>
      <c r="N40" s="19">
        <v>132882</v>
      </c>
      <c r="O40" s="18">
        <f t="shared" si="0"/>
        <v>1742232</v>
      </c>
    </row>
    <row r="41" spans="2:15" x14ac:dyDescent="0.25">
      <c r="B41" s="33"/>
      <c r="C41" s="2">
        <v>38</v>
      </c>
      <c r="D41" s="7">
        <v>37</v>
      </c>
      <c r="E41" s="2" t="s">
        <v>51</v>
      </c>
      <c r="F41" s="2">
        <v>9954</v>
      </c>
      <c r="G41" s="24" t="s">
        <v>48</v>
      </c>
      <c r="H41" s="23" t="s">
        <v>50</v>
      </c>
      <c r="I41" s="6" t="s">
        <v>14</v>
      </c>
      <c r="J41" s="2">
        <v>9</v>
      </c>
      <c r="K41" s="19">
        <v>3716185</v>
      </c>
      <c r="L41" s="19"/>
      <c r="M41" s="19">
        <v>334456</v>
      </c>
      <c r="N41" s="19">
        <v>334456</v>
      </c>
      <c r="O41" s="18">
        <f t="shared" si="0"/>
        <v>4385097</v>
      </c>
    </row>
    <row r="42" spans="2:15" x14ac:dyDescent="0.25">
      <c r="B42" s="33"/>
      <c r="C42" s="2">
        <v>39</v>
      </c>
      <c r="D42" s="7" t="s">
        <v>52</v>
      </c>
      <c r="E42" s="2" t="s">
        <v>53</v>
      </c>
      <c r="F42" s="2">
        <v>998331</v>
      </c>
      <c r="G42" s="24" t="s">
        <v>54</v>
      </c>
      <c r="H42" s="23" t="s">
        <v>17</v>
      </c>
      <c r="I42" s="6" t="s">
        <v>55</v>
      </c>
      <c r="J42" s="2">
        <v>9</v>
      </c>
      <c r="K42" s="19">
        <v>3479645</v>
      </c>
      <c r="L42" s="19"/>
      <c r="M42" s="19">
        <v>313168</v>
      </c>
      <c r="N42" s="19">
        <v>313168</v>
      </c>
      <c r="O42" s="18">
        <f t="shared" si="0"/>
        <v>4105981</v>
      </c>
    </row>
    <row r="43" spans="2:15" hidden="1" x14ac:dyDescent="0.25">
      <c r="B43" s="33"/>
      <c r="C43" s="2">
        <v>40</v>
      </c>
      <c r="D43" s="7"/>
      <c r="E43" s="2"/>
      <c r="F43" s="2"/>
      <c r="G43" s="24"/>
      <c r="H43" s="23"/>
      <c r="I43" s="6"/>
      <c r="J43" s="2"/>
      <c r="K43" s="19"/>
      <c r="L43" s="19"/>
      <c r="M43" s="19"/>
      <c r="N43" s="19"/>
      <c r="O43" s="18">
        <f t="shared" si="0"/>
        <v>0</v>
      </c>
    </row>
    <row r="44" spans="2:15" hidden="1" x14ac:dyDescent="0.25">
      <c r="B44" s="33"/>
      <c r="C44" s="2">
        <v>41</v>
      </c>
      <c r="D44" s="7"/>
      <c r="E44" s="2"/>
      <c r="F44" s="2"/>
      <c r="G44" s="24"/>
      <c r="H44" s="23"/>
      <c r="I44" s="6"/>
      <c r="J44" s="2"/>
      <c r="K44" s="19"/>
      <c r="L44" s="19"/>
      <c r="M44" s="19"/>
      <c r="N44" s="19"/>
      <c r="O44" s="18">
        <f t="shared" si="0"/>
        <v>0</v>
      </c>
    </row>
    <row r="45" spans="2:15" hidden="1" x14ac:dyDescent="0.25">
      <c r="B45" s="33"/>
      <c r="C45" s="2">
        <v>42</v>
      </c>
      <c r="D45" s="7"/>
      <c r="E45" s="2"/>
      <c r="F45" s="2"/>
      <c r="G45" s="24"/>
      <c r="H45" s="23"/>
      <c r="I45" s="6"/>
      <c r="J45" s="2"/>
      <c r="K45" s="19"/>
      <c r="L45" s="19"/>
      <c r="M45" s="19"/>
      <c r="N45" s="19"/>
      <c r="O45" s="18">
        <f t="shared" si="0"/>
        <v>0</v>
      </c>
    </row>
    <row r="46" spans="2:15" hidden="1" x14ac:dyDescent="0.25">
      <c r="B46" s="33"/>
      <c r="C46" s="2">
        <v>43</v>
      </c>
      <c r="D46" s="7"/>
      <c r="E46" s="2"/>
      <c r="F46" s="2"/>
      <c r="G46" s="24"/>
      <c r="H46" s="23"/>
      <c r="I46" s="6"/>
      <c r="J46" s="2"/>
      <c r="K46" s="19"/>
      <c r="L46" s="19"/>
      <c r="M46" s="19"/>
      <c r="N46" s="19"/>
      <c r="O46" s="18">
        <f t="shared" si="0"/>
        <v>0</v>
      </c>
    </row>
    <row r="47" spans="2:15" hidden="1" x14ac:dyDescent="0.25">
      <c r="B47" s="33"/>
      <c r="C47" s="2">
        <v>44</v>
      </c>
      <c r="D47" s="7"/>
      <c r="E47" s="2"/>
      <c r="F47" s="2"/>
      <c r="G47" s="24"/>
      <c r="H47" s="23"/>
      <c r="I47" s="6"/>
      <c r="J47" s="2"/>
      <c r="K47" s="19"/>
      <c r="L47" s="19"/>
      <c r="M47" s="19"/>
      <c r="N47" s="19"/>
      <c r="O47" s="18">
        <f t="shared" si="0"/>
        <v>0</v>
      </c>
    </row>
    <row r="48" spans="2:15" hidden="1" x14ac:dyDescent="0.25">
      <c r="B48" s="33"/>
      <c r="C48" s="2">
        <v>45</v>
      </c>
      <c r="D48" s="7"/>
      <c r="E48" s="2"/>
      <c r="F48" s="2"/>
      <c r="G48" s="24"/>
      <c r="H48" s="23"/>
      <c r="I48" s="6"/>
      <c r="J48" s="2"/>
      <c r="K48" s="19"/>
      <c r="L48" s="19"/>
      <c r="M48" s="19"/>
      <c r="N48" s="19"/>
      <c r="O48" s="18">
        <f t="shared" si="0"/>
        <v>0</v>
      </c>
    </row>
    <row r="49" spans="2:15" hidden="1" x14ac:dyDescent="0.25">
      <c r="B49" s="33"/>
      <c r="C49" s="2">
        <v>46</v>
      </c>
      <c r="D49" s="7"/>
      <c r="E49" s="2"/>
      <c r="F49" s="2"/>
      <c r="G49" s="24"/>
      <c r="H49" s="23"/>
      <c r="I49" s="6"/>
      <c r="J49" s="2"/>
      <c r="K49" s="19"/>
      <c r="L49" s="19"/>
      <c r="M49" s="19"/>
      <c r="N49" s="19"/>
      <c r="O49" s="18">
        <f t="shared" si="0"/>
        <v>0</v>
      </c>
    </row>
    <row r="50" spans="2:15" x14ac:dyDescent="0.25">
      <c r="B50" s="34" t="s">
        <v>65</v>
      </c>
      <c r="C50" s="2">
        <v>40</v>
      </c>
      <c r="D50" s="7" t="s">
        <v>56</v>
      </c>
      <c r="E50" s="2" t="s">
        <v>57</v>
      </c>
      <c r="F50" s="2">
        <v>998331</v>
      </c>
      <c r="G50" s="24" t="s">
        <v>54</v>
      </c>
      <c r="H50" s="23" t="s">
        <v>17</v>
      </c>
      <c r="I50" s="6" t="s">
        <v>55</v>
      </c>
      <c r="J50" s="2">
        <v>9</v>
      </c>
      <c r="K50" s="19">
        <v>3031000</v>
      </c>
      <c r="L50" s="19"/>
      <c r="M50" s="19">
        <v>272790</v>
      </c>
      <c r="N50" s="19">
        <v>272790</v>
      </c>
      <c r="O50" s="18">
        <f t="shared" si="0"/>
        <v>3576580</v>
      </c>
    </row>
    <row r="51" spans="2:15" x14ac:dyDescent="0.25">
      <c r="B51" s="34"/>
      <c r="C51" s="2">
        <v>41</v>
      </c>
      <c r="D51" s="7">
        <v>1119</v>
      </c>
      <c r="E51" s="2" t="s">
        <v>58</v>
      </c>
      <c r="F51" s="2">
        <v>998712</v>
      </c>
      <c r="G51" s="24" t="s">
        <v>59</v>
      </c>
      <c r="H51" s="23" t="s">
        <v>60</v>
      </c>
      <c r="I51" s="1" t="s">
        <v>14</v>
      </c>
      <c r="J51" s="1">
        <v>9</v>
      </c>
      <c r="K51" s="1">
        <v>750</v>
      </c>
      <c r="L51" s="1"/>
      <c r="M51" s="1">
        <v>67.5</v>
      </c>
      <c r="N51" s="1">
        <v>67.5</v>
      </c>
      <c r="O51" s="18">
        <f t="shared" si="0"/>
        <v>885</v>
      </c>
    </row>
    <row r="52" spans="2:15" x14ac:dyDescent="0.25">
      <c r="B52" s="8"/>
      <c r="C52" s="2">
        <v>42</v>
      </c>
      <c r="D52" s="7" t="s">
        <v>61</v>
      </c>
      <c r="E52" s="2" t="s">
        <v>62</v>
      </c>
      <c r="F52" s="2">
        <v>998513</v>
      </c>
      <c r="G52" s="24" t="s">
        <v>63</v>
      </c>
      <c r="H52" s="23" t="s">
        <v>64</v>
      </c>
      <c r="I52" s="6" t="s">
        <v>14</v>
      </c>
      <c r="J52" s="2">
        <v>9</v>
      </c>
      <c r="K52" s="19">
        <v>901497.5</v>
      </c>
      <c r="L52" s="19"/>
      <c r="M52" s="19">
        <v>81134.78</v>
      </c>
      <c r="N52" s="19">
        <v>81134.78</v>
      </c>
      <c r="O52" s="18">
        <f t="shared" si="0"/>
        <v>1063767.06</v>
      </c>
    </row>
    <row r="53" spans="2:15" x14ac:dyDescent="0.25">
      <c r="B53" s="22"/>
      <c r="C53" s="22"/>
      <c r="D53" s="36"/>
      <c r="E53" s="22"/>
      <c r="F53" s="22"/>
      <c r="G53" s="37"/>
      <c r="H53" s="38"/>
      <c r="I53" s="39"/>
      <c r="J53" s="27"/>
      <c r="K53" s="40"/>
      <c r="L53" s="40"/>
      <c r="M53" s="40"/>
      <c r="N53" s="40"/>
      <c r="O53" s="18"/>
    </row>
    <row r="54" spans="2:15" x14ac:dyDescent="0.25">
      <c r="B54" s="22"/>
      <c r="C54" s="22"/>
      <c r="D54" s="36"/>
      <c r="E54" s="22"/>
      <c r="F54" s="22"/>
      <c r="G54" s="37"/>
      <c r="H54" s="38"/>
      <c r="I54" s="39"/>
      <c r="J54" s="27"/>
      <c r="K54" s="40"/>
      <c r="L54" s="40"/>
      <c r="M54" s="40"/>
      <c r="N54" s="40"/>
      <c r="O54" s="18"/>
    </row>
    <row r="55" spans="2:15" ht="16.5" thickBot="1" x14ac:dyDescent="0.3">
      <c r="I55" s="22"/>
      <c r="J55" s="16"/>
      <c r="K55" s="21">
        <f>SUM(K4:K33)</f>
        <v>78600.599999999991</v>
      </c>
      <c r="L55" s="21">
        <f>SUM(L4:L33)</f>
        <v>0</v>
      </c>
      <c r="M55" s="21">
        <f>SUM(M4:M33)</f>
        <v>5798.8599999999979</v>
      </c>
      <c r="N55" s="21">
        <f>SUM(N4:N34)</f>
        <v>5833.9599999999982</v>
      </c>
      <c r="O55" s="18">
        <f t="shared" si="0"/>
        <v>90233.419999999984</v>
      </c>
    </row>
    <row r="56" spans="2:15" ht="16.5" thickTop="1" x14ac:dyDescent="0.25">
      <c r="M56" s="1"/>
      <c r="N56" s="1"/>
      <c r="O56" s="18">
        <f t="shared" si="0"/>
        <v>0</v>
      </c>
    </row>
    <row r="57" spans="2:15" x14ac:dyDescent="0.25">
      <c r="O57" s="18">
        <f t="shared" si="0"/>
        <v>0</v>
      </c>
    </row>
    <row r="58" spans="2:15" x14ac:dyDescent="0.25">
      <c r="G58" s="25"/>
      <c r="K58" s="1"/>
      <c r="L58" s="1"/>
      <c r="M58" s="1"/>
      <c r="N58" s="1"/>
      <c r="O58" s="18">
        <f t="shared" si="0"/>
        <v>0</v>
      </c>
    </row>
    <row r="59" spans="2:15" x14ac:dyDescent="0.25">
      <c r="K59" s="1"/>
      <c r="L59" s="1"/>
      <c r="M59" s="1"/>
      <c r="N59" s="1"/>
      <c r="O59" s="18">
        <f t="shared" si="0"/>
        <v>0</v>
      </c>
    </row>
    <row r="60" spans="2:15" x14ac:dyDescent="0.25">
      <c r="K60" s="1"/>
      <c r="L60" s="1"/>
      <c r="M60" s="1"/>
      <c r="N60" s="1"/>
      <c r="O60" s="18">
        <f t="shared" si="0"/>
        <v>0</v>
      </c>
    </row>
    <row r="61" spans="2:15" x14ac:dyDescent="0.25">
      <c r="K61" s="1"/>
      <c r="L61" s="1"/>
      <c r="M61" s="1"/>
      <c r="N61" s="1"/>
      <c r="O61" s="18">
        <f t="shared" si="0"/>
        <v>0</v>
      </c>
    </row>
    <row r="62" spans="2:15" x14ac:dyDescent="0.25">
      <c r="O62" s="18">
        <f t="shared" si="0"/>
        <v>0</v>
      </c>
    </row>
    <row r="63" spans="2:15" x14ac:dyDescent="0.25">
      <c r="O63" s="18">
        <f t="shared" si="0"/>
        <v>0</v>
      </c>
    </row>
    <row r="64" spans="2:15" x14ac:dyDescent="0.25">
      <c r="O64" s="18">
        <f t="shared" si="0"/>
        <v>0</v>
      </c>
    </row>
    <row r="65" spans="4:15" x14ac:dyDescent="0.25">
      <c r="O65" s="18">
        <f t="shared" si="0"/>
        <v>0</v>
      </c>
    </row>
    <row r="72" spans="4:15" x14ac:dyDescent="0.25">
      <c r="D72" s="1">
        <v>0</v>
      </c>
    </row>
  </sheetData>
  <mergeCells count="4">
    <mergeCell ref="C2:O2"/>
    <mergeCell ref="B4:B36"/>
    <mergeCell ref="B37:B49"/>
    <mergeCell ref="B50:B5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JUNE"23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2023-07-03T05:12:48Z</dcterms:modified>
</cp:coreProperties>
</file>