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45" windowWidth="15135" windowHeight="8130" activeTab="1"/>
  </bookViews>
  <sheets>
    <sheet name="TỜ KHAI" sheetId="3" r:id="rId1"/>
    <sheet name="BANRA" sheetId="1" r:id="rId2"/>
    <sheet name="MUAVAO" sheetId="2" r:id="rId3"/>
  </sheets>
  <calcPr calcId="145621"/>
</workbook>
</file>

<file path=xl/calcChain.xml><?xml version="1.0" encoding="utf-8"?>
<calcChain xmlns="http://schemas.openxmlformats.org/spreadsheetml/2006/main">
  <c r="F74" i="2" l="1"/>
  <c r="F33" i="1" l="1"/>
  <c r="I73" i="2"/>
  <c r="I50" i="2"/>
  <c r="I33" i="2"/>
  <c r="I46" i="2"/>
  <c r="I33" i="1" l="1"/>
  <c r="G33" i="1"/>
  <c r="I28" i="1"/>
  <c r="I29" i="1"/>
  <c r="I30" i="1"/>
  <c r="I31" i="1"/>
  <c r="I32" i="1"/>
  <c r="I27" i="1"/>
  <c r="F72" i="2" l="1"/>
  <c r="I72" i="2" s="1"/>
  <c r="I71" i="2"/>
  <c r="I70" i="2"/>
  <c r="I69" i="2"/>
  <c r="I68" i="2"/>
  <c r="I65" i="2"/>
  <c r="I64" i="2"/>
  <c r="I63" i="2"/>
  <c r="I62" i="2"/>
  <c r="I61" i="2"/>
  <c r="I60" i="2"/>
  <c r="I59" i="2"/>
  <c r="I58" i="2"/>
  <c r="I52" i="2"/>
  <c r="I51" i="2"/>
  <c r="I49" i="2"/>
  <c r="F54" i="2"/>
  <c r="G37" i="2"/>
  <c r="G74" i="2" s="1"/>
  <c r="I77" i="2" s="1"/>
  <c r="F37" i="2"/>
  <c r="I19" i="2" l="1"/>
  <c r="I20" i="2"/>
  <c r="I21" i="2"/>
  <c r="I22" i="2"/>
  <c r="I23" i="2"/>
  <c r="I24" i="2"/>
  <c r="I25" i="2"/>
  <c r="I26" i="2"/>
  <c r="I27" i="2"/>
  <c r="I28" i="2"/>
  <c r="I29" i="2"/>
  <c r="I30" i="2"/>
  <c r="I31" i="2"/>
  <c r="I32" i="2"/>
  <c r="I34" i="2"/>
  <c r="I35" i="2"/>
  <c r="I36" i="2"/>
  <c r="I37" i="2"/>
  <c r="I38" i="2"/>
  <c r="I39" i="2"/>
  <c r="I40" i="2"/>
  <c r="I41" i="2"/>
  <c r="I42" i="2"/>
  <c r="I43" i="2"/>
  <c r="I44" i="2"/>
  <c r="I45" i="2"/>
  <c r="I47" i="2"/>
  <c r="I48" i="2"/>
  <c r="I53" i="2"/>
  <c r="I54" i="2"/>
  <c r="I55" i="2"/>
  <c r="I56" i="2"/>
  <c r="I57" i="2"/>
  <c r="I66" i="2"/>
  <c r="I67" i="2"/>
  <c r="I18" i="2"/>
  <c r="I74" i="2" l="1"/>
</calcChain>
</file>

<file path=xl/comments1.xml><?xml version="1.0" encoding="utf-8"?>
<comments xmlns="http://schemas.openxmlformats.org/spreadsheetml/2006/main">
  <authors>
    <author>FIS-CMCSOFT</author>
  </authors>
  <commentList>
    <comment ref="A13" authorId="0">
      <text>
        <r>
          <rPr>
            <sz val="8"/>
            <color indexed="81"/>
            <rFont val="Tahoma"/>
            <family val="2"/>
          </rPr>
          <t>Thông tin này bắt buộc phải nhập</t>
        </r>
      </text>
    </comment>
    <comment ref="B15" authorId="0">
      <text>
        <r>
          <rPr>
            <sz val="8"/>
            <color indexed="81"/>
            <rFont val="Tahoma"/>
            <family val="2"/>
          </rPr>
          <t>Nhập số hóa đơn theo đúng các hóa đơn, chứng từ bán ra.</t>
        </r>
      </text>
    </comment>
    <comment ref="C15" authorId="0">
      <text>
        <r>
          <rPr>
            <sz val="8"/>
            <color indexed="81"/>
            <rFont val="Tahoma"/>
            <family val="2"/>
          </rPr>
          <t>Nhập ngày tháng năm theo các hóa đơn chứng từ bán hàng, và nhập theo định dạng DD/MM/YYYY</t>
        </r>
      </text>
    </comment>
  </commentList>
</comments>
</file>

<file path=xl/comments2.xml><?xml version="1.0" encoding="utf-8"?>
<comments xmlns="http://schemas.openxmlformats.org/spreadsheetml/2006/main">
  <authors>
    <author>FIS-CMCSOFT</author>
  </authors>
  <commentList>
    <comment ref="A13" authorId="0">
      <text>
        <r>
          <rPr>
            <sz val="8"/>
            <color indexed="81"/>
            <rFont val="Tahoma"/>
            <family val="2"/>
          </rPr>
          <t>Thông tin này bắt buộc phải nhập</t>
        </r>
      </text>
    </comment>
    <comment ref="E13" authorId="0">
      <text>
        <r>
          <rPr>
            <sz val="8"/>
            <color indexed="81"/>
            <rFont val="Tahoma"/>
            <family val="2"/>
          </rPr>
          <t>Mã sô thuế theo hóa đơn mua hàng</t>
        </r>
      </text>
    </comment>
    <comment ref="B15" authorId="0">
      <text>
        <r>
          <rPr>
            <sz val="8"/>
            <color indexed="81"/>
            <rFont val="Tahoma"/>
            <family val="2"/>
          </rPr>
          <t>Nhập số hóa đơn</t>
        </r>
      </text>
    </comment>
    <comment ref="C15" authorId="0">
      <text>
        <r>
          <rPr>
            <sz val="8"/>
            <color indexed="81"/>
            <rFont val="Tahoma"/>
            <family val="2"/>
          </rPr>
          <t>Nhập ngày tháng năm phát hành hóa đơn theo đúng định dạng sau DD/MM/YYYY</t>
        </r>
      </text>
    </comment>
  </commentList>
</comments>
</file>

<file path=xl/sharedStrings.xml><?xml version="1.0" encoding="utf-8"?>
<sst xmlns="http://schemas.openxmlformats.org/spreadsheetml/2006/main" count="489" uniqueCount="353">
  <si>
    <t>BẢNG KÊ HOÁ ĐƠN, CHỨNG TỪ HÀNG HOÁ, DỊCH VỤ BÁN RA</t>
  </si>
  <si>
    <t>(Kèm theo tờ khai thuế GTGT theo mẫu số 01/GTGT)</t>
  </si>
  <si>
    <t>Đơn vị tiền: đồng Việt Nam</t>
  </si>
  <si>
    <t>STT</t>
  </si>
  <si>
    <t>Tên người mua</t>
  </si>
  <si>
    <t>Mã số thuế người mua</t>
  </si>
  <si>
    <t>Doanh thu chưa có thuế GTGT</t>
  </si>
  <si>
    <t>Thuế GTGT</t>
  </si>
  <si>
    <t>Ghi chú</t>
  </si>
  <si>
    <t>Số hoá đơn</t>
  </si>
  <si>
    <t>Ngày, tháng, năm lập hóa đơn</t>
  </si>
  <si>
    <t>[1]</t>
  </si>
  <si>
    <t>[2]</t>
  </si>
  <si>
    <t>[3]</t>
  </si>
  <si>
    <t>[4]</t>
  </si>
  <si>
    <t>[5]</t>
  </si>
  <si>
    <t>[8]</t>
  </si>
  <si>
    <t>[6]</t>
  </si>
  <si>
    <t>[7]</t>
  </si>
  <si>
    <t>1. Hàng hóa, dịch vụ không chịu thuế giá trị gia tăng (GTGT):</t>
  </si>
  <si>
    <t>Tổng</t>
  </si>
  <si>
    <t>2. Hàng hoá, dịch vụ chịu thuế suất thuế GTGT 0%:</t>
  </si>
  <si>
    <t>3. Hàng hoá, dịch vụ chịu thuế suất thuế GTGT 5%:</t>
  </si>
  <si>
    <t>4. Hàng hoá, dịch vụ chịu thuế suất thuế GTGT 10%:</t>
  </si>
  <si>
    <t>5. Hàng hóa, dịch vụ không phải tổng hợp trên tờ khai 01/GTGT:</t>
  </si>
  <si>
    <t>Tổng doanh thu hàng hoá, dịch vụ bán ra chịu thuế GTGT (*):             ............................</t>
  </si>
  <si>
    <t>Tổng số thuế GTGT của hàng hóa, dịch vụ bán ra (**):   ............................</t>
  </si>
  <si>
    <t>..............., ngày......... tháng........... năm..........</t>
  </si>
  <si>
    <t>NGƯỜI NỘP THUẾ hoặc</t>
  </si>
  <si>
    <t>ĐẠI DIỆN HỢP PHÁP CỦA NGƯỜI NỘP THUẾ</t>
  </si>
  <si>
    <t xml:space="preserve"> Ký tên, đóng dấu (ghi rõ họ tên và chức vụ)</t>
  </si>
  <si>
    <t>BẢNG KÊ HOÁ ĐƠN, CHỨNG TỪ HÀNG HOÁ, DỊCH VỤ MUA VÀO</t>
  </si>
  <si>
    <t>Tên người bán</t>
  </si>
  <si>
    <t>Mã số thuế người bán</t>
  </si>
  <si>
    <t>Doanh số mua chưa có thuế</t>
  </si>
  <si>
    <t>Thuế GTGT
đủ điều kiện khấu trừ thuế</t>
  </si>
  <si>
    <t xml:space="preserve">1. Hàng hoá, dịch vụ dùng riêng cho SXKD chịu thuế GTGT và sử dụng cho các hoạt động cung cấp hàng hoá, dịch vụ không kê khai, nộp thuế GTGT đủ điều kiện khấu trừ thuế: </t>
  </si>
  <si>
    <t>2. Hàng hoá, dịch vụ không đủ điều kiện khấu trừ:</t>
  </si>
  <si>
    <t>2. Hàng hoá, dịch vụ dùng chung cho SXKD chịu thuế và không chịu thuế đủ điều kiện khấu trừ thuế:</t>
  </si>
  <si>
    <t>3. Hàng hóa, dịch vụ dùng cho dự án đầu tư đủ điều kiện được khấu trừ thuế (*):</t>
  </si>
  <si>
    <t>Tổng giá trị HHDV mua vào phục vụ SXKD được khấu trừ thuế GTGT (**):              ............................</t>
  </si>
  <si>
    <t>Tổng số thuế GTGT của HHDV mua vào đủ điều kiện được khấu trừ (***):</t>
  </si>
  <si>
    <t>1</t>
  </si>
  <si>
    <t>2</t>
  </si>
  <si>
    <t>3</t>
  </si>
  <si>
    <t>4</t>
  </si>
  <si>
    <t>5</t>
  </si>
  <si>
    <t>6</t>
  </si>
  <si>
    <t>7</t>
  </si>
  <si>
    <t>8</t>
  </si>
  <si>
    <t>9</t>
  </si>
  <si>
    <t>10</t>
  </si>
  <si>
    <t>Mã Số Thuế: 0315502282</t>
  </si>
  <si>
    <t>11</t>
  </si>
  <si>
    <t>12</t>
  </si>
  <si>
    <t>13</t>
  </si>
  <si>
    <t>14</t>
  </si>
  <si>
    <t>15</t>
  </si>
  <si>
    <t>16</t>
  </si>
  <si>
    <t>17</t>
  </si>
  <si>
    <t>18</t>
  </si>
  <si>
    <t>19</t>
  </si>
  <si>
    <t>20</t>
  </si>
  <si>
    <t>21</t>
  </si>
  <si>
    <t>22</t>
  </si>
  <si>
    <t>23</t>
  </si>
  <si>
    <t>24</t>
  </si>
  <si>
    <t>25</t>
  </si>
  <si>
    <t>26</t>
  </si>
  <si>
    <t>11/07/2019</t>
  </si>
  <si>
    <t>27</t>
  </si>
  <si>
    <t>28</t>
  </si>
  <si>
    <t>29</t>
  </si>
  <si>
    <t>30</t>
  </si>
  <si>
    <t>31</t>
  </si>
  <si>
    <t>32</t>
  </si>
  <si>
    <t>33</t>
  </si>
  <si>
    <t>34</t>
  </si>
  <si>
    <t>35</t>
  </si>
  <si>
    <t>36</t>
  </si>
  <si>
    <t>Kỳ tính thuế: Tháng....... năm ........../ Quý 3 Năm 2019</t>
  </si>
  <si>
    <t>7732</t>
  </si>
  <si>
    <t>04/07/2019</t>
  </si>
  <si>
    <t>KHÁCH SẠN GRAND PALACE</t>
  </si>
  <si>
    <t>3500101844-001</t>
  </si>
  <si>
    <t>349</t>
  </si>
  <si>
    <t>CÔNG TY TNHH ĐẦU TƯ XUẤT NHẬP KHẨU NAM PHONG STEEL</t>
  </si>
  <si>
    <t>031239597</t>
  </si>
  <si>
    <t>5667</t>
  </si>
  <si>
    <t>13/07/2019</t>
  </si>
  <si>
    <t>CHI NHÁNH CÔNG TY CỔ PHẦN ĐẦU TƯ VIÊN NGỌC MỚI</t>
  </si>
  <si>
    <t>0311854540-003</t>
  </si>
  <si>
    <t>41861</t>
  </si>
  <si>
    <t>20/07/2019</t>
  </si>
  <si>
    <t>TRẦN VĂN XUYÊN</t>
  </si>
  <si>
    <t>0309199045</t>
  </si>
  <si>
    <t>1746</t>
  </si>
  <si>
    <t>23/07/2019</t>
  </si>
  <si>
    <t xml:space="preserve">CÔNG TY CỔ PHẦN THƯƠNG MẠI VÀ DỊCH VỤ VẬN TẢI SÓNG VIỆT </t>
  </si>
  <si>
    <t>0310931337</t>
  </si>
  <si>
    <t>62717</t>
  </si>
  <si>
    <t>25/07/2019</t>
  </si>
  <si>
    <t>CÔNG TY TNHH TM DV NHÀ HÀNG SUSHI TOKYO</t>
  </si>
  <si>
    <t>3502268408</t>
  </si>
  <si>
    <t>366</t>
  </si>
  <si>
    <t>27/07/2019</t>
  </si>
  <si>
    <t>896</t>
  </si>
  <si>
    <t>CÔNG TY TNHH VẬN TẢI HÀNG HÓA THIÊN HÀ</t>
  </si>
  <si>
    <t>0305067224</t>
  </si>
  <si>
    <t>275</t>
  </si>
  <si>
    <t>29/07/2019</t>
  </si>
  <si>
    <t>CÔNG TY TNHH VẬN TẢI THƯƠNG MẠI DỊCH VỤ PHƯỢNG HOÀNG</t>
  </si>
  <si>
    <t>0305689070</t>
  </si>
  <si>
    <t>274</t>
  </si>
  <si>
    <t>175</t>
  </si>
  <si>
    <t>CÔNG TY TNHH ĐẬU HOMEMADE - CHI NHÁNH 303NGT</t>
  </si>
  <si>
    <t>0314520024-003</t>
  </si>
  <si>
    <t>283</t>
  </si>
  <si>
    <t>30/07/2019</t>
  </si>
  <si>
    <t>1068</t>
  </si>
  <si>
    <t>31/07/2019</t>
  </si>
  <si>
    <t>21576</t>
  </si>
  <si>
    <t>03/08/2019</t>
  </si>
  <si>
    <t>CÔNG TY TNHH SUSHI URAETEI</t>
  </si>
  <si>
    <t>0313399745</t>
  </si>
  <si>
    <t>3935</t>
  </si>
  <si>
    <t>07/08/2019</t>
  </si>
  <si>
    <t>CÔNG TY TNHH THƯƠNG MẠI DỊCH VỤ VẬN CHUYỂN NEOGENS</t>
  </si>
  <si>
    <t>0313279159</t>
  </si>
  <si>
    <t>1406977</t>
  </si>
  <si>
    <t>08/08/2019</t>
  </si>
  <si>
    <t>CÔNG TY CỔ PHẦN HÀNG KHÔNG JETSTAR PACIFIC AIRLINES</t>
  </si>
  <si>
    <t>0301103030</t>
  </si>
  <si>
    <t>36706</t>
  </si>
  <si>
    <t>0105795184</t>
  </si>
  <si>
    <t>1408062</t>
  </si>
  <si>
    <t>09/08/2019</t>
  </si>
  <si>
    <t>25166</t>
  </si>
  <si>
    <t>36773</t>
  </si>
  <si>
    <t>1124</t>
  </si>
  <si>
    <t>CÔNG TY TNHH NHÀ HÀNG NAM SAN F&amp;B - CHI NHÁNH SỐ 2</t>
  </si>
  <si>
    <t>0312558664-002</t>
  </si>
  <si>
    <t>137</t>
  </si>
  <si>
    <t>CÔNG TY TNHH XUẤT NHẬP KHẨU KIỆT DG</t>
  </si>
  <si>
    <t>0313526739</t>
  </si>
  <si>
    <t>138</t>
  </si>
  <si>
    <t>17927</t>
  </si>
  <si>
    <t>12/08/2019</t>
  </si>
  <si>
    <t>NHÀ KHÁCH TỔNG LIÊN ĐOÀN</t>
  </si>
  <si>
    <t>0100784358</t>
  </si>
  <si>
    <t>1920</t>
  </si>
  <si>
    <t>1921</t>
  </si>
  <si>
    <t>1574</t>
  </si>
  <si>
    <t>14/08/2019</t>
  </si>
  <si>
    <t xml:space="preserve">CÔNG TY TNHH MỘT THÀNH VIÊN DU LỊCH CÔNG ĐOÀN VIỆT NAM </t>
  </si>
  <si>
    <t>0100110091</t>
  </si>
  <si>
    <t>381530</t>
  </si>
  <si>
    <t>17/08/2019</t>
  </si>
  <si>
    <t xml:space="preserve">CÔNG TY CỔ PHẦN DỊCH VỤ HÀNG HÓA SÀI GÒN </t>
  </si>
  <si>
    <t>0305654014</t>
  </si>
  <si>
    <t>14698</t>
  </si>
  <si>
    <t>19/09/2019</t>
  </si>
  <si>
    <t xml:space="preserve">CÔNG TY TNHH DỊCH VỤ &amp; THỨC ĂN NGUYÊN TỐ </t>
  </si>
  <si>
    <t>0304731065</t>
  </si>
  <si>
    <t>4233</t>
  </si>
  <si>
    <t>37930</t>
  </si>
  <si>
    <t>23/08/2019</t>
  </si>
  <si>
    <t>CÔNG TY TNHH VÉ MÁY BAY TRỰC TUYẾN ABAY</t>
  </si>
  <si>
    <t>4580790</t>
  </si>
  <si>
    <t xml:space="preserve">CÔNG TY CỔ PHẦN HÀNG KHÔNG VIETJET </t>
  </si>
  <si>
    <t>0102325399</t>
  </si>
  <si>
    <t>4001</t>
  </si>
  <si>
    <t>19/08/2019</t>
  </si>
  <si>
    <t>CÔNG TY TNHH TM DV VẬN CHUYỂN HÀNG HÓA HẠNH TÂM AN</t>
  </si>
  <si>
    <t>0313189829</t>
  </si>
  <si>
    <t>22207</t>
  </si>
  <si>
    <t>21/08/2019</t>
  </si>
  <si>
    <t>4077</t>
  </si>
  <si>
    <t>CÔNG TY TNHH LA SUN</t>
  </si>
  <si>
    <t>0310368636</t>
  </si>
  <si>
    <t>2021</t>
  </si>
  <si>
    <t>2331</t>
  </si>
  <si>
    <t>28/08/2019</t>
  </si>
  <si>
    <t>CÔNG TY CỔ PHẦN NISO</t>
  </si>
  <si>
    <t>0313505746</t>
  </si>
  <si>
    <t>149</t>
  </si>
  <si>
    <t xml:space="preserve">CÔNG TY TNHH MỘT THÀNH VIÊN THƯƠNG MẠI DỊCH VỤ GREEN FIELD </t>
  </si>
  <si>
    <t>4300804249</t>
  </si>
  <si>
    <t>2373</t>
  </si>
  <si>
    <t>29/08/2019</t>
  </si>
  <si>
    <t>136</t>
  </si>
  <si>
    <t>DOANH NGHIỆP TƯ NHÂN MỸ KA KA</t>
  </si>
  <si>
    <t>0401457675</t>
  </si>
  <si>
    <t>5070</t>
  </si>
  <si>
    <t>10/09/2019</t>
  </si>
  <si>
    <t>5128</t>
  </si>
  <si>
    <t>11/09/2019</t>
  </si>
  <si>
    <t>640</t>
  </si>
  <si>
    <t>12/09/2019</t>
  </si>
  <si>
    <t>5182</t>
  </si>
  <si>
    <t>243</t>
  </si>
  <si>
    <t>16/09/2019</t>
  </si>
  <si>
    <t>CÔNG TY TNHH DỊCH VỤ TƯ VẤN DI TRÚ MỸ</t>
  </si>
  <si>
    <t>0311992533</t>
  </si>
  <si>
    <t>127718</t>
  </si>
  <si>
    <t>21/09/2019</t>
  </si>
  <si>
    <t>CÔNG TY CỔ PHẦN DỊCH VỤ HÀNG HÓA NỘI BÀI</t>
  </si>
  <si>
    <t>0101640729</t>
  </si>
  <si>
    <t>426</t>
  </si>
  <si>
    <t>27/09/2019</t>
  </si>
  <si>
    <t>CÔNG TY TNHH CARDINAL MARITIME (VIETNAM)</t>
  </si>
  <si>
    <t>0315447955</t>
  </si>
  <si>
    <t>425</t>
  </si>
  <si>
    <t>444</t>
  </si>
  <si>
    <t>30/09/2019</t>
  </si>
  <si>
    <t>445</t>
  </si>
  <si>
    <t>1660</t>
  </si>
  <si>
    <t>37</t>
  </si>
  <si>
    <t>38</t>
  </si>
  <si>
    <t>39</t>
  </si>
  <si>
    <t>40</t>
  </si>
  <si>
    <t>41</t>
  </si>
  <si>
    <t>42</t>
  </si>
  <si>
    <t>43</t>
  </si>
  <si>
    <t>44</t>
  </si>
  <si>
    <t>45</t>
  </si>
  <si>
    <t>46</t>
  </si>
  <si>
    <t>47</t>
  </si>
  <si>
    <t>48</t>
  </si>
  <si>
    <t>49</t>
  </si>
  <si>
    <t>50</t>
  </si>
  <si>
    <t>51</t>
  </si>
  <si>
    <t>52</t>
  </si>
  <si>
    <t>15/07/2019</t>
  </si>
  <si>
    <t>CÔNG TY TNHH GOOIL TECH</t>
  </si>
  <si>
    <t>05/08/2019</t>
  </si>
  <si>
    <t>13/09/2019</t>
  </si>
  <si>
    <t xml:space="preserve">CHI NHÁNH CÔNG TY CỔ PHẦN KỸ THUẬT VIJA </t>
  </si>
  <si>
    <t>25/09/2019</t>
  </si>
  <si>
    <t>CÔNG TY TNHH PALFINGER MARINE VIỆT NAM</t>
  </si>
  <si>
    <t>CÔNG TY CỔ PHẦN CHẾ TẠO BƠM HẢI DƯƠNG</t>
  </si>
  <si>
    <t>102819287760</t>
  </si>
  <si>
    <t>HIGH TEMP METALS INC</t>
  </si>
  <si>
    <t>102801108800</t>
  </si>
  <si>
    <t>HEYNES INTERNATIONAL INC</t>
  </si>
  <si>
    <t>102879990360</t>
  </si>
  <si>
    <t>20/09/2019</t>
  </si>
  <si>
    <t>BROWN MCFARLANE LTD</t>
  </si>
  <si>
    <t>102897259360</t>
  </si>
  <si>
    <t>VOESTALPINE SPECIALTY METALS PTE.LTD</t>
  </si>
  <si>
    <t>53</t>
  </si>
  <si>
    <t>54</t>
  </si>
  <si>
    <t>55</t>
  </si>
  <si>
    <t>56</t>
  </si>
  <si>
    <t>0201563404</t>
  </si>
  <si>
    <t>0311670991-001</t>
  </si>
  <si>
    <t>0900246750</t>
  </si>
  <si>
    <t>0800287016</t>
  </si>
  <si>
    <t>TỜ KHAI THUẾ GIÁ TRỊ GIA TĂNG (Mẫu số 01/GTGT)
(Dành cho người nộp thuế khai thuế GTGT theo phương pháp khấu trừ)</t>
  </si>
  <si>
    <t>Kỳ tính thuế: Quý 3 năm 2019</t>
  </si>
  <si>
    <t>Lần đầu:</t>
  </si>
  <si>
    <t>[X]</t>
  </si>
  <si>
    <t>Bổ sung lần thứ:</t>
  </si>
  <si>
    <t/>
  </si>
  <si>
    <t>Mã số thuế:</t>
  </si>
  <si>
    <t>0315502282</t>
  </si>
  <si>
    <t>Tên người nộp thuế:</t>
  </si>
  <si>
    <t>CÔNG TY TNHH MỘT THÀNH VIÊN SUPER MATERIALS</t>
  </si>
  <si>
    <t>Tên đại lý thuế (nếu có):</t>
  </si>
  <si>
    <t>Mã số thuế đại lý:</t>
  </si>
  <si>
    <t>1701</t>
  </si>
  <si>
    <t>Gia hạn</t>
  </si>
  <si>
    <t>Trường hợp được gia hạn:</t>
  </si>
  <si>
    <t>CHỈ TIÊU</t>
  </si>
  <si>
    <t>GIÁ TRỊ HHDV</t>
  </si>
  <si>
    <t>THUẾ GTGT</t>
  </si>
  <si>
    <t>A</t>
  </si>
  <si>
    <t>Không phát sinh hoạt động mua, bán trong kỳ (đánh dấu "X")</t>
  </si>
  <si>
    <t>[21]</t>
  </si>
  <si>
    <t>B</t>
  </si>
  <si>
    <t>Thuế GTGT còn được khấu trừ kỳ trước chuyển sang</t>
  </si>
  <si>
    <t>[22]</t>
  </si>
  <si>
    <t>C</t>
  </si>
  <si>
    <t>Kê khai thuế GTGT phải nộp Ngân sách nhà nước</t>
  </si>
  <si>
    <t>I</t>
  </si>
  <si>
    <t>Hàng hoá, dịch vụ (HHDV) mua vào trong kỳ</t>
  </si>
  <si>
    <t>Giá trị và thuế GTGT của hàng hoá, dịch vụ mua vào</t>
  </si>
  <si>
    <t>[23]</t>
  </si>
  <si>
    <t>[24]</t>
  </si>
  <si>
    <t>Tổng số thuế GTGT  được khấu trừ kỳ này</t>
  </si>
  <si>
    <t>[25]</t>
  </si>
  <si>
    <t>II</t>
  </si>
  <si>
    <t>Hàng hoá, dịch vụ bán ra trong kỳ</t>
  </si>
  <si>
    <t xml:space="preserve">Hàng hóa, dịch vụ bán ra không chịu thuế GTGT </t>
  </si>
  <si>
    <t>[26]</t>
  </si>
  <si>
    <t>Hàng hóa, dịch vụ bán ra chịu thuế GTGT ([27]=[29]+[30]+[32]+[32a]; [28]=[31]+[33])</t>
  </si>
  <si>
    <t>[27]</t>
  </si>
  <si>
    <t>[28]</t>
  </si>
  <si>
    <t>a</t>
  </si>
  <si>
    <t>Hàng hoá, dịch vụ bán ra chịu thuế suất 0%</t>
  </si>
  <si>
    <t>[29]</t>
  </si>
  <si>
    <t>b</t>
  </si>
  <si>
    <t>Hàng hoá, dịch vụ bán ra chịu thuế suất 5%</t>
  </si>
  <si>
    <t>[30]</t>
  </si>
  <si>
    <t>[31]</t>
  </si>
  <si>
    <t>c</t>
  </si>
  <si>
    <t>Hàng hoá, dịch vụ bán ra chịu thuế suất 10%</t>
  </si>
  <si>
    <t>[32]</t>
  </si>
  <si>
    <t>[33]</t>
  </si>
  <si>
    <t>d</t>
  </si>
  <si>
    <t>Hàng hoá, dịch vụ bán ra không tính thuế</t>
  </si>
  <si>
    <t>[32a]</t>
  </si>
  <si>
    <t>Tổng doanh thu và thuế GTGT của HHDV bán  ra 
([34] = [26] + [27]; [35] = [28])</t>
  </si>
  <si>
    <t>[34]</t>
  </si>
  <si>
    <t>[35]</t>
  </si>
  <si>
    <t>III</t>
  </si>
  <si>
    <t>Thuế GTGT phát sinh trong kỳ ([36] = [35] - [25])</t>
  </si>
  <si>
    <t>[36]</t>
  </si>
  <si>
    <t>IV</t>
  </si>
  <si>
    <t xml:space="preserve">Điều chỉnh tăng, giảm thuế GTGT còn được khấu trừ của các kỳ trước </t>
  </si>
  <si>
    <t xml:space="preserve">Điều chỉnh giảm </t>
  </si>
  <si>
    <t>[37]</t>
  </si>
  <si>
    <t xml:space="preserve">Điều chỉnh tăng </t>
  </si>
  <si>
    <t>[38]</t>
  </si>
  <si>
    <t>V</t>
  </si>
  <si>
    <t>Thuế GTGT đã nộp ở địa phương khác của hoạt động kinh doanh xây dựng, lắp đặt, bán hàng, bất động sản ngoại tỉnh</t>
  </si>
  <si>
    <t>[39]</t>
  </si>
  <si>
    <t>VI</t>
  </si>
  <si>
    <t>Xác định nghĩa vụ thuế GTGT phải nộp trong kỳ:</t>
  </si>
  <si>
    <t>Thuế GTGT phải nộp của hoạt động sản xuất kinh doanh trong kỳ ([40a]=[36]-[22]+[37]-[38] - [39]≥ 0)</t>
  </si>
  <si>
    <t>[40a]</t>
  </si>
  <si>
    <t>Thuế GTGT mua vào của dự án đầu tư được bù trừ với thuế GTGT còn phải nộp của hoạt động sản xuất kinh doanh cùng kỳ tính thuế</t>
  </si>
  <si>
    <t>[40b]</t>
  </si>
  <si>
    <t>Thuế GTGT còn phải nộp trong kỳ ([40]=[40a]-[40b])</t>
  </si>
  <si>
    <t>[40]</t>
  </si>
  <si>
    <t>Thuế GTGT chưa khấu trừ hết kỳ này (nếu ([41] = [36] - [22] + [37] - [38] -[39] &lt;0)</t>
  </si>
  <si>
    <t>[41]</t>
  </si>
  <si>
    <t>4.1</t>
  </si>
  <si>
    <t>Tổng số thuế GTGT đề nghị hoàn</t>
  </si>
  <si>
    <t>[42]</t>
  </si>
  <si>
    <t>4.2</t>
  </si>
  <si>
    <t>Thuế GTGT còn được khấu trừ chuyển kỳ sau ([43] = [41] - [42])</t>
  </si>
  <si>
    <t>[43]</t>
  </si>
  <si>
    <t>NHÂN VIÊN ĐẠI LÝ THUẾ</t>
  </si>
  <si>
    <t>Họ và tên:</t>
  </si>
  <si>
    <t>Người ký:</t>
  </si>
  <si>
    <t>NGUYỄN VĂN DŨ</t>
  </si>
  <si>
    <t>Chứng chỉ hành nghề số:</t>
  </si>
  <si>
    <t>Ngày ký:</t>
  </si>
  <si>
    <t>14/10/2019</t>
  </si>
  <si>
    <t>PL1</t>
  </si>
  <si>
    <t>eof</t>
  </si>
  <si>
    <t>Người nộp thuế:    CÔNG TY TNHH MỘT THÀNH VIÊN SUPER MATERIALS</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</si>
</sst>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dd/mm/yyyy;@"/>
    <numFmt numFmtId="165" formatCode="0;[Red]0"/>
    <numFmt numFmtId="166" formatCode="\ #,##0_);\(#,##0\);&quot;0&quot;"/>
    <numFmt numFmtId="167" formatCode="#,##0;\(#,##0\)"/>
    <numFmt numFmtId="168" formatCode="#,##0;[Red]#,##0"/>
    <numFmt numFmtId="169" formatCode="0_);\(0\)"/>
  </numFmts>
  <fonts count="18" x14ac:knownFonts="1">
    <font>
      <sz val="11"/>
      <color theme="1"/>
      <name val="Calibri"/>
      <family val="2"/>
      <scheme val="minor"/>
    </font>
    <font>
      <sz val="8"/>
      <color indexed="81"/>
      <name val="Tahoma"/>
      <family val="2"/>
    </font>
    <font>
      <sz val="12"/>
      <name val="Times New Roman"/>
      <family val="1"/>
    </font>
    <font>
      <b/>
      <sz val="12"/>
      <color indexed="12"/>
      <name val="Times New Roman"/>
      <family val="1"/>
    </font>
    <font>
      <b/>
      <sz val="12"/>
      <name val="Times New Roman"/>
      <family val="1"/>
    </font>
    <font>
      <sz val="12"/>
      <color rgb="FFFF0000"/>
      <name val="Times New Roman"/>
      <family val="1"/>
    </font>
    <font>
      <b/>
      <sz val="12"/>
      <color rgb="FFFF0000"/>
      <name val="Times New Roman"/>
      <family val="1"/>
    </font>
    <font>
      <b/>
      <sz val="12"/>
      <color theme="1"/>
      <name val="Times New Roman"/>
      <family val="1"/>
    </font>
    <font>
      <sz val="12"/>
      <color theme="1"/>
      <name val="Times New Roman"/>
      <family val="1"/>
    </font>
    <font>
      <b/>
      <sz val="12"/>
      <color indexed="18"/>
      <name val="Times New Roman"/>
    </font>
    <font>
      <b/>
      <sz val="11"/>
      <color indexed="18"/>
      <name val="Tahoma"/>
    </font>
    <font>
      <sz val="10"/>
      <name val="Tahoma"/>
    </font>
    <font>
      <sz val="10"/>
      <name val="Arial"/>
    </font>
    <font>
      <b/>
      <sz val="8"/>
      <color indexed="18"/>
      <name val="Tahoma"/>
    </font>
    <font>
      <sz val="8"/>
      <name val="Tahoma"/>
    </font>
    <font>
      <sz val="8"/>
      <name val="Arial"/>
    </font>
    <font>
      <b/>
      <sz val="8"/>
      <name val="Tahoma"/>
    </font>
    <font>
      <sz val="8"/>
      <color indexed="18"/>
      <name val="Tahoma"/>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right style="thin">
        <color indexed="8"/>
      </right>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diagonal/>
    </border>
  </borders>
  <cellStyleXfs count="1">
    <xf numFmtId="0" fontId="0" fillId="0" borderId="0"/>
  </cellStyleXfs>
  <cellXfs count="189">
    <xf numFmtId="0" fontId="0" fillId="0" borderId="0" xfId="0"/>
    <xf numFmtId="0" fontId="2" fillId="0" borderId="0" xfId="0" applyFont="1"/>
    <xf numFmtId="0" fontId="3" fillId="0" borderId="0" xfId="0" applyFont="1" applyAlignment="1">
      <alignment horizontal="center"/>
    </xf>
    <xf numFmtId="49" fontId="2" fillId="0" borderId="0" xfId="0" applyNumberFormat="1" applyFont="1"/>
    <xf numFmtId="0" fontId="3" fillId="0" borderId="0" xfId="0" applyFont="1" applyAlignment="1"/>
    <xf numFmtId="0" fontId="2" fillId="0" borderId="0" xfId="0" applyFont="1" applyAlignment="1">
      <alignment horizontal="center"/>
    </xf>
    <xf numFmtId="0" fontId="2" fillId="0" borderId="0" xfId="0" applyFont="1" applyAlignment="1">
      <alignment horizontal="left" indent="4"/>
    </xf>
    <xf numFmtId="49" fontId="4" fillId="0" borderId="1" xfId="0" applyNumberFormat="1" applyFont="1" applyBorder="1" applyAlignment="1">
      <alignment horizontal="center" vertical="center" wrapText="1"/>
    </xf>
    <xf numFmtId="0" fontId="2" fillId="0" borderId="1" xfId="0" applyFont="1" applyBorder="1" applyAlignment="1">
      <alignment horizontal="center" wrapText="1"/>
    </xf>
    <xf numFmtId="49" fontId="2" fillId="0" borderId="1" xfId="0" applyNumberFormat="1" applyFont="1" applyBorder="1" applyAlignment="1">
      <alignment horizontal="center" wrapText="1"/>
    </xf>
    <xf numFmtId="49" fontId="2" fillId="0" borderId="1" xfId="0" applyNumberFormat="1" applyFont="1" applyBorder="1" applyAlignment="1">
      <alignment horizontal="center" vertical="top" wrapText="1"/>
    </xf>
    <xf numFmtId="49" fontId="2" fillId="0" borderId="1" xfId="0" applyNumberFormat="1" applyFont="1" applyBorder="1" applyAlignment="1">
      <alignment vertical="top" wrapText="1"/>
    </xf>
    <xf numFmtId="164" fontId="2" fillId="0" borderId="1" xfId="0" applyNumberFormat="1" applyFont="1" applyBorder="1" applyAlignment="1">
      <alignment vertical="top" wrapText="1"/>
    </xf>
    <xf numFmtId="49" fontId="2" fillId="0" borderId="1" xfId="0" applyNumberFormat="1" applyFont="1" applyBorder="1" applyAlignment="1">
      <alignment horizontal="center" vertical="center" wrapText="1"/>
    </xf>
    <xf numFmtId="3" fontId="2" fillId="0" borderId="1" xfId="0" applyNumberFormat="1" applyFont="1" applyBorder="1" applyAlignment="1">
      <alignment vertical="top" wrapText="1"/>
    </xf>
    <xf numFmtId="0" fontId="4" fillId="0" borderId="0" xfId="0" applyFont="1"/>
    <xf numFmtId="0" fontId="4" fillId="0" borderId="1" xfId="0" applyFont="1" applyBorder="1" applyAlignment="1">
      <alignment vertical="top" wrapText="1"/>
    </xf>
    <xf numFmtId="49" fontId="4" fillId="0" borderId="1" xfId="0" applyNumberFormat="1" applyFont="1" applyBorder="1" applyAlignment="1">
      <alignment vertical="top" wrapText="1"/>
    </xf>
    <xf numFmtId="3" fontId="4" fillId="0" borderId="1" xfId="0" applyNumberFormat="1" applyFont="1" applyBorder="1" applyAlignment="1">
      <alignment vertical="top" wrapText="1"/>
    </xf>
    <xf numFmtId="3" fontId="2" fillId="0" borderId="3" xfId="0" applyNumberFormat="1" applyFont="1" applyBorder="1" applyAlignment="1">
      <alignment vertical="top" wrapText="1"/>
    </xf>
    <xf numFmtId="0" fontId="2" fillId="0" borderId="2" xfId="0" applyFont="1" applyBorder="1" applyAlignment="1">
      <alignment vertical="top" wrapText="1"/>
    </xf>
    <xf numFmtId="0" fontId="2" fillId="0" borderId="0" xfId="0" applyFont="1" applyAlignment="1">
      <alignment horizontal="left" indent="15"/>
    </xf>
    <xf numFmtId="0" fontId="2" fillId="0" borderId="0" xfId="0" applyFont="1" applyAlignment="1">
      <alignment horizontal="justify"/>
    </xf>
    <xf numFmtId="49" fontId="4" fillId="0" borderId="1" xfId="0" applyNumberFormat="1" applyFont="1" applyBorder="1" applyAlignment="1">
      <alignment horizontal="center" vertical="center" wrapText="1"/>
    </xf>
    <xf numFmtId="49" fontId="3" fillId="0" borderId="0" xfId="0" applyNumberFormat="1" applyFont="1" applyAlignment="1">
      <alignment horizontal="center"/>
    </xf>
    <xf numFmtId="49" fontId="2" fillId="0" borderId="0" xfId="0" applyNumberFormat="1" applyFont="1" applyAlignment="1">
      <alignment horizontal="center"/>
    </xf>
    <xf numFmtId="49" fontId="2" fillId="0" borderId="0" xfId="0" applyNumberFormat="1" applyFont="1" applyAlignment="1">
      <alignment horizontal="left" indent="4"/>
    </xf>
    <xf numFmtId="49" fontId="2" fillId="0" borderId="2" xfId="0" applyNumberFormat="1" applyFont="1" applyBorder="1" applyAlignment="1">
      <alignment vertical="top" wrapText="1"/>
    </xf>
    <xf numFmtId="49" fontId="2" fillId="0" borderId="0" xfId="0" applyNumberFormat="1" applyFont="1" applyAlignment="1">
      <alignment horizontal="left" indent="15"/>
    </xf>
    <xf numFmtId="49" fontId="2" fillId="0" borderId="0" xfId="0" applyNumberFormat="1" applyFont="1" applyAlignment="1">
      <alignment horizontal="justify"/>
    </xf>
    <xf numFmtId="49" fontId="2" fillId="0" borderId="1" xfId="0" applyNumberFormat="1" applyFont="1" applyBorder="1" applyAlignment="1">
      <alignment horizontal="left" vertical="top" wrapText="1"/>
    </xf>
    <xf numFmtId="0" fontId="2" fillId="0" borderId="1" xfId="0" applyFont="1" applyBorder="1" applyAlignment="1">
      <alignment vertical="top" wrapText="1"/>
    </xf>
    <xf numFmtId="3" fontId="6" fillId="0" borderId="0" xfId="0" applyNumberFormat="1" applyFont="1"/>
    <xf numFmtId="3" fontId="6" fillId="0" borderId="0" xfId="0" applyNumberFormat="1" applyFont="1" applyAlignment="1">
      <alignment horizontal="right"/>
    </xf>
    <xf numFmtId="3" fontId="2" fillId="0" borderId="1" xfId="0" applyNumberFormat="1" applyFont="1" applyBorder="1" applyAlignment="1">
      <alignment horizontal="right" wrapText="1"/>
    </xf>
    <xf numFmtId="3" fontId="6" fillId="2" borderId="0" xfId="0" applyNumberFormat="1" applyFont="1" applyFill="1" applyAlignment="1">
      <alignment horizontal="right"/>
    </xf>
    <xf numFmtId="3" fontId="2" fillId="0" borderId="1" xfId="0" applyNumberFormat="1" applyFont="1" applyBorder="1" applyAlignment="1">
      <alignment horizontal="right" vertical="top" wrapText="1"/>
    </xf>
    <xf numFmtId="3" fontId="4" fillId="0" borderId="1" xfId="0" applyNumberFormat="1" applyFont="1" applyBorder="1" applyAlignment="1">
      <alignment horizontal="right" vertical="top" wrapText="1"/>
    </xf>
    <xf numFmtId="3" fontId="2" fillId="0" borderId="2" xfId="0" applyNumberFormat="1" applyFont="1" applyBorder="1" applyAlignment="1">
      <alignment horizontal="right" vertical="top" wrapText="1"/>
    </xf>
    <xf numFmtId="49" fontId="4" fillId="0" borderId="1" xfId="0" applyNumberFormat="1" applyFont="1" applyBorder="1" applyAlignment="1">
      <alignment horizontal="center" vertical="top" wrapText="1"/>
    </xf>
    <xf numFmtId="0" fontId="5" fillId="0" borderId="0" xfId="0" applyFont="1"/>
    <xf numFmtId="0" fontId="6" fillId="0" borderId="0" xfId="0" applyFont="1"/>
    <xf numFmtId="3" fontId="2" fillId="0" borderId="0" xfId="0" applyNumberFormat="1" applyFont="1" applyAlignment="1">
      <alignment horizontal="right"/>
    </xf>
    <xf numFmtId="3" fontId="2" fillId="0" borderId="1" xfId="0" applyNumberFormat="1" applyFont="1" applyBorder="1" applyAlignment="1">
      <alignment horizontal="left" vertical="top" wrapText="1"/>
    </xf>
    <xf numFmtId="3" fontId="2" fillId="2" borderId="1" xfId="0" applyNumberFormat="1" applyFont="1" applyFill="1" applyBorder="1" applyAlignment="1">
      <alignment vertical="top" wrapText="1"/>
    </xf>
    <xf numFmtId="3" fontId="2" fillId="2" borderId="0" xfId="0" applyNumberFormat="1" applyFont="1" applyFill="1" applyAlignment="1"/>
    <xf numFmtId="3" fontId="2" fillId="2" borderId="1" xfId="0" applyNumberFormat="1" applyFont="1" applyFill="1" applyBorder="1" applyAlignment="1">
      <alignment wrapText="1"/>
    </xf>
    <xf numFmtId="3" fontId="4" fillId="2" borderId="1" xfId="0" applyNumberFormat="1" applyFont="1" applyFill="1" applyBorder="1" applyAlignment="1">
      <alignment vertical="top" wrapText="1"/>
    </xf>
    <xf numFmtId="3" fontId="2" fillId="2" borderId="3" xfId="0" applyNumberFormat="1" applyFont="1" applyFill="1" applyBorder="1" applyAlignment="1">
      <alignment vertical="top" wrapText="1"/>
    </xf>
    <xf numFmtId="3" fontId="8" fillId="2" borderId="1" xfId="0" applyNumberFormat="1" applyFont="1" applyFill="1" applyBorder="1" applyAlignment="1">
      <alignment vertical="top" wrapText="1"/>
    </xf>
    <xf numFmtId="3" fontId="7" fillId="2" borderId="0" xfId="0" applyNumberFormat="1" applyFont="1" applyFill="1" applyAlignment="1">
      <alignment horizontal="right"/>
    </xf>
    <xf numFmtId="3" fontId="2" fillId="3" borderId="1" xfId="0" applyNumberFormat="1" applyFont="1" applyFill="1" applyBorder="1" applyAlignment="1">
      <alignment vertical="top" wrapText="1"/>
    </xf>
    <xf numFmtId="49" fontId="2" fillId="2" borderId="1" xfId="0" applyNumberFormat="1" applyFont="1" applyFill="1" applyBorder="1" applyAlignment="1">
      <alignment horizontal="left" vertical="top" wrapText="1"/>
    </xf>
    <xf numFmtId="49" fontId="2" fillId="2" borderId="1" xfId="0" applyNumberFormat="1" applyFont="1" applyFill="1" applyBorder="1" applyAlignment="1">
      <alignment horizontal="center" vertical="top" wrapText="1"/>
    </xf>
    <xf numFmtId="3" fontId="2" fillId="2" borderId="1" xfId="0" applyNumberFormat="1" applyFont="1" applyFill="1" applyBorder="1" applyAlignment="1">
      <alignment horizontal="right" vertical="top" wrapText="1"/>
    </xf>
    <xf numFmtId="0" fontId="2" fillId="2" borderId="0" xfId="0" applyFont="1" applyFill="1"/>
    <xf numFmtId="49" fontId="2" fillId="3" borderId="1" xfId="0" applyNumberFormat="1" applyFont="1" applyFill="1" applyBorder="1" applyAlignment="1">
      <alignment horizontal="left" vertical="top" wrapText="1"/>
    </xf>
    <xf numFmtId="49" fontId="2" fillId="3" borderId="1" xfId="0" applyNumberFormat="1" applyFont="1" applyFill="1" applyBorder="1" applyAlignment="1">
      <alignment horizontal="center" vertical="top" wrapText="1"/>
    </xf>
    <xf numFmtId="3" fontId="2" fillId="3" borderId="1" xfId="0" applyNumberFormat="1" applyFont="1" applyFill="1" applyBorder="1" applyAlignment="1">
      <alignment horizontal="right" vertical="top" wrapText="1"/>
    </xf>
    <xf numFmtId="3" fontId="6" fillId="3" borderId="0" xfId="0" applyNumberFormat="1" applyFont="1" applyFill="1" applyAlignment="1">
      <alignment horizontal="right"/>
    </xf>
    <xf numFmtId="0" fontId="2" fillId="0" borderId="0" xfId="0" applyFont="1" applyAlignment="1">
      <alignment horizontal="center"/>
    </xf>
    <xf numFmtId="0" fontId="2" fillId="0" borderId="0" xfId="0" applyFont="1" applyAlignment="1">
      <alignment horizontal="left"/>
    </xf>
    <xf numFmtId="0" fontId="2" fillId="0" borderId="0" xfId="0" applyFont="1" applyBorder="1" applyAlignment="1">
      <alignment horizontal="right"/>
    </xf>
    <xf numFmtId="49" fontId="4" fillId="0" borderId="1" xfId="0" applyNumberFormat="1" applyFont="1" applyBorder="1" applyAlignment="1">
      <alignment horizontal="center" vertical="center" wrapText="1"/>
    </xf>
    <xf numFmtId="49" fontId="4" fillId="0" borderId="5" xfId="0" applyNumberFormat="1" applyFont="1" applyBorder="1" applyAlignment="1">
      <alignment horizontal="center" vertical="center" wrapText="1"/>
    </xf>
    <xf numFmtId="49" fontId="4" fillId="0" borderId="6" xfId="0" applyNumberFormat="1" applyFont="1" applyBorder="1" applyAlignment="1">
      <alignment horizontal="center" vertical="center" wrapText="1"/>
    </xf>
    <xf numFmtId="49" fontId="4" fillId="0" borderId="7" xfId="0" applyNumberFormat="1" applyFont="1" applyBorder="1" applyAlignment="1">
      <alignment horizontal="center" vertical="center" wrapText="1"/>
    </xf>
    <xf numFmtId="49" fontId="4" fillId="0" borderId="8" xfId="0" applyNumberFormat="1" applyFont="1" applyBorder="1" applyAlignment="1">
      <alignment horizontal="center" vertical="center" wrapText="1"/>
    </xf>
    <xf numFmtId="49" fontId="2" fillId="0" borderId="4" xfId="0" applyNumberFormat="1" applyFont="1" applyBorder="1" applyAlignment="1">
      <alignment horizontal="left" vertical="top" wrapText="1"/>
    </xf>
    <xf numFmtId="49" fontId="2" fillId="0" borderId="3" xfId="0" applyNumberFormat="1" applyFont="1" applyBorder="1" applyAlignment="1">
      <alignment horizontal="left" vertical="top" wrapText="1"/>
    </xf>
    <xf numFmtId="0" fontId="3" fillId="0" borderId="0" xfId="0" applyFont="1" applyAlignment="1">
      <alignment horizontal="center"/>
    </xf>
    <xf numFmtId="3" fontId="4" fillId="2" borderId="1" xfId="0" applyNumberFormat="1" applyFont="1" applyFill="1" applyBorder="1" applyAlignment="1">
      <alignment vertical="center" wrapText="1"/>
    </xf>
    <xf numFmtId="3" fontId="4" fillId="0" borderId="1" xfId="0" applyNumberFormat="1" applyFont="1" applyBorder="1" applyAlignment="1">
      <alignment horizontal="right" vertical="center" wrapText="1"/>
    </xf>
    <xf numFmtId="3" fontId="2" fillId="0" borderId="0" xfId="0" applyNumberFormat="1" applyFont="1" applyAlignment="1">
      <alignment horizontal="right"/>
    </xf>
    <xf numFmtId="49" fontId="2" fillId="0" borderId="2" xfId="0" applyNumberFormat="1" applyFont="1" applyBorder="1" applyAlignment="1">
      <alignment horizontal="left" vertical="top" wrapText="1"/>
    </xf>
    <xf numFmtId="49" fontId="9" fillId="2" borderId="0" xfId="0" applyNumberFormat="1" applyFont="1" applyFill="1" applyAlignment="1" applyProtection="1">
      <alignment vertical="center"/>
    </xf>
    <xf numFmtId="49" fontId="10" fillId="2" borderId="0" xfId="0" applyNumberFormat="1" applyFont="1" applyFill="1" applyAlignment="1" applyProtection="1">
      <alignment horizontal="center" vertical="center" wrapText="1"/>
    </xf>
    <xf numFmtId="0" fontId="11" fillId="2" borderId="0" xfId="0" applyFont="1" applyFill="1" applyAlignment="1" applyProtection="1">
      <alignment vertical="center"/>
    </xf>
    <xf numFmtId="0" fontId="12" fillId="2" borderId="0" xfId="0" applyFont="1" applyFill="1" applyAlignment="1" applyProtection="1">
      <alignment vertical="center"/>
    </xf>
    <xf numFmtId="0" fontId="13" fillId="2" borderId="0" xfId="0" applyFont="1" applyFill="1" applyAlignment="1" applyProtection="1">
      <alignment horizontal="center" vertical="center"/>
    </xf>
    <xf numFmtId="0" fontId="14" fillId="2" borderId="0" xfId="0" applyFont="1" applyFill="1" applyAlignment="1" applyProtection="1">
      <alignment vertical="center"/>
    </xf>
    <xf numFmtId="0" fontId="13" fillId="2" borderId="0" xfId="0" applyFont="1" applyFill="1" applyBorder="1" applyAlignment="1" applyProtection="1">
      <alignment horizontal="right" vertical="center"/>
    </xf>
    <xf numFmtId="0" fontId="13" fillId="2" borderId="9" xfId="0" applyFont="1" applyFill="1" applyBorder="1" applyAlignment="1" applyProtection="1">
      <alignment horizontal="right" vertical="center"/>
    </xf>
    <xf numFmtId="0" fontId="13" fillId="2" borderId="10" xfId="0" applyFont="1" applyFill="1" applyBorder="1" applyAlignment="1" applyProtection="1">
      <alignment horizontal="center" vertical="center"/>
    </xf>
    <xf numFmtId="0" fontId="13" fillId="2" borderId="9" xfId="0" applyFont="1" applyFill="1" applyBorder="1" applyAlignment="1" applyProtection="1">
      <alignment horizontal="right" vertical="center"/>
    </xf>
    <xf numFmtId="165" fontId="13" fillId="2" borderId="10" xfId="0" applyNumberFormat="1" applyFont="1" applyFill="1" applyBorder="1" applyAlignment="1" applyProtection="1">
      <alignment horizontal="center" vertical="center"/>
    </xf>
    <xf numFmtId="0" fontId="13" fillId="2" borderId="0" xfId="0" applyFont="1" applyFill="1" applyBorder="1" applyAlignment="1" applyProtection="1">
      <alignment vertical="center"/>
    </xf>
    <xf numFmtId="0" fontId="15" fillId="2" borderId="0" xfId="0" applyFont="1" applyFill="1" applyAlignment="1" applyProtection="1">
      <alignment vertical="center"/>
    </xf>
    <xf numFmtId="49" fontId="13" fillId="2" borderId="0" xfId="0" applyNumberFormat="1" applyFont="1" applyFill="1" applyAlignment="1" applyProtection="1">
      <alignment horizontal="left" vertical="center"/>
    </xf>
    <xf numFmtId="0" fontId="13" fillId="2" borderId="0" xfId="0" applyFont="1" applyFill="1" applyBorder="1" applyAlignment="1" applyProtection="1">
      <alignment horizontal="left" vertical="center"/>
    </xf>
    <xf numFmtId="2" fontId="13" fillId="2" borderId="0" xfId="0" applyNumberFormat="1" applyFont="1" applyFill="1" applyBorder="1" applyAlignment="1" applyProtection="1">
      <alignment horizontal="left" vertical="center" wrapText="1"/>
    </xf>
    <xf numFmtId="2" fontId="14" fillId="2" borderId="0" xfId="0" applyNumberFormat="1" applyFont="1" applyFill="1" applyBorder="1" applyAlignment="1" applyProtection="1">
      <alignment horizontal="left" vertical="center" wrapText="1"/>
    </xf>
    <xf numFmtId="0" fontId="14" fillId="2" borderId="0" xfId="0" applyFont="1" applyFill="1" applyBorder="1" applyAlignment="1" applyProtection="1">
      <alignment horizontal="left" vertical="center"/>
    </xf>
    <xf numFmtId="49" fontId="13" fillId="2" borderId="0" xfId="0" applyNumberFormat="1" applyFont="1" applyFill="1" applyBorder="1" applyAlignment="1" applyProtection="1">
      <alignment horizontal="left" vertical="center" wrapText="1"/>
    </xf>
    <xf numFmtId="49" fontId="14" fillId="2" borderId="0" xfId="0" applyNumberFormat="1" applyFont="1" applyFill="1" applyAlignment="1" applyProtection="1">
      <alignment vertical="center" wrapText="1"/>
    </xf>
    <xf numFmtId="49" fontId="14" fillId="2" borderId="10" xfId="0" applyNumberFormat="1" applyFont="1" applyFill="1" applyBorder="1" applyAlignment="1" applyProtection="1">
      <alignment horizontal="center" vertical="center"/>
      <protection locked="0"/>
    </xf>
    <xf numFmtId="0" fontId="13" fillId="2" borderId="0" xfId="0" applyFont="1" applyFill="1" applyAlignment="1" applyProtection="1">
      <alignment horizontal="left" vertical="center"/>
    </xf>
    <xf numFmtId="0" fontId="13" fillId="2" borderId="11" xfId="0" applyFont="1" applyFill="1" applyBorder="1" applyAlignment="1" applyProtection="1">
      <alignment horizontal="left" vertical="center"/>
    </xf>
    <xf numFmtId="49" fontId="13" fillId="2" borderId="12" xfId="0" applyNumberFormat="1" applyFont="1" applyFill="1" applyBorder="1" applyAlignment="1" applyProtection="1">
      <alignment horizontal="left" vertical="center"/>
      <protection locked="0"/>
    </xf>
    <xf numFmtId="49" fontId="13" fillId="2" borderId="13" xfId="0" applyNumberFormat="1" applyFont="1" applyFill="1" applyBorder="1" applyAlignment="1" applyProtection="1">
      <alignment horizontal="left" vertical="center"/>
      <protection locked="0"/>
    </xf>
    <xf numFmtId="49" fontId="14" fillId="2" borderId="10" xfId="0" applyNumberFormat="1" applyFont="1" applyFill="1" applyBorder="1" applyAlignment="1" applyProtection="1">
      <alignment vertical="center" wrapText="1"/>
      <protection locked="0"/>
    </xf>
    <xf numFmtId="0" fontId="14" fillId="2" borderId="0" xfId="0" applyFont="1" applyFill="1" applyProtection="1"/>
    <xf numFmtId="0" fontId="14" fillId="2" borderId="0" xfId="0" applyFont="1" applyFill="1" applyAlignment="1" applyProtection="1">
      <alignment horizontal="center"/>
    </xf>
    <xf numFmtId="0" fontId="15" fillId="2" borderId="0" xfId="0" applyFont="1" applyFill="1" applyProtection="1"/>
    <xf numFmtId="49" fontId="13" fillId="2" borderId="10" xfId="0" applyNumberFormat="1" applyFont="1" applyFill="1" applyBorder="1" applyAlignment="1" applyProtection="1">
      <alignment horizontal="center" vertical="center" wrapText="1"/>
    </xf>
    <xf numFmtId="49" fontId="13" fillId="2" borderId="11" xfId="0" applyNumberFormat="1" applyFont="1" applyFill="1" applyBorder="1" applyAlignment="1" applyProtection="1">
      <alignment horizontal="center" vertical="center"/>
    </xf>
    <xf numFmtId="49" fontId="13" fillId="2" borderId="12" xfId="0" applyNumberFormat="1" applyFont="1" applyFill="1" applyBorder="1" applyAlignment="1" applyProtection="1">
      <alignment horizontal="center" vertical="center"/>
    </xf>
    <xf numFmtId="49" fontId="13" fillId="2" borderId="13" xfId="0" applyNumberFormat="1" applyFont="1" applyFill="1" applyBorder="1" applyAlignment="1" applyProtection="1">
      <alignment horizontal="center" vertical="center"/>
    </xf>
    <xf numFmtId="49" fontId="13" fillId="2" borderId="11" xfId="0" applyNumberFormat="1" applyFont="1" applyFill="1" applyBorder="1" applyAlignment="1" applyProtection="1">
      <alignment horizontal="center" vertical="center" wrapText="1"/>
    </xf>
    <xf numFmtId="49" fontId="13" fillId="2" borderId="13" xfId="0" applyNumberFormat="1" applyFont="1" applyFill="1" applyBorder="1" applyAlignment="1" applyProtection="1">
      <alignment horizontal="center" vertical="center" wrapText="1"/>
    </xf>
    <xf numFmtId="49" fontId="16" fillId="2" borderId="0" xfId="0" applyNumberFormat="1" applyFont="1" applyFill="1" applyBorder="1" applyAlignment="1" applyProtection="1">
      <alignment horizontal="center" vertical="center"/>
    </xf>
    <xf numFmtId="0" fontId="12" fillId="2" borderId="0" xfId="0" applyFont="1" applyFill="1" applyProtection="1"/>
    <xf numFmtId="0" fontId="12" fillId="2" borderId="0" xfId="0" applyFont="1" applyFill="1" applyAlignment="1" applyProtection="1">
      <alignment vertical="top"/>
      <protection locked="0"/>
    </xf>
    <xf numFmtId="49" fontId="13" fillId="2" borderId="10" xfId="0" applyNumberFormat="1" applyFont="1" applyFill="1" applyBorder="1" applyAlignment="1" applyProtection="1">
      <alignment horizontal="center" vertical="center"/>
    </xf>
    <xf numFmtId="49" fontId="13" fillId="2" borderId="11" xfId="0" applyNumberFormat="1" applyFont="1" applyFill="1" applyBorder="1" applyAlignment="1" applyProtection="1">
      <alignment horizontal="left" vertical="center" wrapText="1"/>
    </xf>
    <xf numFmtId="49" fontId="13" fillId="2" borderId="12" xfId="0" applyNumberFormat="1" applyFont="1" applyFill="1" applyBorder="1" applyAlignment="1" applyProtection="1">
      <alignment horizontal="left" vertical="center" wrapText="1"/>
    </xf>
    <xf numFmtId="49" fontId="13" fillId="2" borderId="13" xfId="0" applyNumberFormat="1" applyFont="1" applyFill="1" applyBorder="1" applyAlignment="1" applyProtection="1">
      <alignment horizontal="left" vertical="center" wrapText="1"/>
    </xf>
    <xf numFmtId="49" fontId="17" fillId="2" borderId="10" xfId="0" applyNumberFormat="1" applyFont="1" applyFill="1" applyBorder="1" applyAlignment="1" applyProtection="1">
      <alignment horizontal="center" vertical="center"/>
    </xf>
    <xf numFmtId="49" fontId="17" fillId="2" borderId="11" xfId="0" applyNumberFormat="1" applyFont="1" applyFill="1" applyBorder="1" applyAlignment="1" applyProtection="1">
      <alignment horizontal="center" vertical="center"/>
      <protection locked="0"/>
    </xf>
    <xf numFmtId="49" fontId="17" fillId="2" borderId="13" xfId="0" applyNumberFormat="1" applyFont="1" applyFill="1" applyBorder="1" applyAlignment="1" applyProtection="1">
      <alignment horizontal="center" vertical="center"/>
      <protection locked="0"/>
    </xf>
    <xf numFmtId="49" fontId="17" fillId="2" borderId="11" xfId="0" applyNumberFormat="1" applyFont="1" applyFill="1" applyBorder="1" applyAlignment="1" applyProtection="1">
      <alignment horizontal="left" vertical="center"/>
    </xf>
    <xf numFmtId="49" fontId="17" fillId="2" borderId="12" xfId="0" applyNumberFormat="1" applyFont="1" applyFill="1" applyBorder="1" applyAlignment="1" applyProtection="1">
      <alignment horizontal="left" vertical="center"/>
    </xf>
    <xf numFmtId="49" fontId="17" fillId="2" borderId="13" xfId="0" applyNumberFormat="1" applyFont="1" applyFill="1" applyBorder="1" applyAlignment="1" applyProtection="1">
      <alignment horizontal="left" vertical="center"/>
    </xf>
    <xf numFmtId="49" fontId="14" fillId="2" borderId="0" xfId="0" applyNumberFormat="1" applyFont="1" applyFill="1" applyBorder="1" applyAlignment="1" applyProtection="1">
      <alignment horizontal="left" vertical="center"/>
    </xf>
    <xf numFmtId="37" fontId="13" fillId="2" borderId="11" xfId="0" applyNumberFormat="1" applyFont="1" applyFill="1" applyBorder="1" applyAlignment="1" applyProtection="1">
      <alignment horizontal="right" vertical="center"/>
      <protection locked="0"/>
    </xf>
    <xf numFmtId="166" fontId="13" fillId="2" borderId="12" xfId="0" applyNumberFormat="1" applyFont="1" applyFill="1" applyBorder="1" applyAlignment="1" applyProtection="1">
      <alignment horizontal="right" vertical="center"/>
      <protection locked="0"/>
    </xf>
    <xf numFmtId="166" fontId="13" fillId="2" borderId="13" xfId="0" applyNumberFormat="1" applyFont="1" applyFill="1" applyBorder="1" applyAlignment="1" applyProtection="1">
      <alignment horizontal="right" vertical="center"/>
      <protection locked="0"/>
    </xf>
    <xf numFmtId="167" fontId="14" fillId="2" borderId="0" xfId="0" applyNumberFormat="1" applyFont="1" applyFill="1" applyBorder="1" applyAlignment="1" applyProtection="1">
      <alignment horizontal="right" vertical="center"/>
      <protection locked="0"/>
    </xf>
    <xf numFmtId="49" fontId="16" fillId="2" borderId="0" xfId="0" applyNumberFormat="1" applyFont="1" applyFill="1" applyBorder="1" applyAlignment="1" applyProtection="1">
      <alignment horizontal="left" vertical="center" wrapText="1"/>
    </xf>
    <xf numFmtId="3" fontId="13" fillId="2" borderId="10" xfId="0" applyNumberFormat="1" applyFont="1" applyFill="1" applyBorder="1" applyAlignment="1" applyProtection="1">
      <alignment horizontal="center" vertical="center"/>
    </xf>
    <xf numFmtId="49" fontId="17" fillId="2" borderId="11" xfId="0" applyNumberFormat="1" applyFont="1" applyFill="1" applyBorder="1" applyAlignment="1" applyProtection="1">
      <alignment horizontal="left" vertical="center" wrapText="1"/>
    </xf>
    <xf numFmtId="49" fontId="17" fillId="2" borderId="12" xfId="0" applyNumberFormat="1" applyFont="1" applyFill="1" applyBorder="1" applyAlignment="1" applyProtection="1">
      <alignment horizontal="left" vertical="center" wrapText="1"/>
    </xf>
    <xf numFmtId="49" fontId="17" fillId="2" borderId="13" xfId="0" applyNumberFormat="1" applyFont="1" applyFill="1" applyBorder="1" applyAlignment="1" applyProtection="1">
      <alignment horizontal="left" vertical="center" wrapText="1"/>
    </xf>
    <xf numFmtId="37" fontId="17" fillId="2" borderId="10" xfId="0" applyNumberFormat="1" applyFont="1" applyFill="1" applyBorder="1" applyAlignment="1" applyProtection="1">
      <alignment horizontal="right" vertical="center"/>
      <protection locked="0"/>
    </xf>
    <xf numFmtId="37" fontId="17" fillId="2" borderId="11" xfId="0" applyNumberFormat="1" applyFont="1" applyFill="1" applyBorder="1" applyAlignment="1" applyProtection="1">
      <alignment horizontal="right" vertical="center"/>
      <protection locked="0"/>
    </xf>
    <xf numFmtId="166" fontId="17" fillId="2" borderId="12" xfId="0" applyNumberFormat="1" applyFont="1" applyFill="1" applyBorder="1" applyAlignment="1" applyProtection="1">
      <alignment horizontal="right" vertical="center"/>
      <protection locked="0"/>
    </xf>
    <xf numFmtId="166" fontId="17" fillId="2" borderId="13" xfId="0" applyNumberFormat="1" applyFont="1" applyFill="1" applyBorder="1" applyAlignment="1" applyProtection="1">
      <alignment horizontal="right" vertical="center"/>
      <protection locked="0"/>
    </xf>
    <xf numFmtId="167" fontId="16" fillId="2" borderId="0" xfId="0" applyNumberFormat="1" applyFont="1" applyFill="1" applyBorder="1" applyAlignment="1" applyProtection="1">
      <alignment horizontal="right" vertical="center"/>
      <protection locked="0"/>
    </xf>
    <xf numFmtId="37" fontId="13" fillId="2" borderId="10" xfId="0" applyNumberFormat="1" applyFont="1" applyFill="1" applyBorder="1" applyAlignment="1" applyProtection="1">
      <alignment horizontal="right" vertical="center"/>
      <protection locked="0"/>
    </xf>
    <xf numFmtId="37" fontId="13" fillId="2" borderId="10" xfId="0" applyNumberFormat="1" applyFont="1" applyFill="1" applyBorder="1" applyAlignment="1" applyProtection="1">
      <alignment horizontal="right" vertical="center"/>
    </xf>
    <xf numFmtId="37" fontId="13" fillId="2" borderId="11" xfId="0" applyNumberFormat="1" applyFont="1" applyFill="1" applyBorder="1" applyAlignment="1" applyProtection="1">
      <alignment horizontal="right" vertical="center"/>
    </xf>
    <xf numFmtId="166" fontId="13" fillId="2" borderId="12" xfId="0" applyNumberFormat="1" applyFont="1" applyFill="1" applyBorder="1" applyAlignment="1" applyProtection="1">
      <alignment horizontal="right" vertical="center"/>
    </xf>
    <xf numFmtId="166" fontId="13" fillId="2" borderId="13" xfId="0" applyNumberFormat="1" applyFont="1" applyFill="1" applyBorder="1" applyAlignment="1" applyProtection="1">
      <alignment horizontal="right" vertical="center"/>
    </xf>
    <xf numFmtId="167" fontId="16" fillId="2" borderId="0" xfId="0" applyNumberFormat="1" applyFont="1" applyFill="1" applyBorder="1" applyAlignment="1" applyProtection="1">
      <alignment horizontal="right" vertical="center"/>
    </xf>
    <xf numFmtId="49" fontId="17" fillId="2" borderId="11" xfId="0" applyNumberFormat="1" applyFont="1" applyFill="1" applyBorder="1" applyAlignment="1" applyProtection="1">
      <alignment horizontal="center" vertical="center"/>
    </xf>
    <xf numFmtId="49" fontId="17" fillId="2" borderId="12" xfId="0" applyNumberFormat="1" applyFont="1" applyFill="1" applyBorder="1" applyAlignment="1" applyProtection="1">
      <alignment horizontal="center" vertical="center"/>
    </xf>
    <xf numFmtId="49" fontId="17" fillId="2" borderId="13" xfId="0" applyNumberFormat="1" applyFont="1" applyFill="1" applyBorder="1" applyAlignment="1" applyProtection="1">
      <alignment horizontal="center" vertical="center"/>
    </xf>
    <xf numFmtId="49" fontId="14" fillId="2" borderId="0" xfId="0" applyNumberFormat="1" applyFont="1" applyFill="1" applyBorder="1" applyAlignment="1" applyProtection="1">
      <alignment horizontal="center" vertical="center"/>
    </xf>
    <xf numFmtId="167" fontId="14" fillId="2" borderId="0" xfId="0" applyNumberFormat="1" applyFont="1" applyFill="1" applyBorder="1" applyAlignment="1" applyProtection="1">
      <alignment horizontal="right" vertical="center"/>
    </xf>
    <xf numFmtId="167" fontId="17" fillId="2" borderId="11" xfId="0" applyNumberFormat="1" applyFont="1" applyFill="1" applyBorder="1" applyAlignment="1" applyProtection="1">
      <alignment horizontal="center" vertical="center"/>
    </xf>
    <xf numFmtId="167" fontId="17" fillId="2" borderId="12" xfId="0" applyNumberFormat="1" applyFont="1" applyFill="1" applyBorder="1" applyAlignment="1" applyProtection="1">
      <alignment horizontal="center" vertical="center"/>
    </xf>
    <xf numFmtId="167" fontId="17" fillId="2" borderId="13" xfId="0" applyNumberFormat="1" applyFont="1" applyFill="1" applyBorder="1" applyAlignment="1" applyProtection="1">
      <alignment horizontal="center" vertical="center"/>
    </xf>
    <xf numFmtId="0" fontId="16" fillId="2" borderId="0" xfId="0" applyFont="1" applyFill="1" applyAlignment="1" applyProtection="1">
      <alignment vertical="center"/>
    </xf>
    <xf numFmtId="49" fontId="13" fillId="2" borderId="11" xfId="0" applyNumberFormat="1" applyFont="1" applyFill="1" applyBorder="1" applyAlignment="1" applyProtection="1">
      <alignment horizontal="right" vertical="center" wrapText="1"/>
    </xf>
    <xf numFmtId="49" fontId="13" fillId="2" borderId="12" xfId="0" applyNumberFormat="1" applyFont="1" applyFill="1" applyBorder="1" applyAlignment="1" applyProtection="1">
      <alignment horizontal="right" vertical="center" wrapText="1"/>
    </xf>
    <xf numFmtId="49" fontId="13" fillId="2" borderId="13" xfId="0" applyNumberFormat="1" applyFont="1" applyFill="1" applyBorder="1" applyAlignment="1" applyProtection="1">
      <alignment horizontal="right" vertical="center" wrapText="1"/>
    </xf>
    <xf numFmtId="49" fontId="16" fillId="2" borderId="0" xfId="0" applyNumberFormat="1" applyFont="1" applyFill="1" applyBorder="1" applyAlignment="1" applyProtection="1">
      <alignment horizontal="right" vertical="center" wrapText="1"/>
    </xf>
    <xf numFmtId="3" fontId="17" fillId="2" borderId="10" xfId="0" applyNumberFormat="1" applyFont="1" applyFill="1" applyBorder="1" applyAlignment="1" applyProtection="1">
      <alignment horizontal="center" vertical="center"/>
    </xf>
    <xf numFmtId="168" fontId="14" fillId="2" borderId="0" xfId="0" applyNumberFormat="1" applyFont="1" applyFill="1" applyBorder="1" applyAlignment="1" applyProtection="1">
      <alignment horizontal="right" vertical="center"/>
      <protection locked="0"/>
    </xf>
    <xf numFmtId="37" fontId="17" fillId="2" borderId="11" xfId="0" applyNumberFormat="1" applyFont="1" applyFill="1" applyBorder="1" applyAlignment="1" applyProtection="1">
      <alignment horizontal="right" vertical="center"/>
    </xf>
    <xf numFmtId="166" fontId="17" fillId="2" borderId="12" xfId="0" applyNumberFormat="1" applyFont="1" applyFill="1" applyBorder="1" applyAlignment="1" applyProtection="1">
      <alignment horizontal="right" vertical="center"/>
    </xf>
    <xf numFmtId="166" fontId="17" fillId="2" borderId="13" xfId="0" applyNumberFormat="1" applyFont="1" applyFill="1" applyBorder="1" applyAlignment="1" applyProtection="1">
      <alignment horizontal="right" vertical="center"/>
    </xf>
    <xf numFmtId="0" fontId="14" fillId="2" borderId="0" xfId="0" applyFont="1" applyFill="1" applyBorder="1" applyAlignment="1" applyProtection="1">
      <alignment vertical="center"/>
    </xf>
    <xf numFmtId="49" fontId="13" fillId="2" borderId="14" xfId="0" applyNumberFormat="1" applyFont="1" applyFill="1" applyBorder="1" applyAlignment="1" applyProtection="1">
      <alignment horizontal="left"/>
    </xf>
    <xf numFmtId="49" fontId="17" fillId="2" borderId="0" xfId="0" applyNumberFormat="1" applyFont="1" applyFill="1" applyBorder="1" applyAlignment="1" applyProtection="1">
      <alignment horizontal="left" vertical="center" wrapText="1"/>
    </xf>
    <xf numFmtId="49" fontId="17" fillId="2" borderId="0" xfId="0" applyNumberFormat="1" applyFont="1" applyFill="1" applyBorder="1" applyAlignment="1" applyProtection="1">
      <alignment horizontal="right" vertical="center" wrapText="1"/>
    </xf>
    <xf numFmtId="0" fontId="17" fillId="2" borderId="0" xfId="0" applyFont="1" applyFill="1" applyBorder="1" applyAlignment="1" applyProtection="1">
      <alignment horizontal="left" vertical="center"/>
    </xf>
    <xf numFmtId="49" fontId="13" fillId="2" borderId="0" xfId="0" applyNumberFormat="1" applyFont="1" applyFill="1" applyBorder="1" applyAlignment="1" applyProtection="1">
      <alignment horizontal="left" vertical="center"/>
    </xf>
    <xf numFmtId="49" fontId="13" fillId="2" borderId="11" xfId="0" applyNumberFormat="1" applyFont="1" applyFill="1" applyBorder="1" applyAlignment="1" applyProtection="1">
      <alignment horizontal="left" vertical="center" wrapText="1"/>
      <protection locked="0"/>
    </xf>
    <xf numFmtId="49" fontId="13" fillId="2" borderId="0" xfId="0" applyNumberFormat="1" applyFont="1" applyFill="1" applyBorder="1" applyAlignment="1" applyProtection="1">
      <alignment horizontal="left" vertical="center" wrapText="1"/>
    </xf>
    <xf numFmtId="49" fontId="13" fillId="2" borderId="0" xfId="0" applyNumberFormat="1" applyFont="1" applyFill="1" applyBorder="1" applyAlignment="1" applyProtection="1">
      <alignment horizontal="right" vertical="center" wrapText="1"/>
    </xf>
    <xf numFmtId="0" fontId="14" fillId="2" borderId="0" xfId="0" applyFont="1" applyFill="1" applyBorder="1" applyAlignment="1" applyProtection="1">
      <alignment horizontal="left" vertical="center"/>
      <protection locked="0"/>
    </xf>
    <xf numFmtId="49" fontId="13" fillId="2" borderId="12" xfId="0" applyNumberFormat="1" applyFont="1" applyFill="1" applyBorder="1" applyAlignment="1" applyProtection="1">
      <alignment horizontal="left" vertical="center" wrapText="1"/>
      <protection locked="0"/>
    </xf>
    <xf numFmtId="49" fontId="13" fillId="2" borderId="13" xfId="0" applyNumberFormat="1" applyFont="1" applyFill="1" applyBorder="1" applyAlignment="1" applyProtection="1">
      <alignment horizontal="left" vertical="center" wrapText="1"/>
      <protection locked="0"/>
    </xf>
    <xf numFmtId="49" fontId="13" fillId="2" borderId="11" xfId="0" applyNumberFormat="1" applyFont="1" applyFill="1" applyBorder="1" applyAlignment="1" applyProtection="1">
      <alignment horizontal="center" vertical="center"/>
      <protection locked="0"/>
    </xf>
    <xf numFmtId="49" fontId="13" fillId="2" borderId="12" xfId="0" applyNumberFormat="1" applyFont="1" applyFill="1" applyBorder="1" applyAlignment="1" applyProtection="1">
      <alignment horizontal="center" vertical="center"/>
      <protection locked="0"/>
    </xf>
    <xf numFmtId="49" fontId="13" fillId="2" borderId="13" xfId="0" applyNumberFormat="1" applyFont="1" applyFill="1" applyBorder="1" applyAlignment="1" applyProtection="1">
      <alignment horizontal="center" vertical="center"/>
      <protection locked="0"/>
    </xf>
    <xf numFmtId="49" fontId="14" fillId="2" borderId="0" xfId="0" applyNumberFormat="1" applyFont="1" applyFill="1" applyBorder="1" applyAlignment="1" applyProtection="1">
      <alignment horizontal="center" vertical="center"/>
    </xf>
    <xf numFmtId="49" fontId="14" fillId="2" borderId="0" xfId="0" applyNumberFormat="1" applyFont="1" applyFill="1" applyBorder="1" applyAlignment="1" applyProtection="1">
      <alignment horizontal="left" vertical="center" wrapText="1"/>
    </xf>
    <xf numFmtId="49" fontId="14" fillId="2" borderId="0" xfId="0" applyNumberFormat="1" applyFont="1" applyFill="1" applyBorder="1" applyAlignment="1" applyProtection="1">
      <alignment horizontal="right" vertical="center" wrapText="1"/>
    </xf>
    <xf numFmtId="3" fontId="14" fillId="2" borderId="0" xfId="0" applyNumberFormat="1" applyFont="1" applyFill="1" applyBorder="1" applyAlignment="1" applyProtection="1">
      <alignment horizontal="left" vertical="center" wrapText="1"/>
    </xf>
    <xf numFmtId="49" fontId="14" fillId="2" borderId="0" xfId="0" applyNumberFormat="1" applyFont="1" applyFill="1" applyBorder="1" applyAlignment="1" applyProtection="1">
      <alignment horizontal="center" vertical="center" wrapText="1"/>
    </xf>
    <xf numFmtId="3" fontId="14" fillId="2" borderId="0" xfId="0" applyNumberFormat="1" applyFont="1" applyFill="1" applyBorder="1" applyAlignment="1" applyProtection="1">
      <alignment horizontal="right" vertical="center"/>
    </xf>
    <xf numFmtId="169" fontId="14" fillId="2" borderId="0" xfId="0" applyNumberFormat="1" applyFont="1" applyFill="1" applyBorder="1" applyAlignment="1" applyProtection="1">
      <alignment horizontal="right" vertical="center"/>
    </xf>
    <xf numFmtId="167" fontId="14" fillId="2" borderId="0" xfId="0" applyNumberFormat="1" applyFont="1" applyFill="1" applyBorder="1" applyAlignment="1" applyProtection="1">
      <alignment horizontal="left" vertical="center" wrapText="1"/>
    </xf>
    <xf numFmtId="165" fontId="14" fillId="2" borderId="0" xfId="0" applyNumberFormat="1" applyFont="1" applyFill="1" applyBorder="1" applyAlignment="1" applyProtection="1">
      <alignment horizontal="center" vertical="center"/>
    </xf>
    <xf numFmtId="49" fontId="14" fillId="2" borderId="0" xfId="0" applyNumberFormat="1" applyFont="1" applyFill="1" applyBorder="1" applyAlignment="1" applyProtection="1">
      <alignment horizontal="right" vertical="center"/>
    </xf>
    <xf numFmtId="0" fontId="12" fillId="2" borderId="0" xfId="0" applyFont="1" applyFill="1" applyAlignment="1" applyProtection="1">
      <alignment horizontal="center"/>
    </xf>
    <xf numFmtId="0" fontId="12" fillId="2" borderId="0" xfId="0" applyFont="1" applyFill="1" applyAlignment="1" applyProtection="1">
      <alignmen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104776</xdr:rowOff>
    </xdr:from>
    <xdr:to>
      <xdr:col>2</xdr:col>
      <xdr:colOff>619125</xdr:colOff>
      <xdr:row>4</xdr:row>
      <xdr:rowOff>28576</xdr:rowOff>
    </xdr:to>
    <xdr:sp macro="" textlink="">
      <xdr:nvSpPr>
        <xdr:cNvPr id="2" name="Text Box 1"/>
        <xdr:cNvSpPr txBox="1">
          <a:spLocks noChangeArrowheads="1"/>
        </xdr:cNvSpPr>
      </xdr:nvSpPr>
      <xdr:spPr bwMode="auto">
        <a:xfrm>
          <a:off x="238125" y="104776"/>
          <a:ext cx="2209800" cy="62865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r>
            <a:rPr lang="en-US" sz="1000" i="1">
              <a:effectLst/>
              <a:latin typeface="Times New Roman" panose="02020603050405020304" pitchFamily="18" charset="0"/>
              <a:ea typeface="+mn-ea"/>
              <a:cs typeface="Times New Roman" panose="02020603050405020304" pitchFamily="18" charset="0"/>
            </a:rPr>
            <a:t>(Ban hành kèm theo Thông tư số 119/2014/TT-BTC ngày</a:t>
          </a:r>
          <a:endParaRPr lang="en-US" sz="1000">
            <a:effectLst/>
            <a:latin typeface="Times New Roman" panose="02020603050405020304" pitchFamily="18" charset="0"/>
            <a:ea typeface="+mn-ea"/>
            <a:cs typeface="Times New Roman" panose="02020603050405020304" pitchFamily="18" charset="0"/>
          </a:endParaRPr>
        </a:p>
        <a:p>
          <a:r>
            <a:rPr lang="en-US" sz="1000" i="1">
              <a:effectLst/>
              <a:latin typeface="Times New Roman" panose="02020603050405020304" pitchFamily="18" charset="0"/>
              <a:ea typeface="+mn-ea"/>
              <a:cs typeface="Times New Roman" panose="02020603050405020304" pitchFamily="18" charset="0"/>
            </a:rPr>
            <a:t> 25/8/2014 của Bộ Tài chính)</a:t>
          </a:r>
          <a:endParaRPr lang="en-US" sz="1000">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114301</xdr:rowOff>
    </xdr:from>
    <xdr:to>
      <xdr:col>2</xdr:col>
      <xdr:colOff>419100</xdr:colOff>
      <xdr:row>3</xdr:row>
      <xdr:rowOff>104776</xdr:rowOff>
    </xdr:to>
    <xdr:sp macro="" textlink="">
      <xdr:nvSpPr>
        <xdr:cNvPr id="2" name="Text Box 1"/>
        <xdr:cNvSpPr txBox="1">
          <a:spLocks noChangeArrowheads="1"/>
        </xdr:cNvSpPr>
      </xdr:nvSpPr>
      <xdr:spPr bwMode="auto">
        <a:xfrm>
          <a:off x="161926" y="114301"/>
          <a:ext cx="2076449" cy="59055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10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r>
            <a:rPr lang="en-US" sz="900" i="1">
              <a:effectLst/>
              <a:latin typeface="Times New Roman" panose="02020603050405020304" pitchFamily="18" charset="0"/>
              <a:ea typeface="+mn-ea"/>
              <a:cs typeface="Times New Roman" panose="02020603050405020304" pitchFamily="18" charset="0"/>
            </a:rPr>
            <a:t>(Ban hành kèm theo Thông tư</a:t>
          </a:r>
          <a:endParaRPr lang="en-US" sz="900">
            <a:effectLst/>
            <a:latin typeface="Times New Roman" panose="02020603050405020304" pitchFamily="18" charset="0"/>
            <a:ea typeface="+mn-ea"/>
            <a:cs typeface="Times New Roman" panose="02020603050405020304" pitchFamily="18" charset="0"/>
          </a:endParaRPr>
        </a:p>
        <a:p>
          <a:r>
            <a:rPr lang="en-US" sz="900" i="1">
              <a:effectLst/>
              <a:latin typeface="Times New Roman" panose="02020603050405020304" pitchFamily="18" charset="0"/>
              <a:ea typeface="+mn-ea"/>
              <a:cs typeface="Times New Roman" panose="02020603050405020304" pitchFamily="18" charset="0"/>
            </a:rPr>
            <a:t>số 119/2014/TT-BTC ngày</a:t>
          </a:r>
          <a:endParaRPr lang="en-US" sz="900">
            <a:effectLst/>
            <a:latin typeface="Times New Roman" panose="02020603050405020304" pitchFamily="18" charset="0"/>
            <a:ea typeface="+mn-ea"/>
            <a:cs typeface="Times New Roman" panose="02020603050405020304" pitchFamily="18" charset="0"/>
          </a:endParaRPr>
        </a:p>
        <a:p>
          <a:r>
            <a:rPr lang="en-US" sz="900" i="1">
              <a:effectLst/>
              <a:latin typeface="Times New Roman" panose="02020603050405020304" pitchFamily="18" charset="0"/>
              <a:ea typeface="+mn-ea"/>
              <a:cs typeface="Times New Roman" panose="02020603050405020304" pitchFamily="18" charset="0"/>
            </a:rPr>
            <a:t> 25/8/2014 của Bộ Tài chính)</a:t>
          </a:r>
          <a:endParaRPr lang="en-US" sz="900">
            <a:effectLst/>
            <a:latin typeface="Times New Roman" panose="02020603050405020304" pitchFamily="18" charset="0"/>
            <a:ea typeface="+mn-ea"/>
            <a:cs typeface="Times New Roman" panose="02020603050405020304" pitchFamily="18" charset="0"/>
          </a:endParaRPr>
        </a:p>
        <a:p>
          <a:pPr algn="l" rtl="1">
            <a:defRPr sz="1000"/>
          </a:pPr>
          <a:r>
            <a:rPr lang="vi-VN" sz="1000" b="0" i="0" strike="noStrike">
              <a:solidFill>
                <a:srgbClr val="000000"/>
              </a:solidFill>
              <a:latin typeface="Times New Roman"/>
              <a:cs typeface="Times New Roman"/>
            </a:rPr>
            <a:t>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7"/>
  <sheetViews>
    <sheetView workbookViewId="0">
      <selection activeCell="C28" sqref="C28:J28"/>
    </sheetView>
  </sheetViews>
  <sheetFormatPr defaultRowHeight="12.75" x14ac:dyDescent="0.2"/>
  <cols>
    <col min="1" max="1" width="2.7109375" style="111" customWidth="1"/>
    <col min="2" max="2" width="5" style="111" customWidth="1"/>
    <col min="3" max="3" width="16.28515625" style="111" customWidth="1"/>
    <col min="4" max="4" width="3.85546875" style="111" customWidth="1"/>
    <col min="5" max="5" width="5.42578125" style="111" customWidth="1"/>
    <col min="6" max="6" width="4.7109375" style="187" customWidth="1"/>
    <col min="7" max="7" width="23.85546875" style="111" customWidth="1"/>
    <col min="8" max="8" width="4.7109375" style="111" customWidth="1"/>
    <col min="9" max="9" width="4.42578125" style="187" customWidth="1"/>
    <col min="10" max="10" width="20.28515625" style="111" customWidth="1"/>
    <col min="11" max="11" width="4.140625" style="187" customWidth="1"/>
    <col min="12" max="12" width="5.7109375" style="111" customWidth="1"/>
    <col min="13" max="13" width="3.7109375" style="111" customWidth="1"/>
    <col min="14" max="14" width="7" style="111" customWidth="1"/>
    <col min="15" max="15" width="6.28515625" style="111" customWidth="1"/>
    <col min="16" max="16" width="6.28515625" style="111" hidden="1" customWidth="1"/>
    <col min="17" max="17" width="2.7109375" style="111" customWidth="1"/>
    <col min="18" max="18" width="0.140625" style="111" customWidth="1"/>
    <col min="19" max="256" width="9.140625" style="112" customWidth="1"/>
    <col min="257" max="257" width="2.7109375" style="112" customWidth="1"/>
    <col min="258" max="258" width="5" style="112" customWidth="1"/>
    <col min="259" max="259" width="16.28515625" style="112" customWidth="1"/>
    <col min="260" max="260" width="3.85546875" style="112" customWidth="1"/>
    <col min="261" max="261" width="5.42578125" style="112" customWidth="1"/>
    <col min="262" max="262" width="4.7109375" style="112" customWidth="1"/>
    <col min="263" max="263" width="23.85546875" style="112" customWidth="1"/>
    <col min="264" max="264" width="4.7109375" style="112" customWidth="1"/>
    <col min="265" max="265" width="4.42578125" style="112" customWidth="1"/>
    <col min="266" max="266" width="20.28515625" style="112" customWidth="1"/>
    <col min="267" max="267" width="4.140625" style="112" customWidth="1"/>
    <col min="268" max="268" width="5.7109375" style="112" customWidth="1"/>
    <col min="269" max="269" width="3.7109375" style="112" customWidth="1"/>
    <col min="270" max="270" width="7" style="112" customWidth="1"/>
    <col min="271" max="271" width="6.28515625" style="112" customWidth="1"/>
    <col min="272" max="272" width="0" style="112" hidden="1" customWidth="1"/>
    <col min="273" max="273" width="2.7109375" style="112" customWidth="1"/>
    <col min="274" max="274" width="0.140625" style="112" customWidth="1"/>
    <col min="275" max="512" width="9.140625" style="112" customWidth="1"/>
    <col min="513" max="513" width="2.7109375" style="112" customWidth="1"/>
    <col min="514" max="514" width="5" style="112" customWidth="1"/>
    <col min="515" max="515" width="16.28515625" style="112" customWidth="1"/>
    <col min="516" max="516" width="3.85546875" style="112" customWidth="1"/>
    <col min="517" max="517" width="5.42578125" style="112" customWidth="1"/>
    <col min="518" max="518" width="4.7109375" style="112" customWidth="1"/>
    <col min="519" max="519" width="23.85546875" style="112" customWidth="1"/>
    <col min="520" max="520" width="4.7109375" style="112" customWidth="1"/>
    <col min="521" max="521" width="4.42578125" style="112" customWidth="1"/>
    <col min="522" max="522" width="20.28515625" style="112" customWidth="1"/>
    <col min="523" max="523" width="4.140625" style="112" customWidth="1"/>
    <col min="524" max="524" width="5.7109375" style="112" customWidth="1"/>
    <col min="525" max="525" width="3.7109375" style="112" customWidth="1"/>
    <col min="526" max="526" width="7" style="112" customWidth="1"/>
    <col min="527" max="527" width="6.28515625" style="112" customWidth="1"/>
    <col min="528" max="528" width="0" style="112" hidden="1" customWidth="1"/>
    <col min="529" max="529" width="2.7109375" style="112" customWidth="1"/>
    <col min="530" max="530" width="0.140625" style="112" customWidth="1"/>
    <col min="531" max="768" width="9.140625" style="112" customWidth="1"/>
    <col min="769" max="769" width="2.7109375" style="112" customWidth="1"/>
    <col min="770" max="770" width="5" style="112" customWidth="1"/>
    <col min="771" max="771" width="16.28515625" style="112" customWidth="1"/>
    <col min="772" max="772" width="3.85546875" style="112" customWidth="1"/>
    <col min="773" max="773" width="5.42578125" style="112" customWidth="1"/>
    <col min="774" max="774" width="4.7109375" style="112" customWidth="1"/>
    <col min="775" max="775" width="23.85546875" style="112" customWidth="1"/>
    <col min="776" max="776" width="4.7109375" style="112" customWidth="1"/>
    <col min="777" max="777" width="4.42578125" style="112" customWidth="1"/>
    <col min="778" max="778" width="20.28515625" style="112" customWidth="1"/>
    <col min="779" max="779" width="4.140625" style="112" customWidth="1"/>
    <col min="780" max="780" width="5.7109375" style="112" customWidth="1"/>
    <col min="781" max="781" width="3.7109375" style="112" customWidth="1"/>
    <col min="782" max="782" width="7" style="112" customWidth="1"/>
    <col min="783" max="783" width="6.28515625" style="112" customWidth="1"/>
    <col min="784" max="784" width="0" style="112" hidden="1" customWidth="1"/>
    <col min="785" max="785" width="2.7109375" style="112" customWidth="1"/>
    <col min="786" max="786" width="0.140625" style="112" customWidth="1"/>
    <col min="787" max="1024" width="9.140625" style="112" customWidth="1"/>
    <col min="1025" max="1025" width="2.7109375" style="112" customWidth="1"/>
    <col min="1026" max="1026" width="5" style="112" customWidth="1"/>
    <col min="1027" max="1027" width="16.28515625" style="112" customWidth="1"/>
    <col min="1028" max="1028" width="3.85546875" style="112" customWidth="1"/>
    <col min="1029" max="1029" width="5.42578125" style="112" customWidth="1"/>
    <col min="1030" max="1030" width="4.7109375" style="112" customWidth="1"/>
    <col min="1031" max="1031" width="23.85546875" style="112" customWidth="1"/>
    <col min="1032" max="1032" width="4.7109375" style="112" customWidth="1"/>
    <col min="1033" max="1033" width="4.42578125" style="112" customWidth="1"/>
    <col min="1034" max="1034" width="20.28515625" style="112" customWidth="1"/>
    <col min="1035" max="1035" width="4.140625" style="112" customWidth="1"/>
    <col min="1036" max="1036" width="5.7109375" style="112" customWidth="1"/>
    <col min="1037" max="1037" width="3.7109375" style="112" customWidth="1"/>
    <col min="1038" max="1038" width="7" style="112" customWidth="1"/>
    <col min="1039" max="1039" width="6.28515625" style="112" customWidth="1"/>
    <col min="1040" max="1040" width="0" style="112" hidden="1" customWidth="1"/>
    <col min="1041" max="1041" width="2.7109375" style="112" customWidth="1"/>
    <col min="1042" max="1042" width="0.140625" style="112" customWidth="1"/>
    <col min="1043" max="1280" width="9.140625" style="112" customWidth="1"/>
    <col min="1281" max="1281" width="2.7109375" style="112" customWidth="1"/>
    <col min="1282" max="1282" width="5" style="112" customWidth="1"/>
    <col min="1283" max="1283" width="16.28515625" style="112" customWidth="1"/>
    <col min="1284" max="1284" width="3.85546875" style="112" customWidth="1"/>
    <col min="1285" max="1285" width="5.42578125" style="112" customWidth="1"/>
    <col min="1286" max="1286" width="4.7109375" style="112" customWidth="1"/>
    <col min="1287" max="1287" width="23.85546875" style="112" customWidth="1"/>
    <col min="1288" max="1288" width="4.7109375" style="112" customWidth="1"/>
    <col min="1289" max="1289" width="4.42578125" style="112" customWidth="1"/>
    <col min="1290" max="1290" width="20.28515625" style="112" customWidth="1"/>
    <col min="1291" max="1291" width="4.140625" style="112" customWidth="1"/>
    <col min="1292" max="1292" width="5.7109375" style="112" customWidth="1"/>
    <col min="1293" max="1293" width="3.7109375" style="112" customWidth="1"/>
    <col min="1294" max="1294" width="7" style="112" customWidth="1"/>
    <col min="1295" max="1295" width="6.28515625" style="112" customWidth="1"/>
    <col min="1296" max="1296" width="0" style="112" hidden="1" customWidth="1"/>
    <col min="1297" max="1297" width="2.7109375" style="112" customWidth="1"/>
    <col min="1298" max="1298" width="0.140625" style="112" customWidth="1"/>
    <col min="1299" max="1536" width="9.140625" style="112" customWidth="1"/>
    <col min="1537" max="1537" width="2.7109375" style="112" customWidth="1"/>
    <col min="1538" max="1538" width="5" style="112" customWidth="1"/>
    <col min="1539" max="1539" width="16.28515625" style="112" customWidth="1"/>
    <col min="1540" max="1540" width="3.85546875" style="112" customWidth="1"/>
    <col min="1541" max="1541" width="5.42578125" style="112" customWidth="1"/>
    <col min="1542" max="1542" width="4.7109375" style="112" customWidth="1"/>
    <col min="1543" max="1543" width="23.85546875" style="112" customWidth="1"/>
    <col min="1544" max="1544" width="4.7109375" style="112" customWidth="1"/>
    <col min="1545" max="1545" width="4.42578125" style="112" customWidth="1"/>
    <col min="1546" max="1546" width="20.28515625" style="112" customWidth="1"/>
    <col min="1547" max="1547" width="4.140625" style="112" customWidth="1"/>
    <col min="1548" max="1548" width="5.7109375" style="112" customWidth="1"/>
    <col min="1549" max="1549" width="3.7109375" style="112" customWidth="1"/>
    <col min="1550" max="1550" width="7" style="112" customWidth="1"/>
    <col min="1551" max="1551" width="6.28515625" style="112" customWidth="1"/>
    <col min="1552" max="1552" width="0" style="112" hidden="1" customWidth="1"/>
    <col min="1553" max="1553" width="2.7109375" style="112" customWidth="1"/>
    <col min="1554" max="1554" width="0.140625" style="112" customWidth="1"/>
    <col min="1555" max="1792" width="9.140625" style="112" customWidth="1"/>
    <col min="1793" max="1793" width="2.7109375" style="112" customWidth="1"/>
    <col min="1794" max="1794" width="5" style="112" customWidth="1"/>
    <col min="1795" max="1795" width="16.28515625" style="112" customWidth="1"/>
    <col min="1796" max="1796" width="3.85546875" style="112" customWidth="1"/>
    <col min="1797" max="1797" width="5.42578125" style="112" customWidth="1"/>
    <col min="1798" max="1798" width="4.7109375" style="112" customWidth="1"/>
    <col min="1799" max="1799" width="23.85546875" style="112" customWidth="1"/>
    <col min="1800" max="1800" width="4.7109375" style="112" customWidth="1"/>
    <col min="1801" max="1801" width="4.42578125" style="112" customWidth="1"/>
    <col min="1802" max="1802" width="20.28515625" style="112" customWidth="1"/>
    <col min="1803" max="1803" width="4.140625" style="112" customWidth="1"/>
    <col min="1804" max="1804" width="5.7109375" style="112" customWidth="1"/>
    <col min="1805" max="1805" width="3.7109375" style="112" customWidth="1"/>
    <col min="1806" max="1806" width="7" style="112" customWidth="1"/>
    <col min="1807" max="1807" width="6.28515625" style="112" customWidth="1"/>
    <col min="1808" max="1808" width="0" style="112" hidden="1" customWidth="1"/>
    <col min="1809" max="1809" width="2.7109375" style="112" customWidth="1"/>
    <col min="1810" max="1810" width="0.140625" style="112" customWidth="1"/>
    <col min="1811" max="2048" width="9.140625" style="112" customWidth="1"/>
    <col min="2049" max="2049" width="2.7109375" style="112" customWidth="1"/>
    <col min="2050" max="2050" width="5" style="112" customWidth="1"/>
    <col min="2051" max="2051" width="16.28515625" style="112" customWidth="1"/>
    <col min="2052" max="2052" width="3.85546875" style="112" customWidth="1"/>
    <col min="2053" max="2053" width="5.42578125" style="112" customWidth="1"/>
    <col min="2054" max="2054" width="4.7109375" style="112" customWidth="1"/>
    <col min="2055" max="2055" width="23.85546875" style="112" customWidth="1"/>
    <col min="2056" max="2056" width="4.7109375" style="112" customWidth="1"/>
    <col min="2057" max="2057" width="4.42578125" style="112" customWidth="1"/>
    <col min="2058" max="2058" width="20.28515625" style="112" customWidth="1"/>
    <col min="2059" max="2059" width="4.140625" style="112" customWidth="1"/>
    <col min="2060" max="2060" width="5.7109375" style="112" customWidth="1"/>
    <col min="2061" max="2061" width="3.7109375" style="112" customWidth="1"/>
    <col min="2062" max="2062" width="7" style="112" customWidth="1"/>
    <col min="2063" max="2063" width="6.28515625" style="112" customWidth="1"/>
    <col min="2064" max="2064" width="0" style="112" hidden="1" customWidth="1"/>
    <col min="2065" max="2065" width="2.7109375" style="112" customWidth="1"/>
    <col min="2066" max="2066" width="0.140625" style="112" customWidth="1"/>
    <col min="2067" max="2304" width="9.140625" style="112" customWidth="1"/>
    <col min="2305" max="2305" width="2.7109375" style="112" customWidth="1"/>
    <col min="2306" max="2306" width="5" style="112" customWidth="1"/>
    <col min="2307" max="2307" width="16.28515625" style="112" customWidth="1"/>
    <col min="2308" max="2308" width="3.85546875" style="112" customWidth="1"/>
    <col min="2309" max="2309" width="5.42578125" style="112" customWidth="1"/>
    <col min="2310" max="2310" width="4.7109375" style="112" customWidth="1"/>
    <col min="2311" max="2311" width="23.85546875" style="112" customWidth="1"/>
    <col min="2312" max="2312" width="4.7109375" style="112" customWidth="1"/>
    <col min="2313" max="2313" width="4.42578125" style="112" customWidth="1"/>
    <col min="2314" max="2314" width="20.28515625" style="112" customWidth="1"/>
    <col min="2315" max="2315" width="4.140625" style="112" customWidth="1"/>
    <col min="2316" max="2316" width="5.7109375" style="112" customWidth="1"/>
    <col min="2317" max="2317" width="3.7109375" style="112" customWidth="1"/>
    <col min="2318" max="2318" width="7" style="112" customWidth="1"/>
    <col min="2319" max="2319" width="6.28515625" style="112" customWidth="1"/>
    <col min="2320" max="2320" width="0" style="112" hidden="1" customWidth="1"/>
    <col min="2321" max="2321" width="2.7109375" style="112" customWidth="1"/>
    <col min="2322" max="2322" width="0.140625" style="112" customWidth="1"/>
    <col min="2323" max="2560" width="9.140625" style="112" customWidth="1"/>
    <col min="2561" max="2561" width="2.7109375" style="112" customWidth="1"/>
    <col min="2562" max="2562" width="5" style="112" customWidth="1"/>
    <col min="2563" max="2563" width="16.28515625" style="112" customWidth="1"/>
    <col min="2564" max="2564" width="3.85546875" style="112" customWidth="1"/>
    <col min="2565" max="2565" width="5.42578125" style="112" customWidth="1"/>
    <col min="2566" max="2566" width="4.7109375" style="112" customWidth="1"/>
    <col min="2567" max="2567" width="23.85546875" style="112" customWidth="1"/>
    <col min="2568" max="2568" width="4.7109375" style="112" customWidth="1"/>
    <col min="2569" max="2569" width="4.42578125" style="112" customWidth="1"/>
    <col min="2570" max="2570" width="20.28515625" style="112" customWidth="1"/>
    <col min="2571" max="2571" width="4.140625" style="112" customWidth="1"/>
    <col min="2572" max="2572" width="5.7109375" style="112" customWidth="1"/>
    <col min="2573" max="2573" width="3.7109375" style="112" customWidth="1"/>
    <col min="2574" max="2574" width="7" style="112" customWidth="1"/>
    <col min="2575" max="2575" width="6.28515625" style="112" customWidth="1"/>
    <col min="2576" max="2576" width="0" style="112" hidden="1" customWidth="1"/>
    <col min="2577" max="2577" width="2.7109375" style="112" customWidth="1"/>
    <col min="2578" max="2578" width="0.140625" style="112" customWidth="1"/>
    <col min="2579" max="2816" width="9.140625" style="112" customWidth="1"/>
    <col min="2817" max="2817" width="2.7109375" style="112" customWidth="1"/>
    <col min="2818" max="2818" width="5" style="112" customWidth="1"/>
    <col min="2819" max="2819" width="16.28515625" style="112" customWidth="1"/>
    <col min="2820" max="2820" width="3.85546875" style="112" customWidth="1"/>
    <col min="2821" max="2821" width="5.42578125" style="112" customWidth="1"/>
    <col min="2822" max="2822" width="4.7109375" style="112" customWidth="1"/>
    <col min="2823" max="2823" width="23.85546875" style="112" customWidth="1"/>
    <col min="2824" max="2824" width="4.7109375" style="112" customWidth="1"/>
    <col min="2825" max="2825" width="4.42578125" style="112" customWidth="1"/>
    <col min="2826" max="2826" width="20.28515625" style="112" customWidth="1"/>
    <col min="2827" max="2827" width="4.140625" style="112" customWidth="1"/>
    <col min="2828" max="2828" width="5.7109375" style="112" customWidth="1"/>
    <col min="2829" max="2829" width="3.7109375" style="112" customWidth="1"/>
    <col min="2830" max="2830" width="7" style="112" customWidth="1"/>
    <col min="2831" max="2831" width="6.28515625" style="112" customWidth="1"/>
    <col min="2832" max="2832" width="0" style="112" hidden="1" customWidth="1"/>
    <col min="2833" max="2833" width="2.7109375" style="112" customWidth="1"/>
    <col min="2834" max="2834" width="0.140625" style="112" customWidth="1"/>
    <col min="2835" max="3072" width="9.140625" style="112" customWidth="1"/>
    <col min="3073" max="3073" width="2.7109375" style="112" customWidth="1"/>
    <col min="3074" max="3074" width="5" style="112" customWidth="1"/>
    <col min="3075" max="3075" width="16.28515625" style="112" customWidth="1"/>
    <col min="3076" max="3076" width="3.85546875" style="112" customWidth="1"/>
    <col min="3077" max="3077" width="5.42578125" style="112" customWidth="1"/>
    <col min="3078" max="3078" width="4.7109375" style="112" customWidth="1"/>
    <col min="3079" max="3079" width="23.85546875" style="112" customWidth="1"/>
    <col min="3080" max="3080" width="4.7109375" style="112" customWidth="1"/>
    <col min="3081" max="3081" width="4.42578125" style="112" customWidth="1"/>
    <col min="3082" max="3082" width="20.28515625" style="112" customWidth="1"/>
    <col min="3083" max="3083" width="4.140625" style="112" customWidth="1"/>
    <col min="3084" max="3084" width="5.7109375" style="112" customWidth="1"/>
    <col min="3085" max="3085" width="3.7109375" style="112" customWidth="1"/>
    <col min="3086" max="3086" width="7" style="112" customWidth="1"/>
    <col min="3087" max="3087" width="6.28515625" style="112" customWidth="1"/>
    <col min="3088" max="3088" width="0" style="112" hidden="1" customWidth="1"/>
    <col min="3089" max="3089" width="2.7109375" style="112" customWidth="1"/>
    <col min="3090" max="3090" width="0.140625" style="112" customWidth="1"/>
    <col min="3091" max="3328" width="9.140625" style="112" customWidth="1"/>
    <col min="3329" max="3329" width="2.7109375" style="112" customWidth="1"/>
    <col min="3330" max="3330" width="5" style="112" customWidth="1"/>
    <col min="3331" max="3331" width="16.28515625" style="112" customWidth="1"/>
    <col min="3332" max="3332" width="3.85546875" style="112" customWidth="1"/>
    <col min="3333" max="3333" width="5.42578125" style="112" customWidth="1"/>
    <col min="3334" max="3334" width="4.7109375" style="112" customWidth="1"/>
    <col min="3335" max="3335" width="23.85546875" style="112" customWidth="1"/>
    <col min="3336" max="3336" width="4.7109375" style="112" customWidth="1"/>
    <col min="3337" max="3337" width="4.42578125" style="112" customWidth="1"/>
    <col min="3338" max="3338" width="20.28515625" style="112" customWidth="1"/>
    <col min="3339" max="3339" width="4.140625" style="112" customWidth="1"/>
    <col min="3340" max="3340" width="5.7109375" style="112" customWidth="1"/>
    <col min="3341" max="3341" width="3.7109375" style="112" customWidth="1"/>
    <col min="3342" max="3342" width="7" style="112" customWidth="1"/>
    <col min="3343" max="3343" width="6.28515625" style="112" customWidth="1"/>
    <col min="3344" max="3344" width="0" style="112" hidden="1" customWidth="1"/>
    <col min="3345" max="3345" width="2.7109375" style="112" customWidth="1"/>
    <col min="3346" max="3346" width="0.140625" style="112" customWidth="1"/>
    <col min="3347" max="3584" width="9.140625" style="112" customWidth="1"/>
    <col min="3585" max="3585" width="2.7109375" style="112" customWidth="1"/>
    <col min="3586" max="3586" width="5" style="112" customWidth="1"/>
    <col min="3587" max="3587" width="16.28515625" style="112" customWidth="1"/>
    <col min="3588" max="3588" width="3.85546875" style="112" customWidth="1"/>
    <col min="3589" max="3589" width="5.42578125" style="112" customWidth="1"/>
    <col min="3590" max="3590" width="4.7109375" style="112" customWidth="1"/>
    <col min="3591" max="3591" width="23.85546875" style="112" customWidth="1"/>
    <col min="3592" max="3592" width="4.7109375" style="112" customWidth="1"/>
    <col min="3593" max="3593" width="4.42578125" style="112" customWidth="1"/>
    <col min="3594" max="3594" width="20.28515625" style="112" customWidth="1"/>
    <col min="3595" max="3595" width="4.140625" style="112" customWidth="1"/>
    <col min="3596" max="3596" width="5.7109375" style="112" customWidth="1"/>
    <col min="3597" max="3597" width="3.7109375" style="112" customWidth="1"/>
    <col min="3598" max="3598" width="7" style="112" customWidth="1"/>
    <col min="3599" max="3599" width="6.28515625" style="112" customWidth="1"/>
    <col min="3600" max="3600" width="0" style="112" hidden="1" customWidth="1"/>
    <col min="3601" max="3601" width="2.7109375" style="112" customWidth="1"/>
    <col min="3602" max="3602" width="0.140625" style="112" customWidth="1"/>
    <col min="3603" max="3840" width="9.140625" style="112" customWidth="1"/>
    <col min="3841" max="3841" width="2.7109375" style="112" customWidth="1"/>
    <col min="3842" max="3842" width="5" style="112" customWidth="1"/>
    <col min="3843" max="3843" width="16.28515625" style="112" customWidth="1"/>
    <col min="3844" max="3844" width="3.85546875" style="112" customWidth="1"/>
    <col min="3845" max="3845" width="5.42578125" style="112" customWidth="1"/>
    <col min="3846" max="3846" width="4.7109375" style="112" customWidth="1"/>
    <col min="3847" max="3847" width="23.85546875" style="112" customWidth="1"/>
    <col min="3848" max="3848" width="4.7109375" style="112" customWidth="1"/>
    <col min="3849" max="3849" width="4.42578125" style="112" customWidth="1"/>
    <col min="3850" max="3850" width="20.28515625" style="112" customWidth="1"/>
    <col min="3851" max="3851" width="4.140625" style="112" customWidth="1"/>
    <col min="3852" max="3852" width="5.7109375" style="112" customWidth="1"/>
    <col min="3853" max="3853" width="3.7109375" style="112" customWidth="1"/>
    <col min="3854" max="3854" width="7" style="112" customWidth="1"/>
    <col min="3855" max="3855" width="6.28515625" style="112" customWidth="1"/>
    <col min="3856" max="3856" width="0" style="112" hidden="1" customWidth="1"/>
    <col min="3857" max="3857" width="2.7109375" style="112" customWidth="1"/>
    <col min="3858" max="3858" width="0.140625" style="112" customWidth="1"/>
    <col min="3859" max="4096" width="9.140625" style="112" customWidth="1"/>
    <col min="4097" max="4097" width="2.7109375" style="112" customWidth="1"/>
    <col min="4098" max="4098" width="5" style="112" customWidth="1"/>
    <col min="4099" max="4099" width="16.28515625" style="112" customWidth="1"/>
    <col min="4100" max="4100" width="3.85546875" style="112" customWidth="1"/>
    <col min="4101" max="4101" width="5.42578125" style="112" customWidth="1"/>
    <col min="4102" max="4102" width="4.7109375" style="112" customWidth="1"/>
    <col min="4103" max="4103" width="23.85546875" style="112" customWidth="1"/>
    <col min="4104" max="4104" width="4.7109375" style="112" customWidth="1"/>
    <col min="4105" max="4105" width="4.42578125" style="112" customWidth="1"/>
    <col min="4106" max="4106" width="20.28515625" style="112" customWidth="1"/>
    <col min="4107" max="4107" width="4.140625" style="112" customWidth="1"/>
    <col min="4108" max="4108" width="5.7109375" style="112" customWidth="1"/>
    <col min="4109" max="4109" width="3.7109375" style="112" customWidth="1"/>
    <col min="4110" max="4110" width="7" style="112" customWidth="1"/>
    <col min="4111" max="4111" width="6.28515625" style="112" customWidth="1"/>
    <col min="4112" max="4112" width="0" style="112" hidden="1" customWidth="1"/>
    <col min="4113" max="4113" width="2.7109375" style="112" customWidth="1"/>
    <col min="4114" max="4114" width="0.140625" style="112" customWidth="1"/>
    <col min="4115" max="4352" width="9.140625" style="112" customWidth="1"/>
    <col min="4353" max="4353" width="2.7109375" style="112" customWidth="1"/>
    <col min="4354" max="4354" width="5" style="112" customWidth="1"/>
    <col min="4355" max="4355" width="16.28515625" style="112" customWidth="1"/>
    <col min="4356" max="4356" width="3.85546875" style="112" customWidth="1"/>
    <col min="4357" max="4357" width="5.42578125" style="112" customWidth="1"/>
    <col min="4358" max="4358" width="4.7109375" style="112" customWidth="1"/>
    <col min="4359" max="4359" width="23.85546875" style="112" customWidth="1"/>
    <col min="4360" max="4360" width="4.7109375" style="112" customWidth="1"/>
    <col min="4361" max="4361" width="4.42578125" style="112" customWidth="1"/>
    <col min="4362" max="4362" width="20.28515625" style="112" customWidth="1"/>
    <col min="4363" max="4363" width="4.140625" style="112" customWidth="1"/>
    <col min="4364" max="4364" width="5.7109375" style="112" customWidth="1"/>
    <col min="4365" max="4365" width="3.7109375" style="112" customWidth="1"/>
    <col min="4366" max="4366" width="7" style="112" customWidth="1"/>
    <col min="4367" max="4367" width="6.28515625" style="112" customWidth="1"/>
    <col min="4368" max="4368" width="0" style="112" hidden="1" customWidth="1"/>
    <col min="4369" max="4369" width="2.7109375" style="112" customWidth="1"/>
    <col min="4370" max="4370" width="0.140625" style="112" customWidth="1"/>
    <col min="4371" max="4608" width="9.140625" style="112" customWidth="1"/>
    <col min="4609" max="4609" width="2.7109375" style="112" customWidth="1"/>
    <col min="4610" max="4610" width="5" style="112" customWidth="1"/>
    <col min="4611" max="4611" width="16.28515625" style="112" customWidth="1"/>
    <col min="4612" max="4612" width="3.85546875" style="112" customWidth="1"/>
    <col min="4613" max="4613" width="5.42578125" style="112" customWidth="1"/>
    <col min="4614" max="4614" width="4.7109375" style="112" customWidth="1"/>
    <col min="4615" max="4615" width="23.85546875" style="112" customWidth="1"/>
    <col min="4616" max="4616" width="4.7109375" style="112" customWidth="1"/>
    <col min="4617" max="4617" width="4.42578125" style="112" customWidth="1"/>
    <col min="4618" max="4618" width="20.28515625" style="112" customWidth="1"/>
    <col min="4619" max="4619" width="4.140625" style="112" customWidth="1"/>
    <col min="4620" max="4620" width="5.7109375" style="112" customWidth="1"/>
    <col min="4621" max="4621" width="3.7109375" style="112" customWidth="1"/>
    <col min="4622" max="4622" width="7" style="112" customWidth="1"/>
    <col min="4623" max="4623" width="6.28515625" style="112" customWidth="1"/>
    <col min="4624" max="4624" width="0" style="112" hidden="1" customWidth="1"/>
    <col min="4625" max="4625" width="2.7109375" style="112" customWidth="1"/>
    <col min="4626" max="4626" width="0.140625" style="112" customWidth="1"/>
    <col min="4627" max="4864" width="9.140625" style="112" customWidth="1"/>
    <col min="4865" max="4865" width="2.7109375" style="112" customWidth="1"/>
    <col min="4866" max="4866" width="5" style="112" customWidth="1"/>
    <col min="4867" max="4867" width="16.28515625" style="112" customWidth="1"/>
    <col min="4868" max="4868" width="3.85546875" style="112" customWidth="1"/>
    <col min="4869" max="4869" width="5.42578125" style="112" customWidth="1"/>
    <col min="4870" max="4870" width="4.7109375" style="112" customWidth="1"/>
    <col min="4871" max="4871" width="23.85546875" style="112" customWidth="1"/>
    <col min="4872" max="4872" width="4.7109375" style="112" customWidth="1"/>
    <col min="4873" max="4873" width="4.42578125" style="112" customWidth="1"/>
    <col min="4874" max="4874" width="20.28515625" style="112" customWidth="1"/>
    <col min="4875" max="4875" width="4.140625" style="112" customWidth="1"/>
    <col min="4876" max="4876" width="5.7109375" style="112" customWidth="1"/>
    <col min="4877" max="4877" width="3.7109375" style="112" customWidth="1"/>
    <col min="4878" max="4878" width="7" style="112" customWidth="1"/>
    <col min="4879" max="4879" width="6.28515625" style="112" customWidth="1"/>
    <col min="4880" max="4880" width="0" style="112" hidden="1" customWidth="1"/>
    <col min="4881" max="4881" width="2.7109375" style="112" customWidth="1"/>
    <col min="4882" max="4882" width="0.140625" style="112" customWidth="1"/>
    <col min="4883" max="5120" width="9.140625" style="112" customWidth="1"/>
    <col min="5121" max="5121" width="2.7109375" style="112" customWidth="1"/>
    <col min="5122" max="5122" width="5" style="112" customWidth="1"/>
    <col min="5123" max="5123" width="16.28515625" style="112" customWidth="1"/>
    <col min="5124" max="5124" width="3.85546875" style="112" customWidth="1"/>
    <col min="5125" max="5125" width="5.42578125" style="112" customWidth="1"/>
    <col min="5126" max="5126" width="4.7109375" style="112" customWidth="1"/>
    <col min="5127" max="5127" width="23.85546875" style="112" customWidth="1"/>
    <col min="5128" max="5128" width="4.7109375" style="112" customWidth="1"/>
    <col min="5129" max="5129" width="4.42578125" style="112" customWidth="1"/>
    <col min="5130" max="5130" width="20.28515625" style="112" customWidth="1"/>
    <col min="5131" max="5131" width="4.140625" style="112" customWidth="1"/>
    <col min="5132" max="5132" width="5.7109375" style="112" customWidth="1"/>
    <col min="5133" max="5133" width="3.7109375" style="112" customWidth="1"/>
    <col min="5134" max="5134" width="7" style="112" customWidth="1"/>
    <col min="5135" max="5135" width="6.28515625" style="112" customWidth="1"/>
    <col min="5136" max="5136" width="0" style="112" hidden="1" customWidth="1"/>
    <col min="5137" max="5137" width="2.7109375" style="112" customWidth="1"/>
    <col min="5138" max="5138" width="0.140625" style="112" customWidth="1"/>
    <col min="5139" max="5376" width="9.140625" style="112" customWidth="1"/>
    <col min="5377" max="5377" width="2.7109375" style="112" customWidth="1"/>
    <col min="5378" max="5378" width="5" style="112" customWidth="1"/>
    <col min="5379" max="5379" width="16.28515625" style="112" customWidth="1"/>
    <col min="5380" max="5380" width="3.85546875" style="112" customWidth="1"/>
    <col min="5381" max="5381" width="5.42578125" style="112" customWidth="1"/>
    <col min="5382" max="5382" width="4.7109375" style="112" customWidth="1"/>
    <col min="5383" max="5383" width="23.85546875" style="112" customWidth="1"/>
    <col min="5384" max="5384" width="4.7109375" style="112" customWidth="1"/>
    <col min="5385" max="5385" width="4.42578125" style="112" customWidth="1"/>
    <col min="5386" max="5386" width="20.28515625" style="112" customWidth="1"/>
    <col min="5387" max="5387" width="4.140625" style="112" customWidth="1"/>
    <col min="5388" max="5388" width="5.7109375" style="112" customWidth="1"/>
    <col min="5389" max="5389" width="3.7109375" style="112" customWidth="1"/>
    <col min="5390" max="5390" width="7" style="112" customWidth="1"/>
    <col min="5391" max="5391" width="6.28515625" style="112" customWidth="1"/>
    <col min="5392" max="5392" width="0" style="112" hidden="1" customWidth="1"/>
    <col min="5393" max="5393" width="2.7109375" style="112" customWidth="1"/>
    <col min="5394" max="5394" width="0.140625" style="112" customWidth="1"/>
    <col min="5395" max="5632" width="9.140625" style="112" customWidth="1"/>
    <col min="5633" max="5633" width="2.7109375" style="112" customWidth="1"/>
    <col min="5634" max="5634" width="5" style="112" customWidth="1"/>
    <col min="5635" max="5635" width="16.28515625" style="112" customWidth="1"/>
    <col min="5636" max="5636" width="3.85546875" style="112" customWidth="1"/>
    <col min="5637" max="5637" width="5.42578125" style="112" customWidth="1"/>
    <col min="5638" max="5638" width="4.7109375" style="112" customWidth="1"/>
    <col min="5639" max="5639" width="23.85546875" style="112" customWidth="1"/>
    <col min="5640" max="5640" width="4.7109375" style="112" customWidth="1"/>
    <col min="5641" max="5641" width="4.42578125" style="112" customWidth="1"/>
    <col min="5642" max="5642" width="20.28515625" style="112" customWidth="1"/>
    <col min="5643" max="5643" width="4.140625" style="112" customWidth="1"/>
    <col min="5644" max="5644" width="5.7109375" style="112" customWidth="1"/>
    <col min="5645" max="5645" width="3.7109375" style="112" customWidth="1"/>
    <col min="5646" max="5646" width="7" style="112" customWidth="1"/>
    <col min="5647" max="5647" width="6.28515625" style="112" customWidth="1"/>
    <col min="5648" max="5648" width="0" style="112" hidden="1" customWidth="1"/>
    <col min="5649" max="5649" width="2.7109375" style="112" customWidth="1"/>
    <col min="5650" max="5650" width="0.140625" style="112" customWidth="1"/>
    <col min="5651" max="5888" width="9.140625" style="112" customWidth="1"/>
    <col min="5889" max="5889" width="2.7109375" style="112" customWidth="1"/>
    <col min="5890" max="5890" width="5" style="112" customWidth="1"/>
    <col min="5891" max="5891" width="16.28515625" style="112" customWidth="1"/>
    <col min="5892" max="5892" width="3.85546875" style="112" customWidth="1"/>
    <col min="5893" max="5893" width="5.42578125" style="112" customWidth="1"/>
    <col min="5894" max="5894" width="4.7109375" style="112" customWidth="1"/>
    <col min="5895" max="5895" width="23.85546875" style="112" customWidth="1"/>
    <col min="5896" max="5896" width="4.7109375" style="112" customWidth="1"/>
    <col min="5897" max="5897" width="4.42578125" style="112" customWidth="1"/>
    <col min="5898" max="5898" width="20.28515625" style="112" customWidth="1"/>
    <col min="5899" max="5899" width="4.140625" style="112" customWidth="1"/>
    <col min="5900" max="5900" width="5.7109375" style="112" customWidth="1"/>
    <col min="5901" max="5901" width="3.7109375" style="112" customWidth="1"/>
    <col min="5902" max="5902" width="7" style="112" customWidth="1"/>
    <col min="5903" max="5903" width="6.28515625" style="112" customWidth="1"/>
    <col min="5904" max="5904" width="0" style="112" hidden="1" customWidth="1"/>
    <col min="5905" max="5905" width="2.7109375" style="112" customWidth="1"/>
    <col min="5906" max="5906" width="0.140625" style="112" customWidth="1"/>
    <col min="5907" max="6144" width="9.140625" style="112" customWidth="1"/>
    <col min="6145" max="6145" width="2.7109375" style="112" customWidth="1"/>
    <col min="6146" max="6146" width="5" style="112" customWidth="1"/>
    <col min="6147" max="6147" width="16.28515625" style="112" customWidth="1"/>
    <col min="6148" max="6148" width="3.85546875" style="112" customWidth="1"/>
    <col min="6149" max="6149" width="5.42578125" style="112" customWidth="1"/>
    <col min="6150" max="6150" width="4.7109375" style="112" customWidth="1"/>
    <col min="6151" max="6151" width="23.85546875" style="112" customWidth="1"/>
    <col min="6152" max="6152" width="4.7109375" style="112" customWidth="1"/>
    <col min="6153" max="6153" width="4.42578125" style="112" customWidth="1"/>
    <col min="6154" max="6154" width="20.28515625" style="112" customWidth="1"/>
    <col min="6155" max="6155" width="4.140625" style="112" customWidth="1"/>
    <col min="6156" max="6156" width="5.7109375" style="112" customWidth="1"/>
    <col min="6157" max="6157" width="3.7109375" style="112" customWidth="1"/>
    <col min="6158" max="6158" width="7" style="112" customWidth="1"/>
    <col min="6159" max="6159" width="6.28515625" style="112" customWidth="1"/>
    <col min="6160" max="6160" width="0" style="112" hidden="1" customWidth="1"/>
    <col min="6161" max="6161" width="2.7109375" style="112" customWidth="1"/>
    <col min="6162" max="6162" width="0.140625" style="112" customWidth="1"/>
    <col min="6163" max="6400" width="9.140625" style="112" customWidth="1"/>
    <col min="6401" max="6401" width="2.7109375" style="112" customWidth="1"/>
    <col min="6402" max="6402" width="5" style="112" customWidth="1"/>
    <col min="6403" max="6403" width="16.28515625" style="112" customWidth="1"/>
    <col min="6404" max="6404" width="3.85546875" style="112" customWidth="1"/>
    <col min="6405" max="6405" width="5.42578125" style="112" customWidth="1"/>
    <col min="6406" max="6406" width="4.7109375" style="112" customWidth="1"/>
    <col min="6407" max="6407" width="23.85546875" style="112" customWidth="1"/>
    <col min="6408" max="6408" width="4.7109375" style="112" customWidth="1"/>
    <col min="6409" max="6409" width="4.42578125" style="112" customWidth="1"/>
    <col min="6410" max="6410" width="20.28515625" style="112" customWidth="1"/>
    <col min="6411" max="6411" width="4.140625" style="112" customWidth="1"/>
    <col min="6412" max="6412" width="5.7109375" style="112" customWidth="1"/>
    <col min="6413" max="6413" width="3.7109375" style="112" customWidth="1"/>
    <col min="6414" max="6414" width="7" style="112" customWidth="1"/>
    <col min="6415" max="6415" width="6.28515625" style="112" customWidth="1"/>
    <col min="6416" max="6416" width="0" style="112" hidden="1" customWidth="1"/>
    <col min="6417" max="6417" width="2.7109375" style="112" customWidth="1"/>
    <col min="6418" max="6418" width="0.140625" style="112" customWidth="1"/>
    <col min="6419" max="6656" width="9.140625" style="112" customWidth="1"/>
    <col min="6657" max="6657" width="2.7109375" style="112" customWidth="1"/>
    <col min="6658" max="6658" width="5" style="112" customWidth="1"/>
    <col min="6659" max="6659" width="16.28515625" style="112" customWidth="1"/>
    <col min="6660" max="6660" width="3.85546875" style="112" customWidth="1"/>
    <col min="6661" max="6661" width="5.42578125" style="112" customWidth="1"/>
    <col min="6662" max="6662" width="4.7109375" style="112" customWidth="1"/>
    <col min="6663" max="6663" width="23.85546875" style="112" customWidth="1"/>
    <col min="6664" max="6664" width="4.7109375" style="112" customWidth="1"/>
    <col min="6665" max="6665" width="4.42578125" style="112" customWidth="1"/>
    <col min="6666" max="6666" width="20.28515625" style="112" customWidth="1"/>
    <col min="6667" max="6667" width="4.140625" style="112" customWidth="1"/>
    <col min="6668" max="6668" width="5.7109375" style="112" customWidth="1"/>
    <col min="6669" max="6669" width="3.7109375" style="112" customWidth="1"/>
    <col min="6670" max="6670" width="7" style="112" customWidth="1"/>
    <col min="6671" max="6671" width="6.28515625" style="112" customWidth="1"/>
    <col min="6672" max="6672" width="0" style="112" hidden="1" customWidth="1"/>
    <col min="6673" max="6673" width="2.7109375" style="112" customWidth="1"/>
    <col min="6674" max="6674" width="0.140625" style="112" customWidth="1"/>
    <col min="6675" max="6912" width="9.140625" style="112" customWidth="1"/>
    <col min="6913" max="6913" width="2.7109375" style="112" customWidth="1"/>
    <col min="6914" max="6914" width="5" style="112" customWidth="1"/>
    <col min="6915" max="6915" width="16.28515625" style="112" customWidth="1"/>
    <col min="6916" max="6916" width="3.85546875" style="112" customWidth="1"/>
    <col min="6917" max="6917" width="5.42578125" style="112" customWidth="1"/>
    <col min="6918" max="6918" width="4.7109375" style="112" customWidth="1"/>
    <col min="6919" max="6919" width="23.85546875" style="112" customWidth="1"/>
    <col min="6920" max="6920" width="4.7109375" style="112" customWidth="1"/>
    <col min="6921" max="6921" width="4.42578125" style="112" customWidth="1"/>
    <col min="6922" max="6922" width="20.28515625" style="112" customWidth="1"/>
    <col min="6923" max="6923" width="4.140625" style="112" customWidth="1"/>
    <col min="6924" max="6924" width="5.7109375" style="112" customWidth="1"/>
    <col min="6925" max="6925" width="3.7109375" style="112" customWidth="1"/>
    <col min="6926" max="6926" width="7" style="112" customWidth="1"/>
    <col min="6927" max="6927" width="6.28515625" style="112" customWidth="1"/>
    <col min="6928" max="6928" width="0" style="112" hidden="1" customWidth="1"/>
    <col min="6929" max="6929" width="2.7109375" style="112" customWidth="1"/>
    <col min="6930" max="6930" width="0.140625" style="112" customWidth="1"/>
    <col min="6931" max="7168" width="9.140625" style="112" customWidth="1"/>
    <col min="7169" max="7169" width="2.7109375" style="112" customWidth="1"/>
    <col min="7170" max="7170" width="5" style="112" customWidth="1"/>
    <col min="7171" max="7171" width="16.28515625" style="112" customWidth="1"/>
    <col min="7172" max="7172" width="3.85546875" style="112" customWidth="1"/>
    <col min="7173" max="7173" width="5.42578125" style="112" customWidth="1"/>
    <col min="7174" max="7174" width="4.7109375" style="112" customWidth="1"/>
    <col min="7175" max="7175" width="23.85546875" style="112" customWidth="1"/>
    <col min="7176" max="7176" width="4.7109375" style="112" customWidth="1"/>
    <col min="7177" max="7177" width="4.42578125" style="112" customWidth="1"/>
    <col min="7178" max="7178" width="20.28515625" style="112" customWidth="1"/>
    <col min="7179" max="7179" width="4.140625" style="112" customWidth="1"/>
    <col min="7180" max="7180" width="5.7109375" style="112" customWidth="1"/>
    <col min="7181" max="7181" width="3.7109375" style="112" customWidth="1"/>
    <col min="7182" max="7182" width="7" style="112" customWidth="1"/>
    <col min="7183" max="7183" width="6.28515625" style="112" customWidth="1"/>
    <col min="7184" max="7184" width="0" style="112" hidden="1" customWidth="1"/>
    <col min="7185" max="7185" width="2.7109375" style="112" customWidth="1"/>
    <col min="7186" max="7186" width="0.140625" style="112" customWidth="1"/>
    <col min="7187" max="7424" width="9.140625" style="112" customWidth="1"/>
    <col min="7425" max="7425" width="2.7109375" style="112" customWidth="1"/>
    <col min="7426" max="7426" width="5" style="112" customWidth="1"/>
    <col min="7427" max="7427" width="16.28515625" style="112" customWidth="1"/>
    <col min="7428" max="7428" width="3.85546875" style="112" customWidth="1"/>
    <col min="7429" max="7429" width="5.42578125" style="112" customWidth="1"/>
    <col min="7430" max="7430" width="4.7109375" style="112" customWidth="1"/>
    <col min="7431" max="7431" width="23.85546875" style="112" customWidth="1"/>
    <col min="7432" max="7432" width="4.7109375" style="112" customWidth="1"/>
    <col min="7433" max="7433" width="4.42578125" style="112" customWidth="1"/>
    <col min="7434" max="7434" width="20.28515625" style="112" customWidth="1"/>
    <col min="7435" max="7435" width="4.140625" style="112" customWidth="1"/>
    <col min="7436" max="7436" width="5.7109375" style="112" customWidth="1"/>
    <col min="7437" max="7437" width="3.7109375" style="112" customWidth="1"/>
    <col min="7438" max="7438" width="7" style="112" customWidth="1"/>
    <col min="7439" max="7439" width="6.28515625" style="112" customWidth="1"/>
    <col min="7440" max="7440" width="0" style="112" hidden="1" customWidth="1"/>
    <col min="7441" max="7441" width="2.7109375" style="112" customWidth="1"/>
    <col min="7442" max="7442" width="0.140625" style="112" customWidth="1"/>
    <col min="7443" max="7680" width="9.140625" style="112" customWidth="1"/>
    <col min="7681" max="7681" width="2.7109375" style="112" customWidth="1"/>
    <col min="7682" max="7682" width="5" style="112" customWidth="1"/>
    <col min="7683" max="7683" width="16.28515625" style="112" customWidth="1"/>
    <col min="7684" max="7684" width="3.85546875" style="112" customWidth="1"/>
    <col min="7685" max="7685" width="5.42578125" style="112" customWidth="1"/>
    <col min="7686" max="7686" width="4.7109375" style="112" customWidth="1"/>
    <col min="7687" max="7687" width="23.85546875" style="112" customWidth="1"/>
    <col min="7688" max="7688" width="4.7109375" style="112" customWidth="1"/>
    <col min="7689" max="7689" width="4.42578125" style="112" customWidth="1"/>
    <col min="7690" max="7690" width="20.28515625" style="112" customWidth="1"/>
    <col min="7691" max="7691" width="4.140625" style="112" customWidth="1"/>
    <col min="7692" max="7692" width="5.7109375" style="112" customWidth="1"/>
    <col min="7693" max="7693" width="3.7109375" style="112" customWidth="1"/>
    <col min="7694" max="7694" width="7" style="112" customWidth="1"/>
    <col min="7695" max="7695" width="6.28515625" style="112" customWidth="1"/>
    <col min="7696" max="7696" width="0" style="112" hidden="1" customWidth="1"/>
    <col min="7697" max="7697" width="2.7109375" style="112" customWidth="1"/>
    <col min="7698" max="7698" width="0.140625" style="112" customWidth="1"/>
    <col min="7699" max="7936" width="9.140625" style="112" customWidth="1"/>
    <col min="7937" max="7937" width="2.7109375" style="112" customWidth="1"/>
    <col min="7938" max="7938" width="5" style="112" customWidth="1"/>
    <col min="7939" max="7939" width="16.28515625" style="112" customWidth="1"/>
    <col min="7940" max="7940" width="3.85546875" style="112" customWidth="1"/>
    <col min="7941" max="7941" width="5.42578125" style="112" customWidth="1"/>
    <col min="7942" max="7942" width="4.7109375" style="112" customWidth="1"/>
    <col min="7943" max="7943" width="23.85546875" style="112" customWidth="1"/>
    <col min="7944" max="7944" width="4.7109375" style="112" customWidth="1"/>
    <col min="7945" max="7945" width="4.42578125" style="112" customWidth="1"/>
    <col min="7946" max="7946" width="20.28515625" style="112" customWidth="1"/>
    <col min="7947" max="7947" width="4.140625" style="112" customWidth="1"/>
    <col min="7948" max="7948" width="5.7109375" style="112" customWidth="1"/>
    <col min="7949" max="7949" width="3.7109375" style="112" customWidth="1"/>
    <col min="7950" max="7950" width="7" style="112" customWidth="1"/>
    <col min="7951" max="7951" width="6.28515625" style="112" customWidth="1"/>
    <col min="7952" max="7952" width="0" style="112" hidden="1" customWidth="1"/>
    <col min="7953" max="7953" width="2.7109375" style="112" customWidth="1"/>
    <col min="7954" max="7954" width="0.140625" style="112" customWidth="1"/>
    <col min="7955" max="8192" width="9.140625" style="112" customWidth="1"/>
    <col min="8193" max="8193" width="2.7109375" style="112" customWidth="1"/>
    <col min="8194" max="8194" width="5" style="112" customWidth="1"/>
    <col min="8195" max="8195" width="16.28515625" style="112" customWidth="1"/>
    <col min="8196" max="8196" width="3.85546875" style="112" customWidth="1"/>
    <col min="8197" max="8197" width="5.42578125" style="112" customWidth="1"/>
    <col min="8198" max="8198" width="4.7109375" style="112" customWidth="1"/>
    <col min="8199" max="8199" width="23.85546875" style="112" customWidth="1"/>
    <col min="8200" max="8200" width="4.7109375" style="112" customWidth="1"/>
    <col min="8201" max="8201" width="4.42578125" style="112" customWidth="1"/>
    <col min="8202" max="8202" width="20.28515625" style="112" customWidth="1"/>
    <col min="8203" max="8203" width="4.140625" style="112" customWidth="1"/>
    <col min="8204" max="8204" width="5.7109375" style="112" customWidth="1"/>
    <col min="8205" max="8205" width="3.7109375" style="112" customWidth="1"/>
    <col min="8206" max="8206" width="7" style="112" customWidth="1"/>
    <col min="8207" max="8207" width="6.28515625" style="112" customWidth="1"/>
    <col min="8208" max="8208" width="0" style="112" hidden="1" customWidth="1"/>
    <col min="8209" max="8209" width="2.7109375" style="112" customWidth="1"/>
    <col min="8210" max="8210" width="0.140625" style="112" customWidth="1"/>
    <col min="8211" max="8448" width="9.140625" style="112" customWidth="1"/>
    <col min="8449" max="8449" width="2.7109375" style="112" customWidth="1"/>
    <col min="8450" max="8450" width="5" style="112" customWidth="1"/>
    <col min="8451" max="8451" width="16.28515625" style="112" customWidth="1"/>
    <col min="8452" max="8452" width="3.85546875" style="112" customWidth="1"/>
    <col min="8453" max="8453" width="5.42578125" style="112" customWidth="1"/>
    <col min="8454" max="8454" width="4.7109375" style="112" customWidth="1"/>
    <col min="8455" max="8455" width="23.85546875" style="112" customWidth="1"/>
    <col min="8456" max="8456" width="4.7109375" style="112" customWidth="1"/>
    <col min="8457" max="8457" width="4.42578125" style="112" customWidth="1"/>
    <col min="8458" max="8458" width="20.28515625" style="112" customWidth="1"/>
    <col min="8459" max="8459" width="4.140625" style="112" customWidth="1"/>
    <col min="8460" max="8460" width="5.7109375" style="112" customWidth="1"/>
    <col min="8461" max="8461" width="3.7109375" style="112" customWidth="1"/>
    <col min="8462" max="8462" width="7" style="112" customWidth="1"/>
    <col min="8463" max="8463" width="6.28515625" style="112" customWidth="1"/>
    <col min="8464" max="8464" width="0" style="112" hidden="1" customWidth="1"/>
    <col min="8465" max="8465" width="2.7109375" style="112" customWidth="1"/>
    <col min="8466" max="8466" width="0.140625" style="112" customWidth="1"/>
    <col min="8467" max="8704" width="9.140625" style="112" customWidth="1"/>
    <col min="8705" max="8705" width="2.7109375" style="112" customWidth="1"/>
    <col min="8706" max="8706" width="5" style="112" customWidth="1"/>
    <col min="8707" max="8707" width="16.28515625" style="112" customWidth="1"/>
    <col min="8708" max="8708" width="3.85546875" style="112" customWidth="1"/>
    <col min="8709" max="8709" width="5.42578125" style="112" customWidth="1"/>
    <col min="8710" max="8710" width="4.7109375" style="112" customWidth="1"/>
    <col min="8711" max="8711" width="23.85546875" style="112" customWidth="1"/>
    <col min="8712" max="8712" width="4.7109375" style="112" customWidth="1"/>
    <col min="8713" max="8713" width="4.42578125" style="112" customWidth="1"/>
    <col min="8714" max="8714" width="20.28515625" style="112" customWidth="1"/>
    <col min="8715" max="8715" width="4.140625" style="112" customWidth="1"/>
    <col min="8716" max="8716" width="5.7109375" style="112" customWidth="1"/>
    <col min="8717" max="8717" width="3.7109375" style="112" customWidth="1"/>
    <col min="8718" max="8718" width="7" style="112" customWidth="1"/>
    <col min="8719" max="8719" width="6.28515625" style="112" customWidth="1"/>
    <col min="8720" max="8720" width="0" style="112" hidden="1" customWidth="1"/>
    <col min="8721" max="8721" width="2.7109375" style="112" customWidth="1"/>
    <col min="8722" max="8722" width="0.140625" style="112" customWidth="1"/>
    <col min="8723" max="8960" width="9.140625" style="112" customWidth="1"/>
    <col min="8961" max="8961" width="2.7109375" style="112" customWidth="1"/>
    <col min="8962" max="8962" width="5" style="112" customWidth="1"/>
    <col min="8963" max="8963" width="16.28515625" style="112" customWidth="1"/>
    <col min="8964" max="8964" width="3.85546875" style="112" customWidth="1"/>
    <col min="8965" max="8965" width="5.42578125" style="112" customWidth="1"/>
    <col min="8966" max="8966" width="4.7109375" style="112" customWidth="1"/>
    <col min="8967" max="8967" width="23.85546875" style="112" customWidth="1"/>
    <col min="8968" max="8968" width="4.7109375" style="112" customWidth="1"/>
    <col min="8969" max="8969" width="4.42578125" style="112" customWidth="1"/>
    <col min="8970" max="8970" width="20.28515625" style="112" customWidth="1"/>
    <col min="8971" max="8971" width="4.140625" style="112" customWidth="1"/>
    <col min="8972" max="8972" width="5.7109375" style="112" customWidth="1"/>
    <col min="8973" max="8973" width="3.7109375" style="112" customWidth="1"/>
    <col min="8974" max="8974" width="7" style="112" customWidth="1"/>
    <col min="8975" max="8975" width="6.28515625" style="112" customWidth="1"/>
    <col min="8976" max="8976" width="0" style="112" hidden="1" customWidth="1"/>
    <col min="8977" max="8977" width="2.7109375" style="112" customWidth="1"/>
    <col min="8978" max="8978" width="0.140625" style="112" customWidth="1"/>
    <col min="8979" max="9216" width="9.140625" style="112" customWidth="1"/>
    <col min="9217" max="9217" width="2.7109375" style="112" customWidth="1"/>
    <col min="9218" max="9218" width="5" style="112" customWidth="1"/>
    <col min="9219" max="9219" width="16.28515625" style="112" customWidth="1"/>
    <col min="9220" max="9220" width="3.85546875" style="112" customWidth="1"/>
    <col min="9221" max="9221" width="5.42578125" style="112" customWidth="1"/>
    <col min="9222" max="9222" width="4.7109375" style="112" customWidth="1"/>
    <col min="9223" max="9223" width="23.85546875" style="112" customWidth="1"/>
    <col min="9224" max="9224" width="4.7109375" style="112" customWidth="1"/>
    <col min="9225" max="9225" width="4.42578125" style="112" customWidth="1"/>
    <col min="9226" max="9226" width="20.28515625" style="112" customWidth="1"/>
    <col min="9227" max="9227" width="4.140625" style="112" customWidth="1"/>
    <col min="9228" max="9228" width="5.7109375" style="112" customWidth="1"/>
    <col min="9229" max="9229" width="3.7109375" style="112" customWidth="1"/>
    <col min="9230" max="9230" width="7" style="112" customWidth="1"/>
    <col min="9231" max="9231" width="6.28515625" style="112" customWidth="1"/>
    <col min="9232" max="9232" width="0" style="112" hidden="1" customWidth="1"/>
    <col min="9233" max="9233" width="2.7109375" style="112" customWidth="1"/>
    <col min="9234" max="9234" width="0.140625" style="112" customWidth="1"/>
    <col min="9235" max="9472" width="9.140625" style="112" customWidth="1"/>
    <col min="9473" max="9473" width="2.7109375" style="112" customWidth="1"/>
    <col min="9474" max="9474" width="5" style="112" customWidth="1"/>
    <col min="9475" max="9475" width="16.28515625" style="112" customWidth="1"/>
    <col min="9476" max="9476" width="3.85546875" style="112" customWidth="1"/>
    <col min="9477" max="9477" width="5.42578125" style="112" customWidth="1"/>
    <col min="9478" max="9478" width="4.7109375" style="112" customWidth="1"/>
    <col min="9479" max="9479" width="23.85546875" style="112" customWidth="1"/>
    <col min="9480" max="9480" width="4.7109375" style="112" customWidth="1"/>
    <col min="9481" max="9481" width="4.42578125" style="112" customWidth="1"/>
    <col min="9482" max="9482" width="20.28515625" style="112" customWidth="1"/>
    <col min="9483" max="9483" width="4.140625" style="112" customWidth="1"/>
    <col min="9484" max="9484" width="5.7109375" style="112" customWidth="1"/>
    <col min="9485" max="9485" width="3.7109375" style="112" customWidth="1"/>
    <col min="9486" max="9486" width="7" style="112" customWidth="1"/>
    <col min="9487" max="9487" width="6.28515625" style="112" customWidth="1"/>
    <col min="9488" max="9488" width="0" style="112" hidden="1" customWidth="1"/>
    <col min="9489" max="9489" width="2.7109375" style="112" customWidth="1"/>
    <col min="9490" max="9490" width="0.140625" style="112" customWidth="1"/>
    <col min="9491" max="9728" width="9.140625" style="112" customWidth="1"/>
    <col min="9729" max="9729" width="2.7109375" style="112" customWidth="1"/>
    <col min="9730" max="9730" width="5" style="112" customWidth="1"/>
    <col min="9731" max="9731" width="16.28515625" style="112" customWidth="1"/>
    <col min="9732" max="9732" width="3.85546875" style="112" customWidth="1"/>
    <col min="9733" max="9733" width="5.42578125" style="112" customWidth="1"/>
    <col min="9734" max="9734" width="4.7109375" style="112" customWidth="1"/>
    <col min="9735" max="9735" width="23.85546875" style="112" customWidth="1"/>
    <col min="9736" max="9736" width="4.7109375" style="112" customWidth="1"/>
    <col min="9737" max="9737" width="4.42578125" style="112" customWidth="1"/>
    <col min="9738" max="9738" width="20.28515625" style="112" customWidth="1"/>
    <col min="9739" max="9739" width="4.140625" style="112" customWidth="1"/>
    <col min="9740" max="9740" width="5.7109375" style="112" customWidth="1"/>
    <col min="9741" max="9741" width="3.7109375" style="112" customWidth="1"/>
    <col min="9742" max="9742" width="7" style="112" customWidth="1"/>
    <col min="9743" max="9743" width="6.28515625" style="112" customWidth="1"/>
    <col min="9744" max="9744" width="0" style="112" hidden="1" customWidth="1"/>
    <col min="9745" max="9745" width="2.7109375" style="112" customWidth="1"/>
    <col min="9746" max="9746" width="0.140625" style="112" customWidth="1"/>
    <col min="9747" max="9984" width="9.140625" style="112" customWidth="1"/>
    <col min="9985" max="9985" width="2.7109375" style="112" customWidth="1"/>
    <col min="9986" max="9986" width="5" style="112" customWidth="1"/>
    <col min="9987" max="9987" width="16.28515625" style="112" customWidth="1"/>
    <col min="9988" max="9988" width="3.85546875" style="112" customWidth="1"/>
    <col min="9989" max="9989" width="5.42578125" style="112" customWidth="1"/>
    <col min="9990" max="9990" width="4.7109375" style="112" customWidth="1"/>
    <col min="9991" max="9991" width="23.85546875" style="112" customWidth="1"/>
    <col min="9992" max="9992" width="4.7109375" style="112" customWidth="1"/>
    <col min="9993" max="9993" width="4.42578125" style="112" customWidth="1"/>
    <col min="9994" max="9994" width="20.28515625" style="112" customWidth="1"/>
    <col min="9995" max="9995" width="4.140625" style="112" customWidth="1"/>
    <col min="9996" max="9996" width="5.7109375" style="112" customWidth="1"/>
    <col min="9997" max="9997" width="3.7109375" style="112" customWidth="1"/>
    <col min="9998" max="9998" width="7" style="112" customWidth="1"/>
    <col min="9999" max="9999" width="6.28515625" style="112" customWidth="1"/>
    <col min="10000" max="10000" width="0" style="112" hidden="1" customWidth="1"/>
    <col min="10001" max="10001" width="2.7109375" style="112" customWidth="1"/>
    <col min="10002" max="10002" width="0.140625" style="112" customWidth="1"/>
    <col min="10003" max="10240" width="9.140625" style="112" customWidth="1"/>
    <col min="10241" max="10241" width="2.7109375" style="112" customWidth="1"/>
    <col min="10242" max="10242" width="5" style="112" customWidth="1"/>
    <col min="10243" max="10243" width="16.28515625" style="112" customWidth="1"/>
    <col min="10244" max="10244" width="3.85546875" style="112" customWidth="1"/>
    <col min="10245" max="10245" width="5.42578125" style="112" customWidth="1"/>
    <col min="10246" max="10246" width="4.7109375" style="112" customWidth="1"/>
    <col min="10247" max="10247" width="23.85546875" style="112" customWidth="1"/>
    <col min="10248" max="10248" width="4.7109375" style="112" customWidth="1"/>
    <col min="10249" max="10249" width="4.42578125" style="112" customWidth="1"/>
    <col min="10250" max="10250" width="20.28515625" style="112" customWidth="1"/>
    <col min="10251" max="10251" width="4.140625" style="112" customWidth="1"/>
    <col min="10252" max="10252" width="5.7109375" style="112" customWidth="1"/>
    <col min="10253" max="10253" width="3.7109375" style="112" customWidth="1"/>
    <col min="10254" max="10254" width="7" style="112" customWidth="1"/>
    <col min="10255" max="10255" width="6.28515625" style="112" customWidth="1"/>
    <col min="10256" max="10256" width="0" style="112" hidden="1" customWidth="1"/>
    <col min="10257" max="10257" width="2.7109375" style="112" customWidth="1"/>
    <col min="10258" max="10258" width="0.140625" style="112" customWidth="1"/>
    <col min="10259" max="10496" width="9.140625" style="112" customWidth="1"/>
    <col min="10497" max="10497" width="2.7109375" style="112" customWidth="1"/>
    <col min="10498" max="10498" width="5" style="112" customWidth="1"/>
    <col min="10499" max="10499" width="16.28515625" style="112" customWidth="1"/>
    <col min="10500" max="10500" width="3.85546875" style="112" customWidth="1"/>
    <col min="10501" max="10501" width="5.42578125" style="112" customWidth="1"/>
    <col min="10502" max="10502" width="4.7109375" style="112" customWidth="1"/>
    <col min="10503" max="10503" width="23.85546875" style="112" customWidth="1"/>
    <col min="10504" max="10504" width="4.7109375" style="112" customWidth="1"/>
    <col min="10505" max="10505" width="4.42578125" style="112" customWidth="1"/>
    <col min="10506" max="10506" width="20.28515625" style="112" customWidth="1"/>
    <col min="10507" max="10507" width="4.140625" style="112" customWidth="1"/>
    <col min="10508" max="10508" width="5.7109375" style="112" customWidth="1"/>
    <col min="10509" max="10509" width="3.7109375" style="112" customWidth="1"/>
    <col min="10510" max="10510" width="7" style="112" customWidth="1"/>
    <col min="10511" max="10511" width="6.28515625" style="112" customWidth="1"/>
    <col min="10512" max="10512" width="0" style="112" hidden="1" customWidth="1"/>
    <col min="10513" max="10513" width="2.7109375" style="112" customWidth="1"/>
    <col min="10514" max="10514" width="0.140625" style="112" customWidth="1"/>
    <col min="10515" max="10752" width="9.140625" style="112" customWidth="1"/>
    <col min="10753" max="10753" width="2.7109375" style="112" customWidth="1"/>
    <col min="10754" max="10754" width="5" style="112" customWidth="1"/>
    <col min="10755" max="10755" width="16.28515625" style="112" customWidth="1"/>
    <col min="10756" max="10756" width="3.85546875" style="112" customWidth="1"/>
    <col min="10757" max="10757" width="5.42578125" style="112" customWidth="1"/>
    <col min="10758" max="10758" width="4.7109375" style="112" customWidth="1"/>
    <col min="10759" max="10759" width="23.85546875" style="112" customWidth="1"/>
    <col min="10760" max="10760" width="4.7109375" style="112" customWidth="1"/>
    <col min="10761" max="10761" width="4.42578125" style="112" customWidth="1"/>
    <col min="10762" max="10762" width="20.28515625" style="112" customWidth="1"/>
    <col min="10763" max="10763" width="4.140625" style="112" customWidth="1"/>
    <col min="10764" max="10764" width="5.7109375" style="112" customWidth="1"/>
    <col min="10765" max="10765" width="3.7109375" style="112" customWidth="1"/>
    <col min="10766" max="10766" width="7" style="112" customWidth="1"/>
    <col min="10767" max="10767" width="6.28515625" style="112" customWidth="1"/>
    <col min="10768" max="10768" width="0" style="112" hidden="1" customWidth="1"/>
    <col min="10769" max="10769" width="2.7109375" style="112" customWidth="1"/>
    <col min="10770" max="10770" width="0.140625" style="112" customWidth="1"/>
    <col min="10771" max="11008" width="9.140625" style="112" customWidth="1"/>
    <col min="11009" max="11009" width="2.7109375" style="112" customWidth="1"/>
    <col min="11010" max="11010" width="5" style="112" customWidth="1"/>
    <col min="11011" max="11011" width="16.28515625" style="112" customWidth="1"/>
    <col min="11012" max="11012" width="3.85546875" style="112" customWidth="1"/>
    <col min="11013" max="11013" width="5.42578125" style="112" customWidth="1"/>
    <col min="11014" max="11014" width="4.7109375" style="112" customWidth="1"/>
    <col min="11015" max="11015" width="23.85546875" style="112" customWidth="1"/>
    <col min="11016" max="11016" width="4.7109375" style="112" customWidth="1"/>
    <col min="11017" max="11017" width="4.42578125" style="112" customWidth="1"/>
    <col min="11018" max="11018" width="20.28515625" style="112" customWidth="1"/>
    <col min="11019" max="11019" width="4.140625" style="112" customWidth="1"/>
    <col min="11020" max="11020" width="5.7109375" style="112" customWidth="1"/>
    <col min="11021" max="11021" width="3.7109375" style="112" customWidth="1"/>
    <col min="11022" max="11022" width="7" style="112" customWidth="1"/>
    <col min="11023" max="11023" width="6.28515625" style="112" customWidth="1"/>
    <col min="11024" max="11024" width="0" style="112" hidden="1" customWidth="1"/>
    <col min="11025" max="11025" width="2.7109375" style="112" customWidth="1"/>
    <col min="11026" max="11026" width="0.140625" style="112" customWidth="1"/>
    <col min="11027" max="11264" width="9.140625" style="112" customWidth="1"/>
    <col min="11265" max="11265" width="2.7109375" style="112" customWidth="1"/>
    <col min="11266" max="11266" width="5" style="112" customWidth="1"/>
    <col min="11267" max="11267" width="16.28515625" style="112" customWidth="1"/>
    <col min="11268" max="11268" width="3.85546875" style="112" customWidth="1"/>
    <col min="11269" max="11269" width="5.42578125" style="112" customWidth="1"/>
    <col min="11270" max="11270" width="4.7109375" style="112" customWidth="1"/>
    <col min="11271" max="11271" width="23.85546875" style="112" customWidth="1"/>
    <col min="11272" max="11272" width="4.7109375" style="112" customWidth="1"/>
    <col min="11273" max="11273" width="4.42578125" style="112" customWidth="1"/>
    <col min="11274" max="11274" width="20.28515625" style="112" customWidth="1"/>
    <col min="11275" max="11275" width="4.140625" style="112" customWidth="1"/>
    <col min="11276" max="11276" width="5.7109375" style="112" customWidth="1"/>
    <col min="11277" max="11277" width="3.7109375" style="112" customWidth="1"/>
    <col min="11278" max="11278" width="7" style="112" customWidth="1"/>
    <col min="11279" max="11279" width="6.28515625" style="112" customWidth="1"/>
    <col min="11280" max="11280" width="0" style="112" hidden="1" customWidth="1"/>
    <col min="11281" max="11281" width="2.7109375" style="112" customWidth="1"/>
    <col min="11282" max="11282" width="0.140625" style="112" customWidth="1"/>
    <col min="11283" max="11520" width="9.140625" style="112" customWidth="1"/>
    <col min="11521" max="11521" width="2.7109375" style="112" customWidth="1"/>
    <col min="11522" max="11522" width="5" style="112" customWidth="1"/>
    <col min="11523" max="11523" width="16.28515625" style="112" customWidth="1"/>
    <col min="11524" max="11524" width="3.85546875" style="112" customWidth="1"/>
    <col min="11525" max="11525" width="5.42578125" style="112" customWidth="1"/>
    <col min="11526" max="11526" width="4.7109375" style="112" customWidth="1"/>
    <col min="11527" max="11527" width="23.85546875" style="112" customWidth="1"/>
    <col min="11528" max="11528" width="4.7109375" style="112" customWidth="1"/>
    <col min="11529" max="11529" width="4.42578125" style="112" customWidth="1"/>
    <col min="11530" max="11530" width="20.28515625" style="112" customWidth="1"/>
    <col min="11531" max="11531" width="4.140625" style="112" customWidth="1"/>
    <col min="11532" max="11532" width="5.7109375" style="112" customWidth="1"/>
    <col min="11533" max="11533" width="3.7109375" style="112" customWidth="1"/>
    <col min="11534" max="11534" width="7" style="112" customWidth="1"/>
    <col min="11535" max="11535" width="6.28515625" style="112" customWidth="1"/>
    <col min="11536" max="11536" width="0" style="112" hidden="1" customWidth="1"/>
    <col min="11537" max="11537" width="2.7109375" style="112" customWidth="1"/>
    <col min="11538" max="11538" width="0.140625" style="112" customWidth="1"/>
    <col min="11539" max="11776" width="9.140625" style="112" customWidth="1"/>
    <col min="11777" max="11777" width="2.7109375" style="112" customWidth="1"/>
    <col min="11778" max="11778" width="5" style="112" customWidth="1"/>
    <col min="11779" max="11779" width="16.28515625" style="112" customWidth="1"/>
    <col min="11780" max="11780" width="3.85546875" style="112" customWidth="1"/>
    <col min="11781" max="11781" width="5.42578125" style="112" customWidth="1"/>
    <col min="11782" max="11782" width="4.7109375" style="112" customWidth="1"/>
    <col min="11783" max="11783" width="23.85546875" style="112" customWidth="1"/>
    <col min="11784" max="11784" width="4.7109375" style="112" customWidth="1"/>
    <col min="11785" max="11785" width="4.42578125" style="112" customWidth="1"/>
    <col min="11786" max="11786" width="20.28515625" style="112" customWidth="1"/>
    <col min="11787" max="11787" width="4.140625" style="112" customWidth="1"/>
    <col min="11788" max="11788" width="5.7109375" style="112" customWidth="1"/>
    <col min="11789" max="11789" width="3.7109375" style="112" customWidth="1"/>
    <col min="11790" max="11790" width="7" style="112" customWidth="1"/>
    <col min="11791" max="11791" width="6.28515625" style="112" customWidth="1"/>
    <col min="11792" max="11792" width="0" style="112" hidden="1" customWidth="1"/>
    <col min="11793" max="11793" width="2.7109375" style="112" customWidth="1"/>
    <col min="11794" max="11794" width="0.140625" style="112" customWidth="1"/>
    <col min="11795" max="12032" width="9.140625" style="112" customWidth="1"/>
    <col min="12033" max="12033" width="2.7109375" style="112" customWidth="1"/>
    <col min="12034" max="12034" width="5" style="112" customWidth="1"/>
    <col min="12035" max="12035" width="16.28515625" style="112" customWidth="1"/>
    <col min="12036" max="12036" width="3.85546875" style="112" customWidth="1"/>
    <col min="12037" max="12037" width="5.42578125" style="112" customWidth="1"/>
    <col min="12038" max="12038" width="4.7109375" style="112" customWidth="1"/>
    <col min="12039" max="12039" width="23.85546875" style="112" customWidth="1"/>
    <col min="12040" max="12040" width="4.7109375" style="112" customWidth="1"/>
    <col min="12041" max="12041" width="4.42578125" style="112" customWidth="1"/>
    <col min="12042" max="12042" width="20.28515625" style="112" customWidth="1"/>
    <col min="12043" max="12043" width="4.140625" style="112" customWidth="1"/>
    <col min="12044" max="12044" width="5.7109375" style="112" customWidth="1"/>
    <col min="12045" max="12045" width="3.7109375" style="112" customWidth="1"/>
    <col min="12046" max="12046" width="7" style="112" customWidth="1"/>
    <col min="12047" max="12047" width="6.28515625" style="112" customWidth="1"/>
    <col min="12048" max="12048" width="0" style="112" hidden="1" customWidth="1"/>
    <col min="12049" max="12049" width="2.7109375" style="112" customWidth="1"/>
    <col min="12050" max="12050" width="0.140625" style="112" customWidth="1"/>
    <col min="12051" max="12288" width="9.140625" style="112" customWidth="1"/>
    <col min="12289" max="12289" width="2.7109375" style="112" customWidth="1"/>
    <col min="12290" max="12290" width="5" style="112" customWidth="1"/>
    <col min="12291" max="12291" width="16.28515625" style="112" customWidth="1"/>
    <col min="12292" max="12292" width="3.85546875" style="112" customWidth="1"/>
    <col min="12293" max="12293" width="5.42578125" style="112" customWidth="1"/>
    <col min="12294" max="12294" width="4.7109375" style="112" customWidth="1"/>
    <col min="12295" max="12295" width="23.85546875" style="112" customWidth="1"/>
    <col min="12296" max="12296" width="4.7109375" style="112" customWidth="1"/>
    <col min="12297" max="12297" width="4.42578125" style="112" customWidth="1"/>
    <col min="12298" max="12298" width="20.28515625" style="112" customWidth="1"/>
    <col min="12299" max="12299" width="4.140625" style="112" customWidth="1"/>
    <col min="12300" max="12300" width="5.7109375" style="112" customWidth="1"/>
    <col min="12301" max="12301" width="3.7109375" style="112" customWidth="1"/>
    <col min="12302" max="12302" width="7" style="112" customWidth="1"/>
    <col min="12303" max="12303" width="6.28515625" style="112" customWidth="1"/>
    <col min="12304" max="12304" width="0" style="112" hidden="1" customWidth="1"/>
    <col min="12305" max="12305" width="2.7109375" style="112" customWidth="1"/>
    <col min="12306" max="12306" width="0.140625" style="112" customWidth="1"/>
    <col min="12307" max="12544" width="9.140625" style="112" customWidth="1"/>
    <col min="12545" max="12545" width="2.7109375" style="112" customWidth="1"/>
    <col min="12546" max="12546" width="5" style="112" customWidth="1"/>
    <col min="12547" max="12547" width="16.28515625" style="112" customWidth="1"/>
    <col min="12548" max="12548" width="3.85546875" style="112" customWidth="1"/>
    <col min="12549" max="12549" width="5.42578125" style="112" customWidth="1"/>
    <col min="12550" max="12550" width="4.7109375" style="112" customWidth="1"/>
    <col min="12551" max="12551" width="23.85546875" style="112" customWidth="1"/>
    <col min="12552" max="12552" width="4.7109375" style="112" customWidth="1"/>
    <col min="12553" max="12553" width="4.42578125" style="112" customWidth="1"/>
    <col min="12554" max="12554" width="20.28515625" style="112" customWidth="1"/>
    <col min="12555" max="12555" width="4.140625" style="112" customWidth="1"/>
    <col min="12556" max="12556" width="5.7109375" style="112" customWidth="1"/>
    <col min="12557" max="12557" width="3.7109375" style="112" customWidth="1"/>
    <col min="12558" max="12558" width="7" style="112" customWidth="1"/>
    <col min="12559" max="12559" width="6.28515625" style="112" customWidth="1"/>
    <col min="12560" max="12560" width="0" style="112" hidden="1" customWidth="1"/>
    <col min="12561" max="12561" width="2.7109375" style="112" customWidth="1"/>
    <col min="12562" max="12562" width="0.140625" style="112" customWidth="1"/>
    <col min="12563" max="12800" width="9.140625" style="112" customWidth="1"/>
    <col min="12801" max="12801" width="2.7109375" style="112" customWidth="1"/>
    <col min="12802" max="12802" width="5" style="112" customWidth="1"/>
    <col min="12803" max="12803" width="16.28515625" style="112" customWidth="1"/>
    <col min="12804" max="12804" width="3.85546875" style="112" customWidth="1"/>
    <col min="12805" max="12805" width="5.42578125" style="112" customWidth="1"/>
    <col min="12806" max="12806" width="4.7109375" style="112" customWidth="1"/>
    <col min="12807" max="12807" width="23.85546875" style="112" customWidth="1"/>
    <col min="12808" max="12808" width="4.7109375" style="112" customWidth="1"/>
    <col min="12809" max="12809" width="4.42578125" style="112" customWidth="1"/>
    <col min="12810" max="12810" width="20.28515625" style="112" customWidth="1"/>
    <col min="12811" max="12811" width="4.140625" style="112" customWidth="1"/>
    <col min="12812" max="12812" width="5.7109375" style="112" customWidth="1"/>
    <col min="12813" max="12813" width="3.7109375" style="112" customWidth="1"/>
    <col min="12814" max="12814" width="7" style="112" customWidth="1"/>
    <col min="12815" max="12815" width="6.28515625" style="112" customWidth="1"/>
    <col min="12816" max="12816" width="0" style="112" hidden="1" customWidth="1"/>
    <col min="12817" max="12817" width="2.7109375" style="112" customWidth="1"/>
    <col min="12818" max="12818" width="0.140625" style="112" customWidth="1"/>
    <col min="12819" max="13056" width="9.140625" style="112" customWidth="1"/>
    <col min="13057" max="13057" width="2.7109375" style="112" customWidth="1"/>
    <col min="13058" max="13058" width="5" style="112" customWidth="1"/>
    <col min="13059" max="13059" width="16.28515625" style="112" customWidth="1"/>
    <col min="13060" max="13060" width="3.85546875" style="112" customWidth="1"/>
    <col min="13061" max="13061" width="5.42578125" style="112" customWidth="1"/>
    <col min="13062" max="13062" width="4.7109375" style="112" customWidth="1"/>
    <col min="13063" max="13063" width="23.85546875" style="112" customWidth="1"/>
    <col min="13064" max="13064" width="4.7109375" style="112" customWidth="1"/>
    <col min="13065" max="13065" width="4.42578125" style="112" customWidth="1"/>
    <col min="13066" max="13066" width="20.28515625" style="112" customWidth="1"/>
    <col min="13067" max="13067" width="4.140625" style="112" customWidth="1"/>
    <col min="13068" max="13068" width="5.7109375" style="112" customWidth="1"/>
    <col min="13069" max="13069" width="3.7109375" style="112" customWidth="1"/>
    <col min="13070" max="13070" width="7" style="112" customWidth="1"/>
    <col min="13071" max="13071" width="6.28515625" style="112" customWidth="1"/>
    <col min="13072" max="13072" width="0" style="112" hidden="1" customWidth="1"/>
    <col min="13073" max="13073" width="2.7109375" style="112" customWidth="1"/>
    <col min="13074" max="13074" width="0.140625" style="112" customWidth="1"/>
    <col min="13075" max="13312" width="9.140625" style="112" customWidth="1"/>
    <col min="13313" max="13313" width="2.7109375" style="112" customWidth="1"/>
    <col min="13314" max="13314" width="5" style="112" customWidth="1"/>
    <col min="13315" max="13315" width="16.28515625" style="112" customWidth="1"/>
    <col min="13316" max="13316" width="3.85546875" style="112" customWidth="1"/>
    <col min="13317" max="13317" width="5.42578125" style="112" customWidth="1"/>
    <col min="13318" max="13318" width="4.7109375" style="112" customWidth="1"/>
    <col min="13319" max="13319" width="23.85546875" style="112" customWidth="1"/>
    <col min="13320" max="13320" width="4.7109375" style="112" customWidth="1"/>
    <col min="13321" max="13321" width="4.42578125" style="112" customWidth="1"/>
    <col min="13322" max="13322" width="20.28515625" style="112" customWidth="1"/>
    <col min="13323" max="13323" width="4.140625" style="112" customWidth="1"/>
    <col min="13324" max="13324" width="5.7109375" style="112" customWidth="1"/>
    <col min="13325" max="13325" width="3.7109375" style="112" customWidth="1"/>
    <col min="13326" max="13326" width="7" style="112" customWidth="1"/>
    <col min="13327" max="13327" width="6.28515625" style="112" customWidth="1"/>
    <col min="13328" max="13328" width="0" style="112" hidden="1" customWidth="1"/>
    <col min="13329" max="13329" width="2.7109375" style="112" customWidth="1"/>
    <col min="13330" max="13330" width="0.140625" style="112" customWidth="1"/>
    <col min="13331" max="13568" width="9.140625" style="112" customWidth="1"/>
    <col min="13569" max="13569" width="2.7109375" style="112" customWidth="1"/>
    <col min="13570" max="13570" width="5" style="112" customWidth="1"/>
    <col min="13571" max="13571" width="16.28515625" style="112" customWidth="1"/>
    <col min="13572" max="13572" width="3.85546875" style="112" customWidth="1"/>
    <col min="13573" max="13573" width="5.42578125" style="112" customWidth="1"/>
    <col min="13574" max="13574" width="4.7109375" style="112" customWidth="1"/>
    <col min="13575" max="13575" width="23.85546875" style="112" customWidth="1"/>
    <col min="13576" max="13576" width="4.7109375" style="112" customWidth="1"/>
    <col min="13577" max="13577" width="4.42578125" style="112" customWidth="1"/>
    <col min="13578" max="13578" width="20.28515625" style="112" customWidth="1"/>
    <col min="13579" max="13579" width="4.140625" style="112" customWidth="1"/>
    <col min="13580" max="13580" width="5.7109375" style="112" customWidth="1"/>
    <col min="13581" max="13581" width="3.7109375" style="112" customWidth="1"/>
    <col min="13582" max="13582" width="7" style="112" customWidth="1"/>
    <col min="13583" max="13583" width="6.28515625" style="112" customWidth="1"/>
    <col min="13584" max="13584" width="0" style="112" hidden="1" customWidth="1"/>
    <col min="13585" max="13585" width="2.7109375" style="112" customWidth="1"/>
    <col min="13586" max="13586" width="0.140625" style="112" customWidth="1"/>
    <col min="13587" max="13824" width="9.140625" style="112" customWidth="1"/>
    <col min="13825" max="13825" width="2.7109375" style="112" customWidth="1"/>
    <col min="13826" max="13826" width="5" style="112" customWidth="1"/>
    <col min="13827" max="13827" width="16.28515625" style="112" customWidth="1"/>
    <col min="13828" max="13828" width="3.85546875" style="112" customWidth="1"/>
    <col min="13829" max="13829" width="5.42578125" style="112" customWidth="1"/>
    <col min="13830" max="13830" width="4.7109375" style="112" customWidth="1"/>
    <col min="13831" max="13831" width="23.85546875" style="112" customWidth="1"/>
    <col min="13832" max="13832" width="4.7109375" style="112" customWidth="1"/>
    <col min="13833" max="13833" width="4.42578125" style="112" customWidth="1"/>
    <col min="13834" max="13834" width="20.28515625" style="112" customWidth="1"/>
    <col min="13835" max="13835" width="4.140625" style="112" customWidth="1"/>
    <col min="13836" max="13836" width="5.7109375" style="112" customWidth="1"/>
    <col min="13837" max="13837" width="3.7109375" style="112" customWidth="1"/>
    <col min="13838" max="13838" width="7" style="112" customWidth="1"/>
    <col min="13839" max="13839" width="6.28515625" style="112" customWidth="1"/>
    <col min="13840" max="13840" width="0" style="112" hidden="1" customWidth="1"/>
    <col min="13841" max="13841" width="2.7109375" style="112" customWidth="1"/>
    <col min="13842" max="13842" width="0.140625" style="112" customWidth="1"/>
    <col min="13843" max="14080" width="9.140625" style="112" customWidth="1"/>
    <col min="14081" max="14081" width="2.7109375" style="112" customWidth="1"/>
    <col min="14082" max="14082" width="5" style="112" customWidth="1"/>
    <col min="14083" max="14083" width="16.28515625" style="112" customWidth="1"/>
    <col min="14084" max="14084" width="3.85546875" style="112" customWidth="1"/>
    <col min="14085" max="14085" width="5.42578125" style="112" customWidth="1"/>
    <col min="14086" max="14086" width="4.7109375" style="112" customWidth="1"/>
    <col min="14087" max="14087" width="23.85546875" style="112" customWidth="1"/>
    <col min="14088" max="14088" width="4.7109375" style="112" customWidth="1"/>
    <col min="14089" max="14089" width="4.42578125" style="112" customWidth="1"/>
    <col min="14090" max="14090" width="20.28515625" style="112" customWidth="1"/>
    <col min="14091" max="14091" width="4.140625" style="112" customWidth="1"/>
    <col min="14092" max="14092" width="5.7109375" style="112" customWidth="1"/>
    <col min="14093" max="14093" width="3.7109375" style="112" customWidth="1"/>
    <col min="14094" max="14094" width="7" style="112" customWidth="1"/>
    <col min="14095" max="14095" width="6.28515625" style="112" customWidth="1"/>
    <col min="14096" max="14096" width="0" style="112" hidden="1" customWidth="1"/>
    <col min="14097" max="14097" width="2.7109375" style="112" customWidth="1"/>
    <col min="14098" max="14098" width="0.140625" style="112" customWidth="1"/>
    <col min="14099" max="14336" width="9.140625" style="112" customWidth="1"/>
    <col min="14337" max="14337" width="2.7109375" style="112" customWidth="1"/>
    <col min="14338" max="14338" width="5" style="112" customWidth="1"/>
    <col min="14339" max="14339" width="16.28515625" style="112" customWidth="1"/>
    <col min="14340" max="14340" width="3.85546875" style="112" customWidth="1"/>
    <col min="14341" max="14341" width="5.42578125" style="112" customWidth="1"/>
    <col min="14342" max="14342" width="4.7109375" style="112" customWidth="1"/>
    <col min="14343" max="14343" width="23.85546875" style="112" customWidth="1"/>
    <col min="14344" max="14344" width="4.7109375" style="112" customWidth="1"/>
    <col min="14345" max="14345" width="4.42578125" style="112" customWidth="1"/>
    <col min="14346" max="14346" width="20.28515625" style="112" customWidth="1"/>
    <col min="14347" max="14347" width="4.140625" style="112" customWidth="1"/>
    <col min="14348" max="14348" width="5.7109375" style="112" customWidth="1"/>
    <col min="14349" max="14349" width="3.7109375" style="112" customWidth="1"/>
    <col min="14350" max="14350" width="7" style="112" customWidth="1"/>
    <col min="14351" max="14351" width="6.28515625" style="112" customWidth="1"/>
    <col min="14352" max="14352" width="0" style="112" hidden="1" customWidth="1"/>
    <col min="14353" max="14353" width="2.7109375" style="112" customWidth="1"/>
    <col min="14354" max="14354" width="0.140625" style="112" customWidth="1"/>
    <col min="14355" max="14592" width="9.140625" style="112" customWidth="1"/>
    <col min="14593" max="14593" width="2.7109375" style="112" customWidth="1"/>
    <col min="14594" max="14594" width="5" style="112" customWidth="1"/>
    <col min="14595" max="14595" width="16.28515625" style="112" customWidth="1"/>
    <col min="14596" max="14596" width="3.85546875" style="112" customWidth="1"/>
    <col min="14597" max="14597" width="5.42578125" style="112" customWidth="1"/>
    <col min="14598" max="14598" width="4.7109375" style="112" customWidth="1"/>
    <col min="14599" max="14599" width="23.85546875" style="112" customWidth="1"/>
    <col min="14600" max="14600" width="4.7109375" style="112" customWidth="1"/>
    <col min="14601" max="14601" width="4.42578125" style="112" customWidth="1"/>
    <col min="14602" max="14602" width="20.28515625" style="112" customWidth="1"/>
    <col min="14603" max="14603" width="4.140625" style="112" customWidth="1"/>
    <col min="14604" max="14604" width="5.7109375" style="112" customWidth="1"/>
    <col min="14605" max="14605" width="3.7109375" style="112" customWidth="1"/>
    <col min="14606" max="14606" width="7" style="112" customWidth="1"/>
    <col min="14607" max="14607" width="6.28515625" style="112" customWidth="1"/>
    <col min="14608" max="14608" width="0" style="112" hidden="1" customWidth="1"/>
    <col min="14609" max="14609" width="2.7109375" style="112" customWidth="1"/>
    <col min="14610" max="14610" width="0.140625" style="112" customWidth="1"/>
    <col min="14611" max="14848" width="9.140625" style="112" customWidth="1"/>
    <col min="14849" max="14849" width="2.7109375" style="112" customWidth="1"/>
    <col min="14850" max="14850" width="5" style="112" customWidth="1"/>
    <col min="14851" max="14851" width="16.28515625" style="112" customWidth="1"/>
    <col min="14852" max="14852" width="3.85546875" style="112" customWidth="1"/>
    <col min="14853" max="14853" width="5.42578125" style="112" customWidth="1"/>
    <col min="14854" max="14854" width="4.7109375" style="112" customWidth="1"/>
    <col min="14855" max="14855" width="23.85546875" style="112" customWidth="1"/>
    <col min="14856" max="14856" width="4.7109375" style="112" customWidth="1"/>
    <col min="14857" max="14857" width="4.42578125" style="112" customWidth="1"/>
    <col min="14858" max="14858" width="20.28515625" style="112" customWidth="1"/>
    <col min="14859" max="14859" width="4.140625" style="112" customWidth="1"/>
    <col min="14860" max="14860" width="5.7109375" style="112" customWidth="1"/>
    <col min="14861" max="14861" width="3.7109375" style="112" customWidth="1"/>
    <col min="14862" max="14862" width="7" style="112" customWidth="1"/>
    <col min="14863" max="14863" width="6.28515625" style="112" customWidth="1"/>
    <col min="14864" max="14864" width="0" style="112" hidden="1" customWidth="1"/>
    <col min="14865" max="14865" width="2.7109375" style="112" customWidth="1"/>
    <col min="14866" max="14866" width="0.140625" style="112" customWidth="1"/>
    <col min="14867" max="15104" width="9.140625" style="112" customWidth="1"/>
    <col min="15105" max="15105" width="2.7109375" style="112" customWidth="1"/>
    <col min="15106" max="15106" width="5" style="112" customWidth="1"/>
    <col min="15107" max="15107" width="16.28515625" style="112" customWidth="1"/>
    <col min="15108" max="15108" width="3.85546875" style="112" customWidth="1"/>
    <col min="15109" max="15109" width="5.42578125" style="112" customWidth="1"/>
    <col min="15110" max="15110" width="4.7109375" style="112" customWidth="1"/>
    <col min="15111" max="15111" width="23.85546875" style="112" customWidth="1"/>
    <col min="15112" max="15112" width="4.7109375" style="112" customWidth="1"/>
    <col min="15113" max="15113" width="4.42578125" style="112" customWidth="1"/>
    <col min="15114" max="15114" width="20.28515625" style="112" customWidth="1"/>
    <col min="15115" max="15115" width="4.140625" style="112" customWidth="1"/>
    <col min="15116" max="15116" width="5.7109375" style="112" customWidth="1"/>
    <col min="15117" max="15117" width="3.7109375" style="112" customWidth="1"/>
    <col min="15118" max="15118" width="7" style="112" customWidth="1"/>
    <col min="15119" max="15119" width="6.28515625" style="112" customWidth="1"/>
    <col min="15120" max="15120" width="0" style="112" hidden="1" customWidth="1"/>
    <col min="15121" max="15121" width="2.7109375" style="112" customWidth="1"/>
    <col min="15122" max="15122" width="0.140625" style="112" customWidth="1"/>
    <col min="15123" max="15360" width="9.140625" style="112" customWidth="1"/>
    <col min="15361" max="15361" width="2.7109375" style="112" customWidth="1"/>
    <col min="15362" max="15362" width="5" style="112" customWidth="1"/>
    <col min="15363" max="15363" width="16.28515625" style="112" customWidth="1"/>
    <col min="15364" max="15364" width="3.85546875" style="112" customWidth="1"/>
    <col min="15365" max="15365" width="5.42578125" style="112" customWidth="1"/>
    <col min="15366" max="15366" width="4.7109375" style="112" customWidth="1"/>
    <col min="15367" max="15367" width="23.85546875" style="112" customWidth="1"/>
    <col min="15368" max="15368" width="4.7109375" style="112" customWidth="1"/>
    <col min="15369" max="15369" width="4.42578125" style="112" customWidth="1"/>
    <col min="15370" max="15370" width="20.28515625" style="112" customWidth="1"/>
    <col min="15371" max="15371" width="4.140625" style="112" customWidth="1"/>
    <col min="15372" max="15372" width="5.7109375" style="112" customWidth="1"/>
    <col min="15373" max="15373" width="3.7109375" style="112" customWidth="1"/>
    <col min="15374" max="15374" width="7" style="112" customWidth="1"/>
    <col min="15375" max="15375" width="6.28515625" style="112" customWidth="1"/>
    <col min="15376" max="15376" width="0" style="112" hidden="1" customWidth="1"/>
    <col min="15377" max="15377" width="2.7109375" style="112" customWidth="1"/>
    <col min="15378" max="15378" width="0.140625" style="112" customWidth="1"/>
    <col min="15379" max="15616" width="9.140625" style="112" customWidth="1"/>
    <col min="15617" max="15617" width="2.7109375" style="112" customWidth="1"/>
    <col min="15618" max="15618" width="5" style="112" customWidth="1"/>
    <col min="15619" max="15619" width="16.28515625" style="112" customWidth="1"/>
    <col min="15620" max="15620" width="3.85546875" style="112" customWidth="1"/>
    <col min="15621" max="15621" width="5.42578125" style="112" customWidth="1"/>
    <col min="15622" max="15622" width="4.7109375" style="112" customWidth="1"/>
    <col min="15623" max="15623" width="23.85546875" style="112" customWidth="1"/>
    <col min="15624" max="15624" width="4.7109375" style="112" customWidth="1"/>
    <col min="15625" max="15625" width="4.42578125" style="112" customWidth="1"/>
    <col min="15626" max="15626" width="20.28515625" style="112" customWidth="1"/>
    <col min="15627" max="15627" width="4.140625" style="112" customWidth="1"/>
    <col min="15628" max="15628" width="5.7109375" style="112" customWidth="1"/>
    <col min="15629" max="15629" width="3.7109375" style="112" customWidth="1"/>
    <col min="15630" max="15630" width="7" style="112" customWidth="1"/>
    <col min="15631" max="15631" width="6.28515625" style="112" customWidth="1"/>
    <col min="15632" max="15632" width="0" style="112" hidden="1" customWidth="1"/>
    <col min="15633" max="15633" width="2.7109375" style="112" customWidth="1"/>
    <col min="15634" max="15634" width="0.140625" style="112" customWidth="1"/>
    <col min="15635" max="15872" width="9.140625" style="112" customWidth="1"/>
    <col min="15873" max="15873" width="2.7109375" style="112" customWidth="1"/>
    <col min="15874" max="15874" width="5" style="112" customWidth="1"/>
    <col min="15875" max="15875" width="16.28515625" style="112" customWidth="1"/>
    <col min="15876" max="15876" width="3.85546875" style="112" customWidth="1"/>
    <col min="15877" max="15877" width="5.42578125" style="112" customWidth="1"/>
    <col min="15878" max="15878" width="4.7109375" style="112" customWidth="1"/>
    <col min="15879" max="15879" width="23.85546875" style="112" customWidth="1"/>
    <col min="15880" max="15880" width="4.7109375" style="112" customWidth="1"/>
    <col min="15881" max="15881" width="4.42578125" style="112" customWidth="1"/>
    <col min="15882" max="15882" width="20.28515625" style="112" customWidth="1"/>
    <col min="15883" max="15883" width="4.140625" style="112" customWidth="1"/>
    <col min="15884" max="15884" width="5.7109375" style="112" customWidth="1"/>
    <col min="15885" max="15885" width="3.7109375" style="112" customWidth="1"/>
    <col min="15886" max="15886" width="7" style="112" customWidth="1"/>
    <col min="15887" max="15887" width="6.28515625" style="112" customWidth="1"/>
    <col min="15888" max="15888" width="0" style="112" hidden="1" customWidth="1"/>
    <col min="15889" max="15889" width="2.7109375" style="112" customWidth="1"/>
    <col min="15890" max="15890" width="0.140625" style="112" customWidth="1"/>
    <col min="15891" max="16128" width="9.140625" style="112" customWidth="1"/>
    <col min="16129" max="16129" width="2.7109375" style="112" customWidth="1"/>
    <col min="16130" max="16130" width="5" style="112" customWidth="1"/>
    <col min="16131" max="16131" width="16.28515625" style="112" customWidth="1"/>
    <col min="16132" max="16132" width="3.85546875" style="112" customWidth="1"/>
    <col min="16133" max="16133" width="5.42578125" style="112" customWidth="1"/>
    <col min="16134" max="16134" width="4.7109375" style="112" customWidth="1"/>
    <col min="16135" max="16135" width="23.85546875" style="112" customWidth="1"/>
    <col min="16136" max="16136" width="4.7109375" style="112" customWidth="1"/>
    <col min="16137" max="16137" width="4.42578125" style="112" customWidth="1"/>
    <col min="16138" max="16138" width="20.28515625" style="112" customWidth="1"/>
    <col min="16139" max="16139" width="4.140625" style="112" customWidth="1"/>
    <col min="16140" max="16140" width="5.7109375" style="112" customWidth="1"/>
    <col min="16141" max="16141" width="3.7109375" style="112" customWidth="1"/>
    <col min="16142" max="16142" width="7" style="112" customWidth="1"/>
    <col min="16143" max="16143" width="6.28515625" style="112" customWidth="1"/>
    <col min="16144" max="16144" width="0" style="112" hidden="1" customWidth="1"/>
    <col min="16145" max="16145" width="2.7109375" style="112" customWidth="1"/>
    <col min="16146" max="16146" width="0.140625" style="112" customWidth="1"/>
    <col min="16147" max="16384" width="9.140625" style="112" customWidth="1"/>
  </cols>
  <sheetData>
    <row r="1" spans="1:17" s="78" customFormat="1" ht="38.25" customHeight="1" x14ac:dyDescent="0.25">
      <c r="A1" s="75"/>
      <c r="B1" s="75"/>
      <c r="C1" s="75"/>
      <c r="D1" s="76" t="s">
        <v>258</v>
      </c>
      <c r="E1" s="76"/>
      <c r="F1" s="76"/>
      <c r="G1" s="76"/>
      <c r="H1" s="76"/>
      <c r="I1" s="76"/>
      <c r="J1" s="76"/>
      <c r="K1" s="76"/>
      <c r="L1" s="76"/>
      <c r="M1" s="76"/>
      <c r="N1" s="76"/>
      <c r="O1" s="75"/>
      <c r="P1" s="75"/>
      <c r="Q1" s="77"/>
    </row>
    <row r="2" spans="1:17" s="78" customFormat="1" ht="14.25" customHeight="1" x14ac:dyDescent="0.25">
      <c r="A2" s="77"/>
      <c r="B2" s="79" t="s">
        <v>259</v>
      </c>
      <c r="C2" s="79"/>
      <c r="D2" s="79"/>
      <c r="E2" s="79"/>
      <c r="F2" s="79"/>
      <c r="G2" s="79"/>
      <c r="H2" s="79"/>
      <c r="I2" s="79"/>
      <c r="J2" s="79"/>
      <c r="K2" s="79"/>
      <c r="L2" s="79"/>
      <c r="M2" s="79"/>
      <c r="N2" s="79"/>
      <c r="O2" s="79"/>
      <c r="P2" s="77"/>
      <c r="Q2" s="77"/>
    </row>
    <row r="3" spans="1:17" s="87" customFormat="1" ht="15" customHeight="1" x14ac:dyDescent="0.25">
      <c r="A3" s="80"/>
      <c r="B3" s="80"/>
      <c r="C3" s="80"/>
      <c r="D3" s="80"/>
      <c r="E3" s="80"/>
      <c r="F3" s="80"/>
      <c r="G3" s="81" t="s">
        <v>260</v>
      </c>
      <c r="H3" s="82"/>
      <c r="I3" s="83" t="s">
        <v>261</v>
      </c>
      <c r="J3" s="84" t="s">
        <v>262</v>
      </c>
      <c r="K3" s="85" t="s">
        <v>263</v>
      </c>
      <c r="L3" s="80"/>
      <c r="M3" s="80"/>
      <c r="N3" s="80"/>
      <c r="O3" s="80"/>
      <c r="P3" s="80"/>
      <c r="Q3" s="86"/>
    </row>
    <row r="4" spans="1:17" s="87" customFormat="1" ht="15" customHeight="1" x14ac:dyDescent="0.25">
      <c r="A4" s="80"/>
      <c r="B4" s="88" t="s">
        <v>264</v>
      </c>
      <c r="C4" s="88"/>
      <c r="D4" s="89" t="s">
        <v>265</v>
      </c>
      <c r="E4" s="89"/>
      <c r="F4" s="89"/>
      <c r="G4" s="89"/>
      <c r="H4" s="89"/>
      <c r="I4" s="89"/>
      <c r="J4" s="89"/>
      <c r="K4" s="86"/>
      <c r="L4" s="86"/>
      <c r="M4" s="86"/>
      <c r="N4" s="86"/>
      <c r="O4" s="86"/>
      <c r="P4" s="86"/>
      <c r="Q4" s="80"/>
    </row>
    <row r="5" spans="1:17" s="87" customFormat="1" ht="15" customHeight="1" x14ac:dyDescent="0.25">
      <c r="A5" s="80"/>
      <c r="B5" s="88" t="s">
        <v>266</v>
      </c>
      <c r="C5" s="88"/>
      <c r="D5" s="90" t="s">
        <v>267</v>
      </c>
      <c r="E5" s="90"/>
      <c r="F5" s="90"/>
      <c r="G5" s="90"/>
      <c r="H5" s="90"/>
      <c r="I5" s="90"/>
      <c r="J5" s="90"/>
      <c r="K5" s="91"/>
      <c r="L5" s="91"/>
      <c r="M5" s="91"/>
      <c r="N5" s="91"/>
      <c r="O5" s="91"/>
      <c r="P5" s="91"/>
      <c r="Q5" s="80"/>
    </row>
    <row r="6" spans="1:17" s="87" customFormat="1" ht="15" customHeight="1" x14ac:dyDescent="0.25">
      <c r="A6" s="80"/>
      <c r="B6" s="88" t="s">
        <v>268</v>
      </c>
      <c r="C6" s="88"/>
      <c r="D6" s="89" t="s">
        <v>263</v>
      </c>
      <c r="E6" s="89"/>
      <c r="F6" s="89"/>
      <c r="G6" s="89"/>
      <c r="H6" s="89"/>
      <c r="I6" s="89"/>
      <c r="J6" s="89"/>
      <c r="K6" s="92"/>
      <c r="L6" s="92"/>
      <c r="M6" s="92"/>
      <c r="N6" s="92"/>
      <c r="O6" s="92"/>
      <c r="P6" s="92"/>
      <c r="Q6" s="80"/>
    </row>
    <row r="7" spans="1:17" s="87" customFormat="1" ht="15" customHeight="1" x14ac:dyDescent="0.25">
      <c r="A7" s="80"/>
      <c r="B7" s="88" t="s">
        <v>269</v>
      </c>
      <c r="C7" s="88"/>
      <c r="D7" s="93" t="s">
        <v>263</v>
      </c>
      <c r="E7" s="93"/>
      <c r="F7" s="93"/>
      <c r="G7" s="93"/>
      <c r="H7" s="93"/>
      <c r="I7" s="93"/>
      <c r="J7" s="93"/>
      <c r="K7" s="91"/>
      <c r="L7" s="91"/>
      <c r="M7" s="91"/>
      <c r="N7" s="91"/>
      <c r="O7" s="91"/>
      <c r="P7" s="91"/>
      <c r="Q7" s="80"/>
    </row>
    <row r="8" spans="1:17" s="87" customFormat="1" ht="15" hidden="1" customHeight="1" x14ac:dyDescent="0.25">
      <c r="A8" s="80"/>
      <c r="B8" s="80"/>
      <c r="C8" s="80"/>
      <c r="D8" s="80"/>
      <c r="E8" s="80"/>
      <c r="F8" s="80"/>
      <c r="G8" s="80"/>
      <c r="H8" s="80"/>
      <c r="I8" s="80"/>
      <c r="J8" s="80"/>
      <c r="K8" s="80"/>
      <c r="L8" s="80"/>
      <c r="M8" s="80"/>
      <c r="N8" s="80"/>
      <c r="O8" s="80"/>
      <c r="P8" s="80"/>
      <c r="Q8" s="80"/>
    </row>
    <row r="9" spans="1:17" s="87" customFormat="1" ht="15" hidden="1" customHeight="1" x14ac:dyDescent="0.25">
      <c r="A9" s="80"/>
      <c r="B9" s="80"/>
      <c r="C9" s="80"/>
      <c r="D9" s="80"/>
      <c r="E9" s="80"/>
      <c r="F9" s="80"/>
      <c r="G9" s="80"/>
      <c r="H9" s="80"/>
      <c r="I9" s="80"/>
      <c r="J9" s="80"/>
      <c r="K9" s="80"/>
      <c r="L9" s="80"/>
      <c r="M9" s="80"/>
      <c r="N9" s="80"/>
      <c r="O9" s="80"/>
      <c r="P9" s="80"/>
      <c r="Q9" s="80"/>
    </row>
    <row r="10" spans="1:17" s="87" customFormat="1" ht="27" hidden="1" customHeight="1" x14ac:dyDescent="0.25">
      <c r="A10" s="80"/>
      <c r="B10" s="80"/>
      <c r="C10" s="80"/>
      <c r="D10" s="80"/>
      <c r="E10" s="80"/>
      <c r="F10" s="80"/>
      <c r="G10" s="80"/>
      <c r="H10" s="80"/>
      <c r="I10" s="80"/>
      <c r="J10" s="80"/>
      <c r="K10" s="80"/>
      <c r="L10" s="80"/>
      <c r="M10" s="80"/>
      <c r="N10" s="80"/>
      <c r="O10" s="80"/>
      <c r="P10" s="80"/>
      <c r="Q10" s="80"/>
    </row>
    <row r="11" spans="1:17" s="87" customFormat="1" ht="15" hidden="1" customHeight="1" x14ac:dyDescent="0.25">
      <c r="A11" s="80"/>
      <c r="B11" s="80"/>
      <c r="C11" s="80"/>
      <c r="D11" s="80"/>
      <c r="E11" s="80"/>
      <c r="F11" s="80"/>
      <c r="G11" s="80"/>
      <c r="H11" s="80"/>
      <c r="I11" s="80"/>
      <c r="J11" s="80"/>
      <c r="K11" s="80"/>
      <c r="L11" s="80"/>
      <c r="M11" s="80"/>
      <c r="N11" s="80"/>
      <c r="O11" s="80"/>
      <c r="P11" s="80"/>
      <c r="Q11" s="80"/>
    </row>
    <row r="12" spans="1:17" s="87" customFormat="1" ht="15" hidden="1" customHeight="1" x14ac:dyDescent="0.25">
      <c r="A12" s="80"/>
      <c r="B12" s="80"/>
      <c r="C12" s="80"/>
      <c r="D12" s="80"/>
      <c r="E12" s="80"/>
      <c r="F12" s="80"/>
      <c r="G12" s="80"/>
      <c r="H12" s="80"/>
      <c r="I12" s="80"/>
      <c r="J12" s="80"/>
      <c r="K12" s="80"/>
      <c r="L12" s="80"/>
      <c r="M12" s="80"/>
      <c r="N12" s="80"/>
      <c r="O12" s="80"/>
      <c r="P12" s="80"/>
      <c r="Q12" s="80"/>
    </row>
    <row r="13" spans="1:17" s="87" customFormat="1" ht="15" hidden="1" customHeight="1" x14ac:dyDescent="0.25">
      <c r="A13" s="80"/>
      <c r="B13" s="80"/>
      <c r="C13" s="80"/>
      <c r="D13" s="80"/>
      <c r="E13" s="80"/>
      <c r="F13" s="80"/>
      <c r="G13" s="80"/>
      <c r="H13" s="80"/>
      <c r="I13" s="80"/>
      <c r="J13" s="80"/>
      <c r="K13" s="80"/>
      <c r="L13" s="80"/>
      <c r="M13" s="80"/>
      <c r="N13" s="80"/>
      <c r="O13" s="80"/>
      <c r="P13" s="80"/>
      <c r="Q13" s="80"/>
    </row>
    <row r="14" spans="1:17" s="87" customFormat="1" ht="15" hidden="1" customHeight="1" x14ac:dyDescent="0.25">
      <c r="A14" s="80"/>
      <c r="B14" s="80"/>
      <c r="C14" s="80"/>
      <c r="D14" s="80"/>
      <c r="E14" s="80"/>
      <c r="F14" s="80"/>
      <c r="G14" s="80"/>
      <c r="H14" s="80"/>
      <c r="I14" s="80"/>
      <c r="J14" s="80"/>
      <c r="K14" s="80"/>
      <c r="L14" s="94" t="s">
        <v>270</v>
      </c>
      <c r="M14" s="80"/>
      <c r="N14" s="80"/>
      <c r="O14" s="80"/>
      <c r="P14" s="80"/>
      <c r="Q14" s="80"/>
    </row>
    <row r="15" spans="1:17" s="87" customFormat="1" ht="15" hidden="1" customHeight="1" x14ac:dyDescent="0.25">
      <c r="A15" s="80"/>
      <c r="B15" s="80"/>
      <c r="C15" s="80"/>
      <c r="D15" s="80"/>
      <c r="E15" s="80"/>
      <c r="F15" s="80"/>
      <c r="G15" s="80"/>
      <c r="H15" s="80"/>
      <c r="I15" s="80"/>
      <c r="J15" s="80"/>
      <c r="K15" s="80"/>
      <c r="L15" s="80"/>
      <c r="M15" s="80"/>
      <c r="N15" s="80"/>
      <c r="O15" s="80"/>
      <c r="P15" s="80"/>
      <c r="Q15" s="80"/>
    </row>
    <row r="16" spans="1:17" s="87" customFormat="1" ht="15" hidden="1" customHeight="1" x14ac:dyDescent="0.25">
      <c r="A16" s="80"/>
      <c r="B16" s="80"/>
      <c r="C16" s="80"/>
      <c r="D16" s="80"/>
      <c r="E16" s="80"/>
      <c r="F16" s="80"/>
      <c r="G16" s="80"/>
      <c r="H16" s="80"/>
      <c r="I16" s="80"/>
      <c r="J16" s="80"/>
      <c r="K16" s="80"/>
      <c r="L16" s="80"/>
      <c r="M16" s="80"/>
      <c r="N16" s="80"/>
      <c r="O16" s="80"/>
      <c r="P16" s="80"/>
      <c r="Q16" s="80"/>
    </row>
    <row r="17" spans="1:18" s="87" customFormat="1" ht="15" hidden="1" customHeight="1" x14ac:dyDescent="0.25">
      <c r="A17" s="80"/>
      <c r="B17" s="80"/>
      <c r="C17" s="80"/>
      <c r="D17" s="80"/>
      <c r="E17" s="80"/>
      <c r="F17" s="80"/>
      <c r="G17" s="80"/>
      <c r="H17" s="80"/>
      <c r="I17" s="80"/>
      <c r="J17" s="80"/>
      <c r="K17" s="80"/>
      <c r="L17" s="80"/>
      <c r="M17" s="80"/>
      <c r="N17" s="80"/>
      <c r="O17" s="80"/>
      <c r="P17" s="80"/>
      <c r="Q17" s="80"/>
    </row>
    <row r="18" spans="1:18" s="87" customFormat="1" ht="15" customHeight="1" x14ac:dyDescent="0.25">
      <c r="A18" s="80"/>
      <c r="B18" s="95"/>
      <c r="C18" s="89" t="s">
        <v>271</v>
      </c>
      <c r="D18" s="89"/>
      <c r="E18" s="89"/>
      <c r="F18" s="89"/>
      <c r="G18" s="89"/>
      <c r="H18" s="89"/>
      <c r="I18" s="89"/>
      <c r="J18" s="89"/>
      <c r="K18" s="80"/>
      <c r="L18" s="80"/>
      <c r="M18" s="80"/>
      <c r="N18" s="80"/>
      <c r="O18" s="80"/>
      <c r="P18" s="80"/>
      <c r="Q18" s="80"/>
    </row>
    <row r="19" spans="1:18" s="87" customFormat="1" ht="2.25" customHeight="1" x14ac:dyDescent="0.25">
      <c r="A19" s="80"/>
      <c r="B19" s="80"/>
      <c r="C19" s="80"/>
      <c r="D19" s="80"/>
      <c r="E19" s="80"/>
      <c r="F19" s="80"/>
      <c r="G19" s="80"/>
      <c r="H19" s="80"/>
      <c r="I19" s="80"/>
      <c r="J19" s="80"/>
      <c r="K19" s="80"/>
      <c r="L19" s="80"/>
      <c r="M19" s="80"/>
      <c r="N19" s="80"/>
      <c r="O19" s="80"/>
      <c r="P19" s="80"/>
      <c r="Q19" s="80"/>
    </row>
    <row r="20" spans="1:18" s="87" customFormat="1" ht="15" customHeight="1" x14ac:dyDescent="0.25">
      <c r="A20" s="80"/>
      <c r="B20" s="96" t="s">
        <v>272</v>
      </c>
      <c r="C20" s="96"/>
      <c r="D20" s="97"/>
      <c r="E20" s="98"/>
      <c r="F20" s="98"/>
      <c r="G20" s="98"/>
      <c r="H20" s="98"/>
      <c r="I20" s="98"/>
      <c r="J20" s="99"/>
      <c r="K20" s="80"/>
      <c r="L20" s="80"/>
      <c r="M20" s="80"/>
      <c r="N20" s="80"/>
      <c r="O20" s="80"/>
      <c r="P20" s="100"/>
      <c r="Q20" s="80"/>
    </row>
    <row r="21" spans="1:18" s="103" customFormat="1" ht="5.25" customHeight="1" x14ac:dyDescent="0.2">
      <c r="A21" s="101"/>
      <c r="B21" s="80"/>
      <c r="C21" s="80"/>
      <c r="D21" s="80"/>
      <c r="E21" s="80"/>
      <c r="F21" s="80"/>
      <c r="G21" s="80"/>
      <c r="H21" s="80"/>
      <c r="I21" s="80"/>
      <c r="J21" s="80"/>
      <c r="K21" s="102"/>
      <c r="L21" s="101"/>
      <c r="M21" s="101"/>
      <c r="N21" s="101"/>
      <c r="O21" s="101"/>
      <c r="P21" s="101"/>
      <c r="Q21" s="101"/>
    </row>
    <row r="22" spans="1:18" s="112" customFormat="1" ht="13.5" customHeight="1" x14ac:dyDescent="0.2">
      <c r="A22" s="80"/>
      <c r="B22" s="104" t="s">
        <v>3</v>
      </c>
      <c r="C22" s="105" t="s">
        <v>273</v>
      </c>
      <c r="D22" s="106"/>
      <c r="E22" s="106"/>
      <c r="F22" s="106"/>
      <c r="G22" s="106"/>
      <c r="H22" s="107"/>
      <c r="I22" s="108" t="s">
        <v>274</v>
      </c>
      <c r="J22" s="109"/>
      <c r="K22" s="105" t="s">
        <v>275</v>
      </c>
      <c r="L22" s="106"/>
      <c r="M22" s="106"/>
      <c r="N22" s="106"/>
      <c r="O22" s="107"/>
      <c r="P22" s="110"/>
      <c r="Q22" s="80"/>
      <c r="R22" s="111"/>
    </row>
    <row r="23" spans="1:18" s="112" customFormat="1" ht="15" customHeight="1" x14ac:dyDescent="0.2">
      <c r="A23" s="80"/>
      <c r="B23" s="113" t="s">
        <v>276</v>
      </c>
      <c r="C23" s="114" t="s">
        <v>277</v>
      </c>
      <c r="D23" s="115"/>
      <c r="E23" s="115"/>
      <c r="F23" s="115"/>
      <c r="G23" s="116"/>
      <c r="H23" s="117" t="s">
        <v>278</v>
      </c>
      <c r="I23" s="118"/>
      <c r="J23" s="119"/>
      <c r="K23" s="120"/>
      <c r="L23" s="121"/>
      <c r="M23" s="121"/>
      <c r="N23" s="121"/>
      <c r="O23" s="122"/>
      <c r="P23" s="123"/>
      <c r="Q23" s="80"/>
      <c r="R23" s="111"/>
    </row>
    <row r="24" spans="1:18" s="112" customFormat="1" ht="15" customHeight="1" x14ac:dyDescent="0.2">
      <c r="A24" s="80"/>
      <c r="B24" s="113" t="s">
        <v>279</v>
      </c>
      <c r="C24" s="114" t="s">
        <v>280</v>
      </c>
      <c r="D24" s="115"/>
      <c r="E24" s="115"/>
      <c r="F24" s="115"/>
      <c r="G24" s="115"/>
      <c r="H24" s="115"/>
      <c r="I24" s="115"/>
      <c r="J24" s="116"/>
      <c r="K24" s="113" t="s">
        <v>281</v>
      </c>
      <c r="L24" s="124">
        <v>0</v>
      </c>
      <c r="M24" s="125"/>
      <c r="N24" s="125"/>
      <c r="O24" s="126"/>
      <c r="P24" s="127">
        <v>0</v>
      </c>
      <c r="Q24" s="80"/>
      <c r="R24" s="111"/>
    </row>
    <row r="25" spans="1:18" s="112" customFormat="1" ht="15" customHeight="1" x14ac:dyDescent="0.2">
      <c r="A25" s="80"/>
      <c r="B25" s="113" t="s">
        <v>282</v>
      </c>
      <c r="C25" s="114" t="s">
        <v>283</v>
      </c>
      <c r="D25" s="115"/>
      <c r="E25" s="115"/>
      <c r="F25" s="115"/>
      <c r="G25" s="115"/>
      <c r="H25" s="115"/>
      <c r="I25" s="115"/>
      <c r="J25" s="115"/>
      <c r="K25" s="115"/>
      <c r="L25" s="115"/>
      <c r="M25" s="115"/>
      <c r="N25" s="115"/>
      <c r="O25" s="116"/>
      <c r="P25" s="128"/>
      <c r="Q25" s="80"/>
      <c r="R25" s="111"/>
    </row>
    <row r="26" spans="1:18" s="112" customFormat="1" ht="15" customHeight="1" x14ac:dyDescent="0.2">
      <c r="A26" s="80"/>
      <c r="B26" s="113" t="s">
        <v>284</v>
      </c>
      <c r="C26" s="114" t="s">
        <v>285</v>
      </c>
      <c r="D26" s="115"/>
      <c r="E26" s="115"/>
      <c r="F26" s="115"/>
      <c r="G26" s="115"/>
      <c r="H26" s="115"/>
      <c r="I26" s="115"/>
      <c r="J26" s="115"/>
      <c r="K26" s="115"/>
      <c r="L26" s="115"/>
      <c r="M26" s="115"/>
      <c r="N26" s="115"/>
      <c r="O26" s="116"/>
      <c r="P26" s="128"/>
      <c r="Q26" s="80"/>
      <c r="R26" s="111"/>
    </row>
    <row r="27" spans="1:18" s="112" customFormat="1" ht="15" customHeight="1" x14ac:dyDescent="0.2">
      <c r="A27" s="80"/>
      <c r="B27" s="129">
        <v>1</v>
      </c>
      <c r="C27" s="130" t="s">
        <v>286</v>
      </c>
      <c r="D27" s="131"/>
      <c r="E27" s="131"/>
      <c r="F27" s="131"/>
      <c r="G27" s="131"/>
      <c r="H27" s="132"/>
      <c r="I27" s="117" t="s">
        <v>287</v>
      </c>
      <c r="J27" s="133">
        <v>709789949</v>
      </c>
      <c r="K27" s="117" t="s">
        <v>288</v>
      </c>
      <c r="L27" s="134">
        <v>68670238</v>
      </c>
      <c r="M27" s="135"/>
      <c r="N27" s="135"/>
      <c r="O27" s="136"/>
      <c r="P27" s="137"/>
      <c r="Q27" s="80"/>
      <c r="R27" s="111"/>
    </row>
    <row r="28" spans="1:18" s="112" customFormat="1" ht="15" customHeight="1" x14ac:dyDescent="0.2">
      <c r="A28" s="80"/>
      <c r="B28" s="129">
        <v>2</v>
      </c>
      <c r="C28" s="130" t="s">
        <v>289</v>
      </c>
      <c r="D28" s="131"/>
      <c r="E28" s="131"/>
      <c r="F28" s="131"/>
      <c r="G28" s="131"/>
      <c r="H28" s="131"/>
      <c r="I28" s="131"/>
      <c r="J28" s="132"/>
      <c r="K28" s="117" t="s">
        <v>290</v>
      </c>
      <c r="L28" s="134">
        <v>68670238</v>
      </c>
      <c r="M28" s="135"/>
      <c r="N28" s="135"/>
      <c r="O28" s="136"/>
      <c r="P28" s="137"/>
      <c r="Q28" s="80"/>
      <c r="R28" s="111"/>
    </row>
    <row r="29" spans="1:18" s="112" customFormat="1" ht="15" customHeight="1" x14ac:dyDescent="0.2">
      <c r="A29" s="80"/>
      <c r="B29" s="113" t="s">
        <v>291</v>
      </c>
      <c r="C29" s="114" t="s">
        <v>292</v>
      </c>
      <c r="D29" s="115"/>
      <c r="E29" s="115"/>
      <c r="F29" s="115"/>
      <c r="G29" s="115"/>
      <c r="H29" s="115"/>
      <c r="I29" s="115"/>
      <c r="J29" s="115"/>
      <c r="K29" s="115"/>
      <c r="L29" s="115"/>
      <c r="M29" s="115"/>
      <c r="N29" s="115"/>
      <c r="O29" s="116"/>
      <c r="P29" s="128"/>
      <c r="Q29" s="80"/>
      <c r="R29" s="111"/>
    </row>
    <row r="30" spans="1:18" s="112" customFormat="1" ht="15" customHeight="1" x14ac:dyDescent="0.2">
      <c r="A30" s="80"/>
      <c r="B30" s="113" t="s">
        <v>42</v>
      </c>
      <c r="C30" s="114" t="s">
        <v>293</v>
      </c>
      <c r="D30" s="115"/>
      <c r="E30" s="115"/>
      <c r="F30" s="115"/>
      <c r="G30" s="115"/>
      <c r="H30" s="116"/>
      <c r="I30" s="113" t="s">
        <v>294</v>
      </c>
      <c r="J30" s="138">
        <v>0</v>
      </c>
      <c r="K30" s="105"/>
      <c r="L30" s="106"/>
      <c r="M30" s="106"/>
      <c r="N30" s="106"/>
      <c r="O30" s="107"/>
      <c r="P30" s="110"/>
      <c r="Q30" s="80"/>
      <c r="R30" s="111"/>
    </row>
    <row r="31" spans="1:18" s="112" customFormat="1" ht="24" customHeight="1" x14ac:dyDescent="0.2">
      <c r="A31" s="80"/>
      <c r="B31" s="129">
        <v>2</v>
      </c>
      <c r="C31" s="114" t="s">
        <v>295</v>
      </c>
      <c r="D31" s="115"/>
      <c r="E31" s="115"/>
      <c r="F31" s="115"/>
      <c r="G31" s="115"/>
      <c r="H31" s="116"/>
      <c r="I31" s="113" t="s">
        <v>296</v>
      </c>
      <c r="J31" s="139">
        <v>667279389</v>
      </c>
      <c r="K31" s="113" t="s">
        <v>297</v>
      </c>
      <c r="L31" s="140">
        <v>66727939</v>
      </c>
      <c r="M31" s="141"/>
      <c r="N31" s="141"/>
      <c r="O31" s="142"/>
      <c r="P31" s="143"/>
      <c r="Q31" s="80"/>
      <c r="R31" s="111"/>
    </row>
    <row r="32" spans="1:18" s="112" customFormat="1" ht="15" customHeight="1" x14ac:dyDescent="0.2">
      <c r="A32" s="80"/>
      <c r="B32" s="117" t="s">
        <v>298</v>
      </c>
      <c r="C32" s="130" t="s">
        <v>299</v>
      </c>
      <c r="D32" s="131"/>
      <c r="E32" s="131"/>
      <c r="F32" s="131"/>
      <c r="G32" s="131"/>
      <c r="H32" s="132"/>
      <c r="I32" s="117" t="s">
        <v>300</v>
      </c>
      <c r="J32" s="133">
        <v>0</v>
      </c>
      <c r="K32" s="144"/>
      <c r="L32" s="145"/>
      <c r="M32" s="145"/>
      <c r="N32" s="145"/>
      <c r="O32" s="146"/>
      <c r="P32" s="147"/>
      <c r="Q32" s="80"/>
      <c r="R32" s="111"/>
    </row>
    <row r="33" spans="1:18" s="112" customFormat="1" ht="15" customHeight="1" x14ac:dyDescent="0.2">
      <c r="A33" s="80"/>
      <c r="B33" s="117" t="s">
        <v>301</v>
      </c>
      <c r="C33" s="130" t="s">
        <v>302</v>
      </c>
      <c r="D33" s="131"/>
      <c r="E33" s="131"/>
      <c r="F33" s="131"/>
      <c r="G33" s="131"/>
      <c r="H33" s="132"/>
      <c r="I33" s="117" t="s">
        <v>303</v>
      </c>
      <c r="J33" s="133">
        <v>0</v>
      </c>
      <c r="K33" s="117" t="s">
        <v>304</v>
      </c>
      <c r="L33" s="134">
        <v>0</v>
      </c>
      <c r="M33" s="135"/>
      <c r="N33" s="135"/>
      <c r="O33" s="136"/>
      <c r="P33" s="148"/>
      <c r="Q33" s="80"/>
      <c r="R33" s="111"/>
    </row>
    <row r="34" spans="1:18" s="112" customFormat="1" ht="15" customHeight="1" x14ac:dyDescent="0.2">
      <c r="A34" s="80"/>
      <c r="B34" s="117" t="s">
        <v>305</v>
      </c>
      <c r="C34" s="130" t="s">
        <v>306</v>
      </c>
      <c r="D34" s="131"/>
      <c r="E34" s="131"/>
      <c r="F34" s="131"/>
      <c r="G34" s="131"/>
      <c r="H34" s="132"/>
      <c r="I34" s="117" t="s">
        <v>307</v>
      </c>
      <c r="J34" s="133">
        <v>667279389</v>
      </c>
      <c r="K34" s="117" t="s">
        <v>308</v>
      </c>
      <c r="L34" s="134">
        <v>66727939</v>
      </c>
      <c r="M34" s="135"/>
      <c r="N34" s="135"/>
      <c r="O34" s="136"/>
      <c r="P34" s="127"/>
      <c r="Q34" s="80"/>
      <c r="R34" s="111"/>
    </row>
    <row r="35" spans="1:18" s="112" customFormat="1" ht="15" customHeight="1" x14ac:dyDescent="0.2">
      <c r="A35" s="80"/>
      <c r="B35" s="117" t="s">
        <v>309</v>
      </c>
      <c r="C35" s="130" t="s">
        <v>310</v>
      </c>
      <c r="D35" s="131"/>
      <c r="E35" s="131"/>
      <c r="F35" s="131"/>
      <c r="G35" s="131"/>
      <c r="H35" s="132"/>
      <c r="I35" s="117" t="s">
        <v>311</v>
      </c>
      <c r="J35" s="133">
        <v>0</v>
      </c>
      <c r="K35" s="117"/>
      <c r="L35" s="149"/>
      <c r="M35" s="150"/>
      <c r="N35" s="150"/>
      <c r="O35" s="151"/>
      <c r="P35" s="127"/>
      <c r="Q35" s="80"/>
      <c r="R35" s="111"/>
    </row>
    <row r="36" spans="1:18" s="112" customFormat="1" ht="22.5" customHeight="1" x14ac:dyDescent="0.2">
      <c r="A36" s="80"/>
      <c r="B36" s="129">
        <v>3</v>
      </c>
      <c r="C36" s="114" t="s">
        <v>312</v>
      </c>
      <c r="D36" s="115"/>
      <c r="E36" s="115"/>
      <c r="F36" s="115"/>
      <c r="G36" s="115"/>
      <c r="H36" s="116"/>
      <c r="I36" s="113" t="s">
        <v>313</v>
      </c>
      <c r="J36" s="139">
        <v>667279389</v>
      </c>
      <c r="K36" s="113" t="s">
        <v>314</v>
      </c>
      <c r="L36" s="140">
        <v>66727939</v>
      </c>
      <c r="M36" s="141"/>
      <c r="N36" s="141"/>
      <c r="O36" s="142"/>
      <c r="P36" s="143"/>
      <c r="Q36" s="80"/>
      <c r="R36" s="111"/>
    </row>
    <row r="37" spans="1:18" s="112" customFormat="1" ht="15" customHeight="1" x14ac:dyDescent="0.2">
      <c r="A37" s="152"/>
      <c r="B37" s="129" t="s">
        <v>315</v>
      </c>
      <c r="C37" s="114" t="s">
        <v>316</v>
      </c>
      <c r="D37" s="115"/>
      <c r="E37" s="115"/>
      <c r="F37" s="115"/>
      <c r="G37" s="115"/>
      <c r="H37" s="115"/>
      <c r="I37" s="115"/>
      <c r="J37" s="116"/>
      <c r="K37" s="113" t="s">
        <v>317</v>
      </c>
      <c r="L37" s="140">
        <v>-1942299</v>
      </c>
      <c r="M37" s="141"/>
      <c r="N37" s="141"/>
      <c r="O37" s="142"/>
      <c r="P37" s="143"/>
      <c r="Q37" s="80"/>
      <c r="R37" s="111"/>
    </row>
    <row r="38" spans="1:18" s="112" customFormat="1" ht="15" customHeight="1" x14ac:dyDescent="0.2">
      <c r="A38" s="80"/>
      <c r="B38" s="113" t="s">
        <v>318</v>
      </c>
      <c r="C38" s="114" t="s">
        <v>319</v>
      </c>
      <c r="D38" s="115"/>
      <c r="E38" s="115"/>
      <c r="F38" s="115"/>
      <c r="G38" s="115"/>
      <c r="H38" s="115"/>
      <c r="I38" s="115"/>
      <c r="J38" s="116"/>
      <c r="K38" s="153"/>
      <c r="L38" s="154"/>
      <c r="M38" s="154"/>
      <c r="N38" s="154"/>
      <c r="O38" s="155"/>
      <c r="P38" s="156"/>
      <c r="Q38" s="80"/>
      <c r="R38" s="111"/>
    </row>
    <row r="39" spans="1:18" s="112" customFormat="1" ht="15" customHeight="1" x14ac:dyDescent="0.2">
      <c r="A39" s="80"/>
      <c r="B39" s="157">
        <v>1</v>
      </c>
      <c r="C39" s="130" t="s">
        <v>320</v>
      </c>
      <c r="D39" s="131"/>
      <c r="E39" s="131"/>
      <c r="F39" s="131"/>
      <c r="G39" s="131"/>
      <c r="H39" s="131"/>
      <c r="I39" s="131"/>
      <c r="J39" s="132"/>
      <c r="K39" s="117" t="s">
        <v>321</v>
      </c>
      <c r="L39" s="134">
        <v>0</v>
      </c>
      <c r="M39" s="135"/>
      <c r="N39" s="135"/>
      <c r="O39" s="136"/>
      <c r="P39" s="158"/>
      <c r="Q39" s="80"/>
      <c r="R39" s="111"/>
    </row>
    <row r="40" spans="1:18" s="112" customFormat="1" ht="15" customHeight="1" x14ac:dyDescent="0.2">
      <c r="A40" s="80"/>
      <c r="B40" s="117" t="s">
        <v>43</v>
      </c>
      <c r="C40" s="130" t="s">
        <v>322</v>
      </c>
      <c r="D40" s="131"/>
      <c r="E40" s="131"/>
      <c r="F40" s="131"/>
      <c r="G40" s="131"/>
      <c r="H40" s="131"/>
      <c r="I40" s="131"/>
      <c r="J40" s="132"/>
      <c r="K40" s="117" t="s">
        <v>323</v>
      </c>
      <c r="L40" s="134">
        <v>0</v>
      </c>
      <c r="M40" s="135"/>
      <c r="N40" s="135"/>
      <c r="O40" s="136"/>
      <c r="P40" s="158"/>
      <c r="Q40" s="80"/>
      <c r="R40" s="111"/>
    </row>
    <row r="41" spans="1:18" s="112" customFormat="1" ht="24.75" customHeight="1" x14ac:dyDescent="0.2">
      <c r="A41" s="80"/>
      <c r="B41" s="113" t="s">
        <v>324</v>
      </c>
      <c r="C41" s="114" t="s">
        <v>325</v>
      </c>
      <c r="D41" s="115"/>
      <c r="E41" s="115"/>
      <c r="F41" s="115"/>
      <c r="G41" s="115"/>
      <c r="H41" s="115"/>
      <c r="I41" s="115"/>
      <c r="J41" s="116"/>
      <c r="K41" s="113" t="s">
        <v>326</v>
      </c>
      <c r="L41" s="140">
        <v>0</v>
      </c>
      <c r="M41" s="141"/>
      <c r="N41" s="141"/>
      <c r="O41" s="142"/>
      <c r="P41" s="148"/>
      <c r="Q41" s="80"/>
      <c r="R41" s="111"/>
    </row>
    <row r="42" spans="1:18" s="112" customFormat="1" ht="15" customHeight="1" x14ac:dyDescent="0.2">
      <c r="A42" s="80"/>
      <c r="B42" s="113" t="s">
        <v>327</v>
      </c>
      <c r="C42" s="114" t="s">
        <v>328</v>
      </c>
      <c r="D42" s="115"/>
      <c r="E42" s="115"/>
      <c r="F42" s="115"/>
      <c r="G42" s="115"/>
      <c r="H42" s="115"/>
      <c r="I42" s="115"/>
      <c r="J42" s="115"/>
      <c r="K42" s="115"/>
      <c r="L42" s="115"/>
      <c r="M42" s="115"/>
      <c r="N42" s="115"/>
      <c r="O42" s="116"/>
      <c r="P42" s="128"/>
      <c r="Q42" s="80"/>
      <c r="R42" s="111" t="s">
        <v>263</v>
      </c>
    </row>
    <row r="43" spans="1:18" s="112" customFormat="1" ht="15" customHeight="1" x14ac:dyDescent="0.2">
      <c r="A43" s="80"/>
      <c r="B43" s="117" t="s">
        <v>42</v>
      </c>
      <c r="C43" s="130" t="s">
        <v>329</v>
      </c>
      <c r="D43" s="131"/>
      <c r="E43" s="131"/>
      <c r="F43" s="131"/>
      <c r="G43" s="131"/>
      <c r="H43" s="131"/>
      <c r="I43" s="131"/>
      <c r="J43" s="132"/>
      <c r="K43" s="117" t="s">
        <v>330</v>
      </c>
      <c r="L43" s="159">
        <v>0</v>
      </c>
      <c r="M43" s="160"/>
      <c r="N43" s="160"/>
      <c r="O43" s="161"/>
      <c r="P43" s="148"/>
      <c r="Q43" s="80"/>
      <c r="R43" s="111"/>
    </row>
    <row r="44" spans="1:18" s="112" customFormat="1" ht="24" customHeight="1" x14ac:dyDescent="0.2">
      <c r="A44" s="80"/>
      <c r="B44" s="117" t="s">
        <v>43</v>
      </c>
      <c r="C44" s="130" t="s">
        <v>331</v>
      </c>
      <c r="D44" s="131"/>
      <c r="E44" s="131"/>
      <c r="F44" s="131"/>
      <c r="G44" s="131"/>
      <c r="H44" s="131"/>
      <c r="I44" s="131"/>
      <c r="J44" s="132"/>
      <c r="K44" s="117" t="s">
        <v>332</v>
      </c>
      <c r="L44" s="134">
        <v>0</v>
      </c>
      <c r="M44" s="135"/>
      <c r="N44" s="135"/>
      <c r="O44" s="136"/>
      <c r="P44" s="127"/>
      <c r="Q44" s="80"/>
      <c r="R44" s="111"/>
    </row>
    <row r="45" spans="1:18" s="112" customFormat="1" ht="15" customHeight="1" x14ac:dyDescent="0.2">
      <c r="A45" s="162"/>
      <c r="B45" s="117" t="s">
        <v>44</v>
      </c>
      <c r="C45" s="130" t="s">
        <v>333</v>
      </c>
      <c r="D45" s="131"/>
      <c r="E45" s="131"/>
      <c r="F45" s="131"/>
      <c r="G45" s="131"/>
      <c r="H45" s="131"/>
      <c r="I45" s="131"/>
      <c r="J45" s="132"/>
      <c r="K45" s="117" t="s">
        <v>334</v>
      </c>
      <c r="L45" s="159">
        <v>0</v>
      </c>
      <c r="M45" s="160"/>
      <c r="N45" s="160"/>
      <c r="O45" s="161"/>
      <c r="P45" s="148"/>
      <c r="Q45" s="162"/>
      <c r="R45" s="111"/>
    </row>
    <row r="46" spans="1:18" s="112" customFormat="1" ht="15" customHeight="1" x14ac:dyDescent="0.2">
      <c r="A46" s="80"/>
      <c r="B46" s="129">
        <v>4</v>
      </c>
      <c r="C46" s="114" t="s">
        <v>335</v>
      </c>
      <c r="D46" s="115"/>
      <c r="E46" s="115"/>
      <c r="F46" s="115"/>
      <c r="G46" s="115"/>
      <c r="H46" s="115"/>
      <c r="I46" s="115"/>
      <c r="J46" s="116"/>
      <c r="K46" s="113" t="s">
        <v>336</v>
      </c>
      <c r="L46" s="140">
        <v>1942299</v>
      </c>
      <c r="M46" s="141"/>
      <c r="N46" s="141"/>
      <c r="O46" s="142"/>
      <c r="P46" s="148"/>
      <c r="Q46" s="80"/>
      <c r="R46" s="111"/>
    </row>
    <row r="47" spans="1:18" s="112" customFormat="1" ht="15" customHeight="1" x14ac:dyDescent="0.2">
      <c r="A47" s="80"/>
      <c r="B47" s="117" t="s">
        <v>337</v>
      </c>
      <c r="C47" s="130" t="s">
        <v>338</v>
      </c>
      <c r="D47" s="131"/>
      <c r="E47" s="131"/>
      <c r="F47" s="131"/>
      <c r="G47" s="131"/>
      <c r="H47" s="131"/>
      <c r="I47" s="131"/>
      <c r="J47" s="132"/>
      <c r="K47" s="117" t="s">
        <v>339</v>
      </c>
      <c r="L47" s="134">
        <v>0</v>
      </c>
      <c r="M47" s="135"/>
      <c r="N47" s="135"/>
      <c r="O47" s="136"/>
      <c r="P47" s="127"/>
      <c r="Q47" s="80"/>
      <c r="R47" s="111"/>
    </row>
    <row r="48" spans="1:18" s="112" customFormat="1" ht="15" customHeight="1" x14ac:dyDescent="0.2">
      <c r="A48" s="80"/>
      <c r="B48" s="117" t="s">
        <v>340</v>
      </c>
      <c r="C48" s="130" t="s">
        <v>341</v>
      </c>
      <c r="D48" s="131"/>
      <c r="E48" s="131"/>
      <c r="F48" s="131"/>
      <c r="G48" s="131"/>
      <c r="H48" s="131"/>
      <c r="I48" s="131"/>
      <c r="J48" s="132"/>
      <c r="K48" s="117" t="s">
        <v>342</v>
      </c>
      <c r="L48" s="159">
        <v>1942299</v>
      </c>
      <c r="M48" s="160"/>
      <c r="N48" s="160"/>
      <c r="O48" s="161"/>
      <c r="P48" s="148"/>
      <c r="Q48" s="80"/>
      <c r="R48" s="111"/>
    </row>
    <row r="49" spans="1:18" s="112" customFormat="1" ht="22.5" customHeight="1" x14ac:dyDescent="0.2">
      <c r="A49" s="80"/>
      <c r="B49" s="163" t="s">
        <v>343</v>
      </c>
      <c r="C49" s="163"/>
      <c r="D49" s="163"/>
      <c r="E49" s="163"/>
      <c r="F49" s="163"/>
      <c r="G49" s="163"/>
      <c r="H49" s="164"/>
      <c r="I49" s="164"/>
      <c r="J49" s="165"/>
      <c r="K49" s="166"/>
      <c r="L49" s="166"/>
      <c r="M49" s="166"/>
      <c r="N49" s="166"/>
      <c r="O49" s="166"/>
      <c r="P49" s="92"/>
      <c r="Q49" s="80"/>
      <c r="R49" s="111"/>
    </row>
    <row r="50" spans="1:18" s="112" customFormat="1" ht="15" customHeight="1" x14ac:dyDescent="0.2">
      <c r="A50" s="80"/>
      <c r="B50" s="167" t="s">
        <v>344</v>
      </c>
      <c r="C50" s="167"/>
      <c r="D50" s="168" t="s">
        <v>263</v>
      </c>
      <c r="E50" s="98"/>
      <c r="F50" s="98"/>
      <c r="G50" s="99"/>
      <c r="H50" s="169"/>
      <c r="I50" s="169"/>
      <c r="J50" s="170" t="s">
        <v>345</v>
      </c>
      <c r="K50" s="168" t="s">
        <v>346</v>
      </c>
      <c r="L50" s="98"/>
      <c r="M50" s="98"/>
      <c r="N50" s="98"/>
      <c r="O50" s="99"/>
      <c r="P50" s="171"/>
      <c r="Q50" s="80"/>
      <c r="R50" s="111"/>
    </row>
    <row r="51" spans="1:18" s="112" customFormat="1" ht="15" customHeight="1" x14ac:dyDescent="0.2">
      <c r="A51" s="80"/>
      <c r="B51" s="167" t="s">
        <v>347</v>
      </c>
      <c r="C51" s="167"/>
      <c r="D51" s="168" t="s">
        <v>263</v>
      </c>
      <c r="E51" s="172"/>
      <c r="F51" s="172"/>
      <c r="G51" s="173"/>
      <c r="H51" s="169"/>
      <c r="I51" s="169"/>
      <c r="J51" s="170" t="s">
        <v>348</v>
      </c>
      <c r="K51" s="174" t="s">
        <v>349</v>
      </c>
      <c r="L51" s="175"/>
      <c r="M51" s="175"/>
      <c r="N51" s="175"/>
      <c r="O51" s="176"/>
      <c r="P51" s="171"/>
      <c r="Q51" s="80"/>
      <c r="R51" s="111"/>
    </row>
    <row r="52" spans="1:18" s="112" customFormat="1" ht="17.25" hidden="1" customHeight="1" x14ac:dyDescent="0.2">
      <c r="A52" s="80"/>
      <c r="B52" s="177"/>
      <c r="C52" s="177"/>
      <c r="D52" s="178"/>
      <c r="E52" s="178"/>
      <c r="F52" s="178"/>
      <c r="G52" s="178"/>
      <c r="H52" s="178"/>
      <c r="I52" s="178"/>
      <c r="J52" s="179"/>
      <c r="K52" s="178"/>
      <c r="L52" s="178"/>
      <c r="M52" s="178"/>
      <c r="N52" s="178"/>
      <c r="O52" s="178"/>
      <c r="P52" s="178"/>
      <c r="Q52" s="80"/>
      <c r="R52" s="111"/>
    </row>
    <row r="53" spans="1:18" s="112" customFormat="1" ht="12.75" hidden="1" customHeight="1" x14ac:dyDescent="0.2">
      <c r="A53" s="80"/>
      <c r="B53" s="147"/>
      <c r="C53" s="180"/>
      <c r="D53" s="180"/>
      <c r="E53" s="180"/>
      <c r="F53" s="180"/>
      <c r="G53" s="180"/>
      <c r="H53" s="180"/>
      <c r="I53" s="180"/>
      <c r="J53" s="180"/>
      <c r="K53" s="181">
        <v>1</v>
      </c>
      <c r="L53" s="179" t="s">
        <v>263</v>
      </c>
      <c r="M53" s="182"/>
      <c r="N53" s="179">
        <v>1</v>
      </c>
      <c r="O53" s="179" t="s">
        <v>263</v>
      </c>
      <c r="P53" s="183"/>
      <c r="Q53" s="80"/>
      <c r="R53" s="111"/>
    </row>
    <row r="54" spans="1:18" s="112" customFormat="1" ht="12.75" hidden="1" customHeight="1" x14ac:dyDescent="0.2">
      <c r="A54" s="80"/>
      <c r="B54" s="147"/>
      <c r="C54" s="180" t="s">
        <v>350</v>
      </c>
      <c r="D54" s="180">
        <v>0</v>
      </c>
      <c r="E54" s="180">
        <v>0</v>
      </c>
      <c r="F54" s="184">
        <v>0</v>
      </c>
      <c r="G54" s="180">
        <v>0</v>
      </c>
      <c r="H54" s="180">
        <v>0</v>
      </c>
      <c r="I54" s="180">
        <v>0</v>
      </c>
      <c r="J54" s="180">
        <v>0</v>
      </c>
      <c r="K54" s="185">
        <v>0</v>
      </c>
      <c r="L54" s="182">
        <v>0</v>
      </c>
      <c r="M54" s="182">
        <v>0</v>
      </c>
      <c r="N54" s="182"/>
      <c r="O54" s="183"/>
      <c r="P54" s="183"/>
      <c r="Q54" s="80"/>
      <c r="R54" s="111"/>
    </row>
    <row r="55" spans="1:18" s="112" customFormat="1" ht="12.75" hidden="1" customHeight="1" x14ac:dyDescent="0.2">
      <c r="A55" s="80"/>
      <c r="B55" s="147"/>
      <c r="C55" s="180"/>
      <c r="D55" s="180">
        <v>0</v>
      </c>
      <c r="E55" s="180">
        <v>0</v>
      </c>
      <c r="F55" s="180"/>
      <c r="G55" s="180"/>
      <c r="H55" s="180"/>
      <c r="I55" s="180"/>
      <c r="J55" s="180"/>
      <c r="K55" s="147"/>
      <c r="L55" s="186"/>
      <c r="M55" s="182"/>
      <c r="N55" s="182"/>
      <c r="O55" s="183"/>
      <c r="P55" s="183"/>
      <c r="Q55" s="80"/>
      <c r="R55" s="111"/>
    </row>
    <row r="56" spans="1:18" s="112" customFormat="1" ht="12.75" customHeight="1" x14ac:dyDescent="0.2">
      <c r="A56" s="101"/>
      <c r="B56" s="101"/>
      <c r="C56" s="101"/>
      <c r="D56" s="101"/>
      <c r="E56" s="101"/>
      <c r="F56" s="102"/>
      <c r="G56" s="101"/>
      <c r="H56" s="101"/>
      <c r="I56" s="102"/>
      <c r="J56" s="101"/>
      <c r="K56" s="102"/>
      <c r="L56" s="101"/>
      <c r="M56" s="101"/>
      <c r="N56" s="101"/>
      <c r="O56" s="101"/>
      <c r="P56" s="101"/>
      <c r="Q56" s="101"/>
      <c r="R56" s="111"/>
    </row>
    <row r="57" spans="1:18" s="188" customFormat="1" ht="0.75" customHeight="1" x14ac:dyDescent="0.2">
      <c r="A57" s="111"/>
      <c r="B57" s="111"/>
      <c r="C57" s="111"/>
      <c r="D57" s="111"/>
      <c r="E57" s="111"/>
      <c r="F57" s="187"/>
      <c r="G57" s="111" t="s">
        <v>351</v>
      </c>
      <c r="H57" s="111"/>
      <c r="I57" s="187"/>
      <c r="J57" s="111"/>
      <c r="K57" s="187"/>
      <c r="L57" s="111"/>
      <c r="M57" s="111"/>
      <c r="N57" s="111"/>
      <c r="O57" s="111"/>
      <c r="P57" s="111"/>
      <c r="Q57" s="111"/>
      <c r="R57" s="111"/>
    </row>
  </sheetData>
  <mergeCells count="75">
    <mergeCell ref="B20:C20"/>
    <mergeCell ref="D20:J20"/>
    <mergeCell ref="D1:N1"/>
    <mergeCell ref="B2:O2"/>
    <mergeCell ref="G3:H3"/>
    <mergeCell ref="B4:C4"/>
    <mergeCell ref="D4:J4"/>
    <mergeCell ref="B5:C5"/>
    <mergeCell ref="D5:J5"/>
    <mergeCell ref="B6:C6"/>
    <mergeCell ref="D6:J6"/>
    <mergeCell ref="B7:C7"/>
    <mergeCell ref="D7:J7"/>
    <mergeCell ref="C18:J18"/>
    <mergeCell ref="C22:H22"/>
    <mergeCell ref="I22:J22"/>
    <mergeCell ref="K22:O22"/>
    <mergeCell ref="C23:G23"/>
    <mergeCell ref="I23:J23"/>
    <mergeCell ref="K23:O23"/>
    <mergeCell ref="C31:H31"/>
    <mergeCell ref="L31:O31"/>
    <mergeCell ref="C24:J24"/>
    <mergeCell ref="L24:O24"/>
    <mergeCell ref="C25:O25"/>
    <mergeCell ref="C26:O26"/>
    <mergeCell ref="C27:H27"/>
    <mergeCell ref="L27:O27"/>
    <mergeCell ref="C28:J28"/>
    <mergeCell ref="L28:O28"/>
    <mergeCell ref="C29:O29"/>
    <mergeCell ref="C30:H30"/>
    <mergeCell ref="K30:O30"/>
    <mergeCell ref="C32:H32"/>
    <mergeCell ref="K32:O32"/>
    <mergeCell ref="C33:H33"/>
    <mergeCell ref="L33:O33"/>
    <mergeCell ref="C34:H34"/>
    <mergeCell ref="L34:O34"/>
    <mergeCell ref="C35:H35"/>
    <mergeCell ref="L35:O35"/>
    <mergeCell ref="C36:H36"/>
    <mergeCell ref="L36:O36"/>
    <mergeCell ref="C37:J37"/>
    <mergeCell ref="L37:O37"/>
    <mergeCell ref="C44:J44"/>
    <mergeCell ref="L44:O44"/>
    <mergeCell ref="C38:J38"/>
    <mergeCell ref="K38:O38"/>
    <mergeCell ref="C39:J39"/>
    <mergeCell ref="L39:O39"/>
    <mergeCell ref="C40:J40"/>
    <mergeCell ref="L40:O40"/>
    <mergeCell ref="C41:J41"/>
    <mergeCell ref="L41:O41"/>
    <mergeCell ref="C42:O42"/>
    <mergeCell ref="C43:J43"/>
    <mergeCell ref="L43:O43"/>
    <mergeCell ref="C45:J45"/>
    <mergeCell ref="L45:O45"/>
    <mergeCell ref="C46:J46"/>
    <mergeCell ref="L46:O46"/>
    <mergeCell ref="C47:J47"/>
    <mergeCell ref="L47:O47"/>
    <mergeCell ref="B51:C51"/>
    <mergeCell ref="D51:G51"/>
    <mergeCell ref="K51:O51"/>
    <mergeCell ref="B52:C52"/>
    <mergeCell ref="C48:J48"/>
    <mergeCell ref="L48:O48"/>
    <mergeCell ref="B49:G49"/>
    <mergeCell ref="K49:O49"/>
    <mergeCell ref="B50:C50"/>
    <mergeCell ref="D50:G50"/>
    <mergeCell ref="K50:O50"/>
  </mergeCells>
  <dataValidations count="1">
    <dataValidation type="list" allowBlank="1" showInputMessage="1" showErrorMessage="1" sqref="D20 IZ20 SV20 ACR20 AMN20 AWJ20 BGF20 BQB20 BZX20 CJT20 CTP20 DDL20 DNH20 DXD20 EGZ20 EQV20 FAR20 FKN20 FUJ20 GEF20 GOB20 GXX20 HHT20 HRP20 IBL20 ILH20 IVD20 JEZ20 JOV20 JYR20 KIN20 KSJ20 LCF20 LMB20 LVX20 MFT20 MPP20 MZL20 NJH20 NTD20 OCZ20 OMV20 OWR20 PGN20 PQJ20 QAF20 QKB20 QTX20 RDT20 RNP20 RXL20 SHH20 SRD20 TAZ20 TKV20 TUR20 UEN20 UOJ20 UYF20 VIB20 VRX20 WBT20 WLP20 WVL20 D65556 IZ65556 SV65556 ACR65556 AMN65556 AWJ65556 BGF65556 BQB65556 BZX65556 CJT65556 CTP65556 DDL65556 DNH65556 DXD65556 EGZ65556 EQV65556 FAR65556 FKN65556 FUJ65556 GEF65556 GOB65556 GXX65556 HHT65556 HRP65556 IBL65556 ILH65556 IVD65556 JEZ65556 JOV65556 JYR65556 KIN65556 KSJ65556 LCF65556 LMB65556 LVX65556 MFT65556 MPP65556 MZL65556 NJH65556 NTD65556 OCZ65556 OMV65556 OWR65556 PGN65556 PQJ65556 QAF65556 QKB65556 QTX65556 RDT65556 RNP65556 RXL65556 SHH65556 SRD65556 TAZ65556 TKV65556 TUR65556 UEN65556 UOJ65556 UYF65556 VIB65556 VRX65556 WBT65556 WLP65556 WVL65556 D131092 IZ131092 SV131092 ACR131092 AMN131092 AWJ131092 BGF131092 BQB131092 BZX131092 CJT131092 CTP131092 DDL131092 DNH131092 DXD131092 EGZ131092 EQV131092 FAR131092 FKN131092 FUJ131092 GEF131092 GOB131092 GXX131092 HHT131092 HRP131092 IBL131092 ILH131092 IVD131092 JEZ131092 JOV131092 JYR131092 KIN131092 KSJ131092 LCF131092 LMB131092 LVX131092 MFT131092 MPP131092 MZL131092 NJH131092 NTD131092 OCZ131092 OMV131092 OWR131092 PGN131092 PQJ131092 QAF131092 QKB131092 QTX131092 RDT131092 RNP131092 RXL131092 SHH131092 SRD131092 TAZ131092 TKV131092 TUR131092 UEN131092 UOJ131092 UYF131092 VIB131092 VRX131092 WBT131092 WLP131092 WVL131092 D196628 IZ196628 SV196628 ACR196628 AMN196628 AWJ196628 BGF196628 BQB196628 BZX196628 CJT196628 CTP196628 DDL196628 DNH196628 DXD196628 EGZ196628 EQV196628 FAR196628 FKN196628 FUJ196628 GEF196628 GOB196628 GXX196628 HHT196628 HRP196628 IBL196628 ILH196628 IVD196628 JEZ196628 JOV196628 JYR196628 KIN196628 KSJ196628 LCF196628 LMB196628 LVX196628 MFT196628 MPP196628 MZL196628 NJH196628 NTD196628 OCZ196628 OMV196628 OWR196628 PGN196628 PQJ196628 QAF196628 QKB196628 QTX196628 RDT196628 RNP196628 RXL196628 SHH196628 SRD196628 TAZ196628 TKV196628 TUR196628 UEN196628 UOJ196628 UYF196628 VIB196628 VRX196628 WBT196628 WLP196628 WVL196628 D262164 IZ262164 SV262164 ACR262164 AMN262164 AWJ262164 BGF262164 BQB262164 BZX262164 CJT262164 CTP262164 DDL262164 DNH262164 DXD262164 EGZ262164 EQV262164 FAR262164 FKN262164 FUJ262164 GEF262164 GOB262164 GXX262164 HHT262164 HRP262164 IBL262164 ILH262164 IVD262164 JEZ262164 JOV262164 JYR262164 KIN262164 KSJ262164 LCF262164 LMB262164 LVX262164 MFT262164 MPP262164 MZL262164 NJH262164 NTD262164 OCZ262164 OMV262164 OWR262164 PGN262164 PQJ262164 QAF262164 QKB262164 QTX262164 RDT262164 RNP262164 RXL262164 SHH262164 SRD262164 TAZ262164 TKV262164 TUR262164 UEN262164 UOJ262164 UYF262164 VIB262164 VRX262164 WBT262164 WLP262164 WVL262164 D327700 IZ327700 SV327700 ACR327700 AMN327700 AWJ327700 BGF327700 BQB327700 BZX327700 CJT327700 CTP327700 DDL327700 DNH327700 DXD327700 EGZ327700 EQV327700 FAR327700 FKN327700 FUJ327700 GEF327700 GOB327700 GXX327700 HHT327700 HRP327700 IBL327700 ILH327700 IVD327700 JEZ327700 JOV327700 JYR327700 KIN327700 KSJ327700 LCF327700 LMB327700 LVX327700 MFT327700 MPP327700 MZL327700 NJH327700 NTD327700 OCZ327700 OMV327700 OWR327700 PGN327700 PQJ327700 QAF327700 QKB327700 QTX327700 RDT327700 RNP327700 RXL327700 SHH327700 SRD327700 TAZ327700 TKV327700 TUR327700 UEN327700 UOJ327700 UYF327700 VIB327700 VRX327700 WBT327700 WLP327700 WVL327700 D393236 IZ393236 SV393236 ACR393236 AMN393236 AWJ393236 BGF393236 BQB393236 BZX393236 CJT393236 CTP393236 DDL393236 DNH393236 DXD393236 EGZ393236 EQV393236 FAR393236 FKN393236 FUJ393236 GEF393236 GOB393236 GXX393236 HHT393236 HRP393236 IBL393236 ILH393236 IVD393236 JEZ393236 JOV393236 JYR393236 KIN393236 KSJ393236 LCF393236 LMB393236 LVX393236 MFT393236 MPP393236 MZL393236 NJH393236 NTD393236 OCZ393236 OMV393236 OWR393236 PGN393236 PQJ393236 QAF393236 QKB393236 QTX393236 RDT393236 RNP393236 RXL393236 SHH393236 SRD393236 TAZ393236 TKV393236 TUR393236 UEN393236 UOJ393236 UYF393236 VIB393236 VRX393236 WBT393236 WLP393236 WVL393236 D458772 IZ458772 SV458772 ACR458772 AMN458772 AWJ458772 BGF458772 BQB458772 BZX458772 CJT458772 CTP458772 DDL458772 DNH458772 DXD458772 EGZ458772 EQV458772 FAR458772 FKN458772 FUJ458772 GEF458772 GOB458772 GXX458772 HHT458772 HRP458772 IBL458772 ILH458772 IVD458772 JEZ458772 JOV458772 JYR458772 KIN458772 KSJ458772 LCF458772 LMB458772 LVX458772 MFT458772 MPP458772 MZL458772 NJH458772 NTD458772 OCZ458772 OMV458772 OWR458772 PGN458772 PQJ458772 QAF458772 QKB458772 QTX458772 RDT458772 RNP458772 RXL458772 SHH458772 SRD458772 TAZ458772 TKV458772 TUR458772 UEN458772 UOJ458772 UYF458772 VIB458772 VRX458772 WBT458772 WLP458772 WVL458772 D524308 IZ524308 SV524308 ACR524308 AMN524308 AWJ524308 BGF524308 BQB524308 BZX524308 CJT524308 CTP524308 DDL524308 DNH524308 DXD524308 EGZ524308 EQV524308 FAR524308 FKN524308 FUJ524308 GEF524308 GOB524308 GXX524308 HHT524308 HRP524308 IBL524308 ILH524308 IVD524308 JEZ524308 JOV524308 JYR524308 KIN524308 KSJ524308 LCF524308 LMB524308 LVX524308 MFT524308 MPP524308 MZL524308 NJH524308 NTD524308 OCZ524308 OMV524308 OWR524308 PGN524308 PQJ524308 QAF524308 QKB524308 QTX524308 RDT524308 RNP524308 RXL524308 SHH524308 SRD524308 TAZ524308 TKV524308 TUR524308 UEN524308 UOJ524308 UYF524308 VIB524308 VRX524308 WBT524308 WLP524308 WVL524308 D589844 IZ589844 SV589844 ACR589844 AMN589844 AWJ589844 BGF589844 BQB589844 BZX589844 CJT589844 CTP589844 DDL589844 DNH589844 DXD589844 EGZ589844 EQV589844 FAR589844 FKN589844 FUJ589844 GEF589844 GOB589844 GXX589844 HHT589844 HRP589844 IBL589844 ILH589844 IVD589844 JEZ589844 JOV589844 JYR589844 KIN589844 KSJ589844 LCF589844 LMB589844 LVX589844 MFT589844 MPP589844 MZL589844 NJH589844 NTD589844 OCZ589844 OMV589844 OWR589844 PGN589844 PQJ589844 QAF589844 QKB589844 QTX589844 RDT589844 RNP589844 RXL589844 SHH589844 SRD589844 TAZ589844 TKV589844 TUR589844 UEN589844 UOJ589844 UYF589844 VIB589844 VRX589844 WBT589844 WLP589844 WVL589844 D655380 IZ655380 SV655380 ACR655380 AMN655380 AWJ655380 BGF655380 BQB655380 BZX655380 CJT655380 CTP655380 DDL655380 DNH655380 DXD655380 EGZ655380 EQV655380 FAR655380 FKN655380 FUJ655380 GEF655380 GOB655380 GXX655380 HHT655380 HRP655380 IBL655380 ILH655380 IVD655380 JEZ655380 JOV655380 JYR655380 KIN655380 KSJ655380 LCF655380 LMB655380 LVX655380 MFT655380 MPP655380 MZL655380 NJH655380 NTD655380 OCZ655380 OMV655380 OWR655380 PGN655380 PQJ655380 QAF655380 QKB655380 QTX655380 RDT655380 RNP655380 RXL655380 SHH655380 SRD655380 TAZ655380 TKV655380 TUR655380 UEN655380 UOJ655380 UYF655380 VIB655380 VRX655380 WBT655380 WLP655380 WVL655380 D720916 IZ720916 SV720916 ACR720916 AMN720916 AWJ720916 BGF720916 BQB720916 BZX720916 CJT720916 CTP720916 DDL720916 DNH720916 DXD720916 EGZ720916 EQV720916 FAR720916 FKN720916 FUJ720916 GEF720916 GOB720916 GXX720916 HHT720916 HRP720916 IBL720916 ILH720916 IVD720916 JEZ720916 JOV720916 JYR720916 KIN720916 KSJ720916 LCF720916 LMB720916 LVX720916 MFT720916 MPP720916 MZL720916 NJH720916 NTD720916 OCZ720916 OMV720916 OWR720916 PGN720916 PQJ720916 QAF720916 QKB720916 QTX720916 RDT720916 RNP720916 RXL720916 SHH720916 SRD720916 TAZ720916 TKV720916 TUR720916 UEN720916 UOJ720916 UYF720916 VIB720916 VRX720916 WBT720916 WLP720916 WVL720916 D786452 IZ786452 SV786452 ACR786452 AMN786452 AWJ786452 BGF786452 BQB786452 BZX786452 CJT786452 CTP786452 DDL786452 DNH786452 DXD786452 EGZ786452 EQV786452 FAR786452 FKN786452 FUJ786452 GEF786452 GOB786452 GXX786452 HHT786452 HRP786452 IBL786452 ILH786452 IVD786452 JEZ786452 JOV786452 JYR786452 KIN786452 KSJ786452 LCF786452 LMB786452 LVX786452 MFT786452 MPP786452 MZL786452 NJH786452 NTD786452 OCZ786452 OMV786452 OWR786452 PGN786452 PQJ786452 QAF786452 QKB786452 QTX786452 RDT786452 RNP786452 RXL786452 SHH786452 SRD786452 TAZ786452 TKV786452 TUR786452 UEN786452 UOJ786452 UYF786452 VIB786452 VRX786452 WBT786452 WLP786452 WVL786452 D851988 IZ851988 SV851988 ACR851988 AMN851988 AWJ851988 BGF851988 BQB851988 BZX851988 CJT851988 CTP851988 DDL851988 DNH851988 DXD851988 EGZ851988 EQV851988 FAR851988 FKN851988 FUJ851988 GEF851988 GOB851988 GXX851988 HHT851988 HRP851988 IBL851988 ILH851988 IVD851988 JEZ851988 JOV851988 JYR851988 KIN851988 KSJ851988 LCF851988 LMB851988 LVX851988 MFT851988 MPP851988 MZL851988 NJH851988 NTD851988 OCZ851988 OMV851988 OWR851988 PGN851988 PQJ851988 QAF851988 QKB851988 QTX851988 RDT851988 RNP851988 RXL851988 SHH851988 SRD851988 TAZ851988 TKV851988 TUR851988 UEN851988 UOJ851988 UYF851988 VIB851988 VRX851988 WBT851988 WLP851988 WVL851988 D917524 IZ917524 SV917524 ACR917524 AMN917524 AWJ917524 BGF917524 BQB917524 BZX917524 CJT917524 CTP917524 DDL917524 DNH917524 DXD917524 EGZ917524 EQV917524 FAR917524 FKN917524 FUJ917524 GEF917524 GOB917524 GXX917524 HHT917524 HRP917524 IBL917524 ILH917524 IVD917524 JEZ917524 JOV917524 JYR917524 KIN917524 KSJ917524 LCF917524 LMB917524 LVX917524 MFT917524 MPP917524 MZL917524 NJH917524 NTD917524 OCZ917524 OMV917524 OWR917524 PGN917524 PQJ917524 QAF917524 QKB917524 QTX917524 RDT917524 RNP917524 RXL917524 SHH917524 SRD917524 TAZ917524 TKV917524 TUR917524 UEN917524 UOJ917524 UYF917524 VIB917524 VRX917524 WBT917524 WLP917524 WVL917524 D983060 IZ983060 SV983060 ACR983060 AMN983060 AWJ983060 BGF983060 BQB983060 BZX983060 CJT983060 CTP983060 DDL983060 DNH983060 DXD983060 EGZ983060 EQV983060 FAR983060 FKN983060 FUJ983060 GEF983060 GOB983060 GXX983060 HHT983060 HRP983060 IBL983060 ILH983060 IVD983060 JEZ983060 JOV983060 JYR983060 KIN983060 KSJ983060 LCF983060 LMB983060 LVX983060 MFT983060 MPP983060 MZL983060 NJH983060 NTD983060 OCZ983060 OMV983060 OWR983060 PGN983060 PQJ983060 QAF983060 QKB983060 QTX983060 RDT983060 RNP983060 RXL983060 SHH983060 SRD983060 TAZ983060 TKV983060 TUR983060 UEN983060 UOJ983060 UYF983060 VIB983060 VRX983060 WBT983060 WLP983060 WVL983060">
      <formula1>",Doanh nghiệp có quy mô nhỏ và vừa,Doanh nghiệp sử dụng nhiều lao động,Doanh nghiệp đầu tư – kinh doanh (bán, cho thuê, cho thuê mua) nhà ở,Lý do khác"</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I44"/>
  <sheetViews>
    <sheetView tabSelected="1" workbookViewId="0">
      <selection activeCell="D13" sqref="D13:D15"/>
    </sheetView>
  </sheetViews>
  <sheetFormatPr defaultRowHeight="15.75" x14ac:dyDescent="0.25"/>
  <cols>
    <col min="1" max="1" width="6.28515625" style="3" customWidth="1"/>
    <col min="2" max="2" width="6.140625" style="3" customWidth="1"/>
    <col min="3" max="3" width="12.7109375" style="3" customWidth="1"/>
    <col min="4" max="4" width="59.140625" style="3" customWidth="1"/>
    <col min="5" max="5" width="19.7109375" style="3" customWidth="1"/>
    <col min="6" max="6" width="14.85546875" style="1" customWidth="1"/>
    <col min="7" max="7" width="15.5703125" style="1" customWidth="1"/>
    <col min="8" max="8" width="9.140625" style="3"/>
    <col min="9" max="9" width="14.28515625" style="40" customWidth="1"/>
    <col min="10" max="16384" width="9.140625" style="1"/>
  </cols>
  <sheetData>
    <row r="3" spans="1:8" x14ac:dyDescent="0.25">
      <c r="A3" s="24"/>
    </row>
    <row r="4" spans="1:8" x14ac:dyDescent="0.25">
      <c r="A4" s="4"/>
      <c r="B4" s="4"/>
      <c r="C4" s="70" t="s">
        <v>0</v>
      </c>
      <c r="D4" s="70"/>
      <c r="E4" s="70"/>
      <c r="F4" s="70"/>
      <c r="G4" s="70"/>
      <c r="H4" s="4"/>
    </row>
    <row r="5" spans="1:8" x14ac:dyDescent="0.25">
      <c r="A5" s="70"/>
      <c r="B5" s="70"/>
      <c r="C5" s="70"/>
      <c r="D5" s="70"/>
      <c r="E5" s="70"/>
      <c r="F5" s="70"/>
      <c r="G5" s="70"/>
      <c r="H5" s="70"/>
    </row>
    <row r="6" spans="1:8" x14ac:dyDescent="0.25">
      <c r="A6" s="60" t="s">
        <v>1</v>
      </c>
      <c r="B6" s="60"/>
      <c r="C6" s="60"/>
      <c r="D6" s="60"/>
      <c r="E6" s="60"/>
      <c r="F6" s="60"/>
      <c r="G6" s="60"/>
      <c r="H6" s="60"/>
    </row>
    <row r="7" spans="1:8" x14ac:dyDescent="0.25">
      <c r="A7" s="60" t="s">
        <v>80</v>
      </c>
      <c r="B7" s="60"/>
      <c r="C7" s="60"/>
      <c r="D7" s="60"/>
      <c r="E7" s="60"/>
      <c r="F7" s="60"/>
      <c r="G7" s="60"/>
      <c r="H7" s="60"/>
    </row>
    <row r="8" spans="1:8" x14ac:dyDescent="0.25">
      <c r="A8" s="25"/>
    </row>
    <row r="9" spans="1:8" x14ac:dyDescent="0.25">
      <c r="A9" s="61" t="s">
        <v>352</v>
      </c>
      <c r="B9" s="61"/>
      <c r="C9" s="61"/>
      <c r="D9" s="61"/>
      <c r="E9" s="61"/>
      <c r="F9" s="61"/>
      <c r="G9" s="61"/>
      <c r="H9" s="61"/>
    </row>
    <row r="10" spans="1:8" x14ac:dyDescent="0.25">
      <c r="A10" s="61" t="s">
        <v>52</v>
      </c>
      <c r="B10" s="61"/>
      <c r="C10" s="61"/>
      <c r="D10" s="61"/>
      <c r="E10" s="61"/>
      <c r="F10" s="61"/>
      <c r="G10" s="61"/>
      <c r="H10" s="61"/>
    </row>
    <row r="11" spans="1:8" x14ac:dyDescent="0.25">
      <c r="A11" s="26"/>
    </row>
    <row r="12" spans="1:8" x14ac:dyDescent="0.25">
      <c r="A12" s="62" t="s">
        <v>2</v>
      </c>
      <c r="B12" s="62"/>
      <c r="C12" s="62"/>
      <c r="D12" s="62"/>
      <c r="E12" s="62"/>
      <c r="F12" s="62"/>
      <c r="G12" s="62"/>
      <c r="H12" s="62"/>
    </row>
    <row r="13" spans="1:8" ht="15.75" customHeight="1" x14ac:dyDescent="0.25">
      <c r="A13" s="63" t="s">
        <v>3</v>
      </c>
      <c r="B13" s="64"/>
      <c r="C13" s="65"/>
      <c r="D13" s="63" t="s">
        <v>4</v>
      </c>
      <c r="E13" s="63" t="s">
        <v>5</v>
      </c>
      <c r="F13" s="63" t="s">
        <v>6</v>
      </c>
      <c r="G13" s="63" t="s">
        <v>7</v>
      </c>
      <c r="H13" s="63" t="s">
        <v>8</v>
      </c>
    </row>
    <row r="14" spans="1:8" x14ac:dyDescent="0.25">
      <c r="A14" s="63"/>
      <c r="B14" s="66"/>
      <c r="C14" s="67"/>
      <c r="D14" s="63"/>
      <c r="E14" s="63"/>
      <c r="F14" s="63"/>
      <c r="G14" s="63"/>
      <c r="H14" s="63"/>
    </row>
    <row r="15" spans="1:8" ht="44.25" customHeight="1" x14ac:dyDescent="0.25">
      <c r="A15" s="63"/>
      <c r="B15" s="23" t="s">
        <v>9</v>
      </c>
      <c r="C15" s="23" t="s">
        <v>10</v>
      </c>
      <c r="D15" s="63"/>
      <c r="E15" s="63"/>
      <c r="F15" s="63"/>
      <c r="G15" s="63"/>
      <c r="H15" s="63"/>
    </row>
    <row r="16" spans="1:8" ht="20.25" customHeight="1" x14ac:dyDescent="0.25">
      <c r="A16" s="9" t="s">
        <v>11</v>
      </c>
      <c r="B16" s="9" t="s">
        <v>12</v>
      </c>
      <c r="C16" s="9" t="s">
        <v>13</v>
      </c>
      <c r="D16" s="10" t="s">
        <v>14</v>
      </c>
      <c r="E16" s="10" t="s">
        <v>15</v>
      </c>
      <c r="F16" s="8" t="s">
        <v>17</v>
      </c>
      <c r="G16" s="9" t="s">
        <v>18</v>
      </c>
      <c r="H16" s="9" t="s">
        <v>16</v>
      </c>
    </row>
    <row r="17" spans="1:9" x14ac:dyDescent="0.25">
      <c r="A17" s="68" t="s">
        <v>19</v>
      </c>
      <c r="B17" s="69"/>
      <c r="C17" s="69"/>
      <c r="D17" s="69"/>
      <c r="E17" s="69"/>
      <c r="F17" s="19"/>
      <c r="G17" s="19"/>
      <c r="H17" s="27"/>
    </row>
    <row r="18" spans="1:9" x14ac:dyDescent="0.25">
      <c r="A18" s="11"/>
      <c r="B18" s="11"/>
      <c r="C18" s="12"/>
      <c r="D18" s="11"/>
      <c r="E18" s="13"/>
      <c r="F18" s="14"/>
      <c r="G18" s="14"/>
      <c r="H18" s="11"/>
    </row>
    <row r="19" spans="1:9" s="15" customFormat="1" x14ac:dyDescent="0.25">
      <c r="A19" s="17" t="s">
        <v>20</v>
      </c>
      <c r="B19" s="17"/>
      <c r="C19" s="17"/>
      <c r="D19" s="17"/>
      <c r="E19" s="17"/>
      <c r="F19" s="18"/>
      <c r="G19" s="18"/>
      <c r="H19" s="17"/>
      <c r="I19" s="41"/>
    </row>
    <row r="20" spans="1:9" x14ac:dyDescent="0.25">
      <c r="A20" s="68" t="s">
        <v>21</v>
      </c>
      <c r="B20" s="69"/>
      <c r="C20" s="69"/>
      <c r="D20" s="69"/>
      <c r="E20" s="69"/>
      <c r="F20" s="19"/>
      <c r="G20" s="19"/>
      <c r="H20" s="20"/>
    </row>
    <row r="21" spans="1:9" x14ac:dyDescent="0.25">
      <c r="A21" s="11"/>
      <c r="B21" s="11"/>
      <c r="C21" s="12"/>
      <c r="D21" s="11"/>
      <c r="E21" s="13"/>
      <c r="F21" s="14"/>
      <c r="G21" s="14"/>
      <c r="H21" s="11"/>
    </row>
    <row r="22" spans="1:9" s="15" customFormat="1" x14ac:dyDescent="0.25">
      <c r="A22" s="17" t="s">
        <v>20</v>
      </c>
      <c r="B22" s="17"/>
      <c r="C22" s="17"/>
      <c r="D22" s="17"/>
      <c r="E22" s="17"/>
      <c r="F22" s="18"/>
      <c r="G22" s="18"/>
      <c r="H22" s="17"/>
      <c r="I22" s="41"/>
    </row>
    <row r="23" spans="1:9" x14ac:dyDescent="0.25">
      <c r="A23" s="68" t="s">
        <v>22</v>
      </c>
      <c r="B23" s="69"/>
      <c r="C23" s="69"/>
      <c r="D23" s="69"/>
      <c r="E23" s="69"/>
      <c r="F23" s="19"/>
      <c r="G23" s="19"/>
      <c r="H23" s="20"/>
    </row>
    <row r="24" spans="1:9" x14ac:dyDescent="0.25">
      <c r="A24" s="11"/>
      <c r="B24" s="11"/>
      <c r="C24" s="12"/>
      <c r="D24" s="11"/>
      <c r="E24" s="13"/>
      <c r="F24" s="14"/>
      <c r="G24" s="14"/>
      <c r="H24" s="11"/>
    </row>
    <row r="25" spans="1:9" s="15" customFormat="1" x14ac:dyDescent="0.25">
      <c r="A25" s="17" t="s">
        <v>20</v>
      </c>
      <c r="B25" s="17"/>
      <c r="C25" s="17"/>
      <c r="D25" s="17"/>
      <c r="E25" s="17"/>
      <c r="F25" s="18"/>
      <c r="G25" s="18"/>
      <c r="H25" s="17"/>
      <c r="I25" s="41"/>
    </row>
    <row r="26" spans="1:9" s="15" customFormat="1" x14ac:dyDescent="0.25">
      <c r="A26" s="68" t="s">
        <v>23</v>
      </c>
      <c r="B26" s="69"/>
      <c r="C26" s="69"/>
      <c r="D26" s="69"/>
      <c r="E26" s="69"/>
      <c r="F26" s="19"/>
      <c r="G26" s="19"/>
      <c r="H26" s="20"/>
      <c r="I26" s="41"/>
    </row>
    <row r="27" spans="1:9" s="15" customFormat="1" x14ac:dyDescent="0.25">
      <c r="A27" s="30" t="s">
        <v>42</v>
      </c>
      <c r="B27" s="30" t="s">
        <v>51</v>
      </c>
      <c r="C27" s="30" t="s">
        <v>233</v>
      </c>
      <c r="D27" s="30" t="s">
        <v>234</v>
      </c>
      <c r="E27" s="30" t="s">
        <v>254</v>
      </c>
      <c r="F27" s="14">
        <v>110105800</v>
      </c>
      <c r="G27" s="14">
        <v>11010580</v>
      </c>
      <c r="H27" s="31"/>
      <c r="I27" s="32">
        <f>F27+G27</f>
        <v>121116380</v>
      </c>
    </row>
    <row r="28" spans="1:9" s="15" customFormat="1" x14ac:dyDescent="0.25">
      <c r="A28" s="30" t="s">
        <v>43</v>
      </c>
      <c r="B28" s="30" t="s">
        <v>53</v>
      </c>
      <c r="C28" s="30" t="s">
        <v>235</v>
      </c>
      <c r="D28" s="30" t="s">
        <v>234</v>
      </c>
      <c r="E28" s="30" t="s">
        <v>254</v>
      </c>
      <c r="F28" s="14">
        <v>184958870</v>
      </c>
      <c r="G28" s="14">
        <v>18495887</v>
      </c>
      <c r="H28" s="31"/>
      <c r="I28" s="32">
        <f t="shared" ref="I28:I32" si="0">F28+G28</f>
        <v>203454757</v>
      </c>
    </row>
    <row r="29" spans="1:9" s="15" customFormat="1" x14ac:dyDescent="0.25">
      <c r="A29" s="30" t="s">
        <v>44</v>
      </c>
      <c r="B29" s="30" t="s">
        <v>54</v>
      </c>
      <c r="C29" s="30" t="s">
        <v>236</v>
      </c>
      <c r="D29" s="30" t="s">
        <v>237</v>
      </c>
      <c r="E29" s="30" t="s">
        <v>255</v>
      </c>
      <c r="F29" s="14">
        <v>83712108</v>
      </c>
      <c r="G29" s="14">
        <v>8371211</v>
      </c>
      <c r="H29" s="31"/>
      <c r="I29" s="32">
        <f t="shared" si="0"/>
        <v>92083319</v>
      </c>
    </row>
    <row r="30" spans="1:9" s="15" customFormat="1" x14ac:dyDescent="0.25">
      <c r="A30" s="30" t="s">
        <v>45</v>
      </c>
      <c r="B30" s="30" t="s">
        <v>55</v>
      </c>
      <c r="C30" s="30" t="s">
        <v>236</v>
      </c>
      <c r="D30" s="30" t="s">
        <v>237</v>
      </c>
      <c r="E30" s="30" t="s">
        <v>255</v>
      </c>
      <c r="F30" s="14">
        <v>123893987</v>
      </c>
      <c r="G30" s="14">
        <v>12389399</v>
      </c>
      <c r="H30" s="31"/>
      <c r="I30" s="32">
        <f t="shared" si="0"/>
        <v>136283386</v>
      </c>
    </row>
    <row r="31" spans="1:9" s="15" customFormat="1" x14ac:dyDescent="0.25">
      <c r="A31" s="30" t="s">
        <v>46</v>
      </c>
      <c r="B31" s="30" t="s">
        <v>56</v>
      </c>
      <c r="C31" s="30" t="s">
        <v>238</v>
      </c>
      <c r="D31" s="30" t="s">
        <v>239</v>
      </c>
      <c r="E31" s="30" t="s">
        <v>256</v>
      </c>
      <c r="F31" s="14">
        <v>139969624</v>
      </c>
      <c r="G31" s="14">
        <v>13996962</v>
      </c>
      <c r="H31" s="31"/>
      <c r="I31" s="32">
        <f t="shared" si="0"/>
        <v>153966586</v>
      </c>
    </row>
    <row r="32" spans="1:9" s="15" customFormat="1" x14ac:dyDescent="0.25">
      <c r="A32" s="30" t="s">
        <v>47</v>
      </c>
      <c r="B32" s="30" t="s">
        <v>57</v>
      </c>
      <c r="C32" s="30" t="s">
        <v>214</v>
      </c>
      <c r="D32" s="30" t="s">
        <v>240</v>
      </c>
      <c r="E32" s="30" t="s">
        <v>257</v>
      </c>
      <c r="F32" s="14">
        <v>24639000</v>
      </c>
      <c r="G32" s="14">
        <v>2463900</v>
      </c>
      <c r="H32" s="31"/>
      <c r="I32" s="32">
        <f t="shared" si="0"/>
        <v>27102900</v>
      </c>
    </row>
    <row r="33" spans="1:9" s="15" customFormat="1" ht="14.25" customHeight="1" x14ac:dyDescent="0.25">
      <c r="A33" s="17" t="s">
        <v>20</v>
      </c>
      <c r="B33" s="17"/>
      <c r="C33" s="17"/>
      <c r="D33" s="17"/>
      <c r="E33" s="17"/>
      <c r="F33" s="18">
        <f>SUM(F27:F32)</f>
        <v>667279389</v>
      </c>
      <c r="G33" s="18">
        <f>SUM(G27:G32)</f>
        <v>66727939</v>
      </c>
      <c r="H33" s="17"/>
      <c r="I33" s="32">
        <f>SUM(I27:I32)</f>
        <v>734007328</v>
      </c>
    </row>
    <row r="34" spans="1:9" x14ac:dyDescent="0.25">
      <c r="A34" s="68" t="s">
        <v>24</v>
      </c>
      <c r="B34" s="69"/>
      <c r="C34" s="69"/>
      <c r="D34" s="69"/>
      <c r="E34" s="69"/>
      <c r="F34" s="19"/>
      <c r="G34" s="19"/>
      <c r="H34" s="20"/>
      <c r="I34" s="32"/>
    </row>
    <row r="35" spans="1:9" x14ac:dyDescent="0.25">
      <c r="A35" s="11"/>
      <c r="B35" s="11"/>
      <c r="C35" s="12"/>
      <c r="D35" s="11"/>
      <c r="E35" s="13"/>
      <c r="F35" s="14"/>
      <c r="G35" s="14"/>
      <c r="H35" s="11"/>
    </row>
    <row r="36" spans="1:9" s="15" customFormat="1" x14ac:dyDescent="0.25">
      <c r="A36" s="17" t="s">
        <v>20</v>
      </c>
      <c r="B36" s="17"/>
      <c r="C36" s="17"/>
      <c r="D36" s="17"/>
      <c r="E36" s="17"/>
      <c r="F36" s="18"/>
      <c r="G36" s="18"/>
      <c r="H36" s="17"/>
      <c r="I36" s="32"/>
    </row>
    <row r="37" spans="1:9" x14ac:dyDescent="0.25">
      <c r="A37" s="28"/>
    </row>
    <row r="38" spans="1:9" x14ac:dyDescent="0.25">
      <c r="A38" s="3" t="s">
        <v>25</v>
      </c>
    </row>
    <row r="39" spans="1:9" x14ac:dyDescent="0.25">
      <c r="A39" s="3" t="s">
        <v>26</v>
      </c>
    </row>
    <row r="40" spans="1:9" x14ac:dyDescent="0.25">
      <c r="A40" s="29"/>
    </row>
    <row r="41" spans="1:9" x14ac:dyDescent="0.25">
      <c r="A41" s="29"/>
      <c r="F41" s="60" t="s">
        <v>27</v>
      </c>
      <c r="G41" s="60"/>
      <c r="H41" s="60"/>
    </row>
    <row r="42" spans="1:9" x14ac:dyDescent="0.25">
      <c r="F42" s="60" t="s">
        <v>28</v>
      </c>
      <c r="G42" s="60"/>
      <c r="H42" s="60"/>
    </row>
    <row r="43" spans="1:9" x14ac:dyDescent="0.25">
      <c r="F43" s="60" t="s">
        <v>29</v>
      </c>
      <c r="G43" s="60"/>
      <c r="H43" s="60"/>
    </row>
    <row r="44" spans="1:9" x14ac:dyDescent="0.25">
      <c r="F44" s="60" t="s">
        <v>30</v>
      </c>
      <c r="G44" s="60"/>
      <c r="H44" s="60"/>
    </row>
  </sheetData>
  <mergeCells count="23">
    <mergeCell ref="C4:G4"/>
    <mergeCell ref="F43:H43"/>
    <mergeCell ref="E13:E15"/>
    <mergeCell ref="A34:E34"/>
    <mergeCell ref="A5:H5"/>
    <mergeCell ref="A6:H6"/>
    <mergeCell ref="A7:H7"/>
    <mergeCell ref="A9:H9"/>
    <mergeCell ref="F44:H44"/>
    <mergeCell ref="F41:H41"/>
    <mergeCell ref="F42:H42"/>
    <mergeCell ref="A10:H10"/>
    <mergeCell ref="A12:H12"/>
    <mergeCell ref="A13:A15"/>
    <mergeCell ref="D13:D15"/>
    <mergeCell ref="B13:C14"/>
    <mergeCell ref="G13:G15"/>
    <mergeCell ref="F13:F15"/>
    <mergeCell ref="A20:E20"/>
    <mergeCell ref="A26:E26"/>
    <mergeCell ref="A23:E23"/>
    <mergeCell ref="H13:H15"/>
    <mergeCell ref="A17:E17"/>
  </mergeCell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I94"/>
  <sheetViews>
    <sheetView workbookViewId="0">
      <selection activeCell="A9" sqref="A9:H9"/>
    </sheetView>
  </sheetViews>
  <sheetFormatPr defaultRowHeight="15.75" x14ac:dyDescent="0.25"/>
  <cols>
    <col min="1" max="1" width="5.85546875" style="1" customWidth="1"/>
    <col min="2" max="2" width="14.42578125" style="1" customWidth="1"/>
    <col min="3" max="3" width="13.140625" style="3" customWidth="1"/>
    <col min="4" max="4" width="73.5703125" style="3" customWidth="1"/>
    <col min="5" max="5" width="20.140625" style="25" customWidth="1"/>
    <col min="6" max="6" width="14" style="45" customWidth="1"/>
    <col min="7" max="7" width="13.140625" style="45" customWidth="1"/>
    <col min="8" max="8" width="4.42578125" style="42" customWidth="1"/>
    <col min="9" max="9" width="12.5703125" style="33" customWidth="1"/>
    <col min="10" max="16384" width="9.140625" style="1"/>
  </cols>
  <sheetData>
    <row r="3" spans="1:8" x14ac:dyDescent="0.25">
      <c r="A3" s="2"/>
    </row>
    <row r="4" spans="1:8" x14ac:dyDescent="0.25">
      <c r="A4" s="4"/>
      <c r="B4" s="4"/>
      <c r="C4" s="70" t="s">
        <v>31</v>
      </c>
      <c r="D4" s="70"/>
      <c r="E4" s="70"/>
      <c r="F4" s="70"/>
      <c r="G4" s="70"/>
      <c r="H4" s="70"/>
    </row>
    <row r="5" spans="1:8" x14ac:dyDescent="0.25">
      <c r="A5" s="70"/>
      <c r="B5" s="70"/>
      <c r="C5" s="70"/>
      <c r="D5" s="70"/>
      <c r="E5" s="70"/>
      <c r="F5" s="70"/>
      <c r="G5" s="70"/>
      <c r="H5" s="70"/>
    </row>
    <row r="6" spans="1:8" x14ac:dyDescent="0.25">
      <c r="A6" s="60" t="s">
        <v>1</v>
      </c>
      <c r="B6" s="60"/>
      <c r="C6" s="60"/>
      <c r="D6" s="60"/>
      <c r="E6" s="60"/>
      <c r="F6" s="60"/>
      <c r="G6" s="60"/>
      <c r="H6" s="60"/>
    </row>
    <row r="7" spans="1:8" x14ac:dyDescent="0.25">
      <c r="A7" s="60" t="s">
        <v>80</v>
      </c>
      <c r="B7" s="60"/>
      <c r="C7" s="60"/>
      <c r="D7" s="60"/>
      <c r="E7" s="60"/>
      <c r="F7" s="60"/>
      <c r="G7" s="60"/>
      <c r="H7" s="60"/>
    </row>
    <row r="8" spans="1:8" x14ac:dyDescent="0.25">
      <c r="A8" s="5"/>
    </row>
    <row r="9" spans="1:8" x14ac:dyDescent="0.25">
      <c r="A9" s="61" t="s">
        <v>352</v>
      </c>
      <c r="B9" s="61"/>
      <c r="C9" s="61"/>
      <c r="D9" s="61"/>
      <c r="E9" s="61"/>
      <c r="F9" s="61"/>
      <c r="G9" s="61"/>
      <c r="H9" s="61"/>
    </row>
    <row r="10" spans="1:8" x14ac:dyDescent="0.25">
      <c r="A10" s="61" t="s">
        <v>52</v>
      </c>
      <c r="B10" s="61"/>
      <c r="C10" s="61"/>
      <c r="D10" s="61"/>
      <c r="E10" s="61"/>
      <c r="F10" s="61"/>
      <c r="G10" s="61"/>
      <c r="H10" s="61"/>
    </row>
    <row r="11" spans="1:8" x14ac:dyDescent="0.25">
      <c r="A11" s="6"/>
    </row>
    <row r="12" spans="1:8" x14ac:dyDescent="0.25">
      <c r="A12" s="62" t="s">
        <v>2</v>
      </c>
      <c r="B12" s="62"/>
      <c r="C12" s="62"/>
      <c r="D12" s="62"/>
      <c r="E12" s="62"/>
      <c r="F12" s="62"/>
      <c r="G12" s="62"/>
      <c r="H12" s="62"/>
    </row>
    <row r="13" spans="1:8" ht="15.75" customHeight="1" x14ac:dyDescent="0.25">
      <c r="A13" s="63" t="s">
        <v>3</v>
      </c>
      <c r="B13" s="64"/>
      <c r="C13" s="65"/>
      <c r="D13" s="63" t="s">
        <v>32</v>
      </c>
      <c r="E13" s="63" t="s">
        <v>33</v>
      </c>
      <c r="F13" s="71" t="s">
        <v>34</v>
      </c>
      <c r="G13" s="71" t="s">
        <v>35</v>
      </c>
      <c r="H13" s="72" t="s">
        <v>8</v>
      </c>
    </row>
    <row r="14" spans="1:8" x14ac:dyDescent="0.25">
      <c r="A14" s="63"/>
      <c r="B14" s="66"/>
      <c r="C14" s="67"/>
      <c r="D14" s="63"/>
      <c r="E14" s="63"/>
      <c r="F14" s="71"/>
      <c r="G14" s="71"/>
      <c r="H14" s="72"/>
    </row>
    <row r="15" spans="1:8" ht="47.25" x14ac:dyDescent="0.25">
      <c r="A15" s="63"/>
      <c r="B15" s="7" t="s">
        <v>9</v>
      </c>
      <c r="C15" s="7" t="s">
        <v>10</v>
      </c>
      <c r="D15" s="63"/>
      <c r="E15" s="63"/>
      <c r="F15" s="71"/>
      <c r="G15" s="71"/>
      <c r="H15" s="72"/>
    </row>
    <row r="16" spans="1:8" ht="20.25" customHeight="1" x14ac:dyDescent="0.25">
      <c r="A16" s="8" t="s">
        <v>11</v>
      </c>
      <c r="B16" s="9" t="s">
        <v>12</v>
      </c>
      <c r="C16" s="9" t="s">
        <v>13</v>
      </c>
      <c r="D16" s="10" t="s">
        <v>14</v>
      </c>
      <c r="E16" s="10" t="s">
        <v>15</v>
      </c>
      <c r="F16" s="46" t="s">
        <v>17</v>
      </c>
      <c r="G16" s="46" t="s">
        <v>18</v>
      </c>
      <c r="H16" s="34" t="s">
        <v>16</v>
      </c>
    </row>
    <row r="17" spans="1:9" ht="36.75" customHeight="1" x14ac:dyDescent="0.25">
      <c r="A17" s="68" t="s">
        <v>36</v>
      </c>
      <c r="B17" s="69"/>
      <c r="C17" s="69"/>
      <c r="D17" s="69"/>
      <c r="E17" s="69"/>
      <c r="F17" s="69"/>
      <c r="G17" s="69"/>
      <c r="H17" s="74"/>
      <c r="I17" s="35"/>
    </row>
    <row r="18" spans="1:9" ht="20.100000000000001" customHeight="1" x14ac:dyDescent="0.25">
      <c r="A18" s="30" t="s">
        <v>42</v>
      </c>
      <c r="B18" s="30" t="s">
        <v>81</v>
      </c>
      <c r="C18" s="30" t="s">
        <v>82</v>
      </c>
      <c r="D18" s="30" t="s">
        <v>83</v>
      </c>
      <c r="E18" s="10" t="s">
        <v>84</v>
      </c>
      <c r="F18" s="44">
        <v>2415000</v>
      </c>
      <c r="G18" s="44">
        <v>241500</v>
      </c>
      <c r="H18" s="43"/>
      <c r="I18" s="35">
        <f>F18+G18</f>
        <v>2656500</v>
      </c>
    </row>
    <row r="19" spans="1:9" ht="20.100000000000001" customHeight="1" x14ac:dyDescent="0.25">
      <c r="A19" s="30" t="s">
        <v>43</v>
      </c>
      <c r="B19" s="30" t="s">
        <v>85</v>
      </c>
      <c r="C19" s="30" t="s">
        <v>69</v>
      </c>
      <c r="D19" s="30" t="s">
        <v>86</v>
      </c>
      <c r="E19" s="10" t="s">
        <v>87</v>
      </c>
      <c r="F19" s="49">
        <v>74889000</v>
      </c>
      <c r="G19" s="44">
        <v>7488900</v>
      </c>
      <c r="H19" s="36"/>
      <c r="I19" s="35">
        <f t="shared" ref="I19:I73" si="0">F19+G19</f>
        <v>82377900</v>
      </c>
    </row>
    <row r="20" spans="1:9" ht="20.100000000000001" customHeight="1" x14ac:dyDescent="0.25">
      <c r="A20" s="30" t="s">
        <v>44</v>
      </c>
      <c r="B20" s="30" t="s">
        <v>88</v>
      </c>
      <c r="C20" s="30" t="s">
        <v>89</v>
      </c>
      <c r="D20" s="30" t="s">
        <v>90</v>
      </c>
      <c r="E20" s="10" t="s">
        <v>91</v>
      </c>
      <c r="F20" s="44">
        <v>566000</v>
      </c>
      <c r="G20" s="44">
        <v>56600</v>
      </c>
      <c r="H20" s="36"/>
      <c r="I20" s="35">
        <f t="shared" si="0"/>
        <v>622600</v>
      </c>
    </row>
    <row r="21" spans="1:9" ht="20.100000000000001" customHeight="1" x14ac:dyDescent="0.25">
      <c r="A21" s="30" t="s">
        <v>45</v>
      </c>
      <c r="B21" s="30" t="s">
        <v>92</v>
      </c>
      <c r="C21" s="30" t="s">
        <v>93</v>
      </c>
      <c r="D21" s="30" t="s">
        <v>94</v>
      </c>
      <c r="E21" s="10" t="s">
        <v>95</v>
      </c>
      <c r="F21" s="44">
        <v>357000</v>
      </c>
      <c r="G21" s="44"/>
      <c r="H21" s="36"/>
      <c r="I21" s="35">
        <f t="shared" si="0"/>
        <v>357000</v>
      </c>
    </row>
    <row r="22" spans="1:9" ht="20.100000000000001" customHeight="1" x14ac:dyDescent="0.25">
      <c r="A22" s="30" t="s">
        <v>46</v>
      </c>
      <c r="B22" s="30" t="s">
        <v>96</v>
      </c>
      <c r="C22" s="30" t="s">
        <v>97</v>
      </c>
      <c r="D22" s="30" t="s">
        <v>98</v>
      </c>
      <c r="E22" s="10" t="s">
        <v>99</v>
      </c>
      <c r="F22" s="44">
        <v>1000000</v>
      </c>
      <c r="G22" s="44">
        <v>52632</v>
      </c>
      <c r="H22" s="36"/>
      <c r="I22" s="35">
        <f t="shared" si="0"/>
        <v>1052632</v>
      </c>
    </row>
    <row r="23" spans="1:9" ht="20.100000000000001" customHeight="1" x14ac:dyDescent="0.25">
      <c r="A23" s="30" t="s">
        <v>47</v>
      </c>
      <c r="B23" s="30" t="s">
        <v>100</v>
      </c>
      <c r="C23" s="30" t="s">
        <v>101</v>
      </c>
      <c r="D23" s="30" t="s">
        <v>102</v>
      </c>
      <c r="E23" s="10" t="s">
        <v>103</v>
      </c>
      <c r="F23" s="44">
        <v>412000</v>
      </c>
      <c r="G23" s="44"/>
      <c r="H23" s="36"/>
      <c r="I23" s="35">
        <f t="shared" si="0"/>
        <v>412000</v>
      </c>
    </row>
    <row r="24" spans="1:9" ht="20.100000000000001" customHeight="1" x14ac:dyDescent="0.25">
      <c r="A24" s="30" t="s">
        <v>48</v>
      </c>
      <c r="B24" s="30" t="s">
        <v>104</v>
      </c>
      <c r="C24" s="30" t="s">
        <v>105</v>
      </c>
      <c r="D24" s="30" t="s">
        <v>86</v>
      </c>
      <c r="E24" s="10" t="s">
        <v>87</v>
      </c>
      <c r="F24" s="44">
        <v>136048350</v>
      </c>
      <c r="G24" s="44">
        <v>13604835</v>
      </c>
      <c r="H24" s="36"/>
      <c r="I24" s="35">
        <f t="shared" si="0"/>
        <v>149653185</v>
      </c>
    </row>
    <row r="25" spans="1:9" ht="20.100000000000001" customHeight="1" x14ac:dyDescent="0.25">
      <c r="A25" s="30" t="s">
        <v>49</v>
      </c>
      <c r="B25" s="30" t="s">
        <v>106</v>
      </c>
      <c r="C25" s="30" t="s">
        <v>105</v>
      </c>
      <c r="D25" s="30" t="s">
        <v>107</v>
      </c>
      <c r="E25" s="10" t="s">
        <v>108</v>
      </c>
      <c r="F25" s="44">
        <v>18000000</v>
      </c>
      <c r="G25" s="44">
        <v>1800000</v>
      </c>
      <c r="H25" s="36"/>
      <c r="I25" s="35">
        <f t="shared" si="0"/>
        <v>19800000</v>
      </c>
    </row>
    <row r="26" spans="1:9" ht="20.100000000000001" customHeight="1" x14ac:dyDescent="0.25">
      <c r="A26" s="30" t="s">
        <v>50</v>
      </c>
      <c r="B26" s="30" t="s">
        <v>109</v>
      </c>
      <c r="C26" s="30" t="s">
        <v>110</v>
      </c>
      <c r="D26" s="30" t="s">
        <v>111</v>
      </c>
      <c r="E26" s="10" t="s">
        <v>112</v>
      </c>
      <c r="F26" s="44">
        <v>14372400</v>
      </c>
      <c r="G26" s="44">
        <v>1437240</v>
      </c>
      <c r="H26" s="36"/>
      <c r="I26" s="35">
        <f t="shared" si="0"/>
        <v>15809640</v>
      </c>
    </row>
    <row r="27" spans="1:9" ht="20.100000000000001" customHeight="1" x14ac:dyDescent="0.25">
      <c r="A27" s="30" t="s">
        <v>51</v>
      </c>
      <c r="B27" s="30" t="s">
        <v>113</v>
      </c>
      <c r="C27" s="30" t="s">
        <v>110</v>
      </c>
      <c r="D27" s="30" t="s">
        <v>111</v>
      </c>
      <c r="E27" s="10" t="s">
        <v>112</v>
      </c>
      <c r="F27" s="44">
        <v>9000000</v>
      </c>
      <c r="G27" s="44">
        <v>900000</v>
      </c>
      <c r="H27" s="36"/>
      <c r="I27" s="35">
        <f t="shared" si="0"/>
        <v>9900000</v>
      </c>
    </row>
    <row r="28" spans="1:9" ht="20.100000000000001" customHeight="1" x14ac:dyDescent="0.25">
      <c r="A28" s="30" t="s">
        <v>53</v>
      </c>
      <c r="B28" s="30" t="s">
        <v>114</v>
      </c>
      <c r="C28" s="30" t="s">
        <v>110</v>
      </c>
      <c r="D28" s="30" t="s">
        <v>115</v>
      </c>
      <c r="E28" s="10" t="s">
        <v>116</v>
      </c>
      <c r="F28" s="44">
        <v>384000</v>
      </c>
      <c r="G28" s="44">
        <v>38400</v>
      </c>
      <c r="H28" s="36"/>
      <c r="I28" s="35">
        <f t="shared" si="0"/>
        <v>422400</v>
      </c>
    </row>
    <row r="29" spans="1:9" ht="20.100000000000001" customHeight="1" x14ac:dyDescent="0.25">
      <c r="A29" s="30" t="s">
        <v>54</v>
      </c>
      <c r="B29" s="30" t="s">
        <v>117</v>
      </c>
      <c r="C29" s="30" t="s">
        <v>118</v>
      </c>
      <c r="D29" s="30" t="s">
        <v>111</v>
      </c>
      <c r="E29" s="10" t="s">
        <v>112</v>
      </c>
      <c r="F29" s="44">
        <v>600000</v>
      </c>
      <c r="G29" s="44">
        <v>60000</v>
      </c>
      <c r="H29" s="36"/>
      <c r="I29" s="35">
        <f t="shared" si="0"/>
        <v>660000</v>
      </c>
    </row>
    <row r="30" spans="1:9" ht="20.100000000000001" customHeight="1" x14ac:dyDescent="0.25">
      <c r="A30" s="30" t="s">
        <v>55</v>
      </c>
      <c r="B30" s="30" t="s">
        <v>119</v>
      </c>
      <c r="C30" s="30" t="s">
        <v>120</v>
      </c>
      <c r="D30" s="30" t="s">
        <v>107</v>
      </c>
      <c r="E30" s="10" t="s">
        <v>108</v>
      </c>
      <c r="F30" s="44">
        <v>16500000</v>
      </c>
      <c r="G30" s="44">
        <v>1650000</v>
      </c>
      <c r="H30" s="36"/>
      <c r="I30" s="35">
        <f t="shared" si="0"/>
        <v>18150000</v>
      </c>
    </row>
    <row r="31" spans="1:9" ht="20.100000000000001" customHeight="1" x14ac:dyDescent="0.25">
      <c r="A31" s="30" t="s">
        <v>56</v>
      </c>
      <c r="B31" s="30" t="s">
        <v>121</v>
      </c>
      <c r="C31" s="30" t="s">
        <v>122</v>
      </c>
      <c r="D31" s="30" t="s">
        <v>123</v>
      </c>
      <c r="E31" s="10" t="s">
        <v>124</v>
      </c>
      <c r="F31" s="44">
        <v>376000</v>
      </c>
      <c r="G31" s="44">
        <v>37600</v>
      </c>
      <c r="H31" s="36"/>
      <c r="I31" s="35">
        <f t="shared" si="0"/>
        <v>413600</v>
      </c>
    </row>
    <row r="32" spans="1:9" ht="20.100000000000001" customHeight="1" x14ac:dyDescent="0.25">
      <c r="A32" s="30" t="s">
        <v>57</v>
      </c>
      <c r="B32" s="30" t="s">
        <v>125</v>
      </c>
      <c r="C32" s="30" t="s">
        <v>126</v>
      </c>
      <c r="D32" s="30" t="s">
        <v>127</v>
      </c>
      <c r="E32" s="10" t="s">
        <v>128</v>
      </c>
      <c r="F32" s="44">
        <v>17000000</v>
      </c>
      <c r="G32" s="44">
        <v>1700000</v>
      </c>
      <c r="H32" s="36"/>
      <c r="I32" s="35">
        <f t="shared" si="0"/>
        <v>18700000</v>
      </c>
    </row>
    <row r="33" spans="1:9" ht="20.100000000000001" customHeight="1" x14ac:dyDescent="0.25">
      <c r="A33" s="30" t="s">
        <v>58</v>
      </c>
      <c r="B33" s="56" t="s">
        <v>243</v>
      </c>
      <c r="C33" s="56" t="s">
        <v>126</v>
      </c>
      <c r="D33" s="56" t="s">
        <v>244</v>
      </c>
      <c r="E33" s="57"/>
      <c r="F33" s="51">
        <v>16780125</v>
      </c>
      <c r="G33" s="51">
        <v>2620384</v>
      </c>
      <c r="H33" s="58"/>
      <c r="I33" s="59">
        <f t="shared" si="0"/>
        <v>19400509</v>
      </c>
    </row>
    <row r="34" spans="1:9" ht="20.100000000000001" customHeight="1" x14ac:dyDescent="0.25">
      <c r="A34" s="30" t="s">
        <v>59</v>
      </c>
      <c r="B34" s="30" t="s">
        <v>129</v>
      </c>
      <c r="C34" s="30" t="s">
        <v>130</v>
      </c>
      <c r="D34" s="30" t="s">
        <v>131</v>
      </c>
      <c r="E34" s="10" t="s">
        <v>132</v>
      </c>
      <c r="F34" s="44">
        <v>923000</v>
      </c>
      <c r="G34" s="44"/>
      <c r="H34" s="36"/>
      <c r="I34" s="35">
        <f t="shared" si="0"/>
        <v>923000</v>
      </c>
    </row>
    <row r="35" spans="1:9" ht="20.100000000000001" customHeight="1" x14ac:dyDescent="0.25">
      <c r="A35" s="30" t="s">
        <v>60</v>
      </c>
      <c r="B35" s="30" t="s">
        <v>133</v>
      </c>
      <c r="C35" s="30" t="s">
        <v>130</v>
      </c>
      <c r="D35" s="30" t="s">
        <v>167</v>
      </c>
      <c r="E35" s="10" t="s">
        <v>134</v>
      </c>
      <c r="F35" s="44">
        <v>104208</v>
      </c>
      <c r="G35" s="44">
        <v>10421</v>
      </c>
      <c r="H35" s="36"/>
      <c r="I35" s="35">
        <f t="shared" si="0"/>
        <v>114629</v>
      </c>
    </row>
    <row r="36" spans="1:9" ht="20.100000000000001" customHeight="1" x14ac:dyDescent="0.25">
      <c r="A36" s="30" t="s">
        <v>61</v>
      </c>
      <c r="B36" s="30" t="s">
        <v>135</v>
      </c>
      <c r="C36" s="30" t="s">
        <v>136</v>
      </c>
      <c r="D36" s="30" t="s">
        <v>131</v>
      </c>
      <c r="E36" s="10" t="s">
        <v>132</v>
      </c>
      <c r="F36" s="44">
        <v>1846000</v>
      </c>
      <c r="G36" s="44"/>
      <c r="H36" s="36"/>
      <c r="I36" s="35">
        <f t="shared" si="0"/>
        <v>1846000</v>
      </c>
    </row>
    <row r="37" spans="1:9" s="55" customFormat="1" ht="20.100000000000001" customHeight="1" x14ac:dyDescent="0.25">
      <c r="A37" s="30" t="s">
        <v>62</v>
      </c>
      <c r="B37" s="52" t="s">
        <v>137</v>
      </c>
      <c r="C37" s="52" t="s">
        <v>136</v>
      </c>
      <c r="D37" s="52" t="s">
        <v>167</v>
      </c>
      <c r="E37" s="53" t="s">
        <v>134</v>
      </c>
      <c r="F37" s="44">
        <f>1400000+240000+320000+210067</f>
        <v>2170067</v>
      </c>
      <c r="G37" s="44">
        <f>140000+21007</f>
        <v>161007</v>
      </c>
      <c r="H37" s="54"/>
      <c r="I37" s="35">
        <f t="shared" si="0"/>
        <v>2331074</v>
      </c>
    </row>
    <row r="38" spans="1:9" ht="20.100000000000001" customHeight="1" x14ac:dyDescent="0.25">
      <c r="A38" s="30" t="s">
        <v>63</v>
      </c>
      <c r="B38" s="30" t="s">
        <v>138</v>
      </c>
      <c r="C38" s="30" t="s">
        <v>136</v>
      </c>
      <c r="D38" s="30" t="s">
        <v>167</v>
      </c>
      <c r="E38" s="10" t="s">
        <v>134</v>
      </c>
      <c r="F38" s="44">
        <v>210067</v>
      </c>
      <c r="G38" s="44">
        <v>21007</v>
      </c>
      <c r="H38" s="36"/>
      <c r="I38" s="35">
        <f t="shared" si="0"/>
        <v>231074</v>
      </c>
    </row>
    <row r="39" spans="1:9" ht="20.100000000000001" customHeight="1" x14ac:dyDescent="0.25">
      <c r="A39" s="30" t="s">
        <v>64</v>
      </c>
      <c r="B39" s="30" t="s">
        <v>139</v>
      </c>
      <c r="C39" s="30" t="s">
        <v>136</v>
      </c>
      <c r="D39" s="52" t="s">
        <v>140</v>
      </c>
      <c r="E39" s="53" t="s">
        <v>141</v>
      </c>
      <c r="F39" s="44">
        <v>235000</v>
      </c>
      <c r="G39" s="44">
        <v>23500</v>
      </c>
      <c r="H39" s="36"/>
      <c r="I39" s="35">
        <f t="shared" si="0"/>
        <v>258500</v>
      </c>
    </row>
    <row r="40" spans="1:9" ht="20.100000000000001" customHeight="1" x14ac:dyDescent="0.25">
      <c r="A40" s="30" t="s">
        <v>65</v>
      </c>
      <c r="B40" s="30" t="s">
        <v>142</v>
      </c>
      <c r="C40" s="30" t="s">
        <v>136</v>
      </c>
      <c r="D40" s="30" t="s">
        <v>143</v>
      </c>
      <c r="E40" s="10" t="s">
        <v>144</v>
      </c>
      <c r="F40" s="44">
        <v>9497036</v>
      </c>
      <c r="G40" s="44"/>
      <c r="H40" s="36"/>
      <c r="I40" s="35">
        <f t="shared" si="0"/>
        <v>9497036</v>
      </c>
    </row>
    <row r="41" spans="1:9" ht="20.100000000000001" customHeight="1" x14ac:dyDescent="0.25">
      <c r="A41" s="30" t="s">
        <v>66</v>
      </c>
      <c r="B41" s="30" t="s">
        <v>145</v>
      </c>
      <c r="C41" s="30" t="s">
        <v>136</v>
      </c>
      <c r="D41" s="30" t="s">
        <v>143</v>
      </c>
      <c r="E41" s="10" t="s">
        <v>144</v>
      </c>
      <c r="F41" s="44">
        <v>1000000</v>
      </c>
      <c r="G41" s="44">
        <v>100000</v>
      </c>
      <c r="H41" s="36"/>
      <c r="I41" s="35">
        <f t="shared" si="0"/>
        <v>1100000</v>
      </c>
    </row>
    <row r="42" spans="1:9" ht="20.100000000000001" customHeight="1" x14ac:dyDescent="0.25">
      <c r="A42" s="30" t="s">
        <v>67</v>
      </c>
      <c r="B42" s="30" t="s">
        <v>146</v>
      </c>
      <c r="C42" s="30" t="s">
        <v>147</v>
      </c>
      <c r="D42" s="30" t="s">
        <v>148</v>
      </c>
      <c r="E42" s="10" t="s">
        <v>149</v>
      </c>
      <c r="F42" s="44">
        <v>660000</v>
      </c>
      <c r="G42" s="44"/>
      <c r="H42" s="36"/>
      <c r="I42" s="35">
        <f t="shared" si="0"/>
        <v>660000</v>
      </c>
    </row>
    <row r="43" spans="1:9" ht="20.100000000000001" customHeight="1" x14ac:dyDescent="0.25">
      <c r="A43" s="30" t="s">
        <v>68</v>
      </c>
      <c r="B43" s="30" t="s">
        <v>150</v>
      </c>
      <c r="C43" s="30" t="s">
        <v>147</v>
      </c>
      <c r="D43" s="30" t="s">
        <v>98</v>
      </c>
      <c r="E43" s="10" t="s">
        <v>99</v>
      </c>
      <c r="F43" s="44">
        <v>5301915</v>
      </c>
      <c r="G43" s="44"/>
      <c r="H43" s="36"/>
      <c r="I43" s="35">
        <f t="shared" si="0"/>
        <v>5301915</v>
      </c>
    </row>
    <row r="44" spans="1:9" ht="20.100000000000001" customHeight="1" x14ac:dyDescent="0.25">
      <c r="A44" s="30" t="s">
        <v>70</v>
      </c>
      <c r="B44" s="30" t="s">
        <v>151</v>
      </c>
      <c r="C44" s="30" t="s">
        <v>147</v>
      </c>
      <c r="D44" s="30" t="s">
        <v>98</v>
      </c>
      <c r="E44" s="10" t="s">
        <v>99</v>
      </c>
      <c r="F44" s="44">
        <v>3847063</v>
      </c>
      <c r="G44" s="44"/>
      <c r="H44" s="36"/>
      <c r="I44" s="35">
        <f t="shared" si="0"/>
        <v>3847063</v>
      </c>
    </row>
    <row r="45" spans="1:9" ht="20.100000000000001" customHeight="1" x14ac:dyDescent="0.25">
      <c r="A45" s="30" t="s">
        <v>71</v>
      </c>
      <c r="B45" s="30" t="s">
        <v>152</v>
      </c>
      <c r="C45" s="30" t="s">
        <v>153</v>
      </c>
      <c r="D45" s="30" t="s">
        <v>154</v>
      </c>
      <c r="E45" s="10" t="s">
        <v>155</v>
      </c>
      <c r="F45" s="44">
        <v>1000000</v>
      </c>
      <c r="G45" s="44">
        <v>100000</v>
      </c>
      <c r="H45" s="36"/>
      <c r="I45" s="35">
        <f t="shared" si="0"/>
        <v>1100000</v>
      </c>
    </row>
    <row r="46" spans="1:9" ht="20.100000000000001" customHeight="1" x14ac:dyDescent="0.25">
      <c r="A46" s="30" t="s">
        <v>72</v>
      </c>
      <c r="B46" s="56" t="s">
        <v>241</v>
      </c>
      <c r="C46" s="56" t="s">
        <v>157</v>
      </c>
      <c r="D46" s="56" t="s">
        <v>242</v>
      </c>
      <c r="E46" s="57"/>
      <c r="F46" s="51">
        <v>121815810</v>
      </c>
      <c r="G46" s="51">
        <v>11886708</v>
      </c>
      <c r="H46" s="58"/>
      <c r="I46" s="59">
        <f t="shared" si="0"/>
        <v>133702518</v>
      </c>
    </row>
    <row r="47" spans="1:9" ht="20.100000000000001" customHeight="1" x14ac:dyDescent="0.25">
      <c r="A47" s="30" t="s">
        <v>73</v>
      </c>
      <c r="B47" s="30" t="s">
        <v>156</v>
      </c>
      <c r="C47" s="30" t="s">
        <v>157</v>
      </c>
      <c r="D47" s="30" t="s">
        <v>158</v>
      </c>
      <c r="E47" s="10" t="s">
        <v>159</v>
      </c>
      <c r="F47" s="44">
        <v>150000</v>
      </c>
      <c r="G47" s="44">
        <v>15000</v>
      </c>
      <c r="H47" s="36"/>
      <c r="I47" s="35">
        <f t="shared" si="0"/>
        <v>165000</v>
      </c>
    </row>
    <row r="48" spans="1:9" ht="20.100000000000001" customHeight="1" x14ac:dyDescent="0.25">
      <c r="A48" s="30" t="s">
        <v>74</v>
      </c>
      <c r="B48" s="30" t="s">
        <v>164</v>
      </c>
      <c r="C48" s="30" t="s">
        <v>157</v>
      </c>
      <c r="D48" s="30" t="s">
        <v>127</v>
      </c>
      <c r="E48" s="10" t="s">
        <v>128</v>
      </c>
      <c r="F48" s="44">
        <v>15000000</v>
      </c>
      <c r="G48" s="44">
        <v>1500000</v>
      </c>
      <c r="H48" s="36"/>
      <c r="I48" s="35">
        <f t="shared" si="0"/>
        <v>16500000</v>
      </c>
    </row>
    <row r="49" spans="1:9" ht="20.100000000000001" customHeight="1" x14ac:dyDescent="0.25">
      <c r="A49" s="30" t="s">
        <v>75</v>
      </c>
      <c r="B49" s="30" t="s">
        <v>171</v>
      </c>
      <c r="C49" s="30" t="s">
        <v>172</v>
      </c>
      <c r="D49" s="30" t="s">
        <v>173</v>
      </c>
      <c r="E49" s="10" t="s">
        <v>174</v>
      </c>
      <c r="F49" s="44">
        <v>16000000</v>
      </c>
      <c r="G49" s="44">
        <v>1600000</v>
      </c>
      <c r="H49" s="36"/>
      <c r="I49" s="35">
        <f t="shared" si="0"/>
        <v>17600000</v>
      </c>
    </row>
    <row r="50" spans="1:9" ht="20.100000000000001" customHeight="1" x14ac:dyDescent="0.25">
      <c r="A50" s="30" t="s">
        <v>76</v>
      </c>
      <c r="B50" s="56" t="s">
        <v>245</v>
      </c>
      <c r="C50" s="56" t="s">
        <v>246</v>
      </c>
      <c r="D50" s="56" t="s">
        <v>247</v>
      </c>
      <c r="E50" s="57"/>
      <c r="F50" s="51">
        <v>72028608</v>
      </c>
      <c r="G50" s="51">
        <v>10797297</v>
      </c>
      <c r="H50" s="58"/>
      <c r="I50" s="59">
        <f t="shared" si="0"/>
        <v>82825905</v>
      </c>
    </row>
    <row r="51" spans="1:9" ht="20.100000000000001" customHeight="1" x14ac:dyDescent="0.25">
      <c r="A51" s="30" t="s">
        <v>77</v>
      </c>
      <c r="B51" s="30" t="s">
        <v>175</v>
      </c>
      <c r="C51" s="30" t="s">
        <v>176</v>
      </c>
      <c r="D51" s="30" t="s">
        <v>123</v>
      </c>
      <c r="E51" s="10" t="s">
        <v>124</v>
      </c>
      <c r="F51" s="44">
        <v>286000</v>
      </c>
      <c r="G51" s="44">
        <v>28600</v>
      </c>
      <c r="H51" s="36"/>
      <c r="I51" s="35">
        <f t="shared" si="0"/>
        <v>314600</v>
      </c>
    </row>
    <row r="52" spans="1:9" ht="20.100000000000001" customHeight="1" x14ac:dyDescent="0.25">
      <c r="A52" s="30" t="s">
        <v>78</v>
      </c>
      <c r="B52" s="30" t="s">
        <v>177</v>
      </c>
      <c r="C52" s="30" t="s">
        <v>176</v>
      </c>
      <c r="D52" s="30" t="s">
        <v>173</v>
      </c>
      <c r="E52" s="10" t="s">
        <v>174</v>
      </c>
      <c r="F52" s="44">
        <v>18000000</v>
      </c>
      <c r="G52" s="44">
        <v>1800000</v>
      </c>
      <c r="H52" s="36"/>
      <c r="I52" s="35">
        <f t="shared" si="0"/>
        <v>19800000</v>
      </c>
    </row>
    <row r="53" spans="1:9" ht="20.100000000000001" customHeight="1" x14ac:dyDescent="0.25">
      <c r="A53" s="30" t="s">
        <v>79</v>
      </c>
      <c r="B53" s="30" t="s">
        <v>165</v>
      </c>
      <c r="C53" s="30" t="s">
        <v>166</v>
      </c>
      <c r="D53" s="30" t="s">
        <v>167</v>
      </c>
      <c r="E53" s="10" t="s">
        <v>134</v>
      </c>
      <c r="F53" s="44">
        <v>107394</v>
      </c>
      <c r="G53" s="44">
        <v>10739</v>
      </c>
      <c r="H53" s="36"/>
      <c r="I53" s="35">
        <f t="shared" si="0"/>
        <v>118133</v>
      </c>
    </row>
    <row r="54" spans="1:9" ht="20.100000000000001" customHeight="1" x14ac:dyDescent="0.25">
      <c r="A54" s="30" t="s">
        <v>217</v>
      </c>
      <c r="B54" s="30" t="s">
        <v>168</v>
      </c>
      <c r="C54" s="30" t="s">
        <v>166</v>
      </c>
      <c r="D54" s="30" t="s">
        <v>169</v>
      </c>
      <c r="E54" s="10" t="s">
        <v>170</v>
      </c>
      <c r="F54" s="44">
        <f>580000+405000+120000</f>
        <v>1105000</v>
      </c>
      <c r="G54" s="44">
        <v>98500</v>
      </c>
      <c r="H54" s="36"/>
      <c r="I54" s="35">
        <f t="shared" si="0"/>
        <v>1203500</v>
      </c>
    </row>
    <row r="55" spans="1:9" ht="20.100000000000001" customHeight="1" x14ac:dyDescent="0.25">
      <c r="A55" s="30" t="s">
        <v>218</v>
      </c>
      <c r="B55" s="30" t="s">
        <v>68</v>
      </c>
      <c r="C55" s="30" t="s">
        <v>166</v>
      </c>
      <c r="D55" s="30" t="s">
        <v>178</v>
      </c>
      <c r="E55" s="10" t="s">
        <v>179</v>
      </c>
      <c r="F55" s="44">
        <v>1500000</v>
      </c>
      <c r="G55" s="44">
        <v>150000</v>
      </c>
      <c r="H55" s="36"/>
      <c r="I55" s="35">
        <f t="shared" si="0"/>
        <v>1650000</v>
      </c>
    </row>
    <row r="56" spans="1:9" ht="20.100000000000001" customHeight="1" x14ac:dyDescent="0.25">
      <c r="A56" s="30" t="s">
        <v>219</v>
      </c>
      <c r="B56" s="30" t="s">
        <v>180</v>
      </c>
      <c r="C56" s="30" t="s">
        <v>166</v>
      </c>
      <c r="D56" s="30" t="s">
        <v>98</v>
      </c>
      <c r="E56" s="10" t="s">
        <v>99</v>
      </c>
      <c r="F56" s="44">
        <v>1817400</v>
      </c>
      <c r="G56" s="44">
        <v>95653</v>
      </c>
      <c r="H56" s="36"/>
      <c r="I56" s="35">
        <f t="shared" si="0"/>
        <v>1913053</v>
      </c>
    </row>
    <row r="57" spans="1:9" ht="20.100000000000001" customHeight="1" x14ac:dyDescent="0.25">
      <c r="A57" s="30" t="s">
        <v>220</v>
      </c>
      <c r="B57" s="30" t="s">
        <v>181</v>
      </c>
      <c r="C57" s="30" t="s">
        <v>182</v>
      </c>
      <c r="D57" s="30" t="s">
        <v>183</v>
      </c>
      <c r="E57" s="10" t="s">
        <v>184</v>
      </c>
      <c r="F57" s="44">
        <v>280000</v>
      </c>
      <c r="G57" s="44">
        <v>28000</v>
      </c>
      <c r="H57" s="36"/>
      <c r="I57" s="35">
        <f t="shared" si="0"/>
        <v>308000</v>
      </c>
    </row>
    <row r="58" spans="1:9" ht="20.100000000000001" customHeight="1" x14ac:dyDescent="0.25">
      <c r="A58" s="30" t="s">
        <v>221</v>
      </c>
      <c r="B58" s="30" t="s">
        <v>185</v>
      </c>
      <c r="C58" s="30" t="s">
        <v>182</v>
      </c>
      <c r="D58" s="30" t="s">
        <v>186</v>
      </c>
      <c r="E58" s="10" t="s">
        <v>187</v>
      </c>
      <c r="F58" s="44">
        <v>454545</v>
      </c>
      <c r="G58" s="44">
        <v>45455</v>
      </c>
      <c r="H58" s="36"/>
      <c r="I58" s="35">
        <f t="shared" si="0"/>
        <v>500000</v>
      </c>
    </row>
    <row r="59" spans="1:9" ht="20.100000000000001" customHeight="1" x14ac:dyDescent="0.25">
      <c r="A59" s="30" t="s">
        <v>222</v>
      </c>
      <c r="B59" s="30" t="s">
        <v>188</v>
      </c>
      <c r="C59" s="30" t="s">
        <v>189</v>
      </c>
      <c r="D59" s="30" t="s">
        <v>183</v>
      </c>
      <c r="E59" s="10" t="s">
        <v>184</v>
      </c>
      <c r="F59" s="44">
        <v>315000</v>
      </c>
      <c r="G59" s="44">
        <v>31500</v>
      </c>
      <c r="H59" s="36"/>
      <c r="I59" s="35">
        <f t="shared" si="0"/>
        <v>346500</v>
      </c>
    </row>
    <row r="60" spans="1:9" ht="20.100000000000001" customHeight="1" x14ac:dyDescent="0.25">
      <c r="A60" s="30" t="s">
        <v>223</v>
      </c>
      <c r="B60" s="30" t="s">
        <v>190</v>
      </c>
      <c r="C60" s="30" t="s">
        <v>189</v>
      </c>
      <c r="D60" s="30" t="s">
        <v>191</v>
      </c>
      <c r="E60" s="10" t="s">
        <v>192</v>
      </c>
      <c r="F60" s="44">
        <v>500000</v>
      </c>
      <c r="G60" s="44">
        <v>50000</v>
      </c>
      <c r="H60" s="36"/>
      <c r="I60" s="35">
        <f t="shared" si="0"/>
        <v>550000</v>
      </c>
    </row>
    <row r="61" spans="1:9" ht="20.100000000000001" customHeight="1" x14ac:dyDescent="0.25">
      <c r="A61" s="30" t="s">
        <v>224</v>
      </c>
      <c r="B61" s="30" t="s">
        <v>193</v>
      </c>
      <c r="C61" s="30" t="s">
        <v>194</v>
      </c>
      <c r="D61" s="30" t="s">
        <v>127</v>
      </c>
      <c r="E61" s="10" t="s">
        <v>128</v>
      </c>
      <c r="F61" s="44">
        <v>14000000</v>
      </c>
      <c r="G61" s="44">
        <v>1400000</v>
      </c>
      <c r="H61" s="36"/>
      <c r="I61" s="35">
        <f t="shared" si="0"/>
        <v>15400000</v>
      </c>
    </row>
    <row r="62" spans="1:9" ht="20.100000000000001" customHeight="1" x14ac:dyDescent="0.25">
      <c r="A62" s="30" t="s">
        <v>225</v>
      </c>
      <c r="B62" s="30" t="s">
        <v>195</v>
      </c>
      <c r="C62" s="30" t="s">
        <v>196</v>
      </c>
      <c r="D62" s="30" t="s">
        <v>127</v>
      </c>
      <c r="E62" s="10" t="s">
        <v>128</v>
      </c>
      <c r="F62" s="44">
        <v>16000000</v>
      </c>
      <c r="G62" s="44">
        <v>1600000</v>
      </c>
      <c r="H62" s="36"/>
      <c r="I62" s="35">
        <f t="shared" si="0"/>
        <v>17600000</v>
      </c>
    </row>
    <row r="63" spans="1:9" ht="20.100000000000001" customHeight="1" x14ac:dyDescent="0.25">
      <c r="A63" s="30" t="s">
        <v>226</v>
      </c>
      <c r="B63" s="30" t="s">
        <v>197</v>
      </c>
      <c r="C63" s="30" t="s">
        <v>198</v>
      </c>
      <c r="D63" s="30" t="s">
        <v>111</v>
      </c>
      <c r="E63" s="10" t="s">
        <v>112</v>
      </c>
      <c r="F63" s="44">
        <v>350000</v>
      </c>
      <c r="G63" s="44">
        <v>35000</v>
      </c>
      <c r="H63" s="36"/>
      <c r="I63" s="35">
        <f t="shared" si="0"/>
        <v>385000</v>
      </c>
    </row>
    <row r="64" spans="1:9" ht="20.100000000000001" customHeight="1" x14ac:dyDescent="0.25">
      <c r="A64" s="30" t="s">
        <v>227</v>
      </c>
      <c r="B64" s="30" t="s">
        <v>199</v>
      </c>
      <c r="C64" s="30" t="s">
        <v>198</v>
      </c>
      <c r="D64" s="30" t="s">
        <v>127</v>
      </c>
      <c r="E64" s="10" t="s">
        <v>128</v>
      </c>
      <c r="F64" s="44">
        <v>18000000</v>
      </c>
      <c r="G64" s="44">
        <v>1800000</v>
      </c>
      <c r="H64" s="36"/>
      <c r="I64" s="35">
        <f t="shared" si="0"/>
        <v>19800000</v>
      </c>
    </row>
    <row r="65" spans="1:9" ht="20.100000000000001" customHeight="1" x14ac:dyDescent="0.25">
      <c r="A65" s="30" t="s">
        <v>228</v>
      </c>
      <c r="B65" s="30" t="s">
        <v>200</v>
      </c>
      <c r="C65" s="30" t="s">
        <v>201</v>
      </c>
      <c r="D65" s="30" t="s">
        <v>202</v>
      </c>
      <c r="E65" s="10" t="s">
        <v>203</v>
      </c>
      <c r="F65" s="44">
        <v>4200000</v>
      </c>
      <c r="G65" s="44">
        <v>420000</v>
      </c>
      <c r="H65" s="36"/>
      <c r="I65" s="35">
        <f t="shared" si="0"/>
        <v>4620000</v>
      </c>
    </row>
    <row r="66" spans="1:9" ht="20.100000000000001" customHeight="1" x14ac:dyDescent="0.25">
      <c r="A66" s="30" t="s">
        <v>229</v>
      </c>
      <c r="B66" s="30" t="s">
        <v>160</v>
      </c>
      <c r="C66" s="30" t="s">
        <v>161</v>
      </c>
      <c r="D66" s="30" t="s">
        <v>162</v>
      </c>
      <c r="E66" s="10" t="s">
        <v>163</v>
      </c>
      <c r="F66" s="44">
        <v>747273</v>
      </c>
      <c r="G66" s="44">
        <v>74727</v>
      </c>
      <c r="H66" s="36"/>
      <c r="I66" s="35">
        <f t="shared" si="0"/>
        <v>822000</v>
      </c>
    </row>
    <row r="67" spans="1:9" ht="20.100000000000001" customHeight="1" x14ac:dyDescent="0.25">
      <c r="A67" s="30" t="s">
        <v>230</v>
      </c>
      <c r="B67" s="30" t="s">
        <v>204</v>
      </c>
      <c r="C67" s="30" t="s">
        <v>205</v>
      </c>
      <c r="D67" s="30" t="s">
        <v>206</v>
      </c>
      <c r="E67" s="10" t="s">
        <v>207</v>
      </c>
      <c r="F67" s="44">
        <v>1385800</v>
      </c>
      <c r="G67" s="44">
        <v>138580</v>
      </c>
      <c r="H67" s="36"/>
      <c r="I67" s="35">
        <f t="shared" si="0"/>
        <v>1524380</v>
      </c>
    </row>
    <row r="68" spans="1:9" ht="20.100000000000001" customHeight="1" x14ac:dyDescent="0.25">
      <c r="A68" s="30" t="s">
        <v>231</v>
      </c>
      <c r="B68" s="30" t="s">
        <v>208</v>
      </c>
      <c r="C68" s="30" t="s">
        <v>209</v>
      </c>
      <c r="D68" s="30" t="s">
        <v>210</v>
      </c>
      <c r="E68" s="10" t="s">
        <v>211</v>
      </c>
      <c r="F68" s="44">
        <v>5656000</v>
      </c>
      <c r="G68" s="44">
        <v>565600</v>
      </c>
      <c r="H68" s="36"/>
      <c r="I68" s="35">
        <f t="shared" si="0"/>
        <v>6221600</v>
      </c>
    </row>
    <row r="69" spans="1:9" ht="20.100000000000001" customHeight="1" x14ac:dyDescent="0.25">
      <c r="A69" s="30" t="s">
        <v>232</v>
      </c>
      <c r="B69" s="30" t="s">
        <v>212</v>
      </c>
      <c r="C69" s="30" t="s">
        <v>209</v>
      </c>
      <c r="D69" s="30" t="s">
        <v>210</v>
      </c>
      <c r="E69" s="10" t="s">
        <v>211</v>
      </c>
      <c r="F69" s="44">
        <v>35944360</v>
      </c>
      <c r="G69" s="44"/>
      <c r="H69" s="36"/>
      <c r="I69" s="35">
        <f t="shared" si="0"/>
        <v>35944360</v>
      </c>
    </row>
    <row r="70" spans="1:9" ht="20.100000000000001" customHeight="1" x14ac:dyDescent="0.25">
      <c r="A70" s="30" t="s">
        <v>250</v>
      </c>
      <c r="B70" s="30" t="s">
        <v>213</v>
      </c>
      <c r="C70" s="30" t="s">
        <v>214</v>
      </c>
      <c r="D70" s="30" t="s">
        <v>210</v>
      </c>
      <c r="E70" s="10" t="s">
        <v>211</v>
      </c>
      <c r="F70" s="44">
        <v>3954200</v>
      </c>
      <c r="G70" s="44"/>
      <c r="H70" s="36"/>
      <c r="I70" s="35">
        <f t="shared" si="0"/>
        <v>3954200</v>
      </c>
    </row>
    <row r="71" spans="1:9" ht="20.100000000000001" customHeight="1" x14ac:dyDescent="0.25">
      <c r="A71" s="30" t="s">
        <v>251</v>
      </c>
      <c r="B71" s="30" t="s">
        <v>215</v>
      </c>
      <c r="C71" s="30" t="s">
        <v>214</v>
      </c>
      <c r="D71" s="30" t="s">
        <v>210</v>
      </c>
      <c r="E71" s="10" t="s">
        <v>211</v>
      </c>
      <c r="F71" s="44">
        <v>4558960</v>
      </c>
      <c r="G71" s="44">
        <v>455896</v>
      </c>
      <c r="H71" s="36"/>
      <c r="I71" s="35">
        <f t="shared" si="0"/>
        <v>5014856</v>
      </c>
    </row>
    <row r="72" spans="1:9" ht="20.100000000000001" customHeight="1" x14ac:dyDescent="0.25">
      <c r="A72" s="30" t="s">
        <v>252</v>
      </c>
      <c r="B72" s="30" t="s">
        <v>216</v>
      </c>
      <c r="C72" s="30" t="s">
        <v>214</v>
      </c>
      <c r="D72" s="30" t="s">
        <v>167</v>
      </c>
      <c r="E72" s="10" t="s">
        <v>134</v>
      </c>
      <c r="F72" s="44">
        <f>1629000+1353000+1722000+365443</f>
        <v>5069443</v>
      </c>
      <c r="G72" s="44">
        <v>36544</v>
      </c>
      <c r="H72" s="36"/>
      <c r="I72" s="35">
        <f t="shared" si="0"/>
        <v>5105987</v>
      </c>
    </row>
    <row r="73" spans="1:9" ht="20.100000000000001" customHeight="1" x14ac:dyDescent="0.25">
      <c r="A73" s="30" t="s">
        <v>253</v>
      </c>
      <c r="B73" s="56" t="s">
        <v>248</v>
      </c>
      <c r="C73" s="56" t="s">
        <v>214</v>
      </c>
      <c r="D73" s="56" t="s">
        <v>249</v>
      </c>
      <c r="E73" s="57"/>
      <c r="F73" s="51">
        <v>15069925</v>
      </c>
      <c r="G73" s="51">
        <v>1902413</v>
      </c>
      <c r="H73" s="58"/>
      <c r="I73" s="59">
        <f t="shared" si="0"/>
        <v>16972338</v>
      </c>
    </row>
    <row r="74" spans="1:9" x14ac:dyDescent="0.25">
      <c r="A74" s="16" t="s">
        <v>20</v>
      </c>
      <c r="B74" s="16"/>
      <c r="C74" s="17"/>
      <c r="D74" s="17"/>
      <c r="E74" s="39"/>
      <c r="F74" s="47">
        <f>SUM(F18:F73)</f>
        <v>709789949</v>
      </c>
      <c r="G74" s="47">
        <f>SUM(G18:G73)</f>
        <v>68670238</v>
      </c>
      <c r="H74" s="37"/>
      <c r="I74" s="35">
        <f>SUM(I18:I72)</f>
        <v>761487849</v>
      </c>
    </row>
    <row r="75" spans="1:9" s="15" customFormat="1" x14ac:dyDescent="0.25">
      <c r="A75" s="68" t="s">
        <v>37</v>
      </c>
      <c r="B75" s="69"/>
      <c r="C75" s="69"/>
      <c r="D75" s="69"/>
      <c r="E75" s="69"/>
      <c r="F75" s="48"/>
      <c r="G75" s="48"/>
      <c r="H75" s="38"/>
      <c r="I75" s="33"/>
    </row>
    <row r="76" spans="1:9" x14ac:dyDescent="0.25">
      <c r="A76" s="11"/>
      <c r="B76" s="11"/>
      <c r="C76" s="12"/>
      <c r="D76" s="11"/>
      <c r="E76" s="13"/>
      <c r="F76" s="44"/>
      <c r="G76" s="44"/>
      <c r="H76" s="36"/>
    </row>
    <row r="77" spans="1:9" x14ac:dyDescent="0.25">
      <c r="A77" s="16" t="s">
        <v>20</v>
      </c>
      <c r="B77" s="16"/>
      <c r="C77" s="17"/>
      <c r="D77" s="17"/>
      <c r="E77" s="39"/>
      <c r="F77" s="47"/>
      <c r="G77" s="47"/>
      <c r="H77" s="37"/>
      <c r="I77" s="33">
        <f>G74-BANRA!G33</f>
        <v>1942299</v>
      </c>
    </row>
    <row r="78" spans="1:9" s="15" customFormat="1" x14ac:dyDescent="0.25">
      <c r="A78" s="68" t="s">
        <v>38</v>
      </c>
      <c r="B78" s="69"/>
      <c r="C78" s="69"/>
      <c r="D78" s="69"/>
      <c r="E78" s="69"/>
      <c r="F78" s="69"/>
      <c r="G78" s="69"/>
      <c r="H78" s="74"/>
      <c r="I78" s="50"/>
    </row>
    <row r="79" spans="1:9" x14ac:dyDescent="0.25">
      <c r="A79" s="11"/>
      <c r="B79" s="11"/>
      <c r="C79" s="12"/>
      <c r="D79" s="11"/>
      <c r="E79" s="13"/>
      <c r="F79" s="44"/>
      <c r="G79" s="44"/>
      <c r="H79" s="36"/>
    </row>
    <row r="80" spans="1:9" x14ac:dyDescent="0.25">
      <c r="A80" s="16" t="s">
        <v>20</v>
      </c>
      <c r="B80" s="16"/>
      <c r="C80" s="17"/>
      <c r="D80" s="17"/>
      <c r="E80" s="39"/>
      <c r="F80" s="47"/>
      <c r="G80" s="47"/>
      <c r="H80" s="37"/>
    </row>
    <row r="81" spans="1:9" s="15" customFormat="1" x14ac:dyDescent="0.25">
      <c r="A81" s="68" t="s">
        <v>39</v>
      </c>
      <c r="B81" s="69"/>
      <c r="C81" s="69"/>
      <c r="D81" s="69"/>
      <c r="E81" s="69"/>
      <c r="F81" s="69"/>
      <c r="G81" s="69"/>
      <c r="H81" s="74"/>
      <c r="I81" s="33"/>
    </row>
    <row r="82" spans="1:9" s="15" customFormat="1" x14ac:dyDescent="0.25">
      <c r="A82" s="11"/>
      <c r="B82" s="11"/>
      <c r="C82" s="12"/>
      <c r="D82" s="11"/>
      <c r="E82" s="13"/>
      <c r="F82" s="44"/>
      <c r="G82" s="44"/>
      <c r="H82" s="36"/>
      <c r="I82" s="33"/>
    </row>
    <row r="83" spans="1:9" s="15" customFormat="1" x14ac:dyDescent="0.25">
      <c r="A83" s="16" t="s">
        <v>20</v>
      </c>
      <c r="B83" s="16"/>
      <c r="C83" s="17"/>
      <c r="D83" s="17"/>
      <c r="E83" s="39"/>
      <c r="F83" s="47"/>
      <c r="G83" s="47"/>
      <c r="H83" s="37"/>
      <c r="I83" s="33"/>
    </row>
    <row r="84" spans="1:9" s="15" customFormat="1" x14ac:dyDescent="0.25">
      <c r="A84" s="68" t="s">
        <v>24</v>
      </c>
      <c r="B84" s="69"/>
      <c r="C84" s="69"/>
      <c r="D84" s="69"/>
      <c r="E84" s="69"/>
      <c r="F84" s="48"/>
      <c r="G84" s="48"/>
      <c r="H84" s="38"/>
      <c r="I84" s="33"/>
    </row>
    <row r="85" spans="1:9" x14ac:dyDescent="0.25">
      <c r="A85" s="11"/>
      <c r="B85" s="11"/>
      <c r="C85" s="12"/>
      <c r="D85" s="11"/>
      <c r="E85" s="13"/>
      <c r="F85" s="44"/>
      <c r="G85" s="44"/>
      <c r="H85" s="36"/>
    </row>
    <row r="86" spans="1:9" x14ac:dyDescent="0.25">
      <c r="A86" s="16" t="s">
        <v>20</v>
      </c>
      <c r="B86" s="16"/>
      <c r="C86" s="17"/>
      <c r="D86" s="17"/>
      <c r="E86" s="39"/>
      <c r="F86" s="47"/>
      <c r="G86" s="47"/>
      <c r="H86" s="37"/>
    </row>
    <row r="87" spans="1:9" s="15" customFormat="1" x14ac:dyDescent="0.25">
      <c r="A87" s="21"/>
      <c r="B87" s="1"/>
      <c r="C87" s="3"/>
      <c r="D87" s="3"/>
      <c r="E87" s="25"/>
      <c r="F87" s="45"/>
      <c r="G87" s="45"/>
      <c r="H87" s="42"/>
      <c r="I87" s="33"/>
    </row>
    <row r="88" spans="1:9" x14ac:dyDescent="0.25">
      <c r="A88" s="1" t="s">
        <v>40</v>
      </c>
    </row>
    <row r="89" spans="1:9" x14ac:dyDescent="0.25">
      <c r="A89" s="1" t="s">
        <v>41</v>
      </c>
    </row>
    <row r="90" spans="1:9" x14ac:dyDescent="0.25">
      <c r="A90" s="22"/>
    </row>
    <row r="91" spans="1:9" x14ac:dyDescent="0.25">
      <c r="A91" s="22"/>
      <c r="F91" s="73" t="s">
        <v>27</v>
      </c>
      <c r="G91" s="73"/>
      <c r="H91" s="73"/>
    </row>
    <row r="92" spans="1:9" x14ac:dyDescent="0.25">
      <c r="F92" s="73" t="s">
        <v>28</v>
      </c>
      <c r="G92" s="73"/>
      <c r="H92" s="73"/>
    </row>
    <row r="93" spans="1:9" x14ac:dyDescent="0.25">
      <c r="F93" s="73" t="s">
        <v>29</v>
      </c>
      <c r="G93" s="73"/>
      <c r="H93" s="73"/>
    </row>
    <row r="94" spans="1:9" x14ac:dyDescent="0.25">
      <c r="F94" s="73" t="s">
        <v>30</v>
      </c>
      <c r="G94" s="73"/>
      <c r="H94" s="73"/>
    </row>
  </sheetData>
  <mergeCells count="23">
    <mergeCell ref="F92:H92"/>
    <mergeCell ref="F93:H93"/>
    <mergeCell ref="F94:H94"/>
    <mergeCell ref="A17:H17"/>
    <mergeCell ref="A75:E75"/>
    <mergeCell ref="A78:H78"/>
    <mergeCell ref="A81:H81"/>
    <mergeCell ref="A84:E84"/>
    <mergeCell ref="F91:H91"/>
    <mergeCell ref="A12:H12"/>
    <mergeCell ref="A13:A15"/>
    <mergeCell ref="B13:C14"/>
    <mergeCell ref="D13:D15"/>
    <mergeCell ref="E13:E15"/>
    <mergeCell ref="F13:F15"/>
    <mergeCell ref="G13:G15"/>
    <mergeCell ref="H13:H15"/>
    <mergeCell ref="A10:H10"/>
    <mergeCell ref="C4:H4"/>
    <mergeCell ref="A5:H5"/>
    <mergeCell ref="A6:H6"/>
    <mergeCell ref="A7:H7"/>
    <mergeCell ref="A9:H9"/>
  </mergeCells>
  <pageMargins left="0.7" right="0.7" top="0.75" bottom="0.75" header="0.3" footer="0.3"/>
  <pageSetup paperSize="9" orientation="landscape"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TỜ KHAI</vt:lpstr>
      <vt:lpstr>BANRA</vt:lpstr>
      <vt:lpstr>MUAVAO</vt:lpstr>
    </vt:vector>
  </TitlesOfParts>
  <Company>XP SP3 All Main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Thanh An</dc:creator>
  <cp:lastModifiedBy>Windows User</cp:lastModifiedBy>
  <cp:lastPrinted>2017-07-31T02:40:49Z</cp:lastPrinted>
  <dcterms:created xsi:type="dcterms:W3CDTF">2016-10-13T04:22:37Z</dcterms:created>
  <dcterms:modified xsi:type="dcterms:W3CDTF">2019-10-15T02:32:26Z</dcterms:modified>
</cp:coreProperties>
</file>