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Scan-shipping\Scan-shipping\SHIPMENT 2019\June\Super Materials\"/>
    </mc:Choice>
  </mc:AlternateContent>
  <xr:revisionPtr revIDLastSave="0" documentId="13_ncr:1_{DB63E9EF-B4F0-417D-B723-BC6F4BD4CEAF}" xr6:coauthVersionLast="43" xr6:coauthVersionMax="43" xr10:uidLastSave="{00000000-0000-0000-0000-000000000000}"/>
  <bookViews>
    <workbookView xWindow="-110" yWindow="-110" windowWidth="19420" windowHeight="10420" tabRatio="198" xr2:uid="{00000000-000D-0000-FFFF-FFFF00000000}"/>
  </bookViews>
  <sheets>
    <sheet name="1" sheetId="1" r:id="rId1"/>
  </sheets>
  <definedNames>
    <definedName name="_xlnm._FilterDatabase" localSheetId="0" hidden="1">'1'!$A$15:$G$39</definedName>
    <definedName name="_xlnm.Print_Area" localSheetId="0">'1'!$A$1:$G$73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G26" i="1"/>
  <c r="G25" i="1"/>
  <c r="G24" i="1"/>
  <c r="G23" i="1"/>
  <c r="G22" i="1"/>
  <c r="G21" i="1" s="1"/>
  <c r="G40" i="1" l="1"/>
  <c r="G37" i="1" l="1"/>
  <c r="G34" i="1"/>
</calcChain>
</file>

<file path=xl/sharedStrings.xml><?xml version="1.0" encoding="utf-8"?>
<sst xmlns="http://schemas.openxmlformats.org/spreadsheetml/2006/main" count="113" uniqueCount="99">
  <si>
    <t>Date</t>
  </si>
  <si>
    <t xml:space="preserve">Cargo details </t>
  </si>
  <si>
    <t>Commodity description</t>
  </si>
  <si>
    <t xml:space="preserve">Traffic Profile </t>
  </si>
  <si>
    <t>Mode of Transport</t>
  </si>
  <si>
    <t>Terms of Sale</t>
  </si>
  <si>
    <t>To</t>
  </si>
  <si>
    <t xml:space="preserve">From </t>
  </si>
  <si>
    <t xml:space="preserve">Service Description </t>
  </si>
  <si>
    <t xml:space="preserve">Quote # </t>
  </si>
  <si>
    <t>Notes</t>
  </si>
  <si>
    <t>Above rates are no valid for oversized / overweight / hazardous cargo</t>
  </si>
  <si>
    <t xml:space="preserve">Cargo Insurance </t>
  </si>
  <si>
    <t xml:space="preserve">Sincerely, </t>
  </si>
  <si>
    <t>If you should have any questions, please do not hesitate to contact us.</t>
  </si>
  <si>
    <t>Thank you in advance for the opportunity to service you. We trust that the above proposal is of interest.</t>
  </si>
  <si>
    <t>"Small enough to know you</t>
  </si>
  <si>
    <t>Big enough to serve you"</t>
  </si>
  <si>
    <t>Exchange Rate</t>
  </si>
  <si>
    <t>Vessel Name</t>
  </si>
  <si>
    <t>ETD</t>
  </si>
  <si>
    <t>ETA</t>
  </si>
  <si>
    <t>Transit Time</t>
  </si>
  <si>
    <t>Please advise in writing should this service be required</t>
  </si>
  <si>
    <t xml:space="preserve">Phone number: </t>
  </si>
  <si>
    <t>USD 0.xx per 100 CIF Value + 10 % / MIN 50.00</t>
  </si>
  <si>
    <t xml:space="preserve">(Cell Phone) </t>
  </si>
  <si>
    <t>Cago Insurance</t>
  </si>
  <si>
    <t>Hazardous</t>
  </si>
  <si>
    <t xml:space="preserve">Member of the Nordic Association of Freight Forwarders
All services and quotes rendered are subject to the General Conditions of the Nordic Association of Freight Forwarders (NSAB 2015). </t>
  </si>
  <si>
    <t/>
  </si>
  <si>
    <t>Carrier</t>
  </si>
  <si>
    <t>Vietnam</t>
  </si>
  <si>
    <t>Currency</t>
  </si>
  <si>
    <t>Unit</t>
  </si>
  <si>
    <t>Quantity</t>
  </si>
  <si>
    <t>Airline Schedule</t>
  </si>
  <si>
    <t>Scan-Shipping House Bill of Lading &amp; House Air waybill must be accepted</t>
  </si>
  <si>
    <t>Shipping Lines &amp; Airlines are Scan-Shipping’s choice</t>
  </si>
  <si>
    <t>Air Freight shipments is based on Vol 6:1</t>
  </si>
  <si>
    <t>Exchange rates on day of payment</t>
  </si>
  <si>
    <t xml:space="preserve">Country of Origin </t>
  </si>
  <si>
    <t xml:space="preserve">Country of Destination </t>
  </si>
  <si>
    <t xml:space="preserve">Attn: </t>
  </si>
  <si>
    <t>set</t>
  </si>
  <si>
    <t>shpt</t>
  </si>
  <si>
    <t>Routing</t>
  </si>
  <si>
    <t>Teddy (Country Sales Manager)</t>
  </si>
  <si>
    <t>+84938919186</t>
  </si>
  <si>
    <t>Equipment</t>
  </si>
  <si>
    <t xml:space="preserve">Weight estimated </t>
  </si>
  <si>
    <t xml:space="preserve">Dimension </t>
  </si>
  <si>
    <t xml:space="preserve">Volume estimated </t>
  </si>
  <si>
    <t>Port of Lading</t>
  </si>
  <si>
    <t>Port of Discharge</t>
  </si>
  <si>
    <t>D/O fee</t>
  </si>
  <si>
    <t>EXW</t>
  </si>
  <si>
    <t>USD</t>
  </si>
  <si>
    <t>Spare parts</t>
  </si>
  <si>
    <t xml:space="preserve">The address of pick up cargo:        </t>
  </si>
  <si>
    <t>Remark:</t>
  </si>
  <si>
    <t xml:space="preserve">Mr Teddy (Country Sales Manager) </t>
  </si>
  <si>
    <t>I/EXW CHARGES AT PORT OF LOADING:</t>
  </si>
  <si>
    <t>III/LOCAL CHARGES AT PORT OF DESTINATION: EXCLUDED VAT</t>
  </si>
  <si>
    <t>Rate/Unit</t>
  </si>
  <si>
    <t>Amount</t>
  </si>
  <si>
    <t xml:space="preserve">TOTAL ESTIMATED </t>
  </si>
  <si>
    <t xml:space="preserve">SUPER MATERIALS COMPANY LIMITED </t>
  </si>
  <si>
    <t xml:space="preserve">Anh Bui </t>
  </si>
  <si>
    <t>Above quotation excludes all duties &amp; taxes, VAT, demurrage, detention, storage importer &amp; other surcharges beyond our control</t>
  </si>
  <si>
    <t>IV/CUSTOMS CHARGES AT PORT OF DESTINATION: EXCLUDED VAT</t>
  </si>
  <si>
    <t xml:space="preserve">Customs charges </t>
  </si>
  <si>
    <t>VND</t>
  </si>
  <si>
    <t xml:space="preserve">The above rates excluded the trucking fee, the VAT 10%, import tax, storange charge, customs inspection fee- at cost. </t>
  </si>
  <si>
    <t>QUOTATION AIR EX USA TO SGN AIRPORT</t>
  </si>
  <si>
    <t>USA</t>
  </si>
  <si>
    <t>SGN</t>
  </si>
  <si>
    <t xml:space="preserve">JFK </t>
  </si>
  <si>
    <t>18 Green Pond Road, Rockaway, NJ 07866, USA</t>
  </si>
  <si>
    <t>100mm x 100mm x 3,700mm</t>
  </si>
  <si>
    <t xml:space="preserve">70kgs - estimated </t>
  </si>
  <si>
    <t>Pick Up Fee / Inland</t>
  </si>
  <si>
    <t xml:space="preserve">EDI </t>
  </si>
  <si>
    <t>Handling &amp; Documentation</t>
  </si>
  <si>
    <t>Messenger Fee / ACE</t>
  </si>
  <si>
    <t xml:space="preserve">truck </t>
  </si>
  <si>
    <t>Over-length Cargo fee</t>
  </si>
  <si>
    <t>Terminal/Warehouse Transfer-Min US$35</t>
  </si>
  <si>
    <t>kg</t>
  </si>
  <si>
    <t>The above rate excluded:</t>
  </si>
  <si>
    <t xml:space="preserve">+ The customs inspection fee- if required. </t>
  </si>
  <si>
    <t xml:space="preserve">II/AIRFREIGHT </t>
  </si>
  <si>
    <t>Airline QR</t>
  </si>
  <si>
    <t>JFK-SGN</t>
  </si>
  <si>
    <t>Daily</t>
  </si>
  <si>
    <t>QR</t>
  </si>
  <si>
    <t>3-5days</t>
  </si>
  <si>
    <t>Above quotation is valid to end of 15 June 2019 &amp; subject to space and availabilty</t>
  </si>
  <si>
    <t>USD 639.5 &amp; VND 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</si>
</sst>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USD]\ * #,##0.00_);_([$USD]\ * \(#,##0.00\);_([$USD]\ * &quot;-&quot;??_);_(@_)"/>
    <numFmt numFmtId="165" formatCode="_-* #,##0\ [$VND]_-;\-* #,##0\ [$VND]_-;_-* &quot;-&quot;\ [$VND]_-;_-@_-"/>
    <numFmt numFmtId="166" formatCode="_(* #,##0_);_(* \(#,##0\);_(* &quot;-&quot;??_);_(@_)"/>
  </numFmts>
  <fonts count="23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b/>
      <i/>
      <sz val="11"/>
      <color rgb="FFFF000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4"/>
      <color indexed="9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7"/>
      <color rgb="FFFF000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87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5" fillId="0" borderId="1" xfId="0" applyFont="1" applyBorder="1"/>
    <xf numFmtId="0" fontId="9" fillId="0" borderId="0" xfId="0" applyFont="1"/>
    <xf numFmtId="0" fontId="2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0" xfId="0" applyFont="1"/>
    <xf numFmtId="164" fontId="2" fillId="0" borderId="2" xfId="0" applyNumberFormat="1" applyFont="1" applyBorder="1"/>
    <xf numFmtId="0" fontId="10" fillId="0" borderId="0" xfId="0" applyFont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3" fillId="2" borderId="7" xfId="0" applyFont="1" applyFill="1" applyBorder="1"/>
    <xf numFmtId="0" fontId="2" fillId="3" borderId="8" xfId="0" applyFont="1" applyFill="1" applyBorder="1"/>
    <xf numFmtId="0" fontId="1" fillId="0" borderId="3" xfId="0" applyFont="1" applyBorder="1" applyAlignment="1">
      <alignment vertical="center"/>
    </xf>
    <xf numFmtId="0" fontId="9" fillId="3" borderId="3" xfId="0" applyFont="1" applyFill="1" applyBorder="1"/>
    <xf numFmtId="0" fontId="9" fillId="3" borderId="12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164" fontId="2" fillId="0" borderId="8" xfId="0" applyNumberFormat="1" applyFont="1" applyBorder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3" borderId="4" xfId="0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3" borderId="5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3" xfId="0" applyFont="1" applyBorder="1"/>
    <xf numFmtId="0" fontId="7" fillId="0" borderId="28" xfId="0" applyFont="1" applyBorder="1" applyAlignment="1" applyProtection="1">
      <alignment vertical="center" wrapText="1"/>
      <protection locked="0"/>
    </xf>
    <xf numFmtId="0" fontId="8" fillId="0" borderId="0" xfId="0" applyFont="1" applyAlignment="1">
      <alignment horizontal="left"/>
    </xf>
    <xf numFmtId="0" fontId="9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6" xfId="0" applyFont="1" applyFill="1" applyBorder="1"/>
    <xf numFmtId="15" fontId="2" fillId="0" borderId="9" xfId="0" applyNumberFormat="1" applyFont="1" applyBorder="1" applyAlignment="1" applyProtection="1">
      <alignment horizontal="left"/>
      <protection locked="0"/>
    </xf>
    <xf numFmtId="0" fontId="9" fillId="3" borderId="29" xfId="0" applyFont="1" applyFill="1" applyBorder="1" applyAlignment="1">
      <alignment horizontal="center" vertical="center"/>
    </xf>
    <xf numFmtId="0" fontId="9" fillId="3" borderId="4" xfId="0" applyFont="1" applyFill="1" applyBorder="1"/>
    <xf numFmtId="0" fontId="2" fillId="0" borderId="0" xfId="0" quotePrefix="1" applyFont="1" applyAlignment="1">
      <alignment horizontal="left"/>
    </xf>
    <xf numFmtId="165" fontId="1" fillId="0" borderId="10" xfId="0" applyNumberFormat="1" applyFont="1" applyBorder="1" applyProtection="1">
      <protection locked="0"/>
    </xf>
    <xf numFmtId="0" fontId="9" fillId="3" borderId="7" xfId="0" applyFont="1" applyFill="1" applyBorder="1"/>
    <xf numFmtId="0" fontId="3" fillId="2" borderId="13" xfId="0" applyFont="1" applyFill="1" applyBorder="1" applyAlignment="1">
      <alignment horizontal="right" vertical="center"/>
    </xf>
    <xf numFmtId="0" fontId="3" fillId="2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4" fillId="2" borderId="0" xfId="0" applyFont="1" applyFill="1"/>
    <xf numFmtId="0" fontId="2" fillId="3" borderId="2" xfId="0" applyFont="1" applyFill="1" applyBorder="1"/>
    <xf numFmtId="0" fontId="2" fillId="0" borderId="14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9" xfId="0" quotePrefix="1" applyFont="1" applyBorder="1" applyProtection="1">
      <protection locked="0"/>
    </xf>
    <xf numFmtId="43" fontId="1" fillId="4" borderId="5" xfId="1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43" fontId="2" fillId="0" borderId="4" xfId="1" applyFont="1" applyBorder="1" applyAlignment="1">
      <alignment horizontal="right" vertical="center"/>
    </xf>
    <xf numFmtId="43" fontId="2" fillId="0" borderId="5" xfId="1" applyFont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vertical="center"/>
    </xf>
    <xf numFmtId="43" fontId="9" fillId="0" borderId="0" xfId="1" applyFont="1"/>
    <xf numFmtId="43" fontId="6" fillId="0" borderId="0" xfId="1" applyFont="1" applyProtection="1">
      <protection locked="0"/>
    </xf>
    <xf numFmtId="43" fontId="2" fillId="0" borderId="0" xfId="1" applyFont="1" applyAlignment="1">
      <alignment wrapText="1"/>
    </xf>
    <xf numFmtId="0" fontId="2" fillId="0" borderId="4" xfId="0" applyFont="1" applyBorder="1" applyAlignment="1">
      <alignment horizontal="left" vertical="center"/>
    </xf>
    <xf numFmtId="43" fontId="2" fillId="4" borderId="4" xfId="1" applyFont="1" applyFill="1" applyBorder="1" applyAlignment="1">
      <alignment horizontal="center" vertical="center"/>
    </xf>
    <xf numFmtId="43" fontId="1" fillId="0" borderId="5" xfId="1" applyFont="1" applyBorder="1" applyAlignment="1">
      <alignment vertical="center"/>
    </xf>
    <xf numFmtId="166" fontId="2" fillId="4" borderId="4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4" xfId="1" applyNumberFormat="1" applyFont="1" applyBorder="1" applyAlignment="1">
      <alignment horizontal="right" vertical="center"/>
    </xf>
    <xf numFmtId="0" fontId="1" fillId="0" borderId="5" xfId="1" applyNumberFormat="1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5" fillId="0" borderId="23" xfId="0" applyFont="1" applyBorder="1" applyAlignment="1">
      <alignment horizontal="left" vertical="center"/>
    </xf>
    <xf numFmtId="43" fontId="2" fillId="0" borderId="4" xfId="1" applyFont="1" applyBorder="1" applyAlignment="1">
      <alignment vertical="center"/>
    </xf>
    <xf numFmtId="43" fontId="2" fillId="4" borderId="4" xfId="1" applyFont="1" applyFill="1" applyBorder="1" applyAlignment="1">
      <alignment horizontal="left" vertical="center"/>
    </xf>
    <xf numFmtId="0" fontId="16" fillId="0" borderId="1" xfId="0" applyFont="1" applyBorder="1"/>
    <xf numFmtId="43" fontId="1" fillId="5" borderId="30" xfId="1" applyFont="1" applyFill="1" applyBorder="1" applyAlignment="1">
      <alignment vertical="center"/>
    </xf>
    <xf numFmtId="0" fontId="1" fillId="5" borderId="30" xfId="0" applyFont="1" applyFill="1" applyBorder="1" applyAlignment="1">
      <alignment vertical="center"/>
    </xf>
    <xf numFmtId="0" fontId="1" fillId="5" borderId="31" xfId="0" applyFont="1" applyFill="1" applyBorder="1" applyAlignment="1">
      <alignment vertical="center"/>
    </xf>
    <xf numFmtId="0" fontId="1" fillId="5" borderId="37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/>
    </xf>
    <xf numFmtId="43" fontId="17" fillId="0" borderId="0" xfId="1" applyFont="1"/>
    <xf numFmtId="43" fontId="18" fillId="0" borderId="0" xfId="1" applyFont="1"/>
    <xf numFmtId="43" fontId="18" fillId="0" borderId="0" xfId="1" applyFont="1" applyAlignment="1">
      <alignment vertical="center"/>
    </xf>
    <xf numFmtId="43" fontId="19" fillId="0" borderId="0" xfId="1" applyFont="1"/>
    <xf numFmtId="43" fontId="19" fillId="0" borderId="0" xfId="1" applyFont="1" applyAlignment="1">
      <alignment horizontal="center"/>
    </xf>
    <xf numFmtId="43" fontId="20" fillId="0" borderId="0" xfId="1" applyFont="1" applyAlignment="1" applyProtection="1">
      <alignment vertical="center" wrapText="1"/>
      <protection locked="0"/>
    </xf>
    <xf numFmtId="0" fontId="9" fillId="3" borderId="4" xfId="0" applyFont="1" applyFill="1" applyBorder="1" applyAlignment="1">
      <alignment horizontal="center" wrapText="1"/>
    </xf>
    <xf numFmtId="0" fontId="21" fillId="0" borderId="23" xfId="0" quotePrefix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43" fontId="1" fillId="4" borderId="4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20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/>
    </xf>
    <xf numFmtId="166" fontId="2" fillId="0" borderId="21" xfId="1" applyNumberFormat="1" applyFont="1" applyBorder="1" applyAlignment="1">
      <alignment vertical="center"/>
    </xf>
    <xf numFmtId="43" fontId="2" fillId="0" borderId="20" xfId="1" applyFont="1" applyBorder="1" applyAlignment="1">
      <alignment horizontal="right" vertical="center"/>
    </xf>
    <xf numFmtId="43" fontId="2" fillId="0" borderId="39" xfId="1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43" fontId="1" fillId="5" borderId="38" xfId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4" fillId="2" borderId="6" xfId="0" applyFont="1" applyFill="1" applyBorder="1"/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/>
    <xf numFmtId="0" fontId="1" fillId="0" borderId="3" xfId="0" applyFont="1" applyBorder="1" applyAlignment="1">
      <alignment horizontal="left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5" borderId="36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448541</xdr:colOff>
      <xdr:row>1</xdr:row>
      <xdr:rowOff>12700</xdr:rowOff>
    </xdr:from>
    <xdr:to>
      <xdr:col>6</xdr:col>
      <xdr:colOff>650875</xdr:colOff>
      <xdr:row>5</xdr:row>
      <xdr:rowOff>111716</xdr:rowOff>
    </xdr:to>
    <xdr:pic>
      <xdr:nvPicPr>
        <xdr:cNvPr id="1086" name="Picture 8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06441" y="241300"/>
          <a:ext cx="1148484" cy="69591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5</xdr:col>
      <xdr:colOff>504825</xdr:colOff>
      <xdr:row>63</xdr:row>
      <xdr:rowOff>93494</xdr:rowOff>
    </xdr:from>
    <xdr:to>
      <xdr:col>6</xdr:col>
      <xdr:colOff>787400</xdr:colOff>
      <xdr:row>69</xdr:row>
      <xdr:rowOff>57150</xdr:rowOff>
    </xdr:to>
    <xdr:pic>
      <xdr:nvPicPr>
        <xdr:cNvPr id="1087" name="Picture 9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5" y="8996194"/>
          <a:ext cx="1228725" cy="84630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9525</xdr:colOff>
      <xdr:row>72</xdr:row>
      <xdr:rowOff>47625</xdr:rowOff>
    </xdr:from>
    <xdr:to>
      <xdr:col>6</xdr:col>
      <xdr:colOff>771525</xdr:colOff>
      <xdr:row>72</xdr:row>
      <xdr:rowOff>495300</xdr:rowOff>
    </xdr:to>
    <xdr:pic>
      <xdr:nvPicPr>
        <xdr:cNvPr id="1088" name="Picture 3" descr="http://www.sandspedition.dk/files/billeder/Danske_speditoer.jp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72275" y="10410825"/>
          <a:ext cx="762000" cy="447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8"/>
  <sheetViews>
    <sheetView showGridLines="0" tabSelected="1" topLeftCell="A43" zoomScaleNormal="100" workbookViewId="0">
      <selection activeCell="B57" sqref="B57:G57"/>
    </sheetView>
  </sheetViews>
  <sheetFormatPr defaultColWidth="11.54296875" defaultRowHeight="12.5" x14ac:dyDescent="0.25"/>
  <cols>
    <col min="1" max="1" width="20.26953125" bestFit="1" customWidth="1"/>
    <col min="2" max="2" width="19.7265625" customWidth="1"/>
    <col min="3" max="3" width="14" customWidth="1"/>
    <col min="4" max="4" width="22.08984375" customWidth="1"/>
    <col min="5" max="5" width="10.6328125" customWidth="1"/>
    <col min="6" max="6" width="13.54296875" customWidth="1"/>
    <col min="7" max="7" width="14.90625" customWidth="1"/>
    <col min="8" max="8" width="12.36328125" style="102" bestFit="1" customWidth="1"/>
    <col min="9" max="9" width="12.36328125" style="74" bestFit="1" customWidth="1"/>
    <col min="10" max="11" width="11.54296875" style="74"/>
  </cols>
  <sheetData>
    <row r="1" spans="1:11" ht="18" x14ac:dyDescent="0.4">
      <c r="A1" s="149" t="s">
        <v>74</v>
      </c>
      <c r="B1" s="150"/>
      <c r="C1" s="150"/>
      <c r="D1" s="150"/>
      <c r="E1" s="150"/>
      <c r="F1" s="151"/>
      <c r="G1" s="152"/>
    </row>
    <row r="2" spans="1:11" x14ac:dyDescent="0.25">
      <c r="A2" s="1" t="s">
        <v>9</v>
      </c>
      <c r="B2" s="66"/>
      <c r="C2" s="60"/>
      <c r="D2" s="60"/>
      <c r="E2" s="63"/>
      <c r="F2" s="64"/>
      <c r="G2" s="65"/>
    </row>
    <row r="3" spans="1:11" s="2" customFormat="1" ht="11.5" x14ac:dyDescent="0.25">
      <c r="A3" s="1" t="s">
        <v>0</v>
      </c>
      <c r="B3" s="50">
        <v>43622</v>
      </c>
      <c r="C3" s="60"/>
      <c r="D3" s="60"/>
      <c r="E3" s="63"/>
      <c r="F3" s="64"/>
      <c r="G3" s="65"/>
      <c r="H3" s="103"/>
      <c r="I3" s="75"/>
      <c r="J3" s="75"/>
      <c r="K3" s="75"/>
    </row>
    <row r="4" spans="1:11" s="2" customFormat="1" ht="11.5" x14ac:dyDescent="0.25">
      <c r="A4" s="1" t="s">
        <v>6</v>
      </c>
      <c r="B4" s="59" t="s">
        <v>67</v>
      </c>
      <c r="C4" s="60"/>
      <c r="D4" s="60"/>
      <c r="E4" s="63"/>
      <c r="F4" s="64"/>
      <c r="G4" s="65"/>
      <c r="H4" s="103"/>
      <c r="I4" s="75"/>
      <c r="J4" s="75"/>
      <c r="K4" s="75"/>
    </row>
    <row r="5" spans="1:11" s="2" customFormat="1" ht="11.5" x14ac:dyDescent="0.25">
      <c r="A5" s="1" t="s">
        <v>43</v>
      </c>
      <c r="B5" s="59" t="s">
        <v>68</v>
      </c>
      <c r="C5" s="60"/>
      <c r="D5" s="60"/>
      <c r="E5" s="63"/>
      <c r="F5" s="64"/>
      <c r="G5" s="65"/>
      <c r="H5" s="103"/>
      <c r="I5" s="75"/>
      <c r="J5" s="75"/>
      <c r="K5" s="75"/>
    </row>
    <row r="6" spans="1:11" s="2" customFormat="1" ht="11.5" x14ac:dyDescent="0.25">
      <c r="A6" s="1" t="s">
        <v>7</v>
      </c>
      <c r="B6" s="59" t="s">
        <v>61</v>
      </c>
      <c r="C6" s="60"/>
      <c r="D6" s="60"/>
      <c r="E6" s="63"/>
      <c r="F6" s="64"/>
      <c r="G6" s="65"/>
      <c r="H6" s="103"/>
      <c r="I6" s="75"/>
      <c r="J6" s="75"/>
      <c r="K6" s="75"/>
    </row>
    <row r="7" spans="1:11" s="2" customFormat="1" ht="11.5" x14ac:dyDescent="0.25">
      <c r="A7" s="18" t="s">
        <v>3</v>
      </c>
      <c r="B7" s="155"/>
      <c r="C7" s="155"/>
      <c r="D7" s="49"/>
      <c r="E7" s="49"/>
      <c r="F7" s="61"/>
      <c r="G7" s="62"/>
      <c r="H7" s="103"/>
      <c r="I7" s="75"/>
      <c r="J7" s="75"/>
      <c r="K7" s="75"/>
    </row>
    <row r="8" spans="1:11" s="43" customFormat="1" ht="11.5" x14ac:dyDescent="0.25">
      <c r="A8" s="20" t="s">
        <v>41</v>
      </c>
      <c r="B8" s="164" t="s">
        <v>75</v>
      </c>
      <c r="C8" s="165"/>
      <c r="D8" s="17" t="s">
        <v>42</v>
      </c>
      <c r="E8" s="166" t="s">
        <v>32</v>
      </c>
      <c r="F8" s="142"/>
      <c r="G8" s="143"/>
      <c r="H8" s="104"/>
      <c r="I8" s="76"/>
      <c r="J8" s="76"/>
      <c r="K8" s="76"/>
    </row>
    <row r="9" spans="1:11" s="2" customFormat="1" ht="11.5" x14ac:dyDescent="0.25">
      <c r="A9" s="20" t="s">
        <v>53</v>
      </c>
      <c r="B9" s="153" t="s">
        <v>77</v>
      </c>
      <c r="C9" s="154"/>
      <c r="D9" s="16" t="s">
        <v>54</v>
      </c>
      <c r="E9" s="166" t="s">
        <v>76</v>
      </c>
      <c r="F9" s="142"/>
      <c r="G9" s="143"/>
      <c r="H9" s="103"/>
      <c r="I9" s="75"/>
      <c r="J9" s="75"/>
      <c r="K9" s="75"/>
    </row>
    <row r="10" spans="1:11" s="2" customFormat="1" ht="11.5" x14ac:dyDescent="0.25">
      <c r="A10" s="20" t="s">
        <v>4</v>
      </c>
      <c r="B10" s="153"/>
      <c r="C10" s="154"/>
      <c r="D10" s="16" t="s">
        <v>5</v>
      </c>
      <c r="E10" s="153" t="s">
        <v>56</v>
      </c>
      <c r="F10" s="167"/>
      <c r="G10" s="168"/>
      <c r="H10" s="103"/>
      <c r="I10" s="75"/>
      <c r="J10" s="75"/>
      <c r="K10" s="75"/>
    </row>
    <row r="11" spans="1:11" s="2" customFormat="1" ht="11.5" x14ac:dyDescent="0.25">
      <c r="A11" s="20" t="s">
        <v>28</v>
      </c>
      <c r="B11" s="153"/>
      <c r="C11" s="154"/>
      <c r="D11" s="16" t="s">
        <v>27</v>
      </c>
      <c r="E11" s="173"/>
      <c r="F11" s="174"/>
      <c r="G11" s="175"/>
      <c r="H11" s="103"/>
      <c r="I11" s="75"/>
      <c r="J11" s="75"/>
      <c r="K11" s="75"/>
    </row>
    <row r="12" spans="1:11" s="2" customFormat="1" ht="11.5" x14ac:dyDescent="0.25">
      <c r="A12" s="92" t="s">
        <v>59</v>
      </c>
      <c r="B12" s="11"/>
      <c r="C12" s="11"/>
      <c r="D12" s="13"/>
      <c r="G12" s="4"/>
      <c r="H12" s="103"/>
      <c r="I12" s="75"/>
      <c r="J12" s="75"/>
      <c r="K12" s="75"/>
    </row>
    <row r="13" spans="1:11" s="2" customFormat="1" ht="11.5" x14ac:dyDescent="0.25">
      <c r="A13" s="84" t="s">
        <v>78</v>
      </c>
      <c r="B13" s="11"/>
      <c r="C13" s="11"/>
      <c r="G13" s="4"/>
      <c r="H13" s="103"/>
      <c r="I13" s="75"/>
      <c r="J13" s="75"/>
      <c r="K13" s="75"/>
    </row>
    <row r="14" spans="1:11" s="2" customFormat="1" ht="12.75" customHeight="1" x14ac:dyDescent="0.25">
      <c r="A14" s="3"/>
      <c r="G14" s="4"/>
      <c r="H14" s="103"/>
      <c r="I14" s="75"/>
      <c r="J14" s="75"/>
      <c r="K14" s="75"/>
    </row>
    <row r="15" spans="1:11" s="2" customFormat="1" ht="11.5" x14ac:dyDescent="0.25">
      <c r="A15" s="18" t="s">
        <v>1</v>
      </c>
      <c r="B15" s="155"/>
      <c r="C15" s="155"/>
      <c r="D15" s="49"/>
      <c r="E15" s="49"/>
      <c r="F15" s="49"/>
      <c r="G15" s="19"/>
      <c r="H15" s="103"/>
      <c r="I15" s="75"/>
      <c r="J15" s="75"/>
      <c r="K15" s="75"/>
    </row>
    <row r="16" spans="1:11" s="2" customFormat="1" ht="11.5" x14ac:dyDescent="0.25">
      <c r="A16" s="172" t="s">
        <v>2</v>
      </c>
      <c r="B16" s="156" t="s">
        <v>58</v>
      </c>
      <c r="C16" s="157"/>
      <c r="D16" s="17" t="s">
        <v>49</v>
      </c>
      <c r="E16" s="169"/>
      <c r="F16" s="169"/>
      <c r="G16" s="170"/>
      <c r="H16" s="103"/>
      <c r="I16" s="75"/>
      <c r="J16" s="75"/>
      <c r="K16" s="75"/>
    </row>
    <row r="17" spans="1:11" s="2" customFormat="1" ht="11.5" x14ac:dyDescent="0.25">
      <c r="A17" s="172"/>
      <c r="B17" s="158"/>
      <c r="C17" s="159"/>
      <c r="D17" s="17" t="s">
        <v>50</v>
      </c>
      <c r="E17" s="169"/>
      <c r="F17" s="169"/>
      <c r="G17" s="170"/>
      <c r="H17" s="103"/>
      <c r="I17" s="75"/>
      <c r="J17" s="75"/>
      <c r="K17" s="75"/>
    </row>
    <row r="18" spans="1:11" s="2" customFormat="1" ht="11.5" customHeight="1" x14ac:dyDescent="0.25">
      <c r="A18" s="172"/>
      <c r="B18" s="160"/>
      <c r="C18" s="161"/>
      <c r="D18" s="17" t="s">
        <v>51</v>
      </c>
      <c r="E18" s="169" t="s">
        <v>79</v>
      </c>
      <c r="F18" s="169"/>
      <c r="G18" s="170"/>
      <c r="H18" s="103"/>
      <c r="I18" s="75"/>
      <c r="J18" s="75"/>
      <c r="K18" s="75"/>
    </row>
    <row r="19" spans="1:11" s="2" customFormat="1" ht="11.5" x14ac:dyDescent="0.25">
      <c r="A19" s="5"/>
      <c r="B19" s="171"/>
      <c r="C19" s="171"/>
      <c r="D19" s="37" t="s">
        <v>52</v>
      </c>
      <c r="E19" s="169" t="s">
        <v>80</v>
      </c>
      <c r="F19" s="169"/>
      <c r="G19" s="170"/>
      <c r="H19" s="103"/>
      <c r="I19" s="75"/>
      <c r="J19" s="75"/>
      <c r="K19" s="75"/>
    </row>
    <row r="20" spans="1:11" s="6" customFormat="1" ht="11.5" x14ac:dyDescent="0.25">
      <c r="A20" s="162" t="s">
        <v>8</v>
      </c>
      <c r="B20" s="163"/>
      <c r="C20" s="52" t="s">
        <v>33</v>
      </c>
      <c r="D20" s="52" t="s">
        <v>34</v>
      </c>
      <c r="E20" s="52" t="s">
        <v>35</v>
      </c>
      <c r="F20" s="108" t="s">
        <v>64</v>
      </c>
      <c r="G20" s="101" t="s">
        <v>65</v>
      </c>
      <c r="H20" s="105"/>
      <c r="I20" s="77"/>
      <c r="J20" s="77"/>
      <c r="K20" s="77"/>
    </row>
    <row r="21" spans="1:11" s="43" customFormat="1" ht="11.5" x14ac:dyDescent="0.25">
      <c r="A21" s="72" t="s">
        <v>62</v>
      </c>
      <c r="B21" s="73"/>
      <c r="C21" s="68"/>
      <c r="D21" s="69"/>
      <c r="E21" s="83"/>
      <c r="F21" s="113"/>
      <c r="G21" s="67">
        <f>SUM(G22:G27)</f>
        <v>300</v>
      </c>
      <c r="H21" s="104"/>
      <c r="I21" s="76"/>
      <c r="J21" s="76"/>
      <c r="K21" s="76"/>
    </row>
    <row r="22" spans="1:11" s="43" customFormat="1" ht="11.5" x14ac:dyDescent="0.25">
      <c r="A22" s="91" t="s">
        <v>81</v>
      </c>
      <c r="B22" s="88"/>
      <c r="C22" s="80" t="s">
        <v>57</v>
      </c>
      <c r="D22" s="47" t="s">
        <v>85</v>
      </c>
      <c r="E22" s="94">
        <v>1</v>
      </c>
      <c r="F22" s="70">
        <v>145</v>
      </c>
      <c r="G22" s="71">
        <f>F22*E22</f>
        <v>145</v>
      </c>
      <c r="H22" s="104"/>
      <c r="I22" s="76"/>
      <c r="J22" s="76"/>
      <c r="K22" s="76"/>
    </row>
    <row r="23" spans="1:11" s="43" customFormat="1" ht="11.5" x14ac:dyDescent="0.25">
      <c r="A23" s="128" t="s">
        <v>86</v>
      </c>
      <c r="B23" s="129"/>
      <c r="C23" s="130" t="s">
        <v>57</v>
      </c>
      <c r="D23" s="47" t="s">
        <v>45</v>
      </c>
      <c r="E23" s="94">
        <v>1</v>
      </c>
      <c r="F23" s="70">
        <v>50</v>
      </c>
      <c r="G23" s="71">
        <f>F23*E23</f>
        <v>50</v>
      </c>
      <c r="H23" s="104"/>
      <c r="I23" s="76"/>
      <c r="J23" s="76"/>
      <c r="K23" s="76"/>
    </row>
    <row r="24" spans="1:11" s="43" customFormat="1" ht="11.5" x14ac:dyDescent="0.25">
      <c r="A24" s="111" t="s">
        <v>82</v>
      </c>
      <c r="B24" s="112"/>
      <c r="C24" s="110" t="s">
        <v>57</v>
      </c>
      <c r="D24" s="47" t="s">
        <v>44</v>
      </c>
      <c r="E24" s="94">
        <v>1</v>
      </c>
      <c r="F24" s="70">
        <v>20</v>
      </c>
      <c r="G24" s="71">
        <f t="shared" ref="G24:G26" si="0">F24*E24</f>
        <v>20</v>
      </c>
      <c r="H24" s="104"/>
      <c r="I24" s="76"/>
      <c r="J24" s="76"/>
      <c r="K24" s="76"/>
    </row>
    <row r="25" spans="1:11" s="43" customFormat="1" ht="11.5" x14ac:dyDescent="0.25">
      <c r="A25" s="128" t="s">
        <v>83</v>
      </c>
      <c r="B25" s="129"/>
      <c r="C25" s="130" t="s">
        <v>57</v>
      </c>
      <c r="D25" s="47" t="s">
        <v>45</v>
      </c>
      <c r="E25" s="94">
        <v>1</v>
      </c>
      <c r="F25" s="70">
        <v>25</v>
      </c>
      <c r="G25" s="71">
        <f t="shared" si="0"/>
        <v>25</v>
      </c>
      <c r="H25" s="104"/>
      <c r="I25" s="76"/>
      <c r="J25" s="76"/>
      <c r="K25" s="76"/>
    </row>
    <row r="26" spans="1:11" s="43" customFormat="1" ht="11.5" x14ac:dyDescent="0.25">
      <c r="A26" s="128" t="s">
        <v>84</v>
      </c>
      <c r="B26" s="129"/>
      <c r="C26" s="130" t="s">
        <v>57</v>
      </c>
      <c r="D26" s="47" t="s">
        <v>45</v>
      </c>
      <c r="E26" s="94">
        <v>1</v>
      </c>
      <c r="F26" s="70">
        <v>25</v>
      </c>
      <c r="G26" s="71">
        <f t="shared" si="0"/>
        <v>25</v>
      </c>
      <c r="H26" s="104"/>
      <c r="I26" s="76"/>
      <c r="J26" s="76"/>
      <c r="K26" s="76"/>
    </row>
    <row r="27" spans="1:11" s="43" customFormat="1" ht="11.5" x14ac:dyDescent="0.25">
      <c r="A27" s="128" t="s">
        <v>87</v>
      </c>
      <c r="B27" s="129"/>
      <c r="C27" s="130" t="s">
        <v>57</v>
      </c>
      <c r="D27" s="47" t="s">
        <v>88</v>
      </c>
      <c r="E27" s="94">
        <v>70</v>
      </c>
      <c r="F27" s="70">
        <v>0.15</v>
      </c>
      <c r="G27" s="71">
        <v>35</v>
      </c>
      <c r="H27" s="104"/>
      <c r="I27" s="76"/>
      <c r="J27" s="76"/>
      <c r="K27" s="76"/>
    </row>
    <row r="28" spans="1:11" s="43" customFormat="1" ht="11.5" x14ac:dyDescent="0.25">
      <c r="A28" s="91"/>
      <c r="B28" s="88"/>
      <c r="C28" s="80"/>
      <c r="D28" s="47"/>
      <c r="E28" s="94"/>
      <c r="F28" s="70"/>
      <c r="G28" s="82"/>
      <c r="H28" s="104"/>
      <c r="I28" s="76"/>
      <c r="J28" s="76"/>
      <c r="K28" s="76"/>
    </row>
    <row r="29" spans="1:11" s="43" customFormat="1" ht="11.5" x14ac:dyDescent="0.25">
      <c r="A29" s="93" t="s">
        <v>60</v>
      </c>
      <c r="B29" s="88"/>
      <c r="C29" s="80"/>
      <c r="D29" s="47"/>
      <c r="E29" s="94"/>
      <c r="F29" s="70"/>
      <c r="G29" s="71"/>
      <c r="H29" s="104"/>
      <c r="I29" s="76"/>
      <c r="J29" s="76"/>
      <c r="K29" s="76"/>
    </row>
    <row r="30" spans="1:11" s="43" customFormat="1" ht="12" x14ac:dyDescent="0.25">
      <c r="A30" s="87" t="s">
        <v>89</v>
      </c>
      <c r="B30" s="88"/>
      <c r="C30" s="80"/>
      <c r="D30" s="47"/>
      <c r="E30" s="94"/>
      <c r="F30" s="70"/>
      <c r="G30" s="71"/>
      <c r="H30" s="104"/>
      <c r="I30" s="76"/>
      <c r="J30" s="76"/>
      <c r="K30" s="76"/>
    </row>
    <row r="31" spans="1:11" s="43" customFormat="1" ht="12" x14ac:dyDescent="0.25">
      <c r="A31" s="109" t="s">
        <v>90</v>
      </c>
      <c r="B31" s="88"/>
      <c r="C31" s="80"/>
      <c r="D31" s="47"/>
      <c r="E31" s="94"/>
      <c r="F31" s="70"/>
      <c r="G31" s="71"/>
      <c r="H31" s="104"/>
      <c r="I31" s="76"/>
      <c r="J31" s="76"/>
      <c r="K31" s="76"/>
    </row>
    <row r="32" spans="1:11" s="43" customFormat="1" ht="12" x14ac:dyDescent="0.25">
      <c r="A32" s="87"/>
      <c r="B32" s="88"/>
      <c r="C32" s="80"/>
      <c r="D32" s="47"/>
      <c r="E32" s="94"/>
      <c r="F32" s="70"/>
      <c r="G32" s="82"/>
      <c r="H32" s="104"/>
      <c r="I32" s="76"/>
      <c r="J32" s="76"/>
      <c r="K32" s="76"/>
    </row>
    <row r="33" spans="1:11" s="43" customFormat="1" ht="11.5" x14ac:dyDescent="0.25">
      <c r="A33" s="72" t="s">
        <v>91</v>
      </c>
      <c r="B33" s="73"/>
      <c r="C33" s="68"/>
      <c r="D33" s="69"/>
      <c r="E33" s="95"/>
      <c r="F33" s="81"/>
      <c r="G33" s="67"/>
      <c r="H33" s="104"/>
      <c r="I33" s="76"/>
      <c r="J33" s="76"/>
      <c r="K33" s="76"/>
    </row>
    <row r="34" spans="1:11" s="43" customFormat="1" ht="11.5" x14ac:dyDescent="0.25">
      <c r="A34" s="185" t="s">
        <v>92</v>
      </c>
      <c r="B34" s="186"/>
      <c r="C34" s="80" t="s">
        <v>57</v>
      </c>
      <c r="D34" s="47" t="s">
        <v>88</v>
      </c>
      <c r="E34" s="94">
        <v>70</v>
      </c>
      <c r="F34" s="70">
        <v>4.3499999999999996</v>
      </c>
      <c r="G34" s="82">
        <f>F34*E34</f>
        <v>304.5</v>
      </c>
      <c r="H34" s="104"/>
      <c r="I34" s="76"/>
      <c r="J34" s="76"/>
      <c r="K34" s="76"/>
    </row>
    <row r="35" spans="1:11" s="43" customFormat="1" ht="11.5" x14ac:dyDescent="0.25">
      <c r="A35" s="89"/>
      <c r="B35" s="90"/>
      <c r="C35" s="80"/>
      <c r="D35" s="47"/>
      <c r="E35" s="94"/>
      <c r="F35" s="85"/>
      <c r="G35" s="86"/>
      <c r="H35" s="104"/>
      <c r="I35" s="76"/>
      <c r="J35" s="76"/>
      <c r="K35" s="76"/>
    </row>
    <row r="36" spans="1:11" s="43" customFormat="1" ht="11.5" x14ac:dyDescent="0.25">
      <c r="A36" s="72" t="s">
        <v>63</v>
      </c>
      <c r="B36" s="73"/>
      <c r="C36" s="68"/>
      <c r="D36" s="69"/>
      <c r="E36" s="95"/>
      <c r="F36" s="113"/>
      <c r="G36" s="67"/>
      <c r="H36" s="104"/>
      <c r="I36" s="76"/>
      <c r="J36" s="76"/>
      <c r="K36" s="76"/>
    </row>
    <row r="37" spans="1:11" s="43" customFormat="1" ht="11.5" x14ac:dyDescent="0.25">
      <c r="A37" s="179" t="s">
        <v>55</v>
      </c>
      <c r="B37" s="180"/>
      <c r="C37" s="80" t="s">
        <v>57</v>
      </c>
      <c r="D37" s="47" t="s">
        <v>44</v>
      </c>
      <c r="E37" s="94">
        <v>1</v>
      </c>
      <c r="F37" s="70">
        <v>35</v>
      </c>
      <c r="G37" s="82">
        <f>F37*E37</f>
        <v>35</v>
      </c>
      <c r="H37" s="104">
        <f>G37+G34+G21</f>
        <v>639.5</v>
      </c>
      <c r="I37" s="76"/>
      <c r="J37" s="76"/>
      <c r="K37" s="76"/>
    </row>
    <row r="38" spans="1:11" s="43" customFormat="1" ht="11.5" x14ac:dyDescent="0.25">
      <c r="A38" s="115"/>
      <c r="B38" s="116"/>
      <c r="C38" s="114"/>
      <c r="D38" s="47"/>
      <c r="E38" s="94"/>
      <c r="F38" s="70"/>
      <c r="G38" s="71"/>
      <c r="H38" s="104"/>
      <c r="I38" s="76"/>
      <c r="J38" s="76"/>
      <c r="K38" s="76"/>
    </row>
    <row r="39" spans="1:11" s="43" customFormat="1" ht="11.5" x14ac:dyDescent="0.25">
      <c r="A39" s="72" t="s">
        <v>70</v>
      </c>
      <c r="B39" s="73"/>
      <c r="C39" s="68"/>
      <c r="D39" s="69"/>
      <c r="E39" s="95"/>
      <c r="F39" s="113"/>
      <c r="G39" s="67"/>
      <c r="H39" s="104"/>
      <c r="I39" s="76"/>
      <c r="J39" s="76"/>
      <c r="K39" s="76"/>
    </row>
    <row r="40" spans="1:11" s="43" customFormat="1" ht="11.5" x14ac:dyDescent="0.25">
      <c r="A40" s="125" t="s">
        <v>71</v>
      </c>
      <c r="B40" s="126"/>
      <c r="C40" s="114" t="s">
        <v>72</v>
      </c>
      <c r="D40" s="47" t="s">
        <v>45</v>
      </c>
      <c r="E40" s="94">
        <v>1</v>
      </c>
      <c r="F40" s="70">
        <v>1000000</v>
      </c>
      <c r="G40" s="82">
        <f>F40*E40</f>
        <v>1000000</v>
      </c>
      <c r="H40" s="104"/>
      <c r="I40" s="76"/>
      <c r="J40" s="76"/>
      <c r="K40" s="76"/>
    </row>
    <row r="41" spans="1:11" s="43" customFormat="1" ht="11.5" x14ac:dyDescent="0.25">
      <c r="A41" s="179"/>
      <c r="B41" s="180"/>
      <c r="C41" s="114"/>
      <c r="D41" s="47"/>
      <c r="E41" s="94"/>
      <c r="F41" s="70"/>
      <c r="G41" s="71"/>
      <c r="H41" s="104"/>
      <c r="I41" s="76"/>
      <c r="J41" s="76"/>
      <c r="K41" s="76"/>
    </row>
    <row r="42" spans="1:11" s="43" customFormat="1" ht="11.5" x14ac:dyDescent="0.25">
      <c r="A42" s="183" t="s">
        <v>60</v>
      </c>
      <c r="B42" s="184"/>
      <c r="C42" s="114"/>
      <c r="D42" s="47"/>
      <c r="E42" s="94"/>
      <c r="F42" s="70"/>
      <c r="G42" s="71"/>
      <c r="H42" s="104"/>
      <c r="I42" s="76"/>
      <c r="J42" s="76"/>
      <c r="K42" s="76"/>
    </row>
    <row r="43" spans="1:11" s="43" customFormat="1" ht="12" x14ac:dyDescent="0.25">
      <c r="A43" s="123" t="s">
        <v>73</v>
      </c>
      <c r="B43" s="124"/>
      <c r="C43" s="114"/>
      <c r="D43" s="47"/>
      <c r="E43" s="94"/>
      <c r="F43" s="70"/>
      <c r="G43" s="71"/>
      <c r="H43" s="104"/>
      <c r="I43" s="76"/>
      <c r="J43" s="76"/>
      <c r="K43" s="76"/>
    </row>
    <row r="44" spans="1:11" s="43" customFormat="1" ht="12" thickBot="1" x14ac:dyDescent="0.3">
      <c r="A44" s="84"/>
      <c r="B44" s="117"/>
      <c r="C44" s="118"/>
      <c r="D44" s="119"/>
      <c r="E44" s="120"/>
      <c r="F44" s="121"/>
      <c r="G44" s="122"/>
      <c r="H44" s="104"/>
      <c r="I44" s="76"/>
      <c r="J44" s="76"/>
      <c r="K44" s="76"/>
    </row>
    <row r="45" spans="1:11" s="43" customFormat="1" ht="12" thickBot="1" x14ac:dyDescent="0.3">
      <c r="A45" s="181" t="s">
        <v>66</v>
      </c>
      <c r="B45" s="182"/>
      <c r="C45" s="98" t="s">
        <v>57</v>
      </c>
      <c r="D45" s="100"/>
      <c r="E45" s="99"/>
      <c r="F45" s="97"/>
      <c r="G45" s="127" t="s">
        <v>98</v>
      </c>
      <c r="H45" s="104"/>
      <c r="I45" s="76"/>
      <c r="J45" s="76"/>
      <c r="K45" s="76"/>
    </row>
    <row r="46" spans="1:11" s="2" customFormat="1" ht="11.25" customHeight="1" thickTop="1" x14ac:dyDescent="0.25">
      <c r="A46" s="176"/>
      <c r="B46" s="177"/>
      <c r="C46" s="178" t="s">
        <v>30</v>
      </c>
      <c r="D46" s="177"/>
      <c r="E46" s="177"/>
      <c r="G46" s="14"/>
      <c r="H46" s="103"/>
      <c r="I46" s="75"/>
      <c r="J46" s="75"/>
      <c r="K46" s="75"/>
    </row>
    <row r="47" spans="1:11" s="2" customFormat="1" ht="11.5" hidden="1" x14ac:dyDescent="0.25">
      <c r="A47" s="21" t="s">
        <v>12</v>
      </c>
      <c r="B47" s="131" t="s">
        <v>25</v>
      </c>
      <c r="C47" s="132"/>
      <c r="D47" s="132"/>
      <c r="E47" s="132"/>
      <c r="F47" s="132"/>
      <c r="G47" s="133"/>
      <c r="H47" s="103"/>
      <c r="I47" s="75"/>
      <c r="J47" s="75"/>
      <c r="K47" s="75"/>
    </row>
    <row r="48" spans="1:11" s="2" customFormat="1" ht="11.5" hidden="1" x14ac:dyDescent="0.25">
      <c r="A48" s="3"/>
      <c r="B48" s="146" t="s">
        <v>23</v>
      </c>
      <c r="C48" s="147"/>
      <c r="D48" s="147"/>
      <c r="E48" s="147"/>
      <c r="F48" s="147"/>
      <c r="G48" s="148"/>
      <c r="H48" s="103"/>
      <c r="I48" s="75"/>
      <c r="J48" s="75"/>
      <c r="K48" s="75"/>
    </row>
    <row r="49" spans="1:11" s="2" customFormat="1" ht="11.5" hidden="1" x14ac:dyDescent="0.25">
      <c r="A49" s="48"/>
      <c r="B49" s="28"/>
      <c r="C49" s="28"/>
      <c r="D49" s="28"/>
      <c r="E49" s="28"/>
      <c r="G49" s="14"/>
      <c r="H49" s="103"/>
      <c r="I49" s="75"/>
      <c r="J49" s="75"/>
      <c r="K49" s="75"/>
    </row>
    <row r="50" spans="1:11" s="2" customFormat="1" ht="11.5" x14ac:dyDescent="0.25">
      <c r="A50" s="51" t="s">
        <v>18</v>
      </c>
      <c r="B50" s="44"/>
      <c r="C50" s="54"/>
      <c r="D50" s="144"/>
      <c r="E50" s="144"/>
      <c r="F50" s="144"/>
      <c r="G50" s="145"/>
      <c r="H50" s="106"/>
      <c r="I50" s="75"/>
      <c r="J50" s="75"/>
      <c r="K50" s="75"/>
    </row>
    <row r="51" spans="1:11" s="2" customFormat="1" ht="11.5" x14ac:dyDescent="0.25">
      <c r="A51" s="23"/>
      <c r="B51" s="24"/>
      <c r="C51" s="25"/>
      <c r="D51" s="24"/>
      <c r="E51" s="24"/>
      <c r="F51" s="26"/>
      <c r="G51" s="27"/>
      <c r="H51" s="103"/>
      <c r="I51" s="75"/>
      <c r="J51" s="75"/>
      <c r="K51" s="75"/>
    </row>
    <row r="52" spans="1:11" s="2" customFormat="1" ht="11.5" x14ac:dyDescent="0.25">
      <c r="A52" s="46" t="s">
        <v>36</v>
      </c>
      <c r="B52" s="30"/>
      <c r="C52" s="31"/>
      <c r="D52" s="30"/>
      <c r="E52" s="30"/>
      <c r="F52" s="30"/>
      <c r="G52" s="33"/>
      <c r="H52" s="103"/>
      <c r="I52" s="75"/>
      <c r="J52" s="75"/>
      <c r="K52" s="75"/>
    </row>
    <row r="53" spans="1:11" s="2" customFormat="1" ht="11.5" x14ac:dyDescent="0.25">
      <c r="A53" s="22" t="s">
        <v>19</v>
      </c>
      <c r="B53" s="140" t="s">
        <v>46</v>
      </c>
      <c r="C53" s="141"/>
      <c r="D53" s="32" t="s">
        <v>20</v>
      </c>
      <c r="E53" s="32" t="s">
        <v>21</v>
      </c>
      <c r="F53" s="32" t="s">
        <v>31</v>
      </c>
      <c r="G53" s="34" t="s">
        <v>22</v>
      </c>
      <c r="H53" s="103"/>
      <c r="I53" s="75"/>
      <c r="J53" s="75"/>
      <c r="K53" s="75"/>
    </row>
    <row r="54" spans="1:11" s="2" customFormat="1" ht="11.5" x14ac:dyDescent="0.25">
      <c r="A54" s="35"/>
      <c r="B54" s="136" t="s">
        <v>93</v>
      </c>
      <c r="C54" s="137"/>
      <c r="D54" s="7" t="s">
        <v>94</v>
      </c>
      <c r="E54" s="7"/>
      <c r="F54" s="47" t="s">
        <v>95</v>
      </c>
      <c r="G54" s="45" t="s">
        <v>96</v>
      </c>
      <c r="H54" s="103"/>
      <c r="I54" s="75"/>
      <c r="J54" s="75"/>
      <c r="K54" s="75"/>
    </row>
    <row r="55" spans="1:11" s="2" customFormat="1" ht="11.5" x14ac:dyDescent="0.25">
      <c r="A55" s="36"/>
      <c r="B55" s="28"/>
      <c r="C55" s="29"/>
      <c r="D55" s="28"/>
      <c r="E55" s="28"/>
      <c r="G55" s="14"/>
      <c r="H55" s="103"/>
      <c r="I55" s="75"/>
      <c r="J55" s="75"/>
      <c r="K55" s="75"/>
    </row>
    <row r="56" spans="1:11" s="2" customFormat="1" ht="11.5" x14ac:dyDescent="0.25">
      <c r="A56" s="55" t="s">
        <v>10</v>
      </c>
      <c r="B56" s="40"/>
      <c r="C56" s="41"/>
      <c r="D56" s="41"/>
      <c r="E56" s="41"/>
      <c r="F56" s="41"/>
      <c r="G56" s="42"/>
      <c r="H56" s="103"/>
      <c r="I56" s="75"/>
      <c r="J56" s="75"/>
      <c r="K56" s="75"/>
    </row>
    <row r="57" spans="1:11" s="2" customFormat="1" ht="11.5" x14ac:dyDescent="0.25">
      <c r="A57" s="56">
        <v>1</v>
      </c>
      <c r="B57" s="138" t="s">
        <v>97</v>
      </c>
      <c r="C57" s="138"/>
      <c r="D57" s="138"/>
      <c r="E57" s="138"/>
      <c r="F57" s="138"/>
      <c r="G57" s="139"/>
      <c r="H57" s="103"/>
      <c r="I57" s="75"/>
      <c r="J57" s="75"/>
      <c r="K57" s="75"/>
    </row>
    <row r="58" spans="1:11" s="2" customFormat="1" ht="11.5" x14ac:dyDescent="0.25">
      <c r="A58" s="57">
        <v>2</v>
      </c>
      <c r="B58" s="142" t="s">
        <v>11</v>
      </c>
      <c r="C58" s="142"/>
      <c r="D58" s="142"/>
      <c r="E58" s="142"/>
      <c r="F58" s="142"/>
      <c r="G58" s="143"/>
      <c r="H58" s="103"/>
      <c r="I58" s="75"/>
      <c r="J58" s="75"/>
      <c r="K58" s="75"/>
    </row>
    <row r="59" spans="1:11" s="2" customFormat="1" ht="11.5" x14ac:dyDescent="0.25">
      <c r="A59" s="57">
        <v>3</v>
      </c>
      <c r="B59" s="142" t="s">
        <v>37</v>
      </c>
      <c r="C59" s="142"/>
      <c r="D59" s="142"/>
      <c r="E59" s="142"/>
      <c r="F59" s="142"/>
      <c r="G59" s="143"/>
      <c r="H59" s="103"/>
      <c r="I59" s="75"/>
      <c r="J59" s="75"/>
      <c r="K59" s="75"/>
    </row>
    <row r="60" spans="1:11" s="2" customFormat="1" ht="11.5" x14ac:dyDescent="0.25">
      <c r="A60" s="57">
        <v>4</v>
      </c>
      <c r="B60" s="142" t="s">
        <v>38</v>
      </c>
      <c r="C60" s="142"/>
      <c r="D60" s="142"/>
      <c r="E60" s="142"/>
      <c r="F60" s="142"/>
      <c r="G60" s="143"/>
      <c r="H60" s="103"/>
      <c r="I60" s="75"/>
      <c r="J60" s="75"/>
      <c r="K60" s="75"/>
    </row>
    <row r="61" spans="1:11" s="2" customFormat="1" ht="11.5" x14ac:dyDescent="0.25">
      <c r="A61" s="57">
        <v>5</v>
      </c>
      <c r="B61" s="142" t="s">
        <v>39</v>
      </c>
      <c r="C61" s="142"/>
      <c r="D61" s="142"/>
      <c r="E61" s="142"/>
      <c r="F61" s="142"/>
      <c r="G61" s="143"/>
      <c r="H61" s="103"/>
      <c r="I61" s="75"/>
      <c r="J61" s="75"/>
      <c r="K61" s="75"/>
    </row>
    <row r="62" spans="1:11" s="2" customFormat="1" ht="11.5" x14ac:dyDescent="0.25">
      <c r="A62" s="57">
        <v>6</v>
      </c>
      <c r="B62" s="142" t="s">
        <v>40</v>
      </c>
      <c r="C62" s="142"/>
      <c r="D62" s="142"/>
      <c r="E62" s="142"/>
      <c r="F62" s="142"/>
      <c r="G62" s="143"/>
      <c r="H62" s="103"/>
      <c r="I62" s="75"/>
      <c r="J62" s="75"/>
      <c r="K62" s="75"/>
    </row>
    <row r="63" spans="1:11" s="2" customFormat="1" ht="11.5" x14ac:dyDescent="0.25">
      <c r="A63" s="58">
        <v>7</v>
      </c>
      <c r="B63" s="142" t="s">
        <v>69</v>
      </c>
      <c r="C63" s="142"/>
      <c r="D63" s="142"/>
      <c r="E63" s="142"/>
      <c r="F63" s="142"/>
      <c r="G63" s="143"/>
      <c r="H63" s="103"/>
      <c r="I63" s="75"/>
      <c r="J63" s="75"/>
      <c r="K63" s="75"/>
    </row>
    <row r="64" spans="1:11" s="2" customFormat="1" ht="12" customHeight="1" x14ac:dyDescent="0.25">
      <c r="A64" s="3"/>
      <c r="G64" s="4"/>
      <c r="H64" s="103"/>
      <c r="I64" s="75"/>
      <c r="J64" s="75"/>
      <c r="K64" s="75"/>
    </row>
    <row r="65" spans="1:11" s="2" customFormat="1" ht="11.5" x14ac:dyDescent="0.25">
      <c r="A65" s="3" t="s">
        <v>15</v>
      </c>
      <c r="G65" s="4"/>
      <c r="H65" s="103"/>
      <c r="I65" s="75"/>
      <c r="J65" s="75"/>
      <c r="K65" s="75"/>
    </row>
    <row r="66" spans="1:11" s="2" customFormat="1" ht="11.5" x14ac:dyDescent="0.25">
      <c r="A66" s="8"/>
      <c r="B66" s="9"/>
      <c r="C66" s="9"/>
      <c r="D66" s="10"/>
      <c r="E66" s="13"/>
      <c r="F66" s="13"/>
      <c r="G66" s="4"/>
      <c r="H66" s="103"/>
      <c r="I66" s="75"/>
      <c r="J66" s="75"/>
      <c r="K66" s="75"/>
    </row>
    <row r="67" spans="1:11" s="2" customFormat="1" ht="11.5" x14ac:dyDescent="0.25">
      <c r="A67" s="3" t="s">
        <v>14</v>
      </c>
      <c r="G67" s="4"/>
      <c r="H67" s="103"/>
      <c r="I67" s="75"/>
      <c r="J67" s="75"/>
      <c r="K67" s="75"/>
    </row>
    <row r="68" spans="1:11" s="2" customFormat="1" ht="11.5" x14ac:dyDescent="0.25">
      <c r="A68" s="3"/>
      <c r="D68" s="10"/>
      <c r="G68" s="4"/>
      <c r="H68" s="103"/>
      <c r="I68" s="75"/>
      <c r="J68" s="75"/>
      <c r="K68" s="75"/>
    </row>
    <row r="69" spans="1:11" s="2" customFormat="1" ht="11.5" x14ac:dyDescent="0.25">
      <c r="A69" s="3" t="s">
        <v>13</v>
      </c>
      <c r="D69" s="10"/>
      <c r="G69" s="4"/>
      <c r="H69" s="103"/>
      <c r="I69" s="75"/>
      <c r="J69" s="75"/>
      <c r="K69" s="75"/>
    </row>
    <row r="70" spans="1:11" s="2" customFormat="1" ht="13" x14ac:dyDescent="0.3">
      <c r="A70" s="96" t="s">
        <v>47</v>
      </c>
      <c r="B70" s="11"/>
      <c r="C70" s="11"/>
      <c r="D70" s="10"/>
      <c r="F70" s="11"/>
      <c r="G70" s="12"/>
      <c r="H70" s="103"/>
      <c r="I70" s="75"/>
      <c r="J70" s="75"/>
      <c r="K70" s="75"/>
    </row>
    <row r="71" spans="1:11" s="2" customFormat="1" ht="14" x14ac:dyDescent="0.3">
      <c r="A71" s="3" t="s">
        <v>24</v>
      </c>
      <c r="B71" s="53" t="s">
        <v>48</v>
      </c>
      <c r="C71" s="11" t="s">
        <v>26</v>
      </c>
      <c r="D71" s="10"/>
      <c r="E71" s="15" t="s">
        <v>16</v>
      </c>
      <c r="F71" s="39"/>
      <c r="G71" s="12"/>
      <c r="H71" s="103"/>
      <c r="I71" s="75"/>
      <c r="J71" s="75"/>
      <c r="K71" s="75"/>
    </row>
    <row r="72" spans="1:11" s="2" customFormat="1" ht="14.5" thickBot="1" x14ac:dyDescent="0.35">
      <c r="A72" s="3"/>
      <c r="B72" s="11"/>
      <c r="C72" s="11"/>
      <c r="D72" s="10"/>
      <c r="E72" s="39"/>
      <c r="F72" s="15" t="s">
        <v>17</v>
      </c>
      <c r="G72" s="12"/>
      <c r="H72" s="103"/>
      <c r="I72" s="75"/>
      <c r="J72" s="75"/>
      <c r="K72" s="75"/>
    </row>
    <row r="73" spans="1:11" s="2" customFormat="1" ht="41.25" customHeight="1" thickBot="1" x14ac:dyDescent="0.35">
      <c r="A73" s="134" t="s">
        <v>29</v>
      </c>
      <c r="B73" s="135"/>
      <c r="C73" s="135"/>
      <c r="D73" s="135"/>
      <c r="E73" s="135"/>
      <c r="F73" s="135"/>
      <c r="G73" s="38"/>
      <c r="H73" s="107"/>
      <c r="I73" s="78"/>
      <c r="J73" s="78"/>
      <c r="K73" s="79"/>
    </row>
    <row r="74" spans="1:11" s="2" customFormat="1" ht="11.5" x14ac:dyDescent="0.25">
      <c r="H74" s="103"/>
      <c r="I74" s="75"/>
      <c r="J74" s="75"/>
      <c r="K74" s="75"/>
    </row>
    <row r="75" spans="1:11" s="2" customFormat="1" ht="11.5" x14ac:dyDescent="0.25">
      <c r="D75" s="28"/>
      <c r="H75" s="103"/>
      <c r="I75" s="75"/>
      <c r="J75" s="75"/>
      <c r="K75" s="75"/>
    </row>
    <row r="76" spans="1:11" s="2" customFormat="1" ht="11.5" x14ac:dyDescent="0.25">
      <c r="H76" s="103"/>
      <c r="I76" s="75"/>
      <c r="J76" s="75"/>
      <c r="K76" s="75"/>
    </row>
    <row r="77" spans="1:11" s="2" customFormat="1" ht="11.5" x14ac:dyDescent="0.25">
      <c r="H77" s="103"/>
      <c r="I77" s="75"/>
      <c r="J77" s="75"/>
      <c r="K77" s="75"/>
    </row>
    <row r="78" spans="1:11" s="2" customFormat="1" ht="11.5" x14ac:dyDescent="0.25">
      <c r="H78" s="103"/>
      <c r="I78" s="75"/>
      <c r="J78" s="75"/>
      <c r="K78" s="75"/>
    </row>
  </sheetData>
  <sheetProtection selectLockedCells="1" selectUnlockedCells="1"/>
  <mergeCells count="39">
    <mergeCell ref="B10:C10"/>
    <mergeCell ref="B11:C11"/>
    <mergeCell ref="E11:G11"/>
    <mergeCell ref="A46:B46"/>
    <mergeCell ref="C46:E46"/>
    <mergeCell ref="A37:B37"/>
    <mergeCell ref="A45:B45"/>
    <mergeCell ref="A34:B34"/>
    <mergeCell ref="A41:B41"/>
    <mergeCell ref="A42:B42"/>
    <mergeCell ref="A1:G1"/>
    <mergeCell ref="B9:C9"/>
    <mergeCell ref="B15:C15"/>
    <mergeCell ref="B16:C18"/>
    <mergeCell ref="A20:B20"/>
    <mergeCell ref="B7:C7"/>
    <mergeCell ref="B8:C8"/>
    <mergeCell ref="E8:G8"/>
    <mergeCell ref="E9:G9"/>
    <mergeCell ref="E10:G10"/>
    <mergeCell ref="E19:G19"/>
    <mergeCell ref="B19:C19"/>
    <mergeCell ref="E17:G17"/>
    <mergeCell ref="E18:G18"/>
    <mergeCell ref="A16:A18"/>
    <mergeCell ref="E16:G16"/>
    <mergeCell ref="B47:G47"/>
    <mergeCell ref="A73:F73"/>
    <mergeCell ref="B54:C54"/>
    <mergeCell ref="B57:G57"/>
    <mergeCell ref="B53:C53"/>
    <mergeCell ref="B63:G63"/>
    <mergeCell ref="B58:G58"/>
    <mergeCell ref="B59:G59"/>
    <mergeCell ref="B60:G60"/>
    <mergeCell ref="B61:G61"/>
    <mergeCell ref="B62:G62"/>
    <mergeCell ref="D50:G50"/>
    <mergeCell ref="B48:G48"/>
  </mergeCells>
  <printOptions horizontalCentered="1" verticalCentered="1"/>
  <pageMargins left="0.25" right="0.25" top="0.5" bottom="0.5" header="0" footer="0"/>
  <pageSetup scale="83" orientation="portrait" useFirstPageNumber="1" r:id="rId1"/>
  <headerFooter alignWithMargins="0">
    <oddFooter xml:space="preserve">&amp;CAll transactions are done in accordance with Scan-Shipping's Terms and Conditions of Service, which can be provided upon request.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Jensen, SCANNYC</dc:creator>
  <cp:lastModifiedBy>tdinh</cp:lastModifiedBy>
  <cp:lastPrinted>2019-05-29T06:09:32Z</cp:lastPrinted>
  <dcterms:created xsi:type="dcterms:W3CDTF">2011-02-23T19:43:05Z</dcterms:created>
  <dcterms:modified xsi:type="dcterms:W3CDTF">2019-06-06T09:10:21Z</dcterms:modified>
</cp:coreProperties>
</file>