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definedNames>
    <definedName name="_xlnm.Print_Area" localSheetId="0">Sheet1!$A$1:$G$52</definedName>
  </definedNames>
  <calcPr calcId="152511"/>
</workbook>
</file>

<file path=xl/calcChain.xml><?xml version="1.0" encoding="utf-8"?>
<calcChain xmlns="http://schemas.openxmlformats.org/spreadsheetml/2006/main">
  <c r="G32" i="1" l="1"/>
  <c r="G31" i="1"/>
  <c r="G30" i="1"/>
  <c r="G28" i="1" l="1"/>
  <c r="G29" i="1"/>
  <c r="G26" i="1" l="1"/>
  <c r="G27" i="1"/>
  <c r="G17" i="1"/>
  <c r="G18" i="1"/>
  <c r="G19" i="1"/>
  <c r="G20" i="1"/>
  <c r="G21" i="1"/>
  <c r="G22" i="1"/>
  <c r="G23" i="1"/>
  <c r="G24" i="1"/>
  <c r="G25" i="1"/>
  <c r="G16" i="1"/>
</calcChain>
</file>

<file path=xl/sharedStrings.xml><?xml version="1.0" encoding="utf-8"?>
<sst xmlns="http://schemas.openxmlformats.org/spreadsheetml/2006/main" count="73" uniqueCount="48">
  <si>
    <t>BÁO GIÁ</t>
  </si>
  <si>
    <t>STT</t>
  </si>
  <si>
    <t>Tên hàng hóa</t>
  </si>
  <si>
    <t>Xuất xứ</t>
  </si>
  <si>
    <t>Kích thước</t>
  </si>
  <si>
    <t>Tổng tiền hàng</t>
  </si>
  <si>
    <t>Cộng tiền hàng sau thuế</t>
  </si>
  <si>
    <t>Thuế VAT 10%</t>
  </si>
  <si>
    <t>*Giá trên đã bao gồm chi phí vận chuyển, thuế nhập khẩu và thuế VAT
**Báo giá chỉ áp dụng khi order hết tất cả các mục, nếu order riêng lẻ sẽ báo giá lại.</t>
  </si>
  <si>
    <t>CÁC ĐIỀU KIỆN KHÁC</t>
  </si>
  <si>
    <t>Phương thức giao hàng</t>
  </si>
  <si>
    <t>Phương thức thanh toán</t>
  </si>
  <si>
    <t>Chứng từ</t>
  </si>
  <si>
    <t>Trân trọng ./.</t>
  </si>
  <si>
    <t>Chúng tôi rất mong nhận được sự hợp tác từ quý Công ty.</t>
  </si>
  <si>
    <t>Hiệu lực báo giá</t>
  </si>
  <si>
    <t>- 03 ngày làm việc.</t>
  </si>
  <si>
    <r>
      <t>- Địa điểm giao hàng: Tại kho Bên mua</t>
    </r>
    <r>
      <rPr>
        <i/>
        <sz val="13"/>
        <color theme="1"/>
        <rFont val="Times New Roman"/>
        <family val="1"/>
      </rPr>
      <t xml:space="preserve"> (Dĩ An, Bình Dương).</t>
    </r>
  </si>
  <si>
    <r>
      <t>- Certificate of Test - CQ</t>
    </r>
    <r>
      <rPr>
        <i/>
        <sz val="13"/>
        <color theme="1"/>
        <rFont val="Times New Roman"/>
        <family val="1"/>
      </rPr>
      <t xml:space="preserve"> (bản sao);</t>
    </r>
  </si>
  <si>
    <r>
      <t>- Certificate of Origin - CO</t>
    </r>
    <r>
      <rPr>
        <i/>
        <sz val="13"/>
        <color theme="1"/>
        <rFont val="Times New Roman"/>
        <family val="1"/>
      </rPr>
      <t xml:space="preserve"> (bản sao).</t>
    </r>
  </si>
  <si>
    <t>Đơn giá (VNĐ/cây)</t>
  </si>
  <si>
    <t>Số lượng (cây)</t>
  </si>
  <si>
    <r>
      <rPr>
        <b/>
        <sz val="12"/>
        <color theme="1"/>
        <rFont val="Times New Roman"/>
        <family val="1"/>
      </rPr>
      <t>CÔNG TY TNHH MỘT THÀNH VIÊN SUPER MATERIALS</t>
    </r>
    <r>
      <rPr>
        <sz val="12"/>
        <color theme="1"/>
        <rFont val="Times New Roman"/>
        <family val="1"/>
      </rPr>
      <t xml:space="preserve">
187/7 Điện Biên Phủ, P. Đa Kao, Quận 1, TP. Hồ Chí Minh, Việt Nam
Mã số thuế: 0315502282
Điện thoại: 098 9944 746 | Fax: -
Email: sales@ss-materials.com | Web: www.ss-materials.com
</t>
    </r>
  </si>
  <si>
    <t>Số: SM-VIJA/120919</t>
  </si>
  <si>
    <t>17-4PH Condition A</t>
  </si>
  <si>
    <t>Mỹ</t>
  </si>
  <si>
    <t>Thành tiền 
(VNĐ)</t>
  </si>
  <si>
    <t>SS410 (UNS S41000)</t>
  </si>
  <si>
    <t>34.925 OD x 270.0 mm LG</t>
  </si>
  <si>
    <t>57.150 OD x 385.0 mm LG</t>
  </si>
  <si>
    <t>57.150 OD x 480.0 mm LG</t>
  </si>
  <si>
    <t>76.2 OD x 500.0 mm LG</t>
  </si>
  <si>
    <t>76.2 OD x 520.0 mm LG</t>
  </si>
  <si>
    <t>69.85 OD x 185.0 mm LG</t>
  </si>
  <si>
    <t>152.4 OD x 25.0 mm LG</t>
  </si>
  <si>
    <t>152.4 OD x 55.0 mm LG</t>
  </si>
  <si>
    <t>88.9 OD x 30.0 mm LG</t>
  </si>
  <si>
    <t>69.85 OD x 30.0 mm LG</t>
  </si>
  <si>
    <t>- Thanh toán trước 70% ngay sau khi ký Hợp đồng;</t>
  </si>
  <si>
    <t>- 30% còn lại thanh toán sau khi nhận hàng trong vòng 5 ngày làm việc.</t>
  </si>
  <si>
    <t>CÔNG TY TNHH MỘT THÀNH VIÊN 
SUPER MATERIALS</t>
  </si>
  <si>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CHI NHÁNH CÔNG TY CỔ PHẦN KỸ THUẬT VIJA</t>
    </r>
    <r>
      <rPr>
        <sz val="13"/>
        <color theme="1"/>
        <rFont val="Times New Roman"/>
        <family val="1"/>
      </rPr>
      <t xml:space="preserve">
Công ty TNHH Một Thành Viên SUPER Materials chúng tôi xin cảm ơn sự quan tâm của quý khách đến những sản phẩm và dịch vụ của chúng tôi. Căn cứ vào yêu cầu của quý Công ty, chúng tôi xin kính gửi tới quý Công ty báo giá vật tư như sau:
</t>
    </r>
  </si>
  <si>
    <t>Hồ Chí Minh, ngày 19 tháng 09 năm 2019</t>
  </si>
  <si>
    <t>95.25 x 265.0 x 585.0 mm</t>
  </si>
  <si>
    <t>63.5 x 160.0 x 366.0 mm</t>
  </si>
  <si>
    <t>25.4 x 245 x 245.0 mm</t>
  </si>
  <si>
    <t>101.6 x 265 x 265.0 mm</t>
  </si>
  <si>
    <t>- Thời gian giao hàng: 40-45 ngày làm việc kể từ ngày nhận được thanh toán;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</si>
</sst>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
      <sz val="12"/>
      <name val="Times New Roman"/>
      <family val="1"/>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55">
    <xf numFmtId="0" fontId="0" fillId="0" borderId="0" xfId="0"/>
    <xf numFmtId="0" fontId="3" fillId="0" borderId="0" xfId="0" applyFont="1" applyAlignment="1">
      <alignment vertical="top" wrapText="1"/>
    </xf>
    <xf numFmtId="0" fontId="3" fillId="0" borderId="0" xfId="0" applyFont="1"/>
    <xf numFmtId="3" fontId="3" fillId="0" borderId="0" xfId="0" applyNumberFormat="1" applyFont="1"/>
    <xf numFmtId="0" fontId="2" fillId="2" borderId="1" xfId="0" applyFont="1" applyFill="1" applyBorder="1" applyAlignment="1">
      <alignment horizontal="center" vertical="center" wrapText="1"/>
    </xf>
    <xf numFmtId="3" fontId="2" fillId="2" borderId="1" xfId="0" applyNumberFormat="1" applyFont="1" applyFill="1" applyBorder="1" applyAlignment="1">
      <alignment horizontal="center" vertical="center" wrapText="1"/>
    </xf>
    <xf numFmtId="3" fontId="1" fillId="0" borderId="1" xfId="0" applyNumberFormat="1" applyFont="1" applyBorder="1"/>
    <xf numFmtId="3" fontId="2" fillId="0" borderId="1" xfId="0" applyNumberFormat="1" applyFont="1" applyBorder="1"/>
    <xf numFmtId="0" fontId="3" fillId="0" borderId="0" xfId="0" applyFont="1" applyAlignment="1">
      <alignment horizontal="center"/>
    </xf>
    <xf numFmtId="0" fontId="10" fillId="0" borderId="0" xfId="0" applyFont="1" applyBorder="1" applyAlignment="1">
      <alignment horizontal="left"/>
    </xf>
    <xf numFmtId="0" fontId="6" fillId="0" borderId="0" xfId="0" applyFont="1"/>
    <xf numFmtId="3" fontId="6" fillId="0" borderId="0" xfId="0" applyNumberFormat="1"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3" fontId="1" fillId="0" borderId="0" xfId="0" applyNumberFormat="1" applyFont="1"/>
    <xf numFmtId="0" fontId="2" fillId="0" borderId="0" xfId="0" applyFont="1" applyAlignment="1">
      <alignment horizontal="center" vertical="center" wrapText="1"/>
    </xf>
    <xf numFmtId="0" fontId="1" fillId="0" borderId="0" xfId="0" applyFont="1" applyAlignment="1">
      <alignment vertical="center"/>
    </xf>
    <xf numFmtId="0" fontId="12" fillId="0" borderId="0" xfId="0" applyFont="1" applyAlignment="1">
      <alignment vertical="center" wrapText="1"/>
    </xf>
    <xf numFmtId="0" fontId="2" fillId="3" borderId="0" xfId="0" applyFont="1" applyFill="1" applyAlignment="1">
      <alignment horizontal="center" vertical="center" wrapText="1"/>
    </xf>
    <xf numFmtId="0" fontId="1" fillId="3" borderId="1" xfId="0" applyFont="1" applyFill="1" applyBorder="1" applyAlignment="1">
      <alignment horizontal="center" vertical="center" wrapText="1"/>
    </xf>
    <xf numFmtId="164" fontId="13" fillId="0" borderId="1" xfId="0" applyNumberFormat="1" applyFont="1" applyFill="1" applyBorder="1" applyAlignment="1">
      <alignment horizontal="center" vertical="center" wrapText="1" shrinkToFit="1"/>
    </xf>
    <xf numFmtId="3" fontId="1" fillId="3" borderId="1" xfId="0" applyNumberFormat="1" applyFont="1" applyFill="1" applyBorder="1" applyAlignment="1">
      <alignment horizontal="right" vertical="center" wrapText="1"/>
    </xf>
    <xf numFmtId="0" fontId="1" fillId="3" borderId="1" xfId="0" applyFont="1" applyFill="1" applyBorder="1" applyAlignment="1">
      <alignment horizontal="left" vertical="center" wrapText="1"/>
    </xf>
    <xf numFmtId="3" fontId="13" fillId="0" borderId="1" xfId="0" applyNumberFormat="1" applyFont="1" applyFill="1" applyBorder="1" applyAlignment="1">
      <alignment horizontal="left" vertical="center" wrapText="1" shrinkToFit="1"/>
    </xf>
    <xf numFmtId="3" fontId="1" fillId="3" borderId="1" xfId="0" applyNumberFormat="1" applyFont="1" applyFill="1" applyBorder="1" applyAlignment="1">
      <alignment horizontal="center" vertical="center" wrapText="1"/>
    </xf>
    <xf numFmtId="3" fontId="13" fillId="0" borderId="1" xfId="0" applyNumberFormat="1" applyFont="1" applyBorder="1" applyAlignment="1">
      <alignment horizontal="center"/>
    </xf>
    <xf numFmtId="0" fontId="1" fillId="4" borderId="1" xfId="0" applyFont="1" applyFill="1" applyBorder="1" applyAlignment="1">
      <alignment horizontal="center" vertical="center" wrapText="1"/>
    </xf>
    <xf numFmtId="0" fontId="1" fillId="4" borderId="1" xfId="0" applyFont="1" applyFill="1" applyBorder="1" applyAlignment="1">
      <alignment horizontal="left" vertical="center" wrapText="1"/>
    </xf>
    <xf numFmtId="3" fontId="1" fillId="4" borderId="1" xfId="0" applyNumberFormat="1" applyFont="1" applyFill="1" applyBorder="1" applyAlignment="1">
      <alignment horizontal="center" vertical="center" wrapText="1"/>
    </xf>
    <xf numFmtId="3" fontId="1" fillId="4" borderId="1" xfId="0" applyNumberFormat="1" applyFont="1" applyFill="1" applyBorder="1" applyAlignment="1">
      <alignment horizontal="right" vertical="center" wrapText="1"/>
    </xf>
    <xf numFmtId="164" fontId="13" fillId="4" borderId="1" xfId="0" applyNumberFormat="1" applyFont="1" applyFill="1" applyBorder="1" applyAlignment="1">
      <alignment horizontal="center" vertical="center" wrapText="1" shrinkToFit="1"/>
    </xf>
    <xf numFmtId="3" fontId="13" fillId="4" borderId="1" xfId="0" applyNumberFormat="1" applyFont="1" applyFill="1" applyBorder="1" applyAlignment="1">
      <alignment horizontal="left" vertical="center" wrapText="1" shrinkToFit="1"/>
    </xf>
    <xf numFmtId="3" fontId="13" fillId="4" borderId="1" xfId="0" applyNumberFormat="1" applyFont="1" applyFill="1" applyBorder="1" applyAlignment="1">
      <alignment horizontal="center"/>
    </xf>
    <xf numFmtId="0" fontId="1" fillId="4" borderId="0" xfId="0" applyFont="1" applyFill="1" applyAlignment="1">
      <alignment vertical="center"/>
    </xf>
    <xf numFmtId="0" fontId="1" fillId="0" borderId="1" xfId="0" applyFont="1" applyBorder="1" applyAlignment="1">
      <alignment horizontal="center" vertical="center"/>
    </xf>
    <xf numFmtId="0" fontId="1" fillId="4" borderId="1" xfId="0" applyFont="1" applyFill="1" applyBorder="1" applyAlignment="1">
      <alignment horizontal="center" vertical="center"/>
    </xf>
    <xf numFmtId="0" fontId="1" fillId="0" borderId="1" xfId="0" applyFont="1" applyBorder="1" applyAlignment="1">
      <alignment horizontal="left" vertical="center"/>
    </xf>
    <xf numFmtId="0" fontId="1" fillId="4" borderId="1" xfId="0" applyFont="1" applyFill="1" applyBorder="1" applyAlignment="1">
      <alignment horizontal="left" vertical="center"/>
    </xf>
    <xf numFmtId="3" fontId="1" fillId="0" borderId="1" xfId="0" applyNumberFormat="1" applyFont="1" applyBorder="1" applyAlignment="1">
      <alignment horizontal="center" vertical="center"/>
    </xf>
    <xf numFmtId="3" fontId="1" fillId="4" borderId="1" xfId="0" applyNumberFormat="1" applyFont="1" applyFill="1" applyBorder="1" applyAlignment="1">
      <alignment horizontal="center" vertical="center"/>
    </xf>
    <xf numFmtId="0" fontId="12" fillId="0" borderId="0" xfId="0" applyFont="1" applyAlignment="1">
      <alignment horizontal="center" vertical="center" wrapText="1"/>
    </xf>
    <xf numFmtId="0" fontId="1" fillId="0" borderId="1" xfId="0" applyFont="1" applyBorder="1" applyAlignment="1">
      <alignment horizontal="right"/>
    </xf>
    <xf numFmtId="0" fontId="2" fillId="0" borderId="1" xfId="0" applyFont="1" applyBorder="1" applyAlignment="1">
      <alignment horizontal="right"/>
    </xf>
    <xf numFmtId="0" fontId="9" fillId="0" borderId="1" xfId="0" applyFont="1" applyBorder="1" applyAlignment="1">
      <alignment horizontal="left" wrapText="1"/>
    </xf>
    <xf numFmtId="0" fontId="9" fillId="0" borderId="1" xfId="0" applyFont="1" applyBorder="1" applyAlignment="1">
      <alignment horizontal="left"/>
    </xf>
    <xf numFmtId="0" fontId="6" fillId="0" borderId="0" xfId="0" applyFont="1" applyAlignment="1">
      <alignment horizontal="left"/>
    </xf>
    <xf numFmtId="0" fontId="1" fillId="0" borderId="0" xfId="0" applyFont="1" applyAlignment="1">
      <alignment horizontal="left" vertical="top"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2" xfId="0" applyFont="1"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228600</xdr:colOff>
      <xdr:row>0</xdr:row>
      <xdr:rowOff>104775</xdr:rowOff>
    </xdr:from>
    <xdr:to>
      <xdr:col>6</xdr:col>
      <xdr:colOff>1089660</xdr:colOff>
      <xdr:row>5</xdr:row>
      <xdr:rowOff>100204</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00675" y="104775"/>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tabSelected="1" view="pageBreakPreview" zoomScaleNormal="100" zoomScaleSheetLayoutView="100" workbookViewId="0">
      <selection activeCell="A33" sqref="A33:G34"/>
    </sheetView>
  </sheetViews>
  <sheetFormatPr defaultRowHeight="15" x14ac:dyDescent="0.25"/>
  <cols>
    <col min="1" max="1" width="6" style="2" customWidth="1"/>
    <col min="2" max="2" width="22.85546875" style="2" customWidth="1"/>
    <col min="3" max="3" width="8.7109375" style="2" bestFit="1" customWidth="1"/>
    <col min="4" max="4" width="26.140625" style="2" bestFit="1" customWidth="1"/>
    <col min="5" max="5" width="9.5703125" style="2" bestFit="1" customWidth="1"/>
    <col min="6" max="6" width="11.28515625" style="3" bestFit="1" customWidth="1"/>
    <col min="7" max="7" width="17.42578125" style="3" customWidth="1"/>
    <col min="8" max="16384" width="9.140625" style="2"/>
  </cols>
  <sheetData>
    <row r="1" spans="1:9" ht="15" customHeight="1" x14ac:dyDescent="0.25">
      <c r="A1" s="49" t="s">
        <v>22</v>
      </c>
      <c r="B1" s="49"/>
      <c r="C1" s="49"/>
      <c r="D1" s="49"/>
      <c r="E1" s="49"/>
      <c r="F1" s="49"/>
      <c r="G1" s="49"/>
      <c r="H1" s="1"/>
      <c r="I1" s="1"/>
    </row>
    <row r="2" spans="1:9" x14ac:dyDescent="0.25">
      <c r="A2" s="49"/>
      <c r="B2" s="49"/>
      <c r="C2" s="49"/>
      <c r="D2" s="49"/>
      <c r="E2" s="49"/>
      <c r="F2" s="49"/>
      <c r="G2" s="49"/>
      <c r="H2" s="1"/>
      <c r="I2" s="1"/>
    </row>
    <row r="3" spans="1:9" x14ac:dyDescent="0.25">
      <c r="A3" s="49"/>
      <c r="B3" s="49"/>
      <c r="C3" s="49"/>
      <c r="D3" s="49"/>
      <c r="E3" s="49"/>
      <c r="F3" s="49"/>
      <c r="G3" s="49"/>
      <c r="H3" s="1"/>
      <c r="I3" s="1"/>
    </row>
    <row r="4" spans="1:9" x14ac:dyDescent="0.25">
      <c r="A4" s="49"/>
      <c r="B4" s="49"/>
      <c r="C4" s="49"/>
      <c r="D4" s="49"/>
      <c r="E4" s="49"/>
      <c r="F4" s="49"/>
      <c r="G4" s="49"/>
      <c r="H4" s="1"/>
      <c r="I4" s="1"/>
    </row>
    <row r="5" spans="1:9" x14ac:dyDescent="0.25">
      <c r="A5" s="49"/>
      <c r="B5" s="49"/>
      <c r="C5" s="49"/>
      <c r="D5" s="49"/>
      <c r="E5" s="49"/>
      <c r="F5" s="49"/>
      <c r="G5" s="49"/>
      <c r="H5" s="1"/>
      <c r="I5" s="1"/>
    </row>
    <row r="6" spans="1:9" x14ac:dyDescent="0.25">
      <c r="A6" s="49"/>
      <c r="B6" s="49"/>
      <c r="C6" s="49"/>
      <c r="D6" s="49"/>
      <c r="E6" s="49"/>
      <c r="F6" s="49"/>
      <c r="G6" s="49"/>
      <c r="H6" s="1"/>
      <c r="I6" s="1"/>
    </row>
    <row r="7" spans="1:9" ht="45" x14ac:dyDescent="0.6">
      <c r="A7" s="50" t="s">
        <v>0</v>
      </c>
      <c r="B7" s="50"/>
      <c r="C7" s="50"/>
      <c r="D7" s="50"/>
      <c r="E7" s="50"/>
      <c r="F7" s="50"/>
      <c r="G7" s="50"/>
    </row>
    <row r="8" spans="1:9" ht="15.75" x14ac:dyDescent="0.25">
      <c r="A8" s="51" t="s">
        <v>23</v>
      </c>
      <c r="B8" s="51"/>
      <c r="C8" s="51"/>
      <c r="D8" s="51"/>
      <c r="E8" s="51"/>
      <c r="F8" s="51"/>
      <c r="G8" s="51"/>
    </row>
    <row r="9" spans="1:9" ht="15.75" x14ac:dyDescent="0.25">
      <c r="A9" s="52" t="s">
        <v>42</v>
      </c>
      <c r="B9" s="52"/>
      <c r="C9" s="52"/>
      <c r="D9" s="52"/>
      <c r="E9" s="52"/>
      <c r="F9" s="52"/>
      <c r="G9" s="52"/>
    </row>
    <row r="10" spans="1:9" ht="4.5" customHeight="1" x14ac:dyDescent="0.25"/>
    <row r="11" spans="1:9" ht="15" customHeight="1" x14ac:dyDescent="0.25">
      <c r="A11" s="53" t="s">
        <v>41</v>
      </c>
      <c r="B11" s="53"/>
      <c r="C11" s="53"/>
      <c r="D11" s="53"/>
      <c r="E11" s="53"/>
      <c r="F11" s="53"/>
      <c r="G11" s="53"/>
      <c r="H11" s="1"/>
      <c r="I11" s="1"/>
    </row>
    <row r="12" spans="1:9" x14ac:dyDescent="0.25">
      <c r="A12" s="53"/>
      <c r="B12" s="53"/>
      <c r="C12" s="53"/>
      <c r="D12" s="53"/>
      <c r="E12" s="53"/>
      <c r="F12" s="53"/>
      <c r="G12" s="53"/>
      <c r="H12" s="1"/>
      <c r="I12" s="1"/>
    </row>
    <row r="13" spans="1:9" x14ac:dyDescent="0.25">
      <c r="A13" s="53"/>
      <c r="B13" s="53"/>
      <c r="C13" s="53"/>
      <c r="D13" s="53"/>
      <c r="E13" s="53"/>
      <c r="F13" s="53"/>
      <c r="G13" s="53"/>
      <c r="H13" s="1"/>
      <c r="I13" s="1"/>
    </row>
    <row r="14" spans="1:9" ht="25.5" customHeight="1" x14ac:dyDescent="0.25">
      <c r="A14" s="54"/>
      <c r="B14" s="54"/>
      <c r="C14" s="54"/>
      <c r="D14" s="54"/>
      <c r="E14" s="54"/>
      <c r="F14" s="54"/>
      <c r="G14" s="54"/>
      <c r="H14" s="1"/>
      <c r="I14" s="1"/>
    </row>
    <row r="15" spans="1:9" s="18" customFormat="1" ht="32.25" customHeight="1" x14ac:dyDescent="0.25">
      <c r="A15" s="4" t="s">
        <v>1</v>
      </c>
      <c r="B15" s="4" t="s">
        <v>2</v>
      </c>
      <c r="C15" s="4" t="s">
        <v>3</v>
      </c>
      <c r="D15" s="4" t="s">
        <v>4</v>
      </c>
      <c r="E15" s="4" t="s">
        <v>21</v>
      </c>
      <c r="F15" s="5" t="s">
        <v>20</v>
      </c>
      <c r="G15" s="5" t="s">
        <v>26</v>
      </c>
    </row>
    <row r="16" spans="1:9" s="21" customFormat="1" ht="15.75" x14ac:dyDescent="0.25">
      <c r="A16" s="22">
        <v>1</v>
      </c>
      <c r="B16" s="22" t="s">
        <v>24</v>
      </c>
      <c r="C16" s="22" t="s">
        <v>25</v>
      </c>
      <c r="D16" s="25" t="s">
        <v>28</v>
      </c>
      <c r="E16" s="22">
        <v>1</v>
      </c>
      <c r="F16" s="27">
        <v>2226029.2174710152</v>
      </c>
      <c r="G16" s="24">
        <f>F16*E16</f>
        <v>2226029.2174710152</v>
      </c>
    </row>
    <row r="17" spans="1:7" s="21" customFormat="1" ht="15.75" x14ac:dyDescent="0.25">
      <c r="A17" s="29">
        <v>2</v>
      </c>
      <c r="B17" s="29" t="s">
        <v>24</v>
      </c>
      <c r="C17" s="29" t="s">
        <v>25</v>
      </c>
      <c r="D17" s="30" t="s">
        <v>29</v>
      </c>
      <c r="E17" s="29">
        <v>1</v>
      </c>
      <c r="F17" s="31">
        <v>5058657.5054548513</v>
      </c>
      <c r="G17" s="32">
        <f t="shared" ref="G17:G25" si="0">F17*E17</f>
        <v>5058657.5054548513</v>
      </c>
    </row>
    <row r="18" spans="1:7" s="21" customFormat="1" ht="15.75" x14ac:dyDescent="0.25">
      <c r="A18" s="22">
        <v>3</v>
      </c>
      <c r="B18" s="22" t="s">
        <v>24</v>
      </c>
      <c r="C18" s="22" t="s">
        <v>25</v>
      </c>
      <c r="D18" s="25" t="s">
        <v>30</v>
      </c>
      <c r="E18" s="22">
        <v>1</v>
      </c>
      <c r="F18" s="27">
        <v>6004292.3102422096</v>
      </c>
      <c r="G18" s="24">
        <f t="shared" si="0"/>
        <v>6004292.3102422096</v>
      </c>
    </row>
    <row r="19" spans="1:7" s="21" customFormat="1" ht="15.75" x14ac:dyDescent="0.25">
      <c r="A19" s="29">
        <v>4</v>
      </c>
      <c r="B19" s="29" t="s">
        <v>24</v>
      </c>
      <c r="C19" s="29" t="s">
        <v>25</v>
      </c>
      <c r="D19" s="30" t="s">
        <v>31</v>
      </c>
      <c r="E19" s="29">
        <v>1</v>
      </c>
      <c r="F19" s="31">
        <v>10076997.247914892</v>
      </c>
      <c r="G19" s="32">
        <f t="shared" si="0"/>
        <v>10076997.247914892</v>
      </c>
    </row>
    <row r="20" spans="1:7" s="21" customFormat="1" ht="15.75" x14ac:dyDescent="0.25">
      <c r="A20" s="22">
        <v>5</v>
      </c>
      <c r="B20" s="22" t="s">
        <v>24</v>
      </c>
      <c r="C20" s="22" t="s">
        <v>25</v>
      </c>
      <c r="D20" s="25" t="s">
        <v>32</v>
      </c>
      <c r="E20" s="22">
        <v>1</v>
      </c>
      <c r="F20" s="27">
        <v>10431915.737308597</v>
      </c>
      <c r="G20" s="24">
        <f t="shared" si="0"/>
        <v>10431915.737308597</v>
      </c>
    </row>
    <row r="21" spans="1:7" s="36" customFormat="1" ht="15.75" x14ac:dyDescent="0.25">
      <c r="A21" s="29">
        <v>6</v>
      </c>
      <c r="B21" s="33" t="s">
        <v>27</v>
      </c>
      <c r="C21" s="29" t="s">
        <v>25</v>
      </c>
      <c r="D21" s="34" t="s">
        <v>33</v>
      </c>
      <c r="E21" s="29">
        <v>1</v>
      </c>
      <c r="F21" s="35">
        <v>2974351.3336625607</v>
      </c>
      <c r="G21" s="32">
        <f t="shared" si="0"/>
        <v>2974351.3336625607</v>
      </c>
    </row>
    <row r="22" spans="1:7" s="19" customFormat="1" ht="15.75" x14ac:dyDescent="0.25">
      <c r="A22" s="22">
        <v>7</v>
      </c>
      <c r="B22" s="23" t="s">
        <v>27</v>
      </c>
      <c r="C22" s="22" t="s">
        <v>25</v>
      </c>
      <c r="D22" s="26" t="s">
        <v>34</v>
      </c>
      <c r="E22" s="22">
        <v>1</v>
      </c>
      <c r="F22" s="28">
        <v>2754436.2627817802</v>
      </c>
      <c r="G22" s="24">
        <f t="shared" si="0"/>
        <v>2754436.2627817802</v>
      </c>
    </row>
    <row r="23" spans="1:7" s="36" customFormat="1" ht="15.75" x14ac:dyDescent="0.25">
      <c r="A23" s="29">
        <v>8</v>
      </c>
      <c r="B23" s="33" t="s">
        <v>27</v>
      </c>
      <c r="C23" s="29" t="s">
        <v>25</v>
      </c>
      <c r="D23" s="34" t="s">
        <v>35</v>
      </c>
      <c r="E23" s="29">
        <v>1</v>
      </c>
      <c r="F23" s="35">
        <v>4593781.4806207558</v>
      </c>
      <c r="G23" s="32">
        <f t="shared" si="0"/>
        <v>4593781.4806207558</v>
      </c>
    </row>
    <row r="24" spans="1:7" s="19" customFormat="1" ht="15.75" x14ac:dyDescent="0.25">
      <c r="A24" s="22">
        <v>9</v>
      </c>
      <c r="B24" s="23" t="s">
        <v>27</v>
      </c>
      <c r="C24" s="22" t="s">
        <v>25</v>
      </c>
      <c r="D24" s="26" t="s">
        <v>36</v>
      </c>
      <c r="E24" s="22">
        <v>1</v>
      </c>
      <c r="F24" s="28">
        <v>1687848.1690099931</v>
      </c>
      <c r="G24" s="24">
        <f t="shared" si="0"/>
        <v>1687848.1690099931</v>
      </c>
    </row>
    <row r="25" spans="1:7" s="36" customFormat="1" ht="15.75" x14ac:dyDescent="0.25">
      <c r="A25" s="29">
        <v>10</v>
      </c>
      <c r="B25" s="33" t="s">
        <v>27</v>
      </c>
      <c r="C25" s="29" t="s">
        <v>25</v>
      </c>
      <c r="D25" s="34" t="s">
        <v>37</v>
      </c>
      <c r="E25" s="29">
        <v>1</v>
      </c>
      <c r="F25" s="35">
        <v>1506418.2355333488</v>
      </c>
      <c r="G25" s="32">
        <f t="shared" si="0"/>
        <v>1506418.2355333488</v>
      </c>
    </row>
    <row r="26" spans="1:7" s="36" customFormat="1" ht="15.75" x14ac:dyDescent="0.25">
      <c r="A26" s="22">
        <v>11</v>
      </c>
      <c r="B26" s="23" t="s">
        <v>27</v>
      </c>
      <c r="C26" s="22" t="s">
        <v>25</v>
      </c>
      <c r="D26" s="26" t="s">
        <v>43</v>
      </c>
      <c r="E26" s="22">
        <v>1</v>
      </c>
      <c r="F26" s="28">
        <v>52841504.003715754</v>
      </c>
      <c r="G26" s="24">
        <f>F26*E26</f>
        <v>52841504.003715754</v>
      </c>
    </row>
    <row r="27" spans="1:7" s="36" customFormat="1" ht="15.75" x14ac:dyDescent="0.25">
      <c r="A27" s="29">
        <v>12</v>
      </c>
      <c r="B27" s="33" t="s">
        <v>27</v>
      </c>
      <c r="C27" s="29" t="s">
        <v>25</v>
      </c>
      <c r="D27" s="34" t="s">
        <v>44</v>
      </c>
      <c r="E27" s="29">
        <v>1</v>
      </c>
      <c r="F27" s="35">
        <v>14428867.303297726</v>
      </c>
      <c r="G27" s="32">
        <f>F27*E27</f>
        <v>14428867.303297726</v>
      </c>
    </row>
    <row r="28" spans="1:7" s="19" customFormat="1" ht="15.75" x14ac:dyDescent="0.25">
      <c r="A28" s="37">
        <v>13</v>
      </c>
      <c r="B28" s="37" t="s">
        <v>27</v>
      </c>
      <c r="C28" s="37" t="s">
        <v>25</v>
      </c>
      <c r="D28" s="39" t="s">
        <v>45</v>
      </c>
      <c r="E28" s="37">
        <v>1</v>
      </c>
      <c r="F28" s="41">
        <v>6707734.2981885755</v>
      </c>
      <c r="G28" s="24">
        <f t="shared" ref="G28:G29" si="1">F28*E28</f>
        <v>6707734.2981885755</v>
      </c>
    </row>
    <row r="29" spans="1:7" s="36" customFormat="1" ht="15.75" x14ac:dyDescent="0.25">
      <c r="A29" s="38">
        <v>14</v>
      </c>
      <c r="B29" s="38" t="s">
        <v>27</v>
      </c>
      <c r="C29" s="38" t="s">
        <v>25</v>
      </c>
      <c r="D29" s="40" t="s">
        <v>46</v>
      </c>
      <c r="E29" s="38">
        <v>1</v>
      </c>
      <c r="F29" s="42">
        <v>29919390.394797958</v>
      </c>
      <c r="G29" s="32">
        <f t="shared" si="1"/>
        <v>29919390.394797958</v>
      </c>
    </row>
    <row r="30" spans="1:7" s="16" customFormat="1" ht="15.75" x14ac:dyDescent="0.25">
      <c r="A30" s="44" t="s">
        <v>5</v>
      </c>
      <c r="B30" s="44"/>
      <c r="C30" s="44"/>
      <c r="D30" s="44"/>
      <c r="E30" s="44"/>
      <c r="F30" s="44"/>
      <c r="G30" s="6">
        <f>SUM(G16:G29)</f>
        <v>151212223.50000003</v>
      </c>
    </row>
    <row r="31" spans="1:7" s="16" customFormat="1" ht="15.75" x14ac:dyDescent="0.25">
      <c r="A31" s="44" t="s">
        <v>7</v>
      </c>
      <c r="B31" s="44"/>
      <c r="C31" s="44"/>
      <c r="D31" s="44"/>
      <c r="E31" s="44"/>
      <c r="F31" s="44"/>
      <c r="G31" s="6">
        <f>0.1*G30</f>
        <v>15121222.350000003</v>
      </c>
    </row>
    <row r="32" spans="1:7" s="16" customFormat="1" ht="15.75" x14ac:dyDescent="0.25">
      <c r="A32" s="45" t="s">
        <v>6</v>
      </c>
      <c r="B32" s="45"/>
      <c r="C32" s="45"/>
      <c r="D32" s="45"/>
      <c r="E32" s="45"/>
      <c r="F32" s="45"/>
      <c r="G32" s="7">
        <f>G30+G31</f>
        <v>166333445.85000002</v>
      </c>
    </row>
    <row r="33" spans="1:7" x14ac:dyDescent="0.25">
      <c r="A33" s="46" t="s">
        <v>8</v>
      </c>
      <c r="B33" s="47"/>
      <c r="C33" s="47"/>
      <c r="D33" s="47"/>
      <c r="E33" s="47"/>
      <c r="F33" s="47"/>
      <c r="G33" s="47"/>
    </row>
    <row r="34" spans="1:7" x14ac:dyDescent="0.25">
      <c r="A34" s="47"/>
      <c r="B34" s="47"/>
      <c r="C34" s="47"/>
      <c r="D34" s="47"/>
      <c r="E34" s="47"/>
      <c r="F34" s="47"/>
      <c r="G34" s="47"/>
    </row>
    <row r="35" spans="1:7" ht="6" customHeight="1" x14ac:dyDescent="0.25">
      <c r="A35" s="8"/>
    </row>
    <row r="36" spans="1:7" ht="16.5" x14ac:dyDescent="0.25">
      <c r="A36" s="9" t="s">
        <v>9</v>
      </c>
      <c r="B36" s="10"/>
      <c r="C36" s="10"/>
      <c r="D36" s="10"/>
      <c r="E36" s="10"/>
      <c r="F36" s="11"/>
      <c r="G36" s="11"/>
    </row>
    <row r="37" spans="1:7" ht="16.5" x14ac:dyDescent="0.25">
      <c r="A37" s="12" t="s">
        <v>10</v>
      </c>
      <c r="B37" s="10"/>
      <c r="C37" s="10"/>
      <c r="D37" s="10"/>
      <c r="E37" s="10"/>
      <c r="F37" s="11"/>
      <c r="G37" s="11"/>
    </row>
    <row r="38" spans="1:7" ht="16.5" x14ac:dyDescent="0.25">
      <c r="A38" s="13"/>
      <c r="B38" s="14" t="s">
        <v>47</v>
      </c>
      <c r="C38" s="10"/>
      <c r="D38" s="10"/>
      <c r="E38" s="10"/>
      <c r="F38" s="11"/>
      <c r="G38" s="11"/>
    </row>
    <row r="39" spans="1:7" ht="16.5" x14ac:dyDescent="0.25">
      <c r="A39" s="10"/>
      <c r="B39" s="14" t="s">
        <v>17</v>
      </c>
      <c r="C39" s="10"/>
      <c r="D39" s="10"/>
      <c r="E39" s="10"/>
      <c r="F39" s="11"/>
      <c r="G39" s="11"/>
    </row>
    <row r="40" spans="1:7" ht="16.5" x14ac:dyDescent="0.25">
      <c r="A40" s="15" t="s">
        <v>11</v>
      </c>
      <c r="B40" s="10"/>
      <c r="C40" s="10"/>
      <c r="D40" s="10"/>
      <c r="E40" s="10"/>
      <c r="F40" s="11"/>
      <c r="G40" s="11"/>
    </row>
    <row r="41" spans="1:7" s="10" customFormat="1" ht="16.5" x14ac:dyDescent="0.25">
      <c r="B41" s="14" t="s">
        <v>38</v>
      </c>
      <c r="F41" s="11"/>
      <c r="G41" s="11"/>
    </row>
    <row r="42" spans="1:7" s="10" customFormat="1" ht="16.5" x14ac:dyDescent="0.25">
      <c r="B42" s="14" t="s">
        <v>39</v>
      </c>
      <c r="F42" s="11"/>
      <c r="G42" s="11"/>
    </row>
    <row r="43" spans="1:7" ht="16.5" x14ac:dyDescent="0.25">
      <c r="A43" s="15" t="s">
        <v>12</v>
      </c>
      <c r="B43" s="10"/>
      <c r="C43" s="10"/>
      <c r="D43" s="10"/>
      <c r="E43" s="10"/>
      <c r="F43" s="11"/>
      <c r="G43" s="11"/>
    </row>
    <row r="44" spans="1:7" ht="16.5" x14ac:dyDescent="0.25">
      <c r="A44" s="10"/>
      <c r="B44" s="14" t="s">
        <v>18</v>
      </c>
      <c r="C44" s="10"/>
      <c r="D44" s="10"/>
      <c r="E44" s="10"/>
      <c r="F44" s="11"/>
      <c r="G44" s="11"/>
    </row>
    <row r="45" spans="1:7" ht="16.5" x14ac:dyDescent="0.25">
      <c r="A45" s="10"/>
      <c r="B45" s="14" t="s">
        <v>19</v>
      </c>
      <c r="C45" s="10"/>
      <c r="D45" s="10"/>
      <c r="E45" s="10"/>
      <c r="F45" s="11"/>
      <c r="G45" s="11"/>
    </row>
    <row r="46" spans="1:7" ht="16.5" x14ac:dyDescent="0.25">
      <c r="A46" s="15" t="s">
        <v>15</v>
      </c>
      <c r="B46" s="14"/>
      <c r="C46" s="10"/>
      <c r="D46" s="10"/>
      <c r="E46" s="10"/>
      <c r="F46" s="11"/>
      <c r="G46" s="11"/>
    </row>
    <row r="47" spans="1:7" ht="16.5" x14ac:dyDescent="0.25">
      <c r="A47" s="10"/>
      <c r="B47" s="14" t="s">
        <v>16</v>
      </c>
      <c r="C47" s="10"/>
      <c r="D47" s="10"/>
      <c r="E47" s="10"/>
      <c r="F47" s="11"/>
      <c r="G47" s="11"/>
    </row>
    <row r="48" spans="1:7" ht="8.25" customHeight="1" x14ac:dyDescent="0.25">
      <c r="A48" s="10"/>
      <c r="B48" s="14"/>
      <c r="C48" s="10"/>
      <c r="D48" s="10"/>
      <c r="E48" s="10"/>
      <c r="F48" s="11"/>
      <c r="G48" s="11"/>
    </row>
    <row r="49" spans="1:7" ht="16.5" x14ac:dyDescent="0.25">
      <c r="A49" s="48" t="s">
        <v>14</v>
      </c>
      <c r="B49" s="48"/>
      <c r="C49" s="48"/>
      <c r="D49" s="48"/>
      <c r="E49" s="48"/>
      <c r="F49" s="48"/>
      <c r="G49" s="48"/>
    </row>
    <row r="50" spans="1:7" ht="16.5" x14ac:dyDescent="0.25">
      <c r="A50" s="10" t="s">
        <v>13</v>
      </c>
      <c r="B50" s="10"/>
      <c r="C50" s="10"/>
      <c r="D50" s="10"/>
      <c r="E50" s="10"/>
      <c r="F50" s="11"/>
      <c r="G50" s="11"/>
    </row>
    <row r="51" spans="1:7" ht="18.75" customHeight="1" x14ac:dyDescent="0.25">
      <c r="A51" s="16"/>
      <c r="B51" s="16"/>
      <c r="D51" s="43" t="s">
        <v>40</v>
      </c>
      <c r="E51" s="43"/>
      <c r="F51" s="43"/>
      <c r="G51" s="43"/>
    </row>
    <row r="52" spans="1:7" ht="15.75" customHeight="1" x14ac:dyDescent="0.25">
      <c r="A52" s="16"/>
      <c r="B52" s="16"/>
      <c r="C52" s="20"/>
      <c r="D52" s="43"/>
      <c r="E52" s="43"/>
      <c r="F52" s="43"/>
      <c r="G52" s="43"/>
    </row>
    <row r="53" spans="1:7" ht="15.75" x14ac:dyDescent="0.25">
      <c r="A53" s="16"/>
      <c r="B53" s="16"/>
      <c r="C53" s="16"/>
      <c r="D53" s="16"/>
      <c r="E53" s="16"/>
      <c r="F53" s="17"/>
      <c r="G53" s="17"/>
    </row>
  </sheetData>
  <mergeCells count="11">
    <mergeCell ref="A1:G6"/>
    <mergeCell ref="A7:G7"/>
    <mergeCell ref="A8:G8"/>
    <mergeCell ref="A9:G9"/>
    <mergeCell ref="A11:G14"/>
    <mergeCell ref="D51:G52"/>
    <mergeCell ref="A30:F30"/>
    <mergeCell ref="A31:F31"/>
    <mergeCell ref="A32:F32"/>
    <mergeCell ref="A33:G34"/>
    <mergeCell ref="A49:G49"/>
  </mergeCells>
  <pageMargins left="0.7" right="0.7" top="0.75" bottom="0.75" header="0.3" footer="0.3"/>
  <pageSetup paperSize="9" scale="85" fitToHeight="0"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2019-09-19T02:36:05Z</dcterms:modified>
</cp:coreProperties>
</file>