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Sheet1!$A$1:$J$80</definedName>
  </definedNames>
  <calcPr calcId="152511"/>
  <fileRecoveryPr repairLoad="1"/>
</workbook>
</file>

<file path=xl/calcChain.xml><?xml version="1.0" encoding="utf-8"?>
<calcChain xmlns="http://schemas.openxmlformats.org/spreadsheetml/2006/main">
  <c r="G49" i="1" l="1"/>
  <c r="H49" i="1"/>
  <c r="J48" i="1"/>
  <c r="J47" i="1"/>
  <c r="J46" i="1"/>
  <c r="J45" i="1"/>
  <c r="J44" i="1"/>
  <c r="J43" i="1"/>
  <c r="J42" i="1"/>
  <c r="J41" i="1"/>
  <c r="J40" i="1"/>
  <c r="J39" i="1"/>
  <c r="J38" i="1"/>
  <c r="J37" i="1"/>
  <c r="H30" i="1"/>
  <c r="G30" i="1"/>
  <c r="J19" i="1"/>
  <c r="J20" i="1"/>
  <c r="J21" i="1"/>
  <c r="J22" i="1"/>
  <c r="J23" i="1"/>
  <c r="J24" i="1"/>
  <c r="J25" i="1"/>
  <c r="J26" i="1"/>
  <c r="J27" i="1"/>
  <c r="J28" i="1"/>
  <c r="J29" i="1"/>
  <c r="J18" i="1"/>
  <c r="J31" i="1" l="1"/>
  <c r="J50" i="1"/>
  <c r="J32" i="1"/>
  <c r="J33" i="1" s="1"/>
  <c r="J51" i="1"/>
  <c r="J52" i="1" s="1"/>
</calcChain>
</file>

<file path=xl/sharedStrings.xml><?xml version="1.0" encoding="utf-8"?>
<sst xmlns="http://schemas.openxmlformats.org/spreadsheetml/2006/main" count="100" uniqueCount="40">
  <si>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</si>
  <si>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</si>
  <si>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</si>
  <si>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</si>
  <si>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</si>
  <si>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</si>
  <si>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</si>
  <si>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</si>
  <si>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</si>
  <si>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</si>
  <si>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</si>
  <si>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</si>
  <si>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</si>
  <si>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</si>
  <si>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</si>
  <si>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</si>
  <si>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</si>
  <si>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</si>
  <si>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</si>
  <si>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</si>
  <si>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CÔNG TY TNHH MỘT THÀNH VIÊN 
SIÊU VẬT LIỆU</t>
  </si>
  <si>
    <t>Số lượng (tấm)</t>
  </si>
  <si>
    <t xml:space="preserve">Tổng khối lượng (kg) </t>
  </si>
  <si>
    <t>Đơn giá (VNĐ/tấm)</t>
  </si>
  <si>
    <t>Dày</t>
  </si>
  <si>
    <t>Rộng</t>
  </si>
  <si>
    <t>Dài</t>
  </si>
  <si>
    <t>Thép tấm A572 GR50</t>
  </si>
  <si>
    <t>Trung Quốc</t>
  </si>
  <si>
    <t>Kích thước (mm)</t>
  </si>
  <si>
    <t>TỔNG CỘNG</t>
  </si>
  <si>
    <t>- Thời gian giao hàng: 10-12 ngày kể từ ngày nhận được thanh toán;</t>
  </si>
  <si>
    <r>
      <t>- Địa điểm giao hàng: Tại kho Bên mua</t>
    </r>
    <r>
      <rPr>
        <i/>
        <sz val="13"/>
        <color theme="1"/>
        <rFont val="Times New Roman"/>
        <family val="1"/>
      </rPr>
      <t xml:space="preserve"> (Dung Quất, Quảng Ngãi).</t>
    </r>
  </si>
  <si>
    <t>- Thanh toán trước khi nhận hàng.</t>
  </si>
  <si>
    <t>Số: SVL-DQS/120719</t>
  </si>
  <si>
    <t>Hồ Chí Minh, ngày 12 tháng 07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</si>
  <si>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CÔNG NGHIỆP TÀU THỦY DUNG QUẤT</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</si>
  <si>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Nhật Bản</t>
  </si>
  <si>
    <r>
      <t xml:space="preserve">HÀNG XUẤT XỨ </t>
    </r>
    <r>
      <rPr>
        <b/>
        <sz val="14"/>
        <color rgb="FFC00000"/>
        <rFont val="Times New Roman"/>
        <family val="1"/>
      </rPr>
      <t>NHẬT BẢN</t>
    </r>
  </si>
  <si>
    <r>
      <t xml:space="preserve">HÀNG XUẤT XỨ </t>
    </r>
    <r>
      <rPr>
        <b/>
        <sz val="14"/>
        <color rgb="FFC00000"/>
        <rFont val="Times New Roman"/>
        <family val="1"/>
      </rPr>
      <t>TRUNG QUỐC</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</si>
</sst>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4"/>
      <color rgb="FFC00000"/>
      <name val="Times New Roman"/>
      <family val="1"/>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0" xfId="0" applyFont="1" applyAlignment="1">
      <alignment horizontal="center"/>
    </xf>
    <xf numFmtId="3" fontId="1" fillId="0" borderId="1" xfId="0" applyNumberFormat="1" applyFont="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horizontal="left" vertical="top" wrapText="1"/>
    </xf>
    <xf numFmtId="3" fontId="1" fillId="3" borderId="1" xfId="0" applyNumberFormat="1" applyFont="1" applyFill="1" applyBorder="1" applyAlignment="1">
      <alignment horizontal="center" vertical="top"/>
    </xf>
    <xf numFmtId="3" fontId="1" fillId="3" borderId="1" xfId="0" applyNumberFormat="1" applyFont="1" applyFill="1" applyBorder="1" applyAlignment="1">
      <alignment horizontal="right" vertical="top"/>
    </xf>
    <xf numFmtId="3" fontId="1" fillId="3" borderId="1" xfId="0" applyNumberFormat="1" applyFont="1" applyFill="1" applyBorder="1" applyAlignment="1">
      <alignment horizontal="center" vertical="top" wrapText="1"/>
    </xf>
    <xf numFmtId="0" fontId="1" fillId="4" borderId="1" xfId="0" applyFont="1" applyFill="1" applyBorder="1" applyAlignment="1">
      <alignment horizontal="center" vertical="top"/>
    </xf>
    <xf numFmtId="0" fontId="1" fillId="4" borderId="1" xfId="0" applyFont="1" applyFill="1" applyBorder="1" applyAlignment="1">
      <alignment horizontal="left" vertical="top" wrapText="1"/>
    </xf>
    <xf numFmtId="3" fontId="1" fillId="4" borderId="1" xfId="0" applyNumberFormat="1" applyFont="1" applyFill="1" applyBorder="1" applyAlignment="1">
      <alignment horizontal="center" vertical="top"/>
    </xf>
    <xf numFmtId="0" fontId="2" fillId="4" borderId="1" xfId="0" applyFont="1" applyFill="1" applyBorder="1" applyAlignment="1">
      <alignment horizontal="center" vertical="top"/>
    </xf>
    <xf numFmtId="3" fontId="2" fillId="4" borderId="1" xfId="0" applyNumberFormat="1" applyFont="1" applyFill="1" applyBorder="1" applyAlignment="1">
      <alignment horizontal="center" vertical="top"/>
    </xf>
    <xf numFmtId="3" fontId="1" fillId="4" borderId="5" xfId="0" applyNumberFormat="1" applyFont="1" applyFill="1" applyBorder="1" applyAlignment="1">
      <alignment vertical="top"/>
    </xf>
    <xf numFmtId="3" fontId="1" fillId="4" borderId="7" xfId="0" applyNumberFormat="1" applyFont="1" applyFill="1" applyBorder="1" applyAlignment="1">
      <alignment vertical="top"/>
    </xf>
    <xf numFmtId="0" fontId="10" fillId="0" borderId="0" xfId="0" applyFont="1" applyBorder="1" applyAlignment="1">
      <alignment horizontal="left"/>
    </xf>
    <xf numFmtId="0" fontId="1" fillId="0" borderId="1" xfId="0" applyFont="1" applyBorder="1" applyAlignment="1">
      <alignment horizontal="right"/>
    </xf>
    <xf numFmtId="0" fontId="2" fillId="0" borderId="1" xfId="0" applyFont="1" applyBorder="1" applyAlignment="1">
      <alignment horizontal="right"/>
    </xf>
    <xf numFmtId="0" fontId="13" fillId="5" borderId="5" xfId="0" applyFont="1" applyFill="1" applyBorder="1" applyAlignment="1">
      <alignment horizontal="center"/>
    </xf>
    <xf numFmtId="0" fontId="13" fillId="5" borderId="6" xfId="0" applyFont="1" applyFill="1" applyBorder="1" applyAlignment="1">
      <alignment horizontal="center"/>
    </xf>
    <xf numFmtId="0" fontId="13" fillId="5" borderId="7" xfId="0" applyFont="1" applyFill="1" applyBorder="1" applyAlignment="1">
      <alignment horizontal="center"/>
    </xf>
    <xf numFmtId="0" fontId="13" fillId="5" borderId="6" xfId="0" applyFont="1" applyFill="1" applyBorder="1" applyAlignment="1">
      <alignment horizontal="center" vertical="top"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4" borderId="5" xfId="0" applyFont="1" applyFill="1" applyBorder="1" applyAlignment="1">
      <alignment horizontal="center" vertical="top"/>
    </xf>
    <xf numFmtId="0" fontId="2" fillId="4" borderId="6" xfId="0" applyFont="1" applyFill="1" applyBorder="1" applyAlignment="1">
      <alignment horizontal="center" vertical="top"/>
    </xf>
    <xf numFmtId="0" fontId="2" fillId="4" borderId="7" xfId="0" applyFont="1" applyFill="1" applyBorder="1" applyAlignment="1">
      <alignment horizontal="center" vertical="top"/>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3" fillId="0" borderId="0" xfId="0" applyFont="1" applyAlignment="1">
      <alignment horizontal="center" vertical="center" wrapText="1"/>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638175</xdr:colOff>
      <xdr:row>0</xdr:row>
      <xdr:rowOff>66675</xdr:rowOff>
    </xdr:from>
    <xdr:to>
      <xdr:col>9</xdr:col>
      <xdr:colOff>518160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tabSelected="1" view="pageLayout" zoomScaleNormal="100" zoomScaleSheetLayoutView="100" workbookViewId="0">
      <selection activeCell="E114" sqref="E114"/>
    </sheetView>
  </sheetViews>
  <sheetFormatPr defaultRowHeight="15" x14ac:dyDescent="0.25"/>
  <cols>
    <col min="1" max="1" width="5.85546875" style="2" customWidth="1"/>
    <col min="2" max="2" width="21.7109375" style="2" customWidth="1"/>
    <col min="3" max="3" width="11.7109375" style="2" customWidth="1"/>
    <col min="4" max="4" width="7.85546875" style="2" customWidth="1"/>
    <col min="5" max="5" width="8.140625" style="2" customWidth="1"/>
    <col min="6" max="6" width="8" style="2" customWidth="1"/>
    <col min="7" max="7" width="10.42578125" style="12" customWidth="1"/>
    <col min="8" max="8" width="13.140625" style="2" customWidth="1"/>
    <col min="9" max="9" width="12.85546875" style="3" customWidth="1"/>
    <col min="10" max="10" width="15.5703125" style="3" customWidth="1"/>
    <col min="11" max="16384" width="9.140625" style="2"/>
  </cols>
  <sheetData>
    <row r="1" spans="1:12" ht="15" customHeight="1" x14ac:dyDescent="0.25">
      <c r="A1" s="57" t="s">
        <v>17</v>
      </c>
      <c r="B1" s="57"/>
      <c r="C1" s="57"/>
      <c r="D1" s="57"/>
      <c r="E1" s="57"/>
      <c r="F1" s="57"/>
      <c r="G1" s="57"/>
      <c r="H1" s="57"/>
      <c r="I1" s="57"/>
      <c r="J1" s="57"/>
      <c r="K1" s="1"/>
      <c r="L1" s="1"/>
    </row>
    <row r="2" spans="1:12" x14ac:dyDescent="0.25">
      <c r="A2" s="57"/>
      <c r="B2" s="57"/>
      <c r="C2" s="57"/>
      <c r="D2" s="57"/>
      <c r="E2" s="57"/>
      <c r="F2" s="57"/>
      <c r="G2" s="57"/>
      <c r="H2" s="57"/>
      <c r="I2" s="57"/>
      <c r="J2" s="57"/>
      <c r="K2" s="1"/>
      <c r="L2" s="1"/>
    </row>
    <row r="3" spans="1:12" x14ac:dyDescent="0.25">
      <c r="A3" s="57"/>
      <c r="B3" s="57"/>
      <c r="C3" s="57"/>
      <c r="D3" s="57"/>
      <c r="E3" s="57"/>
      <c r="F3" s="57"/>
      <c r="G3" s="57"/>
      <c r="H3" s="57"/>
      <c r="I3" s="57"/>
      <c r="J3" s="57"/>
      <c r="K3" s="1"/>
      <c r="L3" s="1"/>
    </row>
    <row r="4" spans="1:12" x14ac:dyDescent="0.25">
      <c r="A4" s="57"/>
      <c r="B4" s="57"/>
      <c r="C4" s="57"/>
      <c r="D4" s="57"/>
      <c r="E4" s="57"/>
      <c r="F4" s="57"/>
      <c r="G4" s="57"/>
      <c r="H4" s="57"/>
      <c r="I4" s="57"/>
      <c r="J4" s="57"/>
      <c r="K4" s="1"/>
      <c r="L4" s="1"/>
    </row>
    <row r="5" spans="1:12" x14ac:dyDescent="0.25">
      <c r="A5" s="57"/>
      <c r="B5" s="57"/>
      <c r="C5" s="57"/>
      <c r="D5" s="57"/>
      <c r="E5" s="57"/>
      <c r="F5" s="57"/>
      <c r="G5" s="57"/>
      <c r="H5" s="57"/>
      <c r="I5" s="57"/>
      <c r="J5" s="57"/>
      <c r="K5" s="1"/>
      <c r="L5" s="1"/>
    </row>
    <row r="6" spans="1:12" x14ac:dyDescent="0.25">
      <c r="A6" s="57"/>
      <c r="B6" s="57"/>
      <c r="C6" s="57"/>
      <c r="D6" s="57"/>
      <c r="E6" s="57"/>
      <c r="F6" s="57"/>
      <c r="G6" s="57"/>
      <c r="H6" s="57"/>
      <c r="I6" s="57"/>
      <c r="J6" s="57"/>
      <c r="K6" s="1"/>
      <c r="L6" s="1"/>
    </row>
    <row r="7" spans="1:12" ht="45" x14ac:dyDescent="0.6">
      <c r="A7" s="58" t="s">
        <v>0</v>
      </c>
      <c r="B7" s="58"/>
      <c r="C7" s="58"/>
      <c r="D7" s="58"/>
      <c r="E7" s="58"/>
      <c r="F7" s="58"/>
      <c r="G7" s="58"/>
      <c r="H7" s="58"/>
      <c r="I7" s="58"/>
      <c r="J7" s="58"/>
    </row>
    <row r="8" spans="1:12" ht="15.75" x14ac:dyDescent="0.25">
      <c r="A8" s="59" t="s">
        <v>34</v>
      </c>
      <c r="B8" s="59"/>
      <c r="C8" s="59"/>
      <c r="D8" s="59"/>
      <c r="E8" s="59"/>
      <c r="F8" s="59"/>
      <c r="G8" s="59"/>
      <c r="H8" s="59"/>
      <c r="I8" s="59"/>
      <c r="J8" s="59"/>
    </row>
    <row r="9" spans="1:12" ht="15.75" x14ac:dyDescent="0.25">
      <c r="A9" s="60" t="s">
        <v>35</v>
      </c>
      <c r="B9" s="60"/>
      <c r="C9" s="60"/>
      <c r="D9" s="60"/>
      <c r="E9" s="60"/>
      <c r="F9" s="60"/>
      <c r="G9" s="60"/>
      <c r="H9" s="60"/>
      <c r="I9" s="60"/>
      <c r="J9" s="60"/>
    </row>
    <row r="10" spans="1:12" ht="4.5" customHeight="1" x14ac:dyDescent="0.25"/>
    <row r="11" spans="1:12" ht="15" customHeight="1" x14ac:dyDescent="0.25">
      <c r="A11" s="61" t="s">
        <v>36</v>
      </c>
      <c r="B11" s="61"/>
      <c r="C11" s="61"/>
      <c r="D11" s="61"/>
      <c r="E11" s="61"/>
      <c r="F11" s="61"/>
      <c r="G11" s="61"/>
      <c r="H11" s="61"/>
      <c r="I11" s="61"/>
      <c r="J11" s="61"/>
      <c r="K11" s="1"/>
      <c r="L11" s="1"/>
    </row>
    <row r="12" spans="1:12" ht="20.25" customHeight="1" x14ac:dyDescent="0.25">
      <c r="A12" s="61"/>
      <c r="B12" s="61"/>
      <c r="C12" s="61"/>
      <c r="D12" s="61"/>
      <c r="E12" s="61"/>
      <c r="F12" s="61"/>
      <c r="G12" s="61"/>
      <c r="H12" s="61"/>
      <c r="I12" s="61"/>
      <c r="J12" s="61"/>
      <c r="K12" s="1"/>
      <c r="L12" s="1"/>
    </row>
    <row r="13" spans="1:12" x14ac:dyDescent="0.25">
      <c r="A13" s="61"/>
      <c r="B13" s="61"/>
      <c r="C13" s="61"/>
      <c r="D13" s="61"/>
      <c r="E13" s="61"/>
      <c r="F13" s="61"/>
      <c r="G13" s="61"/>
      <c r="H13" s="61"/>
      <c r="I13" s="61"/>
      <c r="J13" s="61"/>
      <c r="K13" s="1"/>
      <c r="L13" s="1"/>
    </row>
    <row r="14" spans="1:12" x14ac:dyDescent="0.25">
      <c r="A14" s="62"/>
      <c r="B14" s="62"/>
      <c r="C14" s="62"/>
      <c r="D14" s="62"/>
      <c r="E14" s="62"/>
      <c r="F14" s="62"/>
      <c r="G14" s="62"/>
      <c r="H14" s="62"/>
      <c r="I14" s="62"/>
      <c r="J14" s="62"/>
      <c r="K14" s="1"/>
      <c r="L14" s="1"/>
    </row>
    <row r="15" spans="1:12" ht="18.75" x14ac:dyDescent="0.25">
      <c r="A15" s="42" t="s">
        <v>39</v>
      </c>
      <c r="B15" s="42"/>
      <c r="C15" s="42"/>
      <c r="D15" s="42"/>
      <c r="E15" s="42"/>
      <c r="F15" s="42"/>
      <c r="G15" s="42"/>
      <c r="H15" s="42"/>
      <c r="I15" s="42"/>
      <c r="J15" s="42"/>
      <c r="K15" s="1"/>
      <c r="L15" s="1"/>
    </row>
    <row r="16" spans="1:12" s="5" customFormat="1" ht="15.75" x14ac:dyDescent="0.25">
      <c r="A16" s="45" t="s">
        <v>1</v>
      </c>
      <c r="B16" s="45" t="s">
        <v>2</v>
      </c>
      <c r="C16" s="45" t="s">
        <v>3</v>
      </c>
      <c r="D16" s="50" t="s">
        <v>29</v>
      </c>
      <c r="E16" s="51"/>
      <c r="F16" s="52"/>
      <c r="G16" s="45" t="s">
        <v>21</v>
      </c>
      <c r="H16" s="45" t="s">
        <v>22</v>
      </c>
      <c r="I16" s="43" t="s">
        <v>23</v>
      </c>
      <c r="J16" s="43" t="s">
        <v>13</v>
      </c>
    </row>
    <row r="17" spans="1:10" s="5" customFormat="1" ht="15.75" x14ac:dyDescent="0.25">
      <c r="A17" s="46"/>
      <c r="B17" s="46"/>
      <c r="C17" s="46"/>
      <c r="D17" s="4" t="s">
        <v>24</v>
      </c>
      <c r="E17" s="4" t="s">
        <v>25</v>
      </c>
      <c r="F17" s="4" t="s">
        <v>26</v>
      </c>
      <c r="G17" s="46"/>
      <c r="H17" s="46"/>
      <c r="I17" s="44"/>
      <c r="J17" s="44"/>
    </row>
    <row r="18" spans="1:10" ht="15.75" x14ac:dyDescent="0.25">
      <c r="A18" s="6">
        <v>1</v>
      </c>
      <c r="B18" s="7" t="s">
        <v>27</v>
      </c>
      <c r="C18" s="7" t="s">
        <v>28</v>
      </c>
      <c r="D18" s="8">
        <v>8</v>
      </c>
      <c r="E18" s="8">
        <v>1500</v>
      </c>
      <c r="F18" s="8">
        <v>6000</v>
      </c>
      <c r="G18" s="6">
        <v>42</v>
      </c>
      <c r="H18" s="8">
        <v>23738.400000000001</v>
      </c>
      <c r="I18" s="8">
        <v>18702.161555043349</v>
      </c>
      <c r="J18" s="9">
        <f>H18*I18</f>
        <v>443959391.85824108</v>
      </c>
    </row>
    <row r="19" spans="1:10" ht="15.75" x14ac:dyDescent="0.25">
      <c r="A19" s="24">
        <v>2</v>
      </c>
      <c r="B19" s="25" t="s">
        <v>27</v>
      </c>
      <c r="C19" s="25" t="s">
        <v>28</v>
      </c>
      <c r="D19" s="26">
        <v>10</v>
      </c>
      <c r="E19" s="26">
        <v>1500</v>
      </c>
      <c r="F19" s="26">
        <v>6000</v>
      </c>
      <c r="G19" s="24">
        <v>25</v>
      </c>
      <c r="H19" s="26">
        <v>17662.5</v>
      </c>
      <c r="I19" s="26">
        <v>18702.161555043349</v>
      </c>
      <c r="J19" s="27">
        <f t="shared" ref="J19:J29" si="0">H19*I19</f>
        <v>330326928.46595317</v>
      </c>
    </row>
    <row r="20" spans="1:10" ht="15.75" x14ac:dyDescent="0.25">
      <c r="A20" s="6">
        <v>3</v>
      </c>
      <c r="B20" s="7" t="s">
        <v>27</v>
      </c>
      <c r="C20" s="7" t="s">
        <v>28</v>
      </c>
      <c r="D20" s="8">
        <v>10</v>
      </c>
      <c r="E20" s="8">
        <v>1500</v>
      </c>
      <c r="F20" s="8">
        <v>1250</v>
      </c>
      <c r="G20" s="6">
        <v>1</v>
      </c>
      <c r="H20" s="8">
        <v>147.19</v>
      </c>
      <c r="I20" s="8">
        <v>19317.36423777504</v>
      </c>
      <c r="J20" s="9">
        <f t="shared" si="0"/>
        <v>2843322.842158108</v>
      </c>
    </row>
    <row r="21" spans="1:10" ht="15.75" x14ac:dyDescent="0.25">
      <c r="A21" s="24">
        <v>4</v>
      </c>
      <c r="B21" s="25" t="s">
        <v>27</v>
      </c>
      <c r="C21" s="25" t="s">
        <v>28</v>
      </c>
      <c r="D21" s="26">
        <v>12</v>
      </c>
      <c r="E21" s="26">
        <v>1500</v>
      </c>
      <c r="F21" s="26">
        <v>6000</v>
      </c>
      <c r="G21" s="24">
        <v>8</v>
      </c>
      <c r="H21" s="26">
        <v>6782.4</v>
      </c>
      <c r="I21" s="26">
        <v>18702.161555043353</v>
      </c>
      <c r="J21" s="27">
        <f t="shared" si="0"/>
        <v>126845540.53092603</v>
      </c>
    </row>
    <row r="22" spans="1:10" ht="15.75" x14ac:dyDescent="0.25">
      <c r="A22" s="6">
        <v>5</v>
      </c>
      <c r="B22" s="7" t="s">
        <v>27</v>
      </c>
      <c r="C22" s="7" t="s">
        <v>28</v>
      </c>
      <c r="D22" s="8">
        <v>12</v>
      </c>
      <c r="E22" s="8">
        <v>1500</v>
      </c>
      <c r="F22" s="8">
        <v>3000</v>
      </c>
      <c r="G22" s="6">
        <v>1</v>
      </c>
      <c r="H22" s="8">
        <v>423.9</v>
      </c>
      <c r="I22" s="8">
        <v>19317.36423777504</v>
      </c>
      <c r="J22" s="9">
        <f t="shared" si="0"/>
        <v>8188630.7003928395</v>
      </c>
    </row>
    <row r="23" spans="1:10" ht="15.75" x14ac:dyDescent="0.25">
      <c r="A23" s="24">
        <v>6</v>
      </c>
      <c r="B23" s="25" t="s">
        <v>27</v>
      </c>
      <c r="C23" s="25" t="s">
        <v>28</v>
      </c>
      <c r="D23" s="26">
        <v>12</v>
      </c>
      <c r="E23" s="26">
        <v>1500</v>
      </c>
      <c r="F23" s="26">
        <v>350</v>
      </c>
      <c r="G23" s="24">
        <v>1</v>
      </c>
      <c r="H23" s="26">
        <v>49.46</v>
      </c>
      <c r="I23" s="26">
        <v>19317.36423777504</v>
      </c>
      <c r="J23" s="27">
        <f t="shared" si="0"/>
        <v>955436.83520035353</v>
      </c>
    </row>
    <row r="24" spans="1:10" ht="15.75" x14ac:dyDescent="0.25">
      <c r="A24" s="6">
        <v>7</v>
      </c>
      <c r="B24" s="7" t="s">
        <v>27</v>
      </c>
      <c r="C24" s="7" t="s">
        <v>28</v>
      </c>
      <c r="D24" s="8">
        <v>14</v>
      </c>
      <c r="E24" s="8">
        <v>2000</v>
      </c>
      <c r="F24" s="8">
        <v>2600</v>
      </c>
      <c r="G24" s="6">
        <v>1</v>
      </c>
      <c r="H24" s="8">
        <v>571.48</v>
      </c>
      <c r="I24" s="8">
        <v>19317.36423777504</v>
      </c>
      <c r="J24" s="9">
        <f t="shared" si="0"/>
        <v>11039487.314603681</v>
      </c>
    </row>
    <row r="25" spans="1:10" ht="15.75" x14ac:dyDescent="0.25">
      <c r="A25" s="24">
        <v>8</v>
      </c>
      <c r="B25" s="25" t="s">
        <v>27</v>
      </c>
      <c r="C25" s="25" t="s">
        <v>28</v>
      </c>
      <c r="D25" s="26">
        <v>16</v>
      </c>
      <c r="E25" s="26">
        <v>2000</v>
      </c>
      <c r="F25" s="26">
        <v>12000</v>
      </c>
      <c r="G25" s="24">
        <v>2</v>
      </c>
      <c r="H25" s="26">
        <v>6028.8</v>
      </c>
      <c r="I25" s="26">
        <v>18702.161555043353</v>
      </c>
      <c r="J25" s="27">
        <f t="shared" si="0"/>
        <v>112751591.58304536</v>
      </c>
    </row>
    <row r="26" spans="1:10" ht="15.75" x14ac:dyDescent="0.25">
      <c r="A26" s="6">
        <v>9</v>
      </c>
      <c r="B26" s="7" t="s">
        <v>27</v>
      </c>
      <c r="C26" s="7" t="s">
        <v>28</v>
      </c>
      <c r="D26" s="8">
        <v>20</v>
      </c>
      <c r="E26" s="8">
        <v>2000</v>
      </c>
      <c r="F26" s="8">
        <v>12000</v>
      </c>
      <c r="G26" s="6">
        <v>1.5</v>
      </c>
      <c r="H26" s="8">
        <v>5652</v>
      </c>
      <c r="I26" s="8">
        <v>18702.161555043353</v>
      </c>
      <c r="J26" s="9">
        <f t="shared" si="0"/>
        <v>105704617.10910504</v>
      </c>
    </row>
    <row r="27" spans="1:10" ht="15.75" x14ac:dyDescent="0.25">
      <c r="A27" s="24">
        <v>10</v>
      </c>
      <c r="B27" s="25" t="s">
        <v>27</v>
      </c>
      <c r="C27" s="25" t="s">
        <v>28</v>
      </c>
      <c r="D27" s="26">
        <v>20</v>
      </c>
      <c r="E27" s="26">
        <v>2000</v>
      </c>
      <c r="F27" s="26">
        <v>670</v>
      </c>
      <c r="G27" s="24">
        <v>1</v>
      </c>
      <c r="H27" s="26">
        <v>210.38</v>
      </c>
      <c r="I27" s="26">
        <v>19317.36423777504</v>
      </c>
      <c r="J27" s="27">
        <f t="shared" si="0"/>
        <v>4063987.0883431127</v>
      </c>
    </row>
    <row r="28" spans="1:10" ht="15.75" x14ac:dyDescent="0.25">
      <c r="A28" s="6">
        <v>11</v>
      </c>
      <c r="B28" s="7" t="s">
        <v>27</v>
      </c>
      <c r="C28" s="7" t="s">
        <v>28</v>
      </c>
      <c r="D28" s="23">
        <v>25</v>
      </c>
      <c r="E28" s="23">
        <v>2000</v>
      </c>
      <c r="F28" s="8">
        <v>830</v>
      </c>
      <c r="G28" s="6">
        <v>1</v>
      </c>
      <c r="H28" s="8">
        <v>325.77999999999997</v>
      </c>
      <c r="I28" s="8">
        <v>19317.364237775044</v>
      </c>
      <c r="J28" s="9">
        <f t="shared" si="0"/>
        <v>6293210.9213823536</v>
      </c>
    </row>
    <row r="29" spans="1:10" ht="15.75" x14ac:dyDescent="0.25">
      <c r="A29" s="24">
        <v>12</v>
      </c>
      <c r="B29" s="25" t="s">
        <v>27</v>
      </c>
      <c r="C29" s="25" t="s">
        <v>28</v>
      </c>
      <c r="D29" s="28">
        <v>25</v>
      </c>
      <c r="E29" s="28">
        <v>2000</v>
      </c>
      <c r="F29" s="26">
        <v>850</v>
      </c>
      <c r="G29" s="24">
        <v>1</v>
      </c>
      <c r="H29" s="26">
        <v>333.63</v>
      </c>
      <c r="I29" s="26">
        <v>19317.36423777504</v>
      </c>
      <c r="J29" s="27">
        <f t="shared" si="0"/>
        <v>6444852.2306488864</v>
      </c>
    </row>
    <row r="30" spans="1:10" ht="15.75" x14ac:dyDescent="0.25">
      <c r="A30" s="47" t="s">
        <v>30</v>
      </c>
      <c r="B30" s="48"/>
      <c r="C30" s="48"/>
      <c r="D30" s="48"/>
      <c r="E30" s="48"/>
      <c r="F30" s="49"/>
      <c r="G30" s="32">
        <f>SUM(G18:G29)</f>
        <v>85.5</v>
      </c>
      <c r="H30" s="33">
        <f>SUM(H18:H29)</f>
        <v>61925.920000000006</v>
      </c>
      <c r="I30" s="34"/>
      <c r="J30" s="35"/>
    </row>
    <row r="31" spans="1:10" ht="15.75" x14ac:dyDescent="0.25">
      <c r="A31" s="37" t="s">
        <v>4</v>
      </c>
      <c r="B31" s="37"/>
      <c r="C31" s="37"/>
      <c r="D31" s="37"/>
      <c r="E31" s="37"/>
      <c r="F31" s="37"/>
      <c r="G31" s="37"/>
      <c r="H31" s="37"/>
      <c r="I31" s="37"/>
      <c r="J31" s="10">
        <f>SUM(J18:J29)</f>
        <v>1159416997.48</v>
      </c>
    </row>
    <row r="32" spans="1:10" ht="15.75" x14ac:dyDescent="0.25">
      <c r="A32" s="37" t="s">
        <v>6</v>
      </c>
      <c r="B32" s="37"/>
      <c r="C32" s="37"/>
      <c r="D32" s="37"/>
      <c r="E32" s="37"/>
      <c r="F32" s="37"/>
      <c r="G32" s="37"/>
      <c r="H32" s="37"/>
      <c r="I32" s="37"/>
      <c r="J32" s="10">
        <f>0.1*J31</f>
        <v>115941699.74800001</v>
      </c>
    </row>
    <row r="33" spans="1:10" ht="15.75" x14ac:dyDescent="0.25">
      <c r="A33" s="38" t="s">
        <v>5</v>
      </c>
      <c r="B33" s="38"/>
      <c r="C33" s="38"/>
      <c r="D33" s="38"/>
      <c r="E33" s="38"/>
      <c r="F33" s="38"/>
      <c r="G33" s="38"/>
      <c r="H33" s="38"/>
      <c r="I33" s="38"/>
      <c r="J33" s="11">
        <f>J31+J32</f>
        <v>1275358697.2279999</v>
      </c>
    </row>
    <row r="34" spans="1:10" ht="18.75" x14ac:dyDescent="0.3">
      <c r="A34" s="39" t="s">
        <v>38</v>
      </c>
      <c r="B34" s="40"/>
      <c r="C34" s="40"/>
      <c r="D34" s="40"/>
      <c r="E34" s="40"/>
      <c r="F34" s="40"/>
      <c r="G34" s="40"/>
      <c r="H34" s="40"/>
      <c r="I34" s="40"/>
      <c r="J34" s="41"/>
    </row>
    <row r="35" spans="1:10" s="5" customFormat="1" ht="15.75" x14ac:dyDescent="0.25">
      <c r="A35" s="45" t="s">
        <v>1</v>
      </c>
      <c r="B35" s="45" t="s">
        <v>2</v>
      </c>
      <c r="C35" s="45" t="s">
        <v>3</v>
      </c>
      <c r="D35" s="50" t="s">
        <v>29</v>
      </c>
      <c r="E35" s="51"/>
      <c r="F35" s="52"/>
      <c r="G35" s="45" t="s">
        <v>21</v>
      </c>
      <c r="H35" s="45" t="s">
        <v>22</v>
      </c>
      <c r="I35" s="43" t="s">
        <v>23</v>
      </c>
      <c r="J35" s="43" t="s">
        <v>13</v>
      </c>
    </row>
    <row r="36" spans="1:10" s="5" customFormat="1" ht="15.75" x14ac:dyDescent="0.25">
      <c r="A36" s="46"/>
      <c r="B36" s="46"/>
      <c r="C36" s="46"/>
      <c r="D36" s="4" t="s">
        <v>24</v>
      </c>
      <c r="E36" s="4" t="s">
        <v>25</v>
      </c>
      <c r="F36" s="4" t="s">
        <v>26</v>
      </c>
      <c r="G36" s="46"/>
      <c r="H36" s="46"/>
      <c r="I36" s="44"/>
      <c r="J36" s="44"/>
    </row>
    <row r="37" spans="1:10" ht="15.75" x14ac:dyDescent="0.25">
      <c r="A37" s="6">
        <v>1</v>
      </c>
      <c r="B37" s="7" t="s">
        <v>27</v>
      </c>
      <c r="C37" s="7" t="s">
        <v>37</v>
      </c>
      <c r="D37" s="8">
        <v>8</v>
      </c>
      <c r="E37" s="8">
        <v>1500</v>
      </c>
      <c r="F37" s="8">
        <v>6000</v>
      </c>
      <c r="G37" s="6">
        <v>42</v>
      </c>
      <c r="H37" s="8">
        <v>23738.400000000001</v>
      </c>
      <c r="I37" s="8">
        <v>26654.746301852079</v>
      </c>
      <c r="J37" s="9">
        <f>H37*I37</f>
        <v>632741029.61188543</v>
      </c>
    </row>
    <row r="38" spans="1:10" ht="15.75" x14ac:dyDescent="0.25">
      <c r="A38" s="24">
        <v>2</v>
      </c>
      <c r="B38" s="25" t="s">
        <v>27</v>
      </c>
      <c r="C38" s="25" t="s">
        <v>37</v>
      </c>
      <c r="D38" s="26">
        <v>10</v>
      </c>
      <c r="E38" s="26">
        <v>1500</v>
      </c>
      <c r="F38" s="26">
        <v>6000</v>
      </c>
      <c r="G38" s="24">
        <v>25</v>
      </c>
      <c r="H38" s="26">
        <v>17662.5</v>
      </c>
      <c r="I38" s="26">
        <v>26654.746301852076</v>
      </c>
      <c r="J38" s="27">
        <f t="shared" ref="J38:J48" si="1">H38*I38</f>
        <v>470789456.55646229</v>
      </c>
    </row>
    <row r="39" spans="1:10" ht="15.75" x14ac:dyDescent="0.25">
      <c r="A39" s="6">
        <v>3</v>
      </c>
      <c r="B39" s="7" t="s">
        <v>27</v>
      </c>
      <c r="C39" s="7" t="s">
        <v>37</v>
      </c>
      <c r="D39" s="8">
        <v>10</v>
      </c>
      <c r="E39" s="8">
        <v>1500</v>
      </c>
      <c r="F39" s="8">
        <v>1250</v>
      </c>
      <c r="G39" s="6">
        <v>1</v>
      </c>
      <c r="H39" s="8">
        <v>147.19</v>
      </c>
      <c r="I39" s="8">
        <v>27252.386353463109</v>
      </c>
      <c r="J39" s="9">
        <f t="shared" si="1"/>
        <v>4011278.7473662351</v>
      </c>
    </row>
    <row r="40" spans="1:10" ht="15.75" x14ac:dyDescent="0.25">
      <c r="A40" s="24">
        <v>4</v>
      </c>
      <c r="B40" s="25" t="s">
        <v>27</v>
      </c>
      <c r="C40" s="25" t="s">
        <v>37</v>
      </c>
      <c r="D40" s="26">
        <v>12</v>
      </c>
      <c r="E40" s="26">
        <v>1500</v>
      </c>
      <c r="F40" s="26">
        <v>6000</v>
      </c>
      <c r="G40" s="24">
        <v>8</v>
      </c>
      <c r="H40" s="26">
        <v>6782.4</v>
      </c>
      <c r="I40" s="26">
        <v>26654.746301852079</v>
      </c>
      <c r="J40" s="27">
        <f t="shared" si="1"/>
        <v>180783151.31768152</v>
      </c>
    </row>
    <row r="41" spans="1:10" ht="15.75" x14ac:dyDescent="0.25">
      <c r="A41" s="6">
        <v>5</v>
      </c>
      <c r="B41" s="7" t="s">
        <v>27</v>
      </c>
      <c r="C41" s="7" t="s">
        <v>37</v>
      </c>
      <c r="D41" s="8">
        <v>12</v>
      </c>
      <c r="E41" s="8">
        <v>1500</v>
      </c>
      <c r="F41" s="8">
        <v>3000</v>
      </c>
      <c r="G41" s="6">
        <v>1</v>
      </c>
      <c r="H41" s="8">
        <v>423.9</v>
      </c>
      <c r="I41" s="8">
        <v>27252.386353463113</v>
      </c>
      <c r="J41" s="9">
        <f t="shared" si="1"/>
        <v>11552286.575233012</v>
      </c>
    </row>
    <row r="42" spans="1:10" ht="15.75" x14ac:dyDescent="0.25">
      <c r="A42" s="24">
        <v>6</v>
      </c>
      <c r="B42" s="25" t="s">
        <v>27</v>
      </c>
      <c r="C42" s="25" t="s">
        <v>37</v>
      </c>
      <c r="D42" s="26">
        <v>12</v>
      </c>
      <c r="E42" s="26">
        <v>1500</v>
      </c>
      <c r="F42" s="26">
        <v>350</v>
      </c>
      <c r="G42" s="24">
        <v>1</v>
      </c>
      <c r="H42" s="26">
        <v>49.46</v>
      </c>
      <c r="I42" s="26">
        <v>27252.386353463109</v>
      </c>
      <c r="J42" s="27">
        <f t="shared" si="1"/>
        <v>1347903.0290422854</v>
      </c>
    </row>
    <row r="43" spans="1:10" ht="15.75" x14ac:dyDescent="0.25">
      <c r="A43" s="6">
        <v>7</v>
      </c>
      <c r="B43" s="7" t="s">
        <v>27</v>
      </c>
      <c r="C43" s="7" t="s">
        <v>37</v>
      </c>
      <c r="D43" s="8">
        <v>14</v>
      </c>
      <c r="E43" s="8">
        <v>2000</v>
      </c>
      <c r="F43" s="8">
        <v>2600</v>
      </c>
      <c r="G43" s="6">
        <v>1</v>
      </c>
      <c r="H43" s="8">
        <v>571.48</v>
      </c>
      <c r="I43" s="8">
        <v>27252.386353463105</v>
      </c>
      <c r="J43" s="9">
        <f t="shared" si="1"/>
        <v>15574193.753277097</v>
      </c>
    </row>
    <row r="44" spans="1:10" ht="15.75" x14ac:dyDescent="0.25">
      <c r="A44" s="24">
        <v>8</v>
      </c>
      <c r="B44" s="25" t="s">
        <v>27</v>
      </c>
      <c r="C44" s="25" t="s">
        <v>37</v>
      </c>
      <c r="D44" s="26">
        <v>16</v>
      </c>
      <c r="E44" s="26">
        <v>2000</v>
      </c>
      <c r="F44" s="26">
        <v>12000</v>
      </c>
      <c r="G44" s="24">
        <v>2</v>
      </c>
      <c r="H44" s="26">
        <v>6028.8</v>
      </c>
      <c r="I44" s="26">
        <v>26654.746301852076</v>
      </c>
      <c r="J44" s="27">
        <f t="shared" si="1"/>
        <v>160696134.5046058</v>
      </c>
    </row>
    <row r="45" spans="1:10" ht="15.75" x14ac:dyDescent="0.25">
      <c r="A45" s="29">
        <v>9</v>
      </c>
      <c r="B45" s="30" t="s">
        <v>27</v>
      </c>
      <c r="C45" s="30" t="s">
        <v>37</v>
      </c>
      <c r="D45" s="31">
        <v>20</v>
      </c>
      <c r="E45" s="31">
        <v>2000</v>
      </c>
      <c r="F45" s="31">
        <v>12000</v>
      </c>
      <c r="G45" s="6">
        <v>1.5</v>
      </c>
      <c r="H45" s="8">
        <v>5652</v>
      </c>
      <c r="I45" s="8">
        <v>26654.746301852076</v>
      </c>
      <c r="J45" s="9">
        <f t="shared" si="1"/>
        <v>150652626.09806794</v>
      </c>
    </row>
    <row r="46" spans="1:10" ht="15.75" x14ac:dyDescent="0.25">
      <c r="A46" s="24">
        <v>10</v>
      </c>
      <c r="B46" s="25" t="s">
        <v>27</v>
      </c>
      <c r="C46" s="25" t="s">
        <v>37</v>
      </c>
      <c r="D46" s="26">
        <v>20</v>
      </c>
      <c r="E46" s="26">
        <v>2000</v>
      </c>
      <c r="F46" s="26">
        <v>670</v>
      </c>
      <c r="G46" s="24">
        <v>1</v>
      </c>
      <c r="H46" s="26">
        <v>210.38</v>
      </c>
      <c r="I46" s="26">
        <v>27252.386353463109</v>
      </c>
      <c r="J46" s="27">
        <f t="shared" si="1"/>
        <v>5733357.0410415689</v>
      </c>
    </row>
    <row r="47" spans="1:10" ht="15.75" x14ac:dyDescent="0.25">
      <c r="A47" s="6">
        <v>11</v>
      </c>
      <c r="B47" s="7" t="s">
        <v>27</v>
      </c>
      <c r="C47" s="7" t="s">
        <v>37</v>
      </c>
      <c r="D47" s="23">
        <v>25</v>
      </c>
      <c r="E47" s="23">
        <v>2000</v>
      </c>
      <c r="F47" s="8">
        <v>830</v>
      </c>
      <c r="G47" s="6">
        <v>1</v>
      </c>
      <c r="H47" s="8">
        <v>325.77999999999997</v>
      </c>
      <c r="I47" s="8">
        <v>27252.386353463109</v>
      </c>
      <c r="J47" s="9">
        <f t="shared" si="1"/>
        <v>8878282.4262312111</v>
      </c>
    </row>
    <row r="48" spans="1:10" ht="15.75" x14ac:dyDescent="0.25">
      <c r="A48" s="24">
        <v>12</v>
      </c>
      <c r="B48" s="25" t="s">
        <v>27</v>
      </c>
      <c r="C48" s="25" t="s">
        <v>37</v>
      </c>
      <c r="D48" s="28">
        <v>25</v>
      </c>
      <c r="E48" s="28">
        <v>2000</v>
      </c>
      <c r="F48" s="26">
        <v>850</v>
      </c>
      <c r="G48" s="24">
        <v>1</v>
      </c>
      <c r="H48" s="26">
        <v>333.63</v>
      </c>
      <c r="I48" s="26">
        <v>27252.386353463109</v>
      </c>
      <c r="J48" s="27">
        <f t="shared" si="1"/>
        <v>9092213.6591058969</v>
      </c>
    </row>
    <row r="49" spans="1:10" ht="15.75" x14ac:dyDescent="0.25">
      <c r="A49" s="47" t="s">
        <v>30</v>
      </c>
      <c r="B49" s="48"/>
      <c r="C49" s="48"/>
      <c r="D49" s="48"/>
      <c r="E49" s="48"/>
      <c r="F49" s="49"/>
      <c r="G49" s="32">
        <f>SUM(G37:G48)</f>
        <v>85.5</v>
      </c>
      <c r="H49" s="33">
        <f>SUM(H37:H48)</f>
        <v>61925.920000000006</v>
      </c>
      <c r="I49" s="34"/>
      <c r="J49" s="35"/>
    </row>
    <row r="50" spans="1:10" ht="15.75" x14ac:dyDescent="0.25">
      <c r="A50" s="37" t="s">
        <v>4</v>
      </c>
      <c r="B50" s="37"/>
      <c r="C50" s="37"/>
      <c r="D50" s="37"/>
      <c r="E50" s="37"/>
      <c r="F50" s="37"/>
      <c r="G50" s="37"/>
      <c r="H50" s="37"/>
      <c r="I50" s="37"/>
      <c r="J50" s="10">
        <f>SUM(J37:J48)</f>
        <v>1651851913.3200002</v>
      </c>
    </row>
    <row r="51" spans="1:10" ht="15.75" x14ac:dyDescent="0.25">
      <c r="A51" s="37" t="s">
        <v>6</v>
      </c>
      <c r="B51" s="37"/>
      <c r="C51" s="37"/>
      <c r="D51" s="37"/>
      <c r="E51" s="37"/>
      <c r="F51" s="37"/>
      <c r="G51" s="37"/>
      <c r="H51" s="37"/>
      <c r="I51" s="37"/>
      <c r="J51" s="10">
        <f>0.1*J50</f>
        <v>165185191.33200002</v>
      </c>
    </row>
    <row r="52" spans="1:10" ht="15.75" x14ac:dyDescent="0.25">
      <c r="A52" s="38" t="s">
        <v>5</v>
      </c>
      <c r="B52" s="38"/>
      <c r="C52" s="38"/>
      <c r="D52" s="38"/>
      <c r="E52" s="38"/>
      <c r="F52" s="38"/>
      <c r="G52" s="38"/>
      <c r="H52" s="38"/>
      <c r="I52" s="38"/>
      <c r="J52" s="11">
        <f>J50+J51</f>
        <v>1817037104.6520002</v>
      </c>
    </row>
    <row r="53" spans="1:10" x14ac:dyDescent="0.25">
      <c r="A53" s="54" t="s">
        <v>7</v>
      </c>
      <c r="B53" s="55"/>
      <c r="C53" s="55"/>
      <c r="D53" s="55"/>
      <c r="E53" s="55"/>
      <c r="F53" s="55"/>
      <c r="G53" s="55"/>
      <c r="H53" s="55"/>
      <c r="I53" s="55"/>
      <c r="J53" s="55"/>
    </row>
    <row r="54" spans="1:10" x14ac:dyDescent="0.25">
      <c r="A54" s="55"/>
      <c r="B54" s="55"/>
      <c r="C54" s="55"/>
      <c r="D54" s="55"/>
      <c r="E54" s="55"/>
      <c r="F54" s="55"/>
      <c r="G54" s="55"/>
      <c r="H54" s="55"/>
      <c r="I54" s="55"/>
      <c r="J54" s="55"/>
    </row>
    <row r="55" spans="1:10" x14ac:dyDescent="0.25">
      <c r="A55" s="36"/>
      <c r="B55" s="36"/>
      <c r="C55" s="36"/>
      <c r="D55" s="36"/>
      <c r="E55" s="36"/>
      <c r="F55" s="36"/>
      <c r="G55" s="36"/>
      <c r="H55" s="36"/>
      <c r="I55" s="36"/>
      <c r="J55" s="36"/>
    </row>
    <row r="56" spans="1:10" ht="16.5" x14ac:dyDescent="0.25">
      <c r="A56" s="13" t="s">
        <v>8</v>
      </c>
      <c r="B56" s="14"/>
      <c r="C56" s="14"/>
      <c r="D56" s="14"/>
      <c r="E56" s="14"/>
      <c r="F56" s="14"/>
      <c r="G56" s="17"/>
      <c r="H56" s="14"/>
      <c r="I56" s="15"/>
      <c r="J56" s="15"/>
    </row>
    <row r="57" spans="1:10" ht="16.5" x14ac:dyDescent="0.25">
      <c r="A57" s="16" t="s">
        <v>9</v>
      </c>
      <c r="B57" s="14"/>
      <c r="C57" s="14"/>
      <c r="D57" s="14"/>
      <c r="E57" s="14"/>
      <c r="F57" s="14"/>
      <c r="G57" s="17"/>
      <c r="H57" s="14"/>
      <c r="I57" s="15"/>
      <c r="J57" s="15"/>
    </row>
    <row r="58" spans="1:10" ht="16.5" x14ac:dyDescent="0.25">
      <c r="A58" s="17"/>
      <c r="B58" s="18" t="s">
        <v>31</v>
      </c>
      <c r="C58" s="18"/>
      <c r="D58" s="14"/>
      <c r="E58" s="14"/>
      <c r="F58" s="14"/>
      <c r="G58" s="17"/>
      <c r="H58" s="14"/>
      <c r="I58" s="15"/>
      <c r="J58" s="15"/>
    </row>
    <row r="59" spans="1:10" ht="16.5" x14ac:dyDescent="0.25">
      <c r="A59" s="14"/>
      <c r="B59" s="18" t="s">
        <v>32</v>
      </c>
      <c r="C59" s="18"/>
      <c r="D59" s="14"/>
      <c r="E59" s="14"/>
      <c r="F59" s="14"/>
      <c r="G59" s="17"/>
      <c r="H59" s="14"/>
      <c r="I59" s="15"/>
      <c r="J59" s="15"/>
    </row>
    <row r="60" spans="1:10" ht="16.5" x14ac:dyDescent="0.25">
      <c r="A60" s="19" t="s">
        <v>10</v>
      </c>
      <c r="B60" s="14"/>
      <c r="C60" s="14"/>
      <c r="D60" s="14"/>
      <c r="E60" s="14"/>
      <c r="F60" s="14"/>
      <c r="G60" s="17"/>
      <c r="H60" s="14"/>
      <c r="I60" s="15"/>
      <c r="J60" s="15"/>
    </row>
    <row r="61" spans="1:10" ht="16.5" x14ac:dyDescent="0.25">
      <c r="A61" s="14"/>
      <c r="B61" s="18" t="s">
        <v>33</v>
      </c>
      <c r="C61" s="18"/>
      <c r="D61" s="14"/>
      <c r="E61" s="14"/>
      <c r="F61" s="14"/>
      <c r="G61" s="17"/>
      <c r="H61" s="14"/>
      <c r="I61" s="15"/>
      <c r="J61" s="15"/>
    </row>
    <row r="62" spans="1:10" ht="16.5" x14ac:dyDescent="0.25">
      <c r="A62" s="19" t="s">
        <v>11</v>
      </c>
      <c r="B62" s="14"/>
      <c r="C62" s="14"/>
      <c r="D62" s="14"/>
      <c r="E62" s="14"/>
      <c r="F62" s="14"/>
      <c r="G62" s="17"/>
      <c r="H62" s="14"/>
      <c r="I62" s="15"/>
      <c r="J62" s="15"/>
    </row>
    <row r="63" spans="1:10" ht="16.5" x14ac:dyDescent="0.25">
      <c r="A63" s="14"/>
      <c r="B63" s="18" t="s">
        <v>18</v>
      </c>
      <c r="C63" s="18"/>
      <c r="D63" s="14"/>
      <c r="E63" s="14"/>
      <c r="F63" s="14"/>
      <c r="G63" s="17"/>
      <c r="H63" s="14"/>
      <c r="I63" s="15"/>
      <c r="J63" s="15"/>
    </row>
    <row r="64" spans="1:10" ht="16.5" x14ac:dyDescent="0.25">
      <c r="A64" s="14"/>
      <c r="B64" s="18" t="s">
        <v>19</v>
      </c>
      <c r="C64" s="18"/>
      <c r="D64" s="14"/>
      <c r="E64" s="14"/>
      <c r="F64" s="14"/>
      <c r="G64" s="17"/>
      <c r="H64" s="14"/>
      <c r="I64" s="15"/>
      <c r="J64" s="15"/>
    </row>
    <row r="65" spans="1:10" ht="16.5" x14ac:dyDescent="0.25">
      <c r="A65" s="19" t="s">
        <v>15</v>
      </c>
      <c r="B65" s="18"/>
      <c r="C65" s="18"/>
      <c r="D65" s="14"/>
      <c r="E65" s="14"/>
      <c r="F65" s="14"/>
      <c r="G65" s="17"/>
      <c r="H65" s="14"/>
      <c r="I65" s="15"/>
      <c r="J65" s="15"/>
    </row>
    <row r="66" spans="1:10" ht="16.5" x14ac:dyDescent="0.25">
      <c r="A66" s="14"/>
      <c r="B66" s="18" t="s">
        <v>16</v>
      </c>
      <c r="C66" s="18"/>
      <c r="D66" s="14"/>
      <c r="E66" s="14"/>
      <c r="F66" s="14"/>
      <c r="G66" s="17"/>
      <c r="H66" s="14"/>
      <c r="I66" s="15"/>
      <c r="J66" s="15"/>
    </row>
    <row r="67" spans="1:10" ht="8.25" customHeight="1" x14ac:dyDescent="0.25">
      <c r="A67" s="14"/>
      <c r="B67" s="18"/>
      <c r="C67" s="18"/>
      <c r="D67" s="14"/>
      <c r="E67" s="14"/>
      <c r="F67" s="14"/>
      <c r="G67" s="17"/>
      <c r="H67" s="14"/>
      <c r="I67" s="15"/>
      <c r="J67" s="15"/>
    </row>
    <row r="68" spans="1:10" ht="16.5" x14ac:dyDescent="0.25">
      <c r="A68" s="56" t="s">
        <v>14</v>
      </c>
      <c r="B68" s="56"/>
      <c r="C68" s="56"/>
      <c r="D68" s="56"/>
      <c r="E68" s="56"/>
      <c r="F68" s="56"/>
      <c r="G68" s="56"/>
      <c r="H68" s="56"/>
      <c r="I68" s="56"/>
      <c r="J68" s="56"/>
    </row>
    <row r="69" spans="1:10" ht="16.5" x14ac:dyDescent="0.25">
      <c r="A69" s="14" t="s">
        <v>12</v>
      </c>
      <c r="B69" s="14"/>
      <c r="C69" s="14"/>
      <c r="D69" s="14"/>
      <c r="E69" s="14"/>
      <c r="F69" s="14"/>
      <c r="G69" s="17"/>
      <c r="H69" s="14"/>
      <c r="I69" s="15"/>
      <c r="J69" s="15"/>
    </row>
    <row r="70" spans="1:10" ht="18.75" customHeight="1" x14ac:dyDescent="0.25">
      <c r="A70" s="20"/>
      <c r="B70" s="20"/>
      <c r="C70" s="20"/>
      <c r="D70" s="20"/>
      <c r="E70" s="20"/>
      <c r="F70" s="53" t="s">
        <v>20</v>
      </c>
      <c r="G70" s="53"/>
      <c r="H70" s="53"/>
      <c r="I70" s="53"/>
      <c r="J70" s="53"/>
    </row>
    <row r="71" spans="1:10" ht="15.75" x14ac:dyDescent="0.25">
      <c r="A71" s="20"/>
      <c r="B71" s="20"/>
      <c r="C71" s="20"/>
      <c r="D71" s="20"/>
      <c r="E71" s="20"/>
      <c r="F71" s="53"/>
      <c r="G71" s="53"/>
      <c r="H71" s="53"/>
      <c r="I71" s="53"/>
      <c r="J71" s="53"/>
    </row>
    <row r="72" spans="1:10" ht="15.75" x14ac:dyDescent="0.25">
      <c r="A72" s="20"/>
      <c r="B72" s="20"/>
      <c r="C72" s="20"/>
      <c r="D72" s="20"/>
      <c r="E72" s="20"/>
      <c r="F72" s="20"/>
      <c r="G72" s="22"/>
      <c r="H72" s="20"/>
      <c r="I72" s="21"/>
      <c r="J72" s="21"/>
    </row>
  </sheetData>
  <mergeCells count="34">
    <mergeCell ref="A1:J6"/>
    <mergeCell ref="A7:J7"/>
    <mergeCell ref="A8:J8"/>
    <mergeCell ref="A9:J9"/>
    <mergeCell ref="A11:J14"/>
    <mergeCell ref="F70:J71"/>
    <mergeCell ref="A31:I31"/>
    <mergeCell ref="A32:I32"/>
    <mergeCell ref="A33:I33"/>
    <mergeCell ref="A53:J54"/>
    <mergeCell ref="A68:J68"/>
    <mergeCell ref="A35:A36"/>
    <mergeCell ref="B35:B36"/>
    <mergeCell ref="C35:C36"/>
    <mergeCell ref="D35:F35"/>
    <mergeCell ref="G35:G36"/>
    <mergeCell ref="H35:H36"/>
    <mergeCell ref="I35:I36"/>
    <mergeCell ref="J35:J36"/>
    <mergeCell ref="A49:F49"/>
    <mergeCell ref="A50:I50"/>
    <mergeCell ref="A51:I51"/>
    <mergeCell ref="A52:I52"/>
    <mergeCell ref="A34:J34"/>
    <mergeCell ref="A15:J15"/>
    <mergeCell ref="I16:I17"/>
    <mergeCell ref="J16:J17"/>
    <mergeCell ref="C16:C17"/>
    <mergeCell ref="A30:F30"/>
    <mergeCell ref="A16:A17"/>
    <mergeCell ref="B16:B17"/>
    <mergeCell ref="D16:F16"/>
    <mergeCell ref="G16:G17"/>
    <mergeCell ref="H16:H17"/>
  </mergeCells>
  <pageMargins left="0.7" right="0.7" top="0.75" bottom="0.75" header="0.3" footer="0.3"/>
  <pageSetup paperSize="9" scale="75" fitToHeight="0" orientation="portrait" verticalDpi="0" r:id="rId1"/>
  <headerFooter>
    <oddFooter>Page &amp;P of &amp;N</oddFooter>
  </headerFooter>
  <rowBreaks count="1" manualBreakCount="1">
    <brk id="55"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2019-07-12T07:29:37Z</dcterms:modified>
</cp:coreProperties>
</file>