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/>
  </bookViews>
  <sheets>
    <sheet name="Báo Giá" sheetId="5" r:id="rId1"/>
  </sheets>
  <calcPr calcId="144525"/>
</workbook>
</file>

<file path=xl/calcChain.xml><?xml version="1.0" encoding="utf-8"?>
<calcChain xmlns="http://schemas.openxmlformats.org/spreadsheetml/2006/main">
  <c r="G22" i="5" l="1"/>
  <c r="E16" i="5"/>
  <c r="E20" i="5" s="1"/>
  <c r="H5" i="5" l="1"/>
  <c r="H6" i="5" s="1"/>
  <c r="E22" i="5" l="1"/>
  <c r="E23" i="5" l="1"/>
  <c r="H11" i="5"/>
  <c r="I5" i="5" l="1"/>
  <c r="J5" i="5" s="1"/>
  <c r="I6" i="5"/>
  <c r="J6" i="5" s="1"/>
  <c r="J7" i="5" l="1"/>
</calcChain>
</file>

<file path=xl/sharedStrings.xml><?xml version="1.0" encoding="utf-8"?>
<sst xmlns="http://schemas.openxmlformats.org/spreadsheetml/2006/main" count="41" uniqueCount="32">
  <si>
    <t>Material</t>
  </si>
  <si>
    <t>Origin</t>
  </si>
  <si>
    <t>Incoterms</t>
  </si>
  <si>
    <t>Requirement</t>
  </si>
  <si>
    <t>Standard</t>
  </si>
  <si>
    <t>Size (mm)</t>
  </si>
  <si>
    <t>Price (USD)</t>
  </si>
  <si>
    <t>Lead time (wkg days)</t>
  </si>
  <si>
    <t>Q'ty (pc)</t>
  </si>
  <si>
    <t>Total Weight (kg)</t>
  </si>
  <si>
    <t>-</t>
  </si>
  <si>
    <t>SUM</t>
  </si>
  <si>
    <t>Margin</t>
  </si>
  <si>
    <t>Total</t>
  </si>
  <si>
    <t>Profit</t>
  </si>
  <si>
    <t>Delivery time</t>
  </si>
  <si>
    <t>Shipping cost</t>
  </si>
  <si>
    <t>COO cost</t>
  </si>
  <si>
    <t>Bank cost</t>
  </si>
  <si>
    <t>Custom clearance cost</t>
  </si>
  <si>
    <t>Import tax cost</t>
  </si>
  <si>
    <t>VAT cost</t>
  </si>
  <si>
    <t>To door cost</t>
  </si>
  <si>
    <t>Sea Freight (to door)</t>
  </si>
  <si>
    <t>Sandmeyer Steel</t>
  </si>
  <si>
    <t>UNS S32750</t>
  </si>
  <si>
    <t>6mmT x 2000 x 2100</t>
  </si>
  <si>
    <t>6.35mmT x 2000 x 2100</t>
  </si>
  <si>
    <t>USA</t>
  </si>
  <si>
    <t>ExWork USA</t>
  </si>
  <si>
    <t>ExWork UK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</si>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</sst>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/>
    <xf numFmtId="3" fontId="3" fillId="2" borderId="0" xfId="0" applyNumberFormat="1" applyFont="1" applyFill="1" applyAlignment="1">
      <alignment horizontal="center"/>
    </xf>
    <xf numFmtId="4" fontId="0" fillId="2" borderId="0" xfId="0" applyNumberFormat="1" applyFill="1" applyAlignment="1">
      <alignment horizontal="right"/>
    </xf>
    <xf numFmtId="4" fontId="5" fillId="2" borderId="0" xfId="0" applyNumberFormat="1" applyFont="1" applyFill="1" applyAlignment="1">
      <alignment horizontal="right"/>
    </xf>
    <xf numFmtId="4" fontId="3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3" fontId="3" fillId="2" borderId="0" xfId="0" applyNumberFormat="1" applyFont="1" applyFill="1" applyAlignment="1">
      <alignment horizontal="right"/>
    </xf>
    <xf numFmtId="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1" workbookViewId="0">
      <selection activeCell="E22" sqref="E22"/>
    </sheetView>
  </sheetViews>
  <sheetFormatPr defaultRowHeight="15.75" x14ac:dyDescent="0.25"/>
  <cols>
    <col min="1" max="1" width="9.140625" style="1"/>
    <col min="2" max="2" width="22" style="7" bestFit="1" customWidth="1"/>
    <col min="3" max="3" width="20.85546875" style="2" bestFit="1" customWidth="1"/>
    <col min="4" max="4" width="22.28515625" style="2" bestFit="1" customWidth="1"/>
    <col min="5" max="5" width="19.42578125" style="1" bestFit="1" customWidth="1"/>
    <col min="6" max="6" width="19.140625" style="1" customWidth="1"/>
    <col min="7" max="7" width="18.7109375" style="19" customWidth="1"/>
    <col min="8" max="16384" width="9.140625" style="1"/>
  </cols>
  <sheetData>
    <row r="2" spans="2:10" s="11" customFormat="1" x14ac:dyDescent="0.25">
      <c r="B2" s="7"/>
      <c r="C2" s="9" t="s">
        <v>3</v>
      </c>
      <c r="D2" s="10" t="s">
        <v>24</v>
      </c>
      <c r="E2" s="10"/>
      <c r="F2" s="10"/>
      <c r="G2" s="18"/>
    </row>
    <row r="3" spans="2:10" x14ac:dyDescent="0.25">
      <c r="B3" s="8" t="s">
        <v>0</v>
      </c>
      <c r="C3" s="4" t="s">
        <v>25</v>
      </c>
      <c r="D3" s="4" t="s">
        <v>25</v>
      </c>
      <c r="E3" s="4" t="s">
        <v>25</v>
      </c>
      <c r="F3" s="4"/>
    </row>
    <row r="4" spans="2:10" x14ac:dyDescent="0.25">
      <c r="B4" s="8" t="s">
        <v>4</v>
      </c>
      <c r="C4" s="4" t="s">
        <v>10</v>
      </c>
      <c r="D4" s="4" t="s">
        <v>10</v>
      </c>
      <c r="E4" s="4" t="s">
        <v>10</v>
      </c>
      <c r="F4" s="6"/>
    </row>
    <row r="5" spans="2:10" x14ac:dyDescent="0.25">
      <c r="B5" s="8" t="s">
        <v>5</v>
      </c>
      <c r="C5" s="4" t="s">
        <v>26</v>
      </c>
      <c r="D5" s="4" t="s">
        <v>27</v>
      </c>
      <c r="E5" s="4" t="s">
        <v>26</v>
      </c>
      <c r="F5" s="6"/>
      <c r="G5" s="19">
        <v>910</v>
      </c>
      <c r="H5" s="1">
        <f>G5/D9</f>
        <v>0.30424607154797728</v>
      </c>
      <c r="I5" s="1">
        <f>H5*H11</f>
        <v>97.389167502507505</v>
      </c>
      <c r="J5" s="1">
        <f>G5+I5</f>
        <v>1007.3891675025075</v>
      </c>
    </row>
    <row r="6" spans="2:10" s="3" customFormat="1" x14ac:dyDescent="0.25">
      <c r="B6" s="8" t="s">
        <v>8</v>
      </c>
      <c r="C6" s="5">
        <v>1</v>
      </c>
      <c r="D6" s="5">
        <v>1</v>
      </c>
      <c r="E6" s="5">
        <v>1</v>
      </c>
      <c r="F6" s="5"/>
      <c r="G6" s="19">
        <v>4383</v>
      </c>
      <c r="H6" s="3">
        <f>1-H5</f>
        <v>0.69575392845202266</v>
      </c>
      <c r="I6" s="3">
        <f>H6*H11</f>
        <v>222.71083249749239</v>
      </c>
      <c r="J6" s="1">
        <f>G6+I6</f>
        <v>4605.7108324974924</v>
      </c>
    </row>
    <row r="7" spans="2:10" s="3" customFormat="1" x14ac:dyDescent="0.25">
      <c r="B7" s="8" t="s">
        <v>9</v>
      </c>
      <c r="C7" s="5" t="s">
        <v>10</v>
      </c>
      <c r="D7" s="5" t="s">
        <v>10</v>
      </c>
      <c r="E7" s="5" t="s">
        <v>10</v>
      </c>
      <c r="F7" s="5"/>
      <c r="G7" s="19"/>
      <c r="J7" s="3">
        <f>SUM(J5:J6)</f>
        <v>5613.1</v>
      </c>
    </row>
    <row r="8" spans="2:10" s="3" customFormat="1" x14ac:dyDescent="0.25">
      <c r="B8" s="8" t="s">
        <v>1</v>
      </c>
      <c r="C8" s="5"/>
      <c r="D8" s="5" t="s">
        <v>28</v>
      </c>
      <c r="E8" s="5" t="s">
        <v>31</v>
      </c>
      <c r="F8" s="5"/>
      <c r="G8" s="19"/>
    </row>
    <row r="9" spans="2:10" s="14" customFormat="1" x14ac:dyDescent="0.25">
      <c r="B9" s="13" t="s">
        <v>6</v>
      </c>
      <c r="C9" s="12"/>
      <c r="D9" s="12">
        <v>2991</v>
      </c>
      <c r="E9" s="12">
        <v>2020</v>
      </c>
      <c r="F9" s="12"/>
      <c r="G9" s="20"/>
    </row>
    <row r="10" spans="2:10" s="3" customFormat="1" x14ac:dyDescent="0.25">
      <c r="B10" s="8" t="s">
        <v>2</v>
      </c>
      <c r="C10" s="5"/>
      <c r="D10" s="5" t="s">
        <v>29</v>
      </c>
      <c r="E10" s="5" t="s">
        <v>30</v>
      </c>
      <c r="F10" s="5"/>
      <c r="G10" s="19"/>
    </row>
    <row r="11" spans="2:10" s="3" customFormat="1" x14ac:dyDescent="0.25">
      <c r="B11" s="8" t="s">
        <v>7</v>
      </c>
      <c r="C11" s="5"/>
      <c r="D11" s="5">
        <v>3</v>
      </c>
      <c r="E11" s="5">
        <v>5</v>
      </c>
      <c r="F11" s="5"/>
      <c r="G11" s="19"/>
      <c r="H11" s="21">
        <f>E22-D9</f>
        <v>320.09999999999991</v>
      </c>
    </row>
    <row r="12" spans="2:10" x14ac:dyDescent="0.25">
      <c r="D12" s="2" t="s">
        <v>16</v>
      </c>
      <c r="E12" s="15">
        <v>600</v>
      </c>
      <c r="F12" s="1" t="s">
        <v>23</v>
      </c>
      <c r="G12" s="2">
        <v>40</v>
      </c>
    </row>
    <row r="13" spans="2:10" x14ac:dyDescent="0.25">
      <c r="D13" s="2" t="s">
        <v>17</v>
      </c>
      <c r="E13" s="15">
        <v>0</v>
      </c>
      <c r="G13" s="1"/>
    </row>
    <row r="14" spans="2:10" x14ac:dyDescent="0.25">
      <c r="D14" s="2" t="s">
        <v>18</v>
      </c>
      <c r="E14" s="15">
        <v>45</v>
      </c>
      <c r="G14" s="1"/>
    </row>
    <row r="15" spans="2:10" x14ac:dyDescent="0.25">
      <c r="D15" s="2" t="s">
        <v>19</v>
      </c>
      <c r="E15" s="15">
        <v>65</v>
      </c>
      <c r="G15" s="1"/>
    </row>
    <row r="16" spans="2:10" ht="15" x14ac:dyDescent="0.25">
      <c r="B16" s="1"/>
      <c r="D16" s="2" t="s">
        <v>20</v>
      </c>
      <c r="E16" s="15">
        <f>0*SUM(E9,E12:E13)</f>
        <v>0</v>
      </c>
      <c r="G16" s="1"/>
    </row>
    <row r="17" spans="2:7" ht="15" x14ac:dyDescent="0.25">
      <c r="B17" s="1"/>
      <c r="D17" s="2" t="s">
        <v>22</v>
      </c>
      <c r="E17" s="15">
        <v>100</v>
      </c>
      <c r="G17" s="1"/>
    </row>
    <row r="18" spans="2:7" ht="15" x14ac:dyDescent="0.25">
      <c r="B18" s="1"/>
      <c r="D18" s="2" t="s">
        <v>21</v>
      </c>
      <c r="E18" s="15" t="s">
        <v>10</v>
      </c>
      <c r="G18" s="1"/>
    </row>
    <row r="19" spans="2:7" ht="15" x14ac:dyDescent="0.25">
      <c r="B19" s="1"/>
      <c r="E19" s="15"/>
      <c r="G19" s="1"/>
    </row>
    <row r="20" spans="2:7" ht="15" x14ac:dyDescent="0.25">
      <c r="B20" s="1"/>
      <c r="D20" s="2" t="s">
        <v>11</v>
      </c>
      <c r="E20" s="15">
        <f>SUM(E9,E12:E18)</f>
        <v>2830</v>
      </c>
      <c r="G20" s="1"/>
    </row>
    <row r="21" spans="2:7" ht="15" x14ac:dyDescent="0.25">
      <c r="B21" s="1"/>
      <c r="D21" s="2" t="s">
        <v>12</v>
      </c>
      <c r="E21" s="15">
        <v>0.17</v>
      </c>
      <c r="G21" s="1"/>
    </row>
    <row r="22" spans="2:7" ht="15" x14ac:dyDescent="0.25">
      <c r="B22" s="1"/>
      <c r="D22" s="2" t="s">
        <v>13</v>
      </c>
      <c r="E22" s="17">
        <f>E20*(1+E21)</f>
        <v>3311.1</v>
      </c>
      <c r="F22" s="1" t="s">
        <v>15</v>
      </c>
      <c r="G22" s="2">
        <f>E11+G12</f>
        <v>45</v>
      </c>
    </row>
    <row r="23" spans="2:7" ht="15" x14ac:dyDescent="0.25">
      <c r="B23" s="1"/>
      <c r="D23" s="2" t="s">
        <v>14</v>
      </c>
      <c r="E23" s="16">
        <f>E22-E20</f>
        <v>481.09999999999991</v>
      </c>
      <c r="G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Giá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2019-04-02T09:40:53Z</dcterms:modified>
</cp:coreProperties>
</file>