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N3" i="6" l="1"/>
  <c r="N2" i="6"/>
  <c r="J13" i="6"/>
  <c r="K3" i="6"/>
  <c r="K2" i="6"/>
  <c r="J4" i="6"/>
  <c r="J3" i="6"/>
  <c r="J2" i="6"/>
  <c r="J15" i="6" l="1"/>
  <c r="J16" i="6" s="1"/>
  <c r="J18" i="6" l="1"/>
  <c r="L3" i="6" s="1"/>
  <c r="M3" i="6" s="1"/>
  <c r="L2" i="6" l="1"/>
  <c r="M2" i="6" s="1"/>
  <c r="M4" i="6" s="1"/>
</calcChain>
</file>

<file path=xl/sharedStrings.xml><?xml version="1.0" encoding="utf-8"?>
<sst xmlns="http://schemas.openxmlformats.org/spreadsheetml/2006/main" count="28" uniqueCount="21">
  <si>
    <t>Material</t>
  </si>
  <si>
    <t>Q'ty (pc)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</si>
  <si>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</si>
  <si>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</si>
  <si>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</si>
  <si>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</si>
  <si>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</si>
  <si>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</si>
  <si>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</si>
  <si>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</si>
  <si>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</si>
  <si>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</si>
  <si>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</si>
  <si>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</si>
  <si>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T. Price (USD)</t>
  </si>
  <si>
    <t>Dimension (mm)</t>
  </si>
  <si>
    <t>U. Price (USD)</t>
  </si>
  <si>
    <t>89.1 x 3.0 x 6000</t>
  </si>
  <si>
    <t>Welded Pipe SUS316L TP</t>
  </si>
  <si>
    <t>T. Weight (kg)</t>
  </si>
  <si>
    <t>139.8 x 3.5 x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</si>
</sst>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3" fontId="0" fillId="2" borderId="0" xfId="0" applyNumberFormat="1" applyFill="1" applyAlignment="1">
      <alignment horizontal="right"/>
    </xf>
    <xf numFmtId="3" fontId="0" fillId="0" borderId="0" xfId="0" applyNumberFormat="1" applyBorder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8"/>
  <sheetViews>
    <sheetView tabSelected="1" workbookViewId="0">
      <selection activeCell="N7" sqref="N7"/>
    </sheetView>
  </sheetViews>
  <sheetFormatPr defaultRowHeight="15" x14ac:dyDescent="0.25"/>
  <cols>
    <col min="3" max="3" width="4.140625" bestFit="1" customWidth="1"/>
    <col min="4" max="4" width="29.42578125" bestFit="1" customWidth="1"/>
    <col min="5" max="5" width="23" bestFit="1" customWidth="1"/>
    <col min="6" max="6" width="16" bestFit="1" customWidth="1"/>
    <col min="7" max="7" width="4.5703125" style="2" bestFit="1" customWidth="1"/>
    <col min="8" max="8" width="7.42578125" style="2" customWidth="1"/>
    <col min="9" max="9" width="20.85546875" style="19" bestFit="1" customWidth="1"/>
    <col min="10" max="10" width="10.140625" style="19" bestFit="1" customWidth="1"/>
    <col min="11" max="11" width="9.28515625" style="1" customWidth="1"/>
    <col min="12" max="12" width="11.5703125" style="8" bestFit="1" customWidth="1"/>
    <col min="13" max="13" width="10.140625" bestFit="1" customWidth="1"/>
  </cols>
  <sheetData>
    <row r="1" spans="3:14" s="10" customFormat="1" ht="45" x14ac:dyDescent="0.25">
      <c r="E1" s="4" t="s">
        <v>0</v>
      </c>
      <c r="F1" s="4" t="s">
        <v>15</v>
      </c>
      <c r="G1" s="4" t="s">
        <v>1</v>
      </c>
      <c r="H1" s="4" t="s">
        <v>19</v>
      </c>
      <c r="I1" s="14" t="s">
        <v>16</v>
      </c>
      <c r="J1" s="14" t="s">
        <v>14</v>
      </c>
    </row>
    <row r="2" spans="3:14" x14ac:dyDescent="0.25">
      <c r="E2" t="s">
        <v>18</v>
      </c>
      <c r="F2" s="11" t="s">
        <v>17</v>
      </c>
      <c r="G2" s="12">
        <v>4</v>
      </c>
      <c r="H2" s="12">
        <v>155.6</v>
      </c>
      <c r="I2" s="15">
        <v>145000</v>
      </c>
      <c r="J2" s="15">
        <f>H2*I2</f>
        <v>22562000</v>
      </c>
      <c r="K2" s="1">
        <f>J2/$J$4</f>
        <v>0.68425681618293754</v>
      </c>
      <c r="L2" s="8">
        <f>K2*$J$18</f>
        <v>3761564.9956024624</v>
      </c>
      <c r="M2" s="19">
        <f>J2+L2</f>
        <v>26323564.995602462</v>
      </c>
      <c r="N2">
        <f>M2/H2</f>
        <v>169174.58223394898</v>
      </c>
    </row>
    <row r="3" spans="3:14" x14ac:dyDescent="0.25">
      <c r="E3" t="s">
        <v>18</v>
      </c>
      <c r="F3" s="3" t="s">
        <v>20</v>
      </c>
      <c r="G3" s="13">
        <v>1</v>
      </c>
      <c r="H3" s="13">
        <v>71.8</v>
      </c>
      <c r="I3" s="15">
        <v>145000</v>
      </c>
      <c r="J3" s="15">
        <f>H3*I3</f>
        <v>10411000</v>
      </c>
      <c r="K3" s="1">
        <f>J3/$J$4</f>
        <v>0.31574318381706246</v>
      </c>
      <c r="L3" s="8">
        <f>K3*$J$18</f>
        <v>1735735.0043975373</v>
      </c>
      <c r="M3" s="19">
        <f>J3+L3</f>
        <v>12146735.004397538</v>
      </c>
      <c r="N3">
        <f>M3/H3</f>
        <v>169174.58223394901</v>
      </c>
    </row>
    <row r="4" spans="3:14" x14ac:dyDescent="0.25">
      <c r="F4" s="3"/>
      <c r="G4" s="13"/>
      <c r="H4" s="13"/>
      <c r="I4" s="20" t="s">
        <v>3</v>
      </c>
      <c r="J4" s="17">
        <f>SUM(J2:J3)</f>
        <v>32973000</v>
      </c>
      <c r="M4" s="19">
        <f>SUM(M2:M3)</f>
        <v>38470300</v>
      </c>
    </row>
    <row r="5" spans="3:14" x14ac:dyDescent="0.25">
      <c r="C5" s="3"/>
      <c r="D5" s="3"/>
      <c r="E5" s="3"/>
      <c r="F5" s="3"/>
      <c r="G5" s="5"/>
      <c r="H5" s="5"/>
      <c r="I5" s="16" t="s">
        <v>7</v>
      </c>
      <c r="J5" s="17">
        <v>2000000</v>
      </c>
      <c r="K5" s="6"/>
      <c r="L5" s="7"/>
      <c r="M5" s="3"/>
    </row>
    <row r="6" spans="3:14" x14ac:dyDescent="0.25">
      <c r="I6" s="16" t="s">
        <v>8</v>
      </c>
      <c r="J6" s="18" t="s">
        <v>2</v>
      </c>
      <c r="L6" s="1"/>
    </row>
    <row r="7" spans="3:14" x14ac:dyDescent="0.25">
      <c r="I7" s="16" t="s">
        <v>9</v>
      </c>
      <c r="J7" s="19" t="s">
        <v>2</v>
      </c>
      <c r="L7" s="1"/>
    </row>
    <row r="8" spans="3:14" x14ac:dyDescent="0.25">
      <c r="I8" s="16" t="s">
        <v>10</v>
      </c>
      <c r="J8" s="19" t="s">
        <v>2</v>
      </c>
      <c r="L8" s="1"/>
    </row>
    <row r="9" spans="3:14" x14ac:dyDescent="0.25">
      <c r="I9" s="16" t="s">
        <v>11</v>
      </c>
      <c r="J9" s="18" t="s">
        <v>2</v>
      </c>
      <c r="L9" s="1"/>
    </row>
    <row r="10" spans="3:14" x14ac:dyDescent="0.25">
      <c r="I10" s="16" t="s">
        <v>13</v>
      </c>
      <c r="J10" s="19" t="s">
        <v>2</v>
      </c>
      <c r="L10" s="1"/>
    </row>
    <row r="11" spans="3:14" x14ac:dyDescent="0.25">
      <c r="I11" s="16" t="s">
        <v>12</v>
      </c>
      <c r="J11" s="18" t="s">
        <v>2</v>
      </c>
      <c r="L11" s="1"/>
    </row>
    <row r="12" spans="3:14" x14ac:dyDescent="0.25">
      <c r="I12" s="16"/>
      <c r="J12" s="18"/>
      <c r="L12" s="1"/>
    </row>
    <row r="13" spans="3:14" x14ac:dyDescent="0.25">
      <c r="I13" s="16" t="s">
        <v>3</v>
      </c>
      <c r="J13" s="19">
        <f>SUM(J4:J11)</f>
        <v>34973000</v>
      </c>
    </row>
    <row r="14" spans="3:14" x14ac:dyDescent="0.25">
      <c r="I14" s="16" t="s">
        <v>4</v>
      </c>
      <c r="J14" s="21">
        <v>0.1</v>
      </c>
      <c r="L14" s="9"/>
    </row>
    <row r="15" spans="3:14" x14ac:dyDescent="0.25">
      <c r="I15" s="16" t="s">
        <v>5</v>
      </c>
      <c r="J15" s="18">
        <f>J13*(1+J14)</f>
        <v>38470300</v>
      </c>
      <c r="L15" s="9"/>
    </row>
    <row r="16" spans="3:14" x14ac:dyDescent="0.25">
      <c r="I16" s="16" t="s">
        <v>6</v>
      </c>
      <c r="J16" s="18">
        <f>J15-J13</f>
        <v>3497300</v>
      </c>
      <c r="L16" s="9"/>
    </row>
    <row r="17" spans="10:12" x14ac:dyDescent="0.25">
      <c r="J17" s="18"/>
      <c r="L17" s="9"/>
    </row>
    <row r="18" spans="10:12" x14ac:dyDescent="0.25">
      <c r="J18" s="19">
        <f>J15-J4</f>
        <v>5497300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2019-05-17T03:26:53Z</dcterms:modified>
</cp:coreProperties>
</file>