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5" windowWidth="14805" windowHeight="7590"/>
  </bookViews>
  <sheets>
    <sheet name="From Hightemp" sheetId="6" r:id="rId1"/>
  </sheets>
  <calcPr calcId="152511"/>
</workbook>
</file>

<file path=xl/calcChain.xml><?xml version="1.0" encoding="utf-8"?>
<calcChain xmlns="http://schemas.openxmlformats.org/spreadsheetml/2006/main">
  <c r="H22" i="6" l="1"/>
  <c r="H11" i="6"/>
  <c r="H6" i="6" l="1"/>
  <c r="H7" i="6"/>
  <c r="H8" i="6"/>
  <c r="H9" i="6"/>
  <c r="H10" i="6"/>
  <c r="H5" i="6"/>
  <c r="J7" i="6" l="1"/>
  <c r="H16" i="6" l="1"/>
  <c r="H20" i="6" s="1"/>
  <c r="H25" i="6" s="1"/>
  <c r="J6" i="6"/>
  <c r="J5" i="6"/>
  <c r="J10" i="6"/>
  <c r="J8" i="6"/>
  <c r="J9" i="6"/>
  <c r="H23" i="6" l="1"/>
  <c r="J11" i="6"/>
  <c r="K6" i="6"/>
  <c r="L6" i="6" s="1"/>
  <c r="M6" i="6" s="1"/>
  <c r="N6" i="6" s="1"/>
  <c r="K10" i="6"/>
  <c r="L10" i="6" s="1"/>
  <c r="M10" i="6" s="1"/>
  <c r="N10" i="6" s="1"/>
  <c r="K8" i="6"/>
  <c r="L8" i="6" s="1"/>
  <c r="M8" i="6" s="1"/>
  <c r="N8" i="6" s="1"/>
  <c r="K7" i="6"/>
  <c r="L7" i="6" s="1"/>
  <c r="M7" i="6" s="1"/>
  <c r="N7" i="6" s="1"/>
  <c r="K5" i="6"/>
  <c r="L5" i="6" s="1"/>
  <c r="M5" i="6" s="1"/>
  <c r="K9" i="6"/>
  <c r="L9" i="6" s="1"/>
  <c r="M9" i="6" s="1"/>
  <c r="N9" i="6" s="1"/>
  <c r="N5" i="6" l="1"/>
  <c r="L11" i="6"/>
</calcChain>
</file>

<file path=xl/sharedStrings.xml><?xml version="1.0" encoding="utf-8"?>
<sst xmlns="http://schemas.openxmlformats.org/spreadsheetml/2006/main" count="33" uniqueCount="25">
  <si>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</si>
  <si>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</si>
  <si>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</si>
  <si>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</si>
  <si>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</si>
  <si>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</si>
  <si>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</si>
  <si>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</si>
  <si>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</si>
  <si>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</si>
  <si>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</si>
  <si>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Dimension</t>
  </si>
  <si>
    <t>Q'ty</t>
  </si>
  <si>
    <t>Unit price</t>
  </si>
  <si>
    <t>Trucking</t>
  </si>
  <si>
    <t>No.</t>
  </si>
  <si>
    <t>Alloy 400</t>
  </si>
  <si>
    <t>Alloy C276</t>
  </si>
  <si>
    <t>Alloy 600</t>
  </si>
  <si>
    <t>Alloy 800</t>
  </si>
  <si>
    <t>Alloy 800H</t>
  </si>
  <si>
    <t>Alloy 800HT</t>
  </si>
  <si>
    <t>.120/.130" x 48" x 120"</t>
  </si>
  <si>
    <t>CO cost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</si>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</sst>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5"/>
  <sheetViews>
    <sheetView tabSelected="1" topLeftCell="B1" workbookViewId="0">
      <selection activeCell="M20" sqref="M20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26" customWidth="1"/>
    <col min="6" max="6" width="5.140625" bestFit="1" customWidth="1"/>
    <col min="7" max="7" width="12.5703125" style="2" customWidth="1"/>
    <col min="8" max="8" width="12.140625" style="1" customWidth="1"/>
    <col min="9" max="9" width="10.140625" style="5" bestFit="1" customWidth="1"/>
    <col min="10" max="10" width="12" style="5" bestFit="1" customWidth="1"/>
    <col min="11" max="11" width="13.42578125" customWidth="1"/>
    <col min="12" max="12" width="10.7109375" customWidth="1"/>
    <col min="13" max="13" width="9.7109375" style="1" customWidth="1"/>
    <col min="14" max="14" width="11.140625" style="5" bestFit="1" customWidth="1"/>
  </cols>
  <sheetData>
    <row r="3" spans="3:14" x14ac:dyDescent="0.25">
      <c r="H3" s="1">
        <v>23400</v>
      </c>
    </row>
    <row r="4" spans="3:14" ht="31.5" customHeight="1" x14ac:dyDescent="0.25">
      <c r="C4" s="7" t="s">
        <v>15</v>
      </c>
      <c r="D4" s="8" t="s">
        <v>10</v>
      </c>
      <c r="E4" s="8" t="s">
        <v>11</v>
      </c>
      <c r="F4" s="8" t="s">
        <v>12</v>
      </c>
      <c r="G4" s="9" t="s">
        <v>13</v>
      </c>
      <c r="H4" s="9" t="s">
        <v>2</v>
      </c>
      <c r="J4" s="18" t="s">
        <v>24</v>
      </c>
    </row>
    <row r="5" spans="3:14" x14ac:dyDescent="0.25">
      <c r="C5" s="10">
        <v>1</v>
      </c>
      <c r="D5" s="11" t="s">
        <v>16</v>
      </c>
      <c r="E5" s="11" t="s">
        <v>22</v>
      </c>
      <c r="F5" s="10">
        <v>1</v>
      </c>
      <c r="G5" s="13">
        <v>2909.3</v>
      </c>
      <c r="H5" s="12">
        <f>F5*G5</f>
        <v>2909.3</v>
      </c>
      <c r="I5" s="6"/>
      <c r="J5" s="19">
        <f>H5/$H$11</f>
        <v>0.19672918209266077</v>
      </c>
      <c r="K5" s="19">
        <f>J5*$H$25</f>
        <v>1405.2114647171593</v>
      </c>
      <c r="L5" s="19">
        <f>K5+H5</f>
        <v>4314.5114647171595</v>
      </c>
      <c r="M5" s="1">
        <f>L5/F5</f>
        <v>4314.5114647171595</v>
      </c>
      <c r="N5" s="5">
        <f>M5*$H$3</f>
        <v>100959568.27438153</v>
      </c>
    </row>
    <row r="6" spans="3:14" x14ac:dyDescent="0.25">
      <c r="C6" s="10">
        <v>2</v>
      </c>
      <c r="D6" s="11" t="s">
        <v>17</v>
      </c>
      <c r="E6" s="11" t="s">
        <v>22</v>
      </c>
      <c r="F6" s="10">
        <v>1</v>
      </c>
      <c r="G6" s="13">
        <v>3561.48</v>
      </c>
      <c r="H6" s="12">
        <f>F6*G6</f>
        <v>3561.48</v>
      </c>
      <c r="I6" s="6"/>
      <c r="J6" s="19">
        <f>H6/$H$11</f>
        <v>0.24083011289291906</v>
      </c>
      <c r="K6" s="19">
        <f>J6*$H$25</f>
        <v>1720.2187905547273</v>
      </c>
      <c r="L6" s="19">
        <f t="shared" ref="L6:L10" si="0">K6+H6</f>
        <v>5281.6987905547276</v>
      </c>
      <c r="M6" s="1">
        <f t="shared" ref="M6:M10" si="1">L6/F6</f>
        <v>5281.6987905547276</v>
      </c>
      <c r="N6" s="5">
        <f t="shared" ref="N6:N10" si="2">M6*$H$3</f>
        <v>123591751.69898063</v>
      </c>
    </row>
    <row r="7" spans="3:14" x14ac:dyDescent="0.25">
      <c r="C7" s="10">
        <v>3</v>
      </c>
      <c r="D7" s="11" t="s">
        <v>18</v>
      </c>
      <c r="E7" s="11" t="s">
        <v>22</v>
      </c>
      <c r="F7" s="10">
        <v>1</v>
      </c>
      <c r="G7" s="13">
        <v>2932.45</v>
      </c>
      <c r="H7" s="12">
        <f t="shared" ref="H7:H10" si="3">F7*G7</f>
        <v>2932.45</v>
      </c>
      <c r="I7" s="6"/>
      <c r="J7" s="19">
        <f>H7/$H$11</f>
        <v>0.19829460352236722</v>
      </c>
      <c r="K7" s="19">
        <f>J7*$H$25</f>
        <v>1416.3930703983201</v>
      </c>
      <c r="L7" s="19">
        <f t="shared" si="0"/>
        <v>4348.8430703983195</v>
      </c>
      <c r="M7" s="1">
        <f t="shared" si="1"/>
        <v>4348.8430703983195</v>
      </c>
      <c r="N7" s="5">
        <f t="shared" si="2"/>
        <v>101762927.84732068</v>
      </c>
    </row>
    <row r="8" spans="3:14" x14ac:dyDescent="0.25">
      <c r="C8" s="10">
        <v>4</v>
      </c>
      <c r="D8" s="11" t="s">
        <v>19</v>
      </c>
      <c r="E8" s="11" t="s">
        <v>22</v>
      </c>
      <c r="F8" s="10">
        <v>1</v>
      </c>
      <c r="G8" s="13">
        <v>1795.04</v>
      </c>
      <c r="H8" s="12">
        <f t="shared" si="3"/>
        <v>1795.04</v>
      </c>
      <c r="I8" s="6"/>
      <c r="J8" s="19">
        <f>H8/$H$11</f>
        <v>0.12138203383068427</v>
      </c>
      <c r="K8" s="19">
        <f>J8*$H$25</f>
        <v>867.01639144326452</v>
      </c>
      <c r="L8" s="19">
        <f t="shared" si="0"/>
        <v>2662.0563914432646</v>
      </c>
      <c r="M8" s="1">
        <f t="shared" si="1"/>
        <v>2662.0563914432646</v>
      </c>
      <c r="N8" s="5">
        <f t="shared" si="2"/>
        <v>62292119.559772395</v>
      </c>
    </row>
    <row r="9" spans="3:14" x14ac:dyDescent="0.25">
      <c r="C9" s="10">
        <v>5</v>
      </c>
      <c r="D9" s="11" t="s">
        <v>20</v>
      </c>
      <c r="E9" s="11" t="s">
        <v>22</v>
      </c>
      <c r="F9" s="10">
        <v>1</v>
      </c>
      <c r="G9" s="13">
        <v>1795.04</v>
      </c>
      <c r="H9" s="12">
        <f t="shared" si="3"/>
        <v>1795.04</v>
      </c>
      <c r="J9" s="19">
        <f>H9/$H$11</f>
        <v>0.12138203383068427</v>
      </c>
      <c r="K9" s="19">
        <f>J9*$H$25</f>
        <v>867.01639144326452</v>
      </c>
      <c r="L9" s="19">
        <f t="shared" si="0"/>
        <v>2662.0563914432646</v>
      </c>
      <c r="M9" s="1">
        <f t="shared" si="1"/>
        <v>2662.0563914432646</v>
      </c>
      <c r="N9" s="5">
        <f t="shared" si="2"/>
        <v>62292119.559772395</v>
      </c>
    </row>
    <row r="10" spans="3:14" x14ac:dyDescent="0.25">
      <c r="C10" s="10">
        <v>6</v>
      </c>
      <c r="D10" s="11" t="s">
        <v>21</v>
      </c>
      <c r="E10" s="11" t="s">
        <v>22</v>
      </c>
      <c r="F10" s="10">
        <v>1</v>
      </c>
      <c r="G10" s="13">
        <v>1795.04</v>
      </c>
      <c r="H10" s="12">
        <f t="shared" si="3"/>
        <v>1795.04</v>
      </c>
      <c r="J10" s="19">
        <f>H10/$H$11</f>
        <v>0.12138203383068427</v>
      </c>
      <c r="K10" s="19">
        <f>J10*$H$25</f>
        <v>867.01639144326452</v>
      </c>
      <c r="L10" s="19">
        <f t="shared" si="0"/>
        <v>2662.0563914432646</v>
      </c>
      <c r="M10" s="1">
        <f t="shared" si="1"/>
        <v>2662.0563914432646</v>
      </c>
      <c r="N10" s="5">
        <f t="shared" si="2"/>
        <v>62292119.559772395</v>
      </c>
    </row>
    <row r="11" spans="3:14" x14ac:dyDescent="0.25">
      <c r="C11" s="14"/>
      <c r="D11" s="15"/>
      <c r="E11" s="15"/>
      <c r="F11" s="14"/>
      <c r="G11" s="16" t="s">
        <v>2</v>
      </c>
      <c r="H11" s="17">
        <f>SUM(H5:H10)</f>
        <v>14788.350000000002</v>
      </c>
      <c r="J11" s="5">
        <f>SUM(J5:J10)</f>
        <v>0.99999999999999978</v>
      </c>
      <c r="K11" s="19"/>
      <c r="L11" s="19">
        <f>SUM(L5:L10)</f>
        <v>21931.2225</v>
      </c>
    </row>
    <row r="12" spans="3:14" x14ac:dyDescent="0.25">
      <c r="G12" s="2" t="s">
        <v>3</v>
      </c>
      <c r="H12" s="1">
        <v>864</v>
      </c>
    </row>
    <row r="13" spans="3:14" x14ac:dyDescent="0.25">
      <c r="G13" s="2" t="s">
        <v>23</v>
      </c>
      <c r="H13" s="2" t="s">
        <v>0</v>
      </c>
    </row>
    <row r="14" spans="3:14" x14ac:dyDescent="0.25">
      <c r="G14" s="2" t="s">
        <v>4</v>
      </c>
      <c r="H14" s="2">
        <v>100</v>
      </c>
    </row>
    <row r="15" spans="3:14" x14ac:dyDescent="0.25">
      <c r="G15" s="2" t="s">
        <v>5</v>
      </c>
      <c r="H15" s="2">
        <v>43</v>
      </c>
    </row>
    <row r="16" spans="3:14" x14ac:dyDescent="0.25">
      <c r="G16" s="2" t="s">
        <v>6</v>
      </c>
      <c r="H16" s="2">
        <f>0*SUM(H11:H13)</f>
        <v>0</v>
      </c>
    </row>
    <row r="17" spans="7:8" x14ac:dyDescent="0.25">
      <c r="G17" s="2" t="s">
        <v>14</v>
      </c>
      <c r="H17" s="2">
        <v>450</v>
      </c>
    </row>
    <row r="18" spans="7:8" x14ac:dyDescent="0.25">
      <c r="G18" s="2" t="s">
        <v>7</v>
      </c>
      <c r="H18" s="2" t="s">
        <v>0</v>
      </c>
    </row>
    <row r="20" spans="7:8" x14ac:dyDescent="0.25">
      <c r="G20" s="2" t="s">
        <v>1</v>
      </c>
      <c r="H20" s="1">
        <f>SUM(H11:H18)</f>
        <v>16245.350000000002</v>
      </c>
    </row>
    <row r="21" spans="7:8" x14ac:dyDescent="0.25">
      <c r="G21" s="2" t="s">
        <v>8</v>
      </c>
      <c r="H21" s="1">
        <v>0.35</v>
      </c>
    </row>
    <row r="22" spans="7:8" x14ac:dyDescent="0.25">
      <c r="G22" s="2" t="s">
        <v>2</v>
      </c>
      <c r="H22" s="3">
        <f>H20*(1+H21)</f>
        <v>21931.222500000003</v>
      </c>
    </row>
    <row r="23" spans="7:8" x14ac:dyDescent="0.25">
      <c r="G23" s="2" t="s">
        <v>9</v>
      </c>
      <c r="H23" s="4">
        <f>H22-H20</f>
        <v>5685.8725000000013</v>
      </c>
    </row>
    <row r="25" spans="7:8" x14ac:dyDescent="0.25">
      <c r="H25" s="1">
        <f>H22-H11</f>
        <v>7142.8725000000013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Hightemp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2019-08-02T02:14:16Z</dcterms:modified>
</cp:coreProperties>
</file>