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Intoco AIR" sheetId="6" r:id="rId1"/>
  </sheets>
  <calcPr calcId="152511"/>
</workbook>
</file>

<file path=xl/calcChain.xml><?xml version="1.0" encoding="utf-8"?>
<calcChain xmlns="http://schemas.openxmlformats.org/spreadsheetml/2006/main">
  <c r="H11" i="6" l="1"/>
  <c r="J5" i="6"/>
  <c r="H15" i="6"/>
  <c r="H17" i="6" l="1"/>
  <c r="H18" i="6" s="1"/>
  <c r="H5" i="6"/>
  <c r="H6" i="6" l="1"/>
  <c r="J6" i="6" l="1"/>
  <c r="H20" i="6" l="1"/>
  <c r="I18" i="6"/>
  <c r="K5" i="6" l="1"/>
  <c r="L5" i="6" s="1"/>
  <c r="L6" i="6" l="1"/>
  <c r="M5" i="6"/>
  <c r="N5" i="6" s="1"/>
</calcChain>
</file>

<file path=xl/sharedStrings.xml><?xml version="1.0" encoding="utf-8"?>
<sst xmlns="http://schemas.openxmlformats.org/spreadsheetml/2006/main" count="22" uniqueCount="21">
  <si>
    <t>-</t>
  </si>
  <si>
    <t>SUM</t>
  </si>
  <si>
    <t>Total</t>
  </si>
  <si>
    <t>Shipping cost</t>
  </si>
  <si>
    <t>Bank cost</t>
  </si>
  <si>
    <t>Custom clearance cost</t>
  </si>
  <si>
    <t>Import tax cost</t>
  </si>
  <si>
    <t>VAT cost</t>
  </si>
  <si>
    <t>Margin</t>
  </si>
  <si>
    <t>Gross profit</t>
  </si>
  <si>
    <t>Name of product</t>
  </si>
  <si>
    <t>Dimension</t>
  </si>
  <si>
    <t>Q'ty</t>
  </si>
  <si>
    <t>Trucking</t>
  </si>
  <si>
    <t>No.</t>
  </si>
  <si>
    <t>CO cost</t>
  </si>
  <si>
    <t>%</t>
  </si>
  <si>
    <t>Unit price (USD/pc)</t>
  </si>
  <si>
    <t>Total (USD)</t>
  </si>
  <si>
    <t>1.4460, AISI 329</t>
  </si>
  <si>
    <t>Ø65 x 3000mm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</si>
</sst>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0" borderId="0" xfId="0" applyNumberFormat="1" applyFont="1"/>
    <xf numFmtId="4" fontId="0" fillId="2" borderId="0" xfId="0" applyNumberFormat="1" applyFill="1"/>
    <xf numFmtId="3" fontId="0" fillId="0" borderId="0" xfId="0" applyNumberFormat="1"/>
    <xf numFmtId="164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 applyAlignment="1">
      <alignment horizontal="right"/>
    </xf>
    <xf numFmtId="4" fontId="2" fillId="0" borderId="0" xfId="0" applyNumberFormat="1" applyFont="1" applyBorder="1"/>
    <xf numFmtId="3" fontId="2" fillId="0" borderId="0" xfId="0" applyNumberFormat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0"/>
  <sheetViews>
    <sheetView tabSelected="1" topLeftCell="B1" workbookViewId="0">
      <selection activeCell="H17" sqref="H17"/>
    </sheetView>
  </sheetViews>
  <sheetFormatPr defaultRowHeight="15" x14ac:dyDescent="0.25"/>
  <cols>
    <col min="3" max="3" width="4.42578125" bestFit="1" customWidth="1"/>
    <col min="4" max="4" width="18" bestFit="1" customWidth="1"/>
    <col min="5" max="5" width="15.85546875" customWidth="1"/>
    <col min="6" max="6" width="5.140625" bestFit="1" customWidth="1"/>
    <col min="7" max="7" width="12.5703125" style="2" customWidth="1"/>
    <col min="8" max="8" width="12.140625" style="1" customWidth="1"/>
    <col min="9" max="9" width="10.140625" style="5" bestFit="1" customWidth="1"/>
    <col min="10" max="10" width="12" style="5" bestFit="1" customWidth="1"/>
    <col min="11" max="11" width="13.42578125" customWidth="1"/>
    <col min="12" max="12" width="10.7109375" style="1" customWidth="1"/>
    <col min="13" max="13" width="9.7109375" style="1" customWidth="1"/>
    <col min="14" max="14" width="11.140625" style="5" bestFit="1" customWidth="1"/>
  </cols>
  <sheetData>
    <row r="3" spans="3:14" x14ac:dyDescent="0.25">
      <c r="H3" s="1">
        <v>23400</v>
      </c>
    </row>
    <row r="4" spans="3:14" ht="31.5" customHeight="1" x14ac:dyDescent="0.25">
      <c r="C4" s="7" t="s">
        <v>14</v>
      </c>
      <c r="D4" s="8" t="s">
        <v>10</v>
      </c>
      <c r="E4" s="8" t="s">
        <v>11</v>
      </c>
      <c r="F4" s="8" t="s">
        <v>12</v>
      </c>
      <c r="G4" s="9" t="s">
        <v>17</v>
      </c>
      <c r="H4" s="9" t="s">
        <v>18</v>
      </c>
      <c r="J4" s="18" t="s">
        <v>16</v>
      </c>
    </row>
    <row r="5" spans="3:14" x14ac:dyDescent="0.25">
      <c r="C5" s="10">
        <v>1</v>
      </c>
      <c r="D5" s="11" t="s">
        <v>19</v>
      </c>
      <c r="E5" s="11" t="s">
        <v>20</v>
      </c>
      <c r="F5" s="10">
        <v>1</v>
      </c>
      <c r="G5" s="13">
        <v>1170</v>
      </c>
      <c r="H5" s="12">
        <f>F5*G5</f>
        <v>1170</v>
      </c>
      <c r="I5" s="6"/>
      <c r="J5" s="19">
        <f>H5/$H$6</f>
        <v>1</v>
      </c>
      <c r="K5" s="19">
        <f>J5*$H$20</f>
        <v>1750.1999999999998</v>
      </c>
      <c r="L5" s="1">
        <f>K5+H5</f>
        <v>2920.2</v>
      </c>
      <c r="M5" s="1">
        <f>L5/F5</f>
        <v>2920.2</v>
      </c>
      <c r="N5" s="5">
        <f>M5*$H$3</f>
        <v>68332680</v>
      </c>
    </row>
    <row r="6" spans="3:14" x14ac:dyDescent="0.25">
      <c r="C6" s="14"/>
      <c r="D6" s="15"/>
      <c r="E6" s="15"/>
      <c r="F6" s="14"/>
      <c r="G6" s="16" t="s">
        <v>2</v>
      </c>
      <c r="H6" s="17">
        <f>SUM(H5:H5)</f>
        <v>1170</v>
      </c>
      <c r="J6" s="5">
        <f>SUM(J5:J5)</f>
        <v>1</v>
      </c>
      <c r="K6" s="19"/>
      <c r="L6" s="1">
        <f>SUM(L5:L5)</f>
        <v>2920.2</v>
      </c>
    </row>
    <row r="7" spans="3:14" x14ac:dyDescent="0.25">
      <c r="G7" s="2" t="s">
        <v>3</v>
      </c>
      <c r="H7" s="1">
        <v>700</v>
      </c>
    </row>
    <row r="8" spans="3:14" x14ac:dyDescent="0.25">
      <c r="G8" s="2" t="s">
        <v>15</v>
      </c>
      <c r="H8" s="2">
        <v>285</v>
      </c>
    </row>
    <row r="9" spans="3:14" x14ac:dyDescent="0.25">
      <c r="G9" s="2" t="s">
        <v>4</v>
      </c>
      <c r="H9" s="2">
        <v>20</v>
      </c>
    </row>
    <row r="10" spans="3:14" x14ac:dyDescent="0.25">
      <c r="G10" s="2" t="s">
        <v>5</v>
      </c>
      <c r="H10" s="2">
        <v>43</v>
      </c>
    </row>
    <row r="11" spans="3:14" x14ac:dyDescent="0.25">
      <c r="G11" s="2" t="s">
        <v>6</v>
      </c>
      <c r="H11" s="2">
        <f>0.1*SUM(H6:H8)</f>
        <v>215.5</v>
      </c>
    </row>
    <row r="12" spans="3:14" x14ac:dyDescent="0.25">
      <c r="G12" s="2" t="s">
        <v>13</v>
      </c>
      <c r="H12" s="2">
        <v>0</v>
      </c>
    </row>
    <row r="13" spans="3:14" x14ac:dyDescent="0.25">
      <c r="G13" s="2" t="s">
        <v>7</v>
      </c>
      <c r="H13" s="2" t="s">
        <v>0</v>
      </c>
    </row>
    <row r="15" spans="3:14" x14ac:dyDescent="0.25">
      <c r="G15" s="2" t="s">
        <v>1</v>
      </c>
      <c r="H15" s="1">
        <f>SUM(H6:H13)</f>
        <v>2433.5</v>
      </c>
    </row>
    <row r="16" spans="3:14" x14ac:dyDescent="0.25">
      <c r="G16" s="2" t="s">
        <v>8</v>
      </c>
      <c r="H16" s="1">
        <v>0.2</v>
      </c>
    </row>
    <row r="17" spans="7:9" x14ac:dyDescent="0.25">
      <c r="G17" s="2" t="s">
        <v>2</v>
      </c>
      <c r="H17" s="3">
        <f>H15*(1+H16)</f>
        <v>2920.2</v>
      </c>
    </row>
    <row r="18" spans="7:9" x14ac:dyDescent="0.25">
      <c r="G18" s="2" t="s">
        <v>9</v>
      </c>
      <c r="H18" s="4">
        <f>H17-H15</f>
        <v>486.69999999999982</v>
      </c>
      <c r="I18" s="5">
        <f>H18*H3</f>
        <v>11388779.999999996</v>
      </c>
    </row>
    <row r="20" spans="7:9" x14ac:dyDescent="0.25">
      <c r="H20" s="1">
        <f>H17-H6</f>
        <v>1750.1999999999998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Intoco 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2019-08-06T10:18:44Z</dcterms:modified>
</cp:coreProperties>
</file>