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455"/>
  </bookViews>
  <sheets>
    <sheet name="Nicromal" sheetId="6" r:id="rId1"/>
  </sheets>
  <calcPr calcId="152511"/>
</workbook>
</file>

<file path=xl/calcChain.xml><?xml version="1.0" encoding="utf-8"?>
<calcChain xmlns="http://schemas.openxmlformats.org/spreadsheetml/2006/main">
  <c r="H6" i="6" l="1"/>
  <c r="H5" i="6" l="1"/>
  <c r="H8" i="6" s="1"/>
  <c r="J5" i="6" l="1"/>
  <c r="J6" i="6"/>
  <c r="H17" i="6"/>
  <c r="J7" i="6"/>
  <c r="H19" i="6" l="1"/>
  <c r="H22" i="6" s="1"/>
  <c r="K6" i="6" s="1"/>
  <c r="L6" i="6" s="1"/>
  <c r="K5" i="6" l="1"/>
  <c r="L5" i="6" s="1"/>
  <c r="H20" i="6"/>
  <c r="I20" i="6" s="1"/>
</calcChain>
</file>

<file path=xl/sharedStrings.xml><?xml version="1.0" encoding="utf-8"?>
<sst xmlns="http://schemas.openxmlformats.org/spreadsheetml/2006/main" count="20" uniqueCount="18">
  <si>
    <t>-</t>
  </si>
  <si>
    <t>SUM</t>
  </si>
  <si>
    <t>Total</t>
  </si>
  <si>
    <t>Shipping cost</t>
  </si>
  <si>
    <t>COO cost</t>
  </si>
  <si>
    <t>Bank cost</t>
  </si>
  <si>
    <t>Custom clearance cost</t>
  </si>
  <si>
    <t>Import tax cost</t>
  </si>
  <si>
    <t>VAT cost</t>
  </si>
  <si>
    <t>Margin</t>
  </si>
  <si>
    <t>Gross profit</t>
  </si>
  <si>
    <t>SL</t>
  </si>
  <si>
    <t>USD</t>
  </si>
  <si>
    <r>
      <t>- Địa điểm Cảng Hải Phòng.giao hàng: Tại kho Bên mua</t>
    </r>
    <r>
      <rPr>
        <b/>
        <sz val="11"/>
        <color rgb="FF3F3F3F"/>
        <rFont val="Calibri"/>
        <family val="2"/>
        <scheme val="minor"/>
      </rPr>
      <t xml:space="preserve"> ().</t>
    </r>
  </si>
  <si>
    <t>S31803</t>
  </si>
  <si>
    <t>Đơn giá
(USD/cây)</t>
  </si>
  <si>
    <t>Trucking</t>
  </si>
  <si>
    <t>65OD x 3000mm 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</si>
</sst>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"/>
    <numFmt numFmtId="165" formatCode="#,##0.0000"/>
    <numFmt numFmtId="166" formatCode="#,##0.0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4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 vertical="center" wrapText="1"/>
    </xf>
    <xf numFmtId="4" fontId="2" fillId="0" borderId="0" xfId="0" applyNumberFormat="1" applyFont="1" applyAlignment="1">
      <alignment horizontal="right"/>
    </xf>
    <xf numFmtId="164" fontId="0" fillId="0" borderId="0" xfId="0" applyNumberFormat="1"/>
    <xf numFmtId="165" fontId="0" fillId="0" borderId="0" xfId="0" applyNumberFormat="1" applyAlignment="1">
      <alignment horizontal="left"/>
    </xf>
    <xf numFmtId="0" fontId="3" fillId="0" borderId="0" xfId="0" quotePrefix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center" vertical="center"/>
    </xf>
    <xf numFmtId="4" fontId="2" fillId="0" borderId="0" xfId="0" applyNumberFormat="1" applyFont="1"/>
    <xf numFmtId="4" fontId="1" fillId="0" borderId="0" xfId="0" applyNumberFormat="1" applyFont="1"/>
    <xf numFmtId="4" fontId="0" fillId="2" borderId="0" xfId="0" applyNumberFormat="1" applyFill="1"/>
    <xf numFmtId="166" fontId="0" fillId="0" borderId="0" xfId="0" applyNumberFormat="1"/>
    <xf numFmtId="165" fontId="0" fillId="3" borderId="0" xfId="0" applyNumberFormat="1" applyFill="1" applyAlignment="1">
      <alignment horizontal="left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wrapText="1"/>
    </xf>
    <xf numFmtId="4" fontId="0" fillId="3" borderId="0" xfId="0" applyNumberFormat="1" applyFill="1"/>
    <xf numFmtId="3" fontId="0" fillId="3" borderId="0" xfId="0" applyNumberFormat="1" applyFill="1"/>
    <xf numFmtId="166" fontId="0" fillId="3" borderId="0" xfId="0" applyNumberFormat="1" applyFill="1"/>
    <xf numFmtId="164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7"/>
  <sheetViews>
    <sheetView tabSelected="1" topLeftCell="B4" workbookViewId="0">
      <selection activeCell="J12" sqref="J12"/>
    </sheetView>
  </sheetViews>
  <sheetFormatPr defaultRowHeight="15" x14ac:dyDescent="0.25"/>
  <cols>
    <col min="4" max="4" width="21.140625" bestFit="1" customWidth="1"/>
    <col min="5" max="5" width="19.7109375" customWidth="1"/>
    <col min="6" max="6" width="17.42578125" customWidth="1"/>
    <col min="7" max="7" width="11.140625" style="2" bestFit="1" customWidth="1"/>
    <col min="8" max="8" width="12.5703125" style="2" customWidth="1"/>
    <col min="9" max="9" width="12.7109375" style="4" customWidth="1"/>
    <col min="10" max="10" width="8.28515625" style="17" customWidth="1"/>
    <col min="11" max="11" width="13.85546875" customWidth="1"/>
    <col min="12" max="12" width="14.42578125" customWidth="1"/>
    <col min="13" max="13" width="10.140625" style="4" bestFit="1" customWidth="1"/>
  </cols>
  <sheetData>
    <row r="4" spans="4:13" ht="30" x14ac:dyDescent="0.25">
      <c r="F4" s="5" t="s">
        <v>11</v>
      </c>
      <c r="G4" s="6" t="s">
        <v>15</v>
      </c>
      <c r="H4" s="13" t="s">
        <v>12</v>
      </c>
    </row>
    <row r="5" spans="4:13" s="8" customFormat="1" x14ac:dyDescent="0.25">
      <c r="D5" s="9" t="s">
        <v>14</v>
      </c>
      <c r="F5" s="11">
        <v>1</v>
      </c>
      <c r="H5" s="2">
        <f>G5*F5</f>
        <v>0</v>
      </c>
      <c r="J5" s="17">
        <f>H5/$H$8</f>
        <v>0</v>
      </c>
      <c r="K5" s="8">
        <f>J5*$H$22</f>
        <v>0</v>
      </c>
      <c r="L5" s="8">
        <f>K5+H5</f>
        <v>0</v>
      </c>
    </row>
    <row r="6" spans="4:13" s="25" customFormat="1" x14ac:dyDescent="0.25">
      <c r="D6" s="18" t="s">
        <v>14</v>
      </c>
      <c r="E6" s="19" t="s">
        <v>17</v>
      </c>
      <c r="F6" s="20">
        <v>1</v>
      </c>
      <c r="G6" s="21">
        <v>651.25</v>
      </c>
      <c r="H6" s="21">
        <f>G6*F6</f>
        <v>651.25</v>
      </c>
      <c r="I6" s="22"/>
      <c r="J6" s="23">
        <f>H6/$H$8</f>
        <v>1</v>
      </c>
      <c r="K6" s="24">
        <f>J6*$H$22</f>
        <v>480</v>
      </c>
      <c r="L6" s="24">
        <f>K6+H6</f>
        <v>1131.25</v>
      </c>
      <c r="M6" s="24"/>
    </row>
    <row r="7" spans="4:13" x14ac:dyDescent="0.25">
      <c r="D7" s="9"/>
      <c r="E7" s="1"/>
      <c r="F7" s="12"/>
      <c r="J7" s="17">
        <f>SUM(J5:J6)</f>
        <v>1</v>
      </c>
    </row>
    <row r="8" spans="4:13" x14ac:dyDescent="0.25">
      <c r="G8" s="7" t="s">
        <v>2</v>
      </c>
      <c r="H8" s="14">
        <f>SUM(H5:H6)</f>
        <v>651.25</v>
      </c>
    </row>
    <row r="9" spans="4:13" x14ac:dyDescent="0.25">
      <c r="G9" s="3" t="s">
        <v>3</v>
      </c>
      <c r="H9" s="2">
        <v>300</v>
      </c>
    </row>
    <row r="10" spans="4:13" x14ac:dyDescent="0.25">
      <c r="G10" s="3" t="s">
        <v>4</v>
      </c>
      <c r="H10" s="3">
        <v>0</v>
      </c>
      <c r="L10" s="8"/>
    </row>
    <row r="11" spans="4:13" x14ac:dyDescent="0.25">
      <c r="G11" s="3" t="s">
        <v>5</v>
      </c>
      <c r="H11" s="3">
        <v>20</v>
      </c>
      <c r="K11" s="2"/>
    </row>
    <row r="12" spans="4:13" x14ac:dyDescent="0.25">
      <c r="G12" s="3" t="s">
        <v>6</v>
      </c>
      <c r="H12" s="3">
        <v>85</v>
      </c>
      <c r="K12" s="8"/>
    </row>
    <row r="13" spans="4:13" x14ac:dyDescent="0.25">
      <c r="G13" s="3" t="s">
        <v>7</v>
      </c>
      <c r="H13" s="3">
        <v>0</v>
      </c>
    </row>
    <row r="14" spans="4:13" x14ac:dyDescent="0.25">
      <c r="G14" s="3" t="s">
        <v>16</v>
      </c>
      <c r="H14" s="3">
        <v>75</v>
      </c>
    </row>
    <row r="15" spans="4:13" x14ac:dyDescent="0.25">
      <c r="G15" s="3" t="s">
        <v>8</v>
      </c>
      <c r="H15" s="3" t="s">
        <v>0</v>
      </c>
    </row>
    <row r="16" spans="4:13" x14ac:dyDescent="0.25">
      <c r="G16" s="3"/>
    </row>
    <row r="17" spans="2:9" x14ac:dyDescent="0.25">
      <c r="G17" s="3" t="s">
        <v>1</v>
      </c>
      <c r="H17" s="2">
        <f>SUM(H8:H15)</f>
        <v>1131.25</v>
      </c>
    </row>
    <row r="18" spans="2:9" x14ac:dyDescent="0.25">
      <c r="G18" s="3" t="s">
        <v>9</v>
      </c>
    </row>
    <row r="19" spans="2:9" x14ac:dyDescent="0.25">
      <c r="G19" s="3" t="s">
        <v>2</v>
      </c>
      <c r="H19" s="15">
        <f>H17*(1+H18)</f>
        <v>1131.25</v>
      </c>
      <c r="I19" s="2"/>
    </row>
    <row r="20" spans="2:9" x14ac:dyDescent="0.25">
      <c r="G20" s="3" t="s">
        <v>10</v>
      </c>
      <c r="H20" s="16">
        <f>H19-H17</f>
        <v>0</v>
      </c>
      <c r="I20" s="4">
        <f>H20*23300</f>
        <v>0</v>
      </c>
    </row>
    <row r="22" spans="2:9" x14ac:dyDescent="0.25">
      <c r="H22" s="2">
        <f>H19-H8</f>
        <v>480</v>
      </c>
    </row>
    <row r="27" spans="2:9" ht="17.25" x14ac:dyDescent="0.3">
      <c r="B27" s="10" t="s">
        <v>13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Nicromal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2019-09-03T03:23:35Z</dcterms:modified>
</cp:coreProperties>
</file>