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Full Quotation" sheetId="6" r:id="rId1"/>
    <sheet name="18CrNiMo7-6" sheetId="5" r:id="rId2"/>
    <sheet name="Alloy JM 3" sheetId="7" r:id="rId3"/>
  </sheets>
  <calcPr calcId="145621"/>
</workbook>
</file>

<file path=xl/calcChain.xml><?xml version="1.0" encoding="utf-8"?>
<calcChain xmlns="http://schemas.openxmlformats.org/spreadsheetml/2006/main">
  <c r="L5" i="5" l="1"/>
  <c r="J12" i="6" l="1"/>
  <c r="N19" i="7"/>
  <c r="L17" i="7"/>
  <c r="L8" i="7"/>
  <c r="L6" i="7"/>
  <c r="L13" i="7" l="1"/>
  <c r="L19" i="7" s="1"/>
  <c r="J13" i="6"/>
  <c r="J11" i="6"/>
  <c r="L8" i="5"/>
  <c r="J14" i="6" l="1"/>
  <c r="J15" i="6" s="1"/>
  <c r="L22" i="7"/>
  <c r="L20" i="7"/>
  <c r="L13" i="5"/>
  <c r="L17" i="5" s="1"/>
  <c r="L19" i="5" l="1"/>
  <c r="L22" i="5" s="1"/>
  <c r="J16" i="6"/>
  <c r="L20" i="5" l="1"/>
</calcChain>
</file>

<file path=xl/sharedStrings.xml><?xml version="1.0" encoding="utf-8"?>
<sst xmlns="http://schemas.openxmlformats.org/spreadsheetml/2006/main" count="119" uniqueCount="60">
  <si>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</si>
  <si>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</si>
  <si>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</si>
  <si>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</si>
  <si>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</si>
  <si>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</si>
  <si>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</si>
  <si>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</si>
  <si>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</si>
  <si>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</si>
  <si>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</si>
  <si>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</si>
  <si>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</si>
  <si>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</si>
  <si>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</si>
  <si>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</si>
  <si>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</si>
  <si>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12-14</t>
  </si>
  <si>
    <t>17CrNiMo6</t>
  </si>
  <si>
    <t>JM3-15</t>
  </si>
  <si>
    <t>SS316L</t>
  </si>
  <si>
    <t>8x1000x900</t>
  </si>
  <si>
    <t>OD (mm)</t>
  </si>
  <si>
    <t>Length (mm)</t>
  </si>
  <si>
    <t>Q'ty (pc)</t>
  </si>
  <si>
    <t>18CrNiMo7-6</t>
  </si>
  <si>
    <t>Certificate</t>
  </si>
  <si>
    <t>U. Price (USD/pc)</t>
  </si>
  <si>
    <t>T. Price (USD)</t>
  </si>
  <si>
    <t>Ex-work</t>
  </si>
  <si>
    <t>VAT 10%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</si>
  <si>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</si>
  <si>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</si>
  <si>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</si>
  <si>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</si>
  <si>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</si>
  <si>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</si>
  <si>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Quote validity: 01 week</t>
  </si>
  <si>
    <t>Dia. 152 x 155mmLg</t>
  </si>
  <si>
    <t>Dimension</t>
  </si>
  <si>
    <t>8t x 1000 x 900mm</t>
  </si>
  <si>
    <t>Quotation No.: SM-Kongsberg/190419</t>
  </si>
  <si>
    <t>MANUAL OFFER</t>
  </si>
  <si>
    <t>Incoterm: DDP at Kongsberg (Vung Tau)</t>
  </si>
  <si>
    <r>
      <t xml:space="preserve">8t x </t>
    </r>
    <r>
      <rPr>
        <sz val="11"/>
        <color rgb="FFFF0000"/>
        <rFont val="Calibri"/>
        <family val="2"/>
        <scheme val="minor"/>
      </rPr>
      <t>1524</t>
    </r>
    <r>
      <rPr>
        <sz val="11"/>
        <color theme="1"/>
        <rFont val="Calibri"/>
        <family val="2"/>
        <scheme val="minor"/>
      </rPr>
      <t xml:space="preserve"> x 900mm</t>
    </r>
  </si>
  <si>
    <t>Alloy JM 3</t>
  </si>
  <si>
    <t>Origin</t>
  </si>
  <si>
    <t>Germany</t>
  </si>
  <si>
    <t>Sweden</t>
  </si>
  <si>
    <t>Finland</t>
  </si>
  <si>
    <t>Delivery time - DDP Kongsberg (day)</t>
  </si>
  <si>
    <t>Price not included "Certificate of Origin" cost</t>
  </si>
  <si>
    <t>Documents: Mill Test Certificate 3.1 "certified as true copy"</t>
  </si>
  <si>
    <t>Payment term: 50% TT in advance, 50% TT after receiving of goods within 30 days</t>
  </si>
  <si>
    <t>Delivery time: as stated above (after receipt of advanced payment)</t>
  </si>
  <si>
    <t>U. Price (VND/pc)</t>
  </si>
  <si>
    <t>T. Price (VND)</t>
  </si>
  <si>
    <t>Dia. 225 x 250mmLg</t>
  </si>
  <si>
    <r>
      <t xml:space="preserve">Dia. </t>
    </r>
    <r>
      <rPr>
        <sz val="11"/>
        <color rgb="FFFF0000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 xml:space="preserve"> x 250mmLg</t>
    </r>
  </si>
  <si>
    <t>Date: 29/04/2019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</si>
</sst>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0" xfId="0" applyFill="1" applyAlignment="1"/>
    <xf numFmtId="0" fontId="1" fillId="2" borderId="1" xfId="0" applyFont="1" applyFill="1" applyBorder="1" applyAlignment="1"/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4" fontId="0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right"/>
    </xf>
    <xf numFmtId="3" fontId="0" fillId="2" borderId="1" xfId="0" applyNumberFormat="1" applyFont="1" applyFill="1" applyBorder="1"/>
    <xf numFmtId="3" fontId="6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/>
    <xf numFmtId="3" fontId="3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</xdr:row>
      <xdr:rowOff>0</xdr:rowOff>
    </xdr:from>
    <xdr:to>
      <xdr:col>10</xdr:col>
      <xdr:colOff>666750</xdr:colOff>
      <xdr:row>4</xdr:row>
      <xdr:rowOff>133646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90500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L8" sqref="L8"/>
    </sheetView>
  </sheetViews>
  <sheetFormatPr defaultRowHeight="15" x14ac:dyDescent="0.25"/>
  <cols>
    <col min="1" max="1" width="10.85546875" style="10" customWidth="1"/>
    <col min="2" max="2" width="18.28515625" style="18" bestFit="1" customWidth="1"/>
    <col min="3" max="3" width="4.7109375" style="16" bestFit="1" customWidth="1"/>
    <col min="4" max="4" width="12.42578125" style="15" bestFit="1" customWidth="1"/>
    <col min="5" max="5" width="10.28515625" style="15" bestFit="1" customWidth="1"/>
    <col min="6" max="6" width="9" style="15" bestFit="1" customWidth="1"/>
    <col min="7" max="7" width="18.28515625" style="15" bestFit="1" customWidth="1"/>
    <col min="8" max="8" width="4.7109375" style="20" bestFit="1" customWidth="1"/>
    <col min="9" max="9" width="11.42578125" style="42" bestFit="1" customWidth="1"/>
    <col min="10" max="10" width="13.140625" style="43" bestFit="1" customWidth="1"/>
    <col min="11" max="11" width="10.42578125" style="37" bestFit="1" customWidth="1"/>
    <col min="12" max="12" width="19.42578125" style="20" bestFit="1" customWidth="1"/>
    <col min="13" max="13" width="9" style="16" bestFit="1" customWidth="1"/>
    <col min="14" max="16384" width="9.140625" style="10"/>
  </cols>
  <sheetData>
    <row r="1" spans="1:13" x14ac:dyDescent="0.25">
      <c r="A1" s="6" t="s">
        <v>31</v>
      </c>
    </row>
    <row r="2" spans="1:13" x14ac:dyDescent="0.25">
      <c r="A2" s="1" t="s">
        <v>32</v>
      </c>
    </row>
    <row r="3" spans="1:13" x14ac:dyDescent="0.25">
      <c r="A3" s="1" t="s">
        <v>33</v>
      </c>
    </row>
    <row r="4" spans="1:13" x14ac:dyDescent="0.25">
      <c r="A4" s="1" t="s">
        <v>34</v>
      </c>
    </row>
    <row r="5" spans="1:13" x14ac:dyDescent="0.25">
      <c r="A5" s="1" t="s">
        <v>35</v>
      </c>
      <c r="G5" s="10"/>
      <c r="H5" s="10"/>
      <c r="K5" s="2"/>
      <c r="L5" s="31"/>
    </row>
    <row r="6" spans="1:13" x14ac:dyDescent="0.25">
      <c r="A6" s="1"/>
      <c r="D6" s="41"/>
      <c r="E6" s="41"/>
      <c r="F6" s="41"/>
      <c r="G6" s="41"/>
      <c r="H6" s="41"/>
      <c r="I6" s="52" t="s">
        <v>59</v>
      </c>
      <c r="J6" s="52"/>
      <c r="K6" s="52"/>
      <c r="L6" s="31"/>
    </row>
    <row r="7" spans="1:13" x14ac:dyDescent="0.25">
      <c r="A7" s="1"/>
      <c r="D7" s="53" t="s">
        <v>41</v>
      </c>
      <c r="E7" s="53"/>
      <c r="F7" s="53"/>
      <c r="G7" s="53"/>
      <c r="H7" s="53"/>
      <c r="I7" s="53"/>
      <c r="J7" s="53"/>
      <c r="K7" s="53"/>
    </row>
    <row r="8" spans="1:13" ht="18.75" x14ac:dyDescent="0.3">
      <c r="A8" s="54" t="s">
        <v>42</v>
      </c>
      <c r="B8" s="54"/>
      <c r="C8" s="54"/>
      <c r="D8" s="54"/>
      <c r="E8" s="54"/>
      <c r="F8" s="54"/>
      <c r="G8" s="54"/>
      <c r="H8" s="54"/>
      <c r="I8" s="54"/>
      <c r="J8" s="54"/>
      <c r="K8" s="54"/>
    </row>
    <row r="9" spans="1:13" s="5" customFormat="1" ht="15.75" customHeight="1" x14ac:dyDescent="0.25">
      <c r="A9" s="50" t="s">
        <v>1</v>
      </c>
      <c r="B9" s="50"/>
      <c r="C9" s="50"/>
      <c r="D9" s="51" t="s">
        <v>16</v>
      </c>
      <c r="E9" s="51"/>
      <c r="F9" s="51"/>
      <c r="G9" s="51"/>
      <c r="H9" s="51"/>
      <c r="I9" s="51"/>
      <c r="J9" s="51"/>
      <c r="K9" s="51"/>
      <c r="L9" s="24"/>
    </row>
    <row r="10" spans="1:13" s="13" customFormat="1" ht="60" x14ac:dyDescent="0.25">
      <c r="A10" s="21" t="s">
        <v>0</v>
      </c>
      <c r="B10" s="21" t="s">
        <v>39</v>
      </c>
      <c r="C10" s="21" t="s">
        <v>24</v>
      </c>
      <c r="D10" s="27" t="s">
        <v>0</v>
      </c>
      <c r="E10" s="27" t="s">
        <v>26</v>
      </c>
      <c r="F10" s="27" t="s">
        <v>46</v>
      </c>
      <c r="G10" s="27" t="s">
        <v>39</v>
      </c>
      <c r="H10" s="27" t="s">
        <v>24</v>
      </c>
      <c r="I10" s="44" t="s">
        <v>55</v>
      </c>
      <c r="J10" s="44" t="s">
        <v>56</v>
      </c>
      <c r="K10" s="27" t="s">
        <v>50</v>
      </c>
      <c r="L10" s="25"/>
    </row>
    <row r="11" spans="1:13" x14ac:dyDescent="0.25">
      <c r="A11" s="14" t="s">
        <v>18</v>
      </c>
      <c r="B11" s="30" t="s">
        <v>57</v>
      </c>
      <c r="C11" s="7">
        <v>1</v>
      </c>
      <c r="D11" s="32" t="s">
        <v>25</v>
      </c>
      <c r="E11" s="39">
        <v>3.1</v>
      </c>
      <c r="F11" s="39" t="s">
        <v>47</v>
      </c>
      <c r="G11" s="30" t="s">
        <v>58</v>
      </c>
      <c r="H11" s="7">
        <v>1</v>
      </c>
      <c r="I11" s="45">
        <v>20550600</v>
      </c>
      <c r="J11" s="46">
        <f>H11*I11</f>
        <v>20550600</v>
      </c>
      <c r="K11" s="7">
        <v>15</v>
      </c>
      <c r="L11" s="26"/>
      <c r="M11" s="10"/>
    </row>
    <row r="12" spans="1:13" x14ac:dyDescent="0.25">
      <c r="A12" s="14" t="s">
        <v>19</v>
      </c>
      <c r="B12" s="30" t="s">
        <v>38</v>
      </c>
      <c r="C12" s="7">
        <v>1</v>
      </c>
      <c r="D12" s="38" t="s">
        <v>45</v>
      </c>
      <c r="E12" s="39">
        <v>3.1</v>
      </c>
      <c r="F12" s="39" t="s">
        <v>48</v>
      </c>
      <c r="G12" s="38" t="s">
        <v>38</v>
      </c>
      <c r="H12" s="39">
        <v>1</v>
      </c>
      <c r="I12" s="47">
        <v>33945000</v>
      </c>
      <c r="J12" s="48">
        <f>H12*I12</f>
        <v>33945000</v>
      </c>
      <c r="K12" s="7">
        <v>30</v>
      </c>
      <c r="L12" s="26"/>
      <c r="M12" s="10"/>
    </row>
    <row r="13" spans="1:13" x14ac:dyDescent="0.25">
      <c r="A13" s="8" t="s">
        <v>20</v>
      </c>
      <c r="B13" s="30" t="s">
        <v>40</v>
      </c>
      <c r="C13" s="7">
        <v>1</v>
      </c>
      <c r="D13" s="8" t="s">
        <v>20</v>
      </c>
      <c r="E13" s="39">
        <v>3.1</v>
      </c>
      <c r="F13" s="39" t="s">
        <v>49</v>
      </c>
      <c r="G13" s="30" t="s">
        <v>44</v>
      </c>
      <c r="H13" s="7">
        <v>1</v>
      </c>
      <c r="I13" s="45">
        <v>10276500</v>
      </c>
      <c r="J13" s="46">
        <f t="shared" ref="J13" si="0">H13*I13</f>
        <v>10276500</v>
      </c>
      <c r="K13" s="7">
        <v>2</v>
      </c>
      <c r="L13" s="26"/>
      <c r="M13" s="10"/>
    </row>
    <row r="14" spans="1:13" x14ac:dyDescent="0.25">
      <c r="B14" s="10"/>
      <c r="C14" s="10"/>
      <c r="H14" s="10"/>
      <c r="I14" s="42" t="s">
        <v>3</v>
      </c>
      <c r="J14" s="43">
        <f>SUM(J11:J13)</f>
        <v>64772100</v>
      </c>
      <c r="K14" s="15"/>
    </row>
    <row r="15" spans="1:13" x14ac:dyDescent="0.25">
      <c r="B15" s="10"/>
      <c r="C15" s="10"/>
      <c r="H15" s="10"/>
      <c r="I15" s="42" t="s">
        <v>30</v>
      </c>
      <c r="J15" s="42">
        <f>0.1*J14</f>
        <v>6477210</v>
      </c>
      <c r="K15" s="15"/>
    </row>
    <row r="16" spans="1:13" x14ac:dyDescent="0.25">
      <c r="B16" s="10"/>
      <c r="C16" s="10"/>
      <c r="H16" s="10"/>
      <c r="I16" s="49" t="s">
        <v>5</v>
      </c>
      <c r="J16" s="49">
        <f>J14+J15</f>
        <v>71249310</v>
      </c>
      <c r="K16" s="15"/>
    </row>
    <row r="17" spans="1:11" x14ac:dyDescent="0.25">
      <c r="A17" s="29" t="s">
        <v>36</v>
      </c>
      <c r="C17" s="10"/>
      <c r="H17" s="10"/>
      <c r="J17" s="42"/>
    </row>
    <row r="18" spans="1:11" x14ac:dyDescent="0.25">
      <c r="A18" s="1" t="s">
        <v>54</v>
      </c>
      <c r="C18" s="10"/>
      <c r="H18" s="10"/>
      <c r="J18" s="42"/>
    </row>
    <row r="19" spans="1:11" x14ac:dyDescent="0.25">
      <c r="A19" s="1" t="s">
        <v>43</v>
      </c>
      <c r="C19" s="10"/>
      <c r="H19" s="10"/>
      <c r="J19" s="42"/>
    </row>
    <row r="20" spans="1:11" x14ac:dyDescent="0.25">
      <c r="A20" s="1" t="s">
        <v>53</v>
      </c>
      <c r="C20" s="10"/>
      <c r="H20" s="10"/>
      <c r="J20" s="42"/>
    </row>
    <row r="21" spans="1:11" x14ac:dyDescent="0.25">
      <c r="A21" s="1" t="s">
        <v>37</v>
      </c>
      <c r="C21" s="10"/>
      <c r="H21" s="10"/>
      <c r="J21" s="42"/>
    </row>
    <row r="22" spans="1:11" x14ac:dyDescent="0.25">
      <c r="A22" s="1" t="s">
        <v>52</v>
      </c>
      <c r="C22" s="10"/>
      <c r="H22" s="10"/>
      <c r="J22" s="42"/>
    </row>
    <row r="23" spans="1:11" x14ac:dyDescent="0.25">
      <c r="A23" s="1" t="s">
        <v>51</v>
      </c>
      <c r="C23" s="10"/>
      <c r="H23" s="10"/>
      <c r="J23" s="42"/>
      <c r="K23" s="40"/>
    </row>
    <row r="24" spans="1:11" x14ac:dyDescent="0.25">
      <c r="C24" s="10"/>
      <c r="H24" s="10"/>
      <c r="J24" s="42"/>
    </row>
    <row r="25" spans="1:11" x14ac:dyDescent="0.25">
      <c r="C25" s="10"/>
      <c r="H25" s="10"/>
      <c r="J25" s="42"/>
    </row>
  </sheetData>
  <mergeCells count="5">
    <mergeCell ref="A9:C9"/>
    <mergeCell ref="D9:K9"/>
    <mergeCell ref="I6:K6"/>
    <mergeCell ref="D7:K7"/>
    <mergeCell ref="A8:K8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6" sqref="E6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5.7109375" style="16" bestFit="1" customWidth="1"/>
    <col min="15" max="16384" width="9.140625" style="10"/>
  </cols>
  <sheetData>
    <row r="3" spans="2:14" s="5" customFormat="1" ht="15.75" customHeight="1" x14ac:dyDescent="0.25">
      <c r="B3" s="55" t="s">
        <v>1</v>
      </c>
      <c r="C3" s="56"/>
      <c r="D3" s="56"/>
      <c r="E3" s="57"/>
      <c r="F3" s="51" t="s">
        <v>16</v>
      </c>
      <c r="G3" s="51"/>
      <c r="H3" s="51"/>
      <c r="I3" s="51"/>
      <c r="J3" s="51"/>
      <c r="K3" s="51"/>
      <c r="L3" s="51"/>
      <c r="M3" s="22"/>
      <c r="N3" s="24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25"/>
    </row>
    <row r="5" spans="2:14" x14ac:dyDescent="0.25">
      <c r="B5" s="14" t="s">
        <v>18</v>
      </c>
      <c r="C5" s="7">
        <v>225</v>
      </c>
      <c r="D5" s="8">
        <v>250</v>
      </c>
      <c r="E5" s="7">
        <v>1</v>
      </c>
      <c r="F5" s="14" t="s">
        <v>25</v>
      </c>
      <c r="G5" s="7">
        <v>3.1</v>
      </c>
      <c r="H5" s="7">
        <v>230</v>
      </c>
      <c r="I5" s="8">
        <v>250</v>
      </c>
      <c r="J5" s="7">
        <v>1</v>
      </c>
      <c r="K5" s="9">
        <v>320</v>
      </c>
      <c r="L5" s="9">
        <f>J5*K5</f>
        <v>320</v>
      </c>
      <c r="N5" s="26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/>
      <c r="G6" s="7"/>
      <c r="H6" s="7"/>
      <c r="I6" s="8"/>
      <c r="J6" s="7"/>
      <c r="K6" s="9"/>
      <c r="L6" s="9"/>
      <c r="N6" s="26"/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  <c r="N7" s="26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320</v>
      </c>
      <c r="M8" s="20" t="s">
        <v>29</v>
      </c>
      <c r="N8" s="16">
        <v>5</v>
      </c>
    </row>
    <row r="9" spans="2:14" x14ac:dyDescent="0.25">
      <c r="B9" s="10"/>
      <c r="D9" s="10"/>
      <c r="I9" s="10"/>
      <c r="J9" s="10"/>
      <c r="K9" s="20" t="s">
        <v>8</v>
      </c>
      <c r="L9" s="17">
        <v>200</v>
      </c>
      <c r="M9" s="20" t="s">
        <v>15</v>
      </c>
      <c r="N9" s="16">
        <v>5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43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22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630</v>
      </c>
      <c r="M17" s="20"/>
      <c r="N17" s="16"/>
    </row>
    <row r="18" spans="5:14" s="10" customFormat="1" x14ac:dyDescent="0.25">
      <c r="E18" s="15"/>
      <c r="G18" s="15"/>
      <c r="K18" s="20" t="s">
        <v>4</v>
      </c>
      <c r="L18" s="17">
        <v>0.4</v>
      </c>
      <c r="M18" s="20"/>
      <c r="N18" s="16"/>
    </row>
    <row r="19" spans="5:14" s="10" customFormat="1" x14ac:dyDescent="0.25">
      <c r="E19" s="15"/>
      <c r="G19" s="15"/>
      <c r="K19" s="20" t="s">
        <v>5</v>
      </c>
      <c r="L19" s="4">
        <f>L17*(1+L18)</f>
        <v>882</v>
      </c>
      <c r="M19" s="20" t="s">
        <v>7</v>
      </c>
      <c r="N19" s="19" t="s">
        <v>17</v>
      </c>
    </row>
    <row r="20" spans="5:14" s="10" customFormat="1" x14ac:dyDescent="0.25">
      <c r="E20" s="15"/>
      <c r="G20" s="15"/>
      <c r="K20" s="20" t="s">
        <v>6</v>
      </c>
      <c r="L20" s="3">
        <f>L19-L17</f>
        <v>252</v>
      </c>
      <c r="M20" s="20"/>
      <c r="N20" s="16"/>
    </row>
    <row r="21" spans="5:14" s="10" customFormat="1" x14ac:dyDescent="0.25">
      <c r="E21" s="15"/>
      <c r="G21" s="15"/>
      <c r="K21" s="20"/>
      <c r="L21" s="11"/>
      <c r="M21" s="20"/>
      <c r="N21" s="16"/>
    </row>
    <row r="22" spans="5:14" s="10" customFormat="1" x14ac:dyDescent="0.25">
      <c r="E22" s="15"/>
      <c r="G22" s="15"/>
      <c r="K22" s="20"/>
      <c r="L22" s="11">
        <f>L19-L8</f>
        <v>562</v>
      </c>
      <c r="M22" s="20"/>
      <c r="N22" s="16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22" sqref="E22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6.5703125" style="35" bestFit="1" customWidth="1"/>
    <col min="15" max="16384" width="9.140625" style="10"/>
  </cols>
  <sheetData>
    <row r="3" spans="2:14" s="5" customFormat="1" ht="15.75" customHeight="1" x14ac:dyDescent="0.25">
      <c r="B3" s="55" t="s">
        <v>1</v>
      </c>
      <c r="C3" s="56"/>
      <c r="D3" s="56"/>
      <c r="E3" s="57"/>
      <c r="F3" s="51" t="s">
        <v>16</v>
      </c>
      <c r="G3" s="51"/>
      <c r="H3" s="51"/>
      <c r="I3" s="51"/>
      <c r="J3" s="51"/>
      <c r="K3" s="51"/>
      <c r="L3" s="51"/>
      <c r="M3" s="22"/>
      <c r="N3" s="33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34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/>
      <c r="G5" s="7"/>
      <c r="H5" s="7"/>
      <c r="I5" s="8"/>
      <c r="J5" s="7"/>
      <c r="K5" s="9"/>
      <c r="L5" s="9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 t="s">
        <v>45</v>
      </c>
      <c r="G6" s="7">
        <v>3.1</v>
      </c>
      <c r="H6" s="7">
        <v>152</v>
      </c>
      <c r="I6" s="8">
        <v>155</v>
      </c>
      <c r="J6" s="7">
        <v>1</v>
      </c>
      <c r="K6" s="9">
        <v>850</v>
      </c>
      <c r="L6" s="9">
        <f t="shared" ref="L6" si="0">J6*K6</f>
        <v>850</v>
      </c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850</v>
      </c>
      <c r="M8" s="20" t="s">
        <v>29</v>
      </c>
      <c r="N8" s="35">
        <v>10</v>
      </c>
    </row>
    <row r="9" spans="2:14" x14ac:dyDescent="0.25">
      <c r="B9" s="10"/>
      <c r="D9" s="10"/>
      <c r="I9" s="10"/>
      <c r="J9" s="10"/>
      <c r="K9" s="20" t="s">
        <v>8</v>
      </c>
      <c r="L9" s="17">
        <v>250</v>
      </c>
      <c r="M9" s="20" t="s">
        <v>15</v>
      </c>
      <c r="N9" s="35">
        <v>20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50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20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1215</v>
      </c>
      <c r="M17" s="20"/>
      <c r="N17" s="35"/>
    </row>
    <row r="18" spans="5:14" s="10" customFormat="1" x14ac:dyDescent="0.25">
      <c r="E18" s="15"/>
      <c r="G18" s="15"/>
      <c r="K18" s="20" t="s">
        <v>4</v>
      </c>
      <c r="L18" s="17">
        <v>0.2</v>
      </c>
      <c r="M18" s="20"/>
      <c r="N18" s="35"/>
    </row>
    <row r="19" spans="5:14" s="10" customFormat="1" x14ac:dyDescent="0.25">
      <c r="E19" s="15"/>
      <c r="G19" s="15"/>
      <c r="K19" s="20" t="s">
        <v>5</v>
      </c>
      <c r="L19" s="4">
        <f>L17*(1+L18)</f>
        <v>1458</v>
      </c>
      <c r="M19" s="20" t="s">
        <v>7</v>
      </c>
      <c r="N19" s="36">
        <f>SUM(N8:N9)</f>
        <v>30</v>
      </c>
    </row>
    <row r="20" spans="5:14" s="10" customFormat="1" x14ac:dyDescent="0.25">
      <c r="E20" s="15"/>
      <c r="G20" s="15"/>
      <c r="K20" s="20" t="s">
        <v>6</v>
      </c>
      <c r="L20" s="3">
        <f>L19-L17</f>
        <v>243</v>
      </c>
      <c r="M20" s="20"/>
      <c r="N20" s="35"/>
    </row>
    <row r="21" spans="5:14" s="10" customFormat="1" x14ac:dyDescent="0.25">
      <c r="E21" s="15"/>
      <c r="G21" s="15"/>
      <c r="K21" s="20"/>
      <c r="L21" s="11"/>
      <c r="M21" s="20"/>
      <c r="N21" s="35"/>
    </row>
    <row r="22" spans="5:14" s="10" customFormat="1" x14ac:dyDescent="0.25">
      <c r="E22" s="15"/>
      <c r="G22" s="15"/>
      <c r="K22" s="20"/>
      <c r="L22" s="11">
        <f>L19-L8</f>
        <v>608</v>
      </c>
      <c r="M22" s="20"/>
      <c r="N22" s="35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Quotation</vt:lpstr>
      <vt:lpstr>18CrNiMo7-6</vt:lpstr>
      <vt:lpstr>Alloy JM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2019-04-29T02:24:58Z</dcterms:modified>
</cp:coreProperties>
</file>