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/>
  </bookViews>
  <sheets>
    <sheet name="INQ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I4" i="1"/>
  <c r="O4" i="1"/>
  <c r="O5" i="1"/>
  <c r="O3" i="1"/>
  <c r="N4" i="1"/>
  <c r="N5" i="1"/>
  <c r="N3" i="1"/>
  <c r="M4" i="1"/>
  <c r="M5" i="1"/>
  <c r="M3" i="1"/>
  <c r="L4" i="1"/>
  <c r="L5" i="1"/>
  <c r="L3" i="1"/>
  <c r="K4" i="1"/>
  <c r="K5" i="1"/>
  <c r="K3" i="1"/>
  <c r="I21" i="1"/>
  <c r="I19" i="1"/>
  <c r="I18" i="1"/>
  <c r="I16" i="1"/>
  <c r="I12" i="1"/>
  <c r="I7" i="1"/>
  <c r="I5" i="1" l="1"/>
  <c r="I3" i="1"/>
  <c r="G6" i="1"/>
</calcChain>
</file>

<file path=xl/sharedStrings.xml><?xml version="1.0" encoding="utf-8"?>
<sst xmlns="http://schemas.openxmlformats.org/spreadsheetml/2006/main" count="40" uniqueCount="36">
  <si>
    <t>No.</t>
  </si>
  <si>
    <t>Description</t>
  </si>
  <si>
    <t>Material</t>
  </si>
  <si>
    <t>Unit</t>
  </si>
  <si>
    <t>1 unit</t>
  </si>
  <si>
    <t>Q.Ty</t>
  </si>
  <si>
    <t>Weight
(Kg)</t>
  </si>
  <si>
    <t>Sheet</t>
  </si>
  <si>
    <t>PL3 x 1250 x 6000mm</t>
  </si>
  <si>
    <t>EN 1.4541</t>
  </si>
  <si>
    <t>Round bar OD16 x 220mm</t>
  </si>
  <si>
    <t>EN 1.4401</t>
  </si>
  <si>
    <t>PCS</t>
  </si>
  <si>
    <t>Earth bar OD40 x 20mm</t>
  </si>
  <si>
    <t xml:space="preserve">Total </t>
  </si>
  <si>
    <t xml:space="preserve">Unit price </t>
  </si>
  <si>
    <t>Amount</t>
  </si>
  <si>
    <t>Remark</t>
  </si>
  <si>
    <t>Equivalent Grade</t>
  </si>
  <si>
    <t>AISI 321</t>
  </si>
  <si>
    <t>AISI 316</t>
  </si>
  <si>
    <t xml:space="preserve">EXWORKS TEMPERANCE * REF  2384915QUS </t>
  </si>
  <si>
    <t>EXWORKS SINGAPORE</t>
  </si>
  <si>
    <t>NO STOCK</t>
  </si>
  <si>
    <t>Shipping cost</t>
  </si>
  <si>
    <t>COO cost</t>
  </si>
  <si>
    <t>Bank cost</t>
  </si>
  <si>
    <t>Custom clearance cost</t>
  </si>
  <si>
    <t>Import tax cost</t>
  </si>
  <si>
    <t>To door cost</t>
  </si>
  <si>
    <t>VAT cost</t>
  </si>
  <si>
    <t>SUM</t>
  </si>
  <si>
    <t>Margin</t>
  </si>
  <si>
    <t>Total</t>
  </si>
  <si>
    <t>Profit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</si>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</sst>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43" fontId="0" fillId="0" borderId="5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Fill="1" applyBorder="1"/>
    <xf numFmtId="43" fontId="2" fillId="0" borderId="5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3" fontId="0" fillId="0" borderId="0" xfId="0" applyNumberFormat="1"/>
    <xf numFmtId="43" fontId="2" fillId="0" borderId="0" xfId="0" applyNumberFormat="1" applyFont="1"/>
    <xf numFmtId="4" fontId="3" fillId="3" borderId="1" xfId="0" applyNumberFormat="1" applyFont="1" applyFill="1" applyBorder="1" applyAlignment="1">
      <alignment horizontal="right" vertical="center" wrapText="1"/>
    </xf>
    <xf numFmtId="4" fontId="0" fillId="0" borderId="5" xfId="1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5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C1" zoomScaleNormal="100" workbookViewId="0">
      <selection activeCell="M7" sqref="M7"/>
    </sheetView>
  </sheetViews>
  <sheetFormatPr defaultRowHeight="15" x14ac:dyDescent="0.25"/>
  <cols>
    <col min="1" max="1" width="5.5703125" style="12" customWidth="1"/>
    <col min="2" max="2" width="36.42578125" customWidth="1"/>
    <col min="3" max="3" width="12.5703125" style="12" bestFit="1" customWidth="1"/>
    <col min="4" max="4" width="12.5703125" style="12" customWidth="1"/>
    <col min="5" max="5" width="9.28515625" style="12" customWidth="1"/>
    <col min="6" max="6" width="8" style="12" customWidth="1"/>
    <col min="7" max="8" width="12" style="12" customWidth="1"/>
    <col min="9" max="9" width="12" style="25" customWidth="1"/>
    <col min="10" max="10" width="40.42578125" style="12" customWidth="1"/>
    <col min="12" max="12" width="9.5703125" bestFit="1" customWidth="1"/>
    <col min="13" max="13" width="15.28515625" bestFit="1" customWidth="1"/>
    <col min="14" max="14" width="9.5703125" bestFit="1" customWidth="1"/>
    <col min="15" max="15" width="14.28515625" bestFit="1" customWidth="1"/>
  </cols>
  <sheetData>
    <row r="1" spans="1:15" ht="15" customHeight="1" x14ac:dyDescent="0.25">
      <c r="A1" s="13" t="s">
        <v>0</v>
      </c>
      <c r="B1" s="13" t="s">
        <v>1</v>
      </c>
      <c r="C1" s="13" t="s">
        <v>2</v>
      </c>
      <c r="D1" s="18" t="s">
        <v>18</v>
      </c>
      <c r="E1" s="13" t="s">
        <v>3</v>
      </c>
      <c r="F1" s="15" t="s">
        <v>4</v>
      </c>
      <c r="G1" s="16"/>
      <c r="H1" s="16"/>
      <c r="I1" s="16"/>
      <c r="J1" s="17"/>
    </row>
    <row r="2" spans="1:15" ht="30" x14ac:dyDescent="0.25">
      <c r="A2" s="14"/>
      <c r="B2" s="14"/>
      <c r="C2" s="14"/>
      <c r="D2" s="19"/>
      <c r="E2" s="14"/>
      <c r="F2" s="1" t="s">
        <v>5</v>
      </c>
      <c r="G2" s="2" t="s">
        <v>6</v>
      </c>
      <c r="H2" s="2" t="s">
        <v>15</v>
      </c>
      <c r="I2" s="22" t="s">
        <v>16</v>
      </c>
      <c r="J2" s="2" t="s">
        <v>17</v>
      </c>
      <c r="N2">
        <v>23365</v>
      </c>
    </row>
    <row r="3" spans="1:15" x14ac:dyDescent="0.25">
      <c r="A3" s="3">
        <v>2</v>
      </c>
      <c r="B3" s="4" t="s">
        <v>8</v>
      </c>
      <c r="C3" s="3" t="s">
        <v>9</v>
      </c>
      <c r="D3" s="3" t="s">
        <v>19</v>
      </c>
      <c r="E3" s="3" t="s">
        <v>7</v>
      </c>
      <c r="F3" s="3">
        <v>8</v>
      </c>
      <c r="G3" s="5">
        <v>1413</v>
      </c>
      <c r="H3" s="5">
        <v>957</v>
      </c>
      <c r="I3" s="23">
        <f>F3*H3</f>
        <v>7656</v>
      </c>
      <c r="J3" s="5" t="s">
        <v>21</v>
      </c>
      <c r="K3">
        <f>I3/$I$7</f>
        <v>0.85848652503582634</v>
      </c>
      <c r="L3" s="20">
        <f>K3*$I$21</f>
        <v>4850.8845483638743</v>
      </c>
      <c r="M3" s="20">
        <f>L3+I3</f>
        <v>12506.884548363874</v>
      </c>
      <c r="N3" s="20">
        <f>M3/F3</f>
        <v>1563.3605685454843</v>
      </c>
      <c r="O3" s="20">
        <f>N3*$N$2</f>
        <v>36527919.684065238</v>
      </c>
    </row>
    <row r="4" spans="1:15" x14ac:dyDescent="0.25">
      <c r="A4" s="3">
        <v>6</v>
      </c>
      <c r="B4" s="6" t="s">
        <v>10</v>
      </c>
      <c r="C4" s="3" t="s">
        <v>11</v>
      </c>
      <c r="D4" s="7" t="s">
        <v>20</v>
      </c>
      <c r="E4" s="7" t="s">
        <v>12</v>
      </c>
      <c r="F4" s="7">
        <v>312</v>
      </c>
      <c r="G4" s="7"/>
      <c r="H4" s="7">
        <v>4</v>
      </c>
      <c r="I4" s="23">
        <f>F4*H4</f>
        <v>1248</v>
      </c>
      <c r="J4" s="7" t="s">
        <v>23</v>
      </c>
      <c r="K4">
        <f t="shared" ref="K4:K5" si="0">I4/$I$7</f>
        <v>0.13994137712182747</v>
      </c>
      <c r="L4" s="20">
        <f t="shared" ref="L4:L5" si="1">K4*$I$21</f>
        <v>790.73980098721449</v>
      </c>
      <c r="M4" s="20">
        <f t="shared" ref="M4:M5" si="2">L4+I4</f>
        <v>2038.7398009872145</v>
      </c>
      <c r="N4" s="20">
        <f t="shared" ref="N4:N5" si="3">M4/F4</f>
        <v>6.5344224390615846</v>
      </c>
      <c r="O4" s="20">
        <f t="shared" ref="O4:O5" si="4">N4*$N$2</f>
        <v>152676.78028867394</v>
      </c>
    </row>
    <row r="5" spans="1:15" x14ac:dyDescent="0.25">
      <c r="A5" s="3">
        <v>11</v>
      </c>
      <c r="B5" s="6" t="s">
        <v>13</v>
      </c>
      <c r="C5" s="3" t="s">
        <v>11</v>
      </c>
      <c r="D5" s="7" t="s">
        <v>20</v>
      </c>
      <c r="E5" s="7" t="s">
        <v>12</v>
      </c>
      <c r="F5" s="7">
        <v>2</v>
      </c>
      <c r="G5" s="7">
        <v>0.49</v>
      </c>
      <c r="H5" s="7">
        <v>7.01</v>
      </c>
      <c r="I5" s="23">
        <f t="shared" ref="I4:I5" si="5">F5*H5</f>
        <v>14.02</v>
      </c>
      <c r="J5" s="7" t="s">
        <v>22</v>
      </c>
      <c r="K5">
        <f t="shared" si="0"/>
        <v>1.5720978423461708E-3</v>
      </c>
      <c r="L5" s="20">
        <f t="shared" si="1"/>
        <v>8.8831506489108563</v>
      </c>
      <c r="M5" s="20">
        <f t="shared" si="2"/>
        <v>22.903150648910856</v>
      </c>
      <c r="N5" s="20">
        <f t="shared" si="3"/>
        <v>11.451575324455428</v>
      </c>
      <c r="O5" s="20">
        <f t="shared" si="4"/>
        <v>267566.05745590106</v>
      </c>
    </row>
    <row r="6" spans="1:15" s="11" customFormat="1" x14ac:dyDescent="0.25">
      <c r="A6" s="8"/>
      <c r="B6" s="9" t="s">
        <v>14</v>
      </c>
      <c r="C6" s="8"/>
      <c r="D6" s="8"/>
      <c r="E6" s="9"/>
      <c r="F6" s="8"/>
      <c r="G6" s="10">
        <f>SUM(G3:G3)</f>
        <v>1413</v>
      </c>
      <c r="H6" s="10"/>
      <c r="I6" s="24"/>
      <c r="J6" s="10"/>
      <c r="M6" s="21">
        <f>SUM(M3:M5)</f>
        <v>14568.527499999998</v>
      </c>
      <c r="N6" s="21"/>
    </row>
    <row r="7" spans="1:15" x14ac:dyDescent="0.25">
      <c r="I7" s="25">
        <f>SUM(I3:I5)</f>
        <v>8918.02</v>
      </c>
      <c r="M7" s="20">
        <f>M6*N2</f>
        <v>340393645.03749996</v>
      </c>
    </row>
    <row r="8" spans="1:15" x14ac:dyDescent="0.25">
      <c r="H8" s="12" t="s">
        <v>24</v>
      </c>
      <c r="I8" s="25">
        <v>1300</v>
      </c>
    </row>
    <row r="9" spans="1:15" x14ac:dyDescent="0.25">
      <c r="H9" s="12" t="s">
        <v>25</v>
      </c>
      <c r="I9" s="25" t="s">
        <v>35</v>
      </c>
    </row>
    <row r="10" spans="1:15" x14ac:dyDescent="0.25">
      <c r="H10" s="12" t="s">
        <v>26</v>
      </c>
      <c r="I10" s="25">
        <v>70</v>
      </c>
    </row>
    <row r="11" spans="1:15" x14ac:dyDescent="0.25">
      <c r="H11" s="12" t="s">
        <v>27</v>
      </c>
      <c r="I11" s="25">
        <v>45</v>
      </c>
    </row>
    <row r="12" spans="1:15" x14ac:dyDescent="0.25">
      <c r="H12" s="12" t="s">
        <v>28</v>
      </c>
      <c r="I12" s="25">
        <f>0.1*SUM(I7:I9)</f>
        <v>1021.8020000000001</v>
      </c>
    </row>
    <row r="13" spans="1:15" x14ac:dyDescent="0.25">
      <c r="H13" s="12" t="s">
        <v>29</v>
      </c>
      <c r="I13" s="25">
        <v>300</v>
      </c>
    </row>
    <row r="14" spans="1:15" x14ac:dyDescent="0.25">
      <c r="H14" s="12" t="s">
        <v>30</v>
      </c>
      <c r="I14" s="25" t="s">
        <v>35</v>
      </c>
    </row>
    <row r="16" spans="1:15" x14ac:dyDescent="0.25">
      <c r="H16" s="12" t="s">
        <v>31</v>
      </c>
      <c r="I16" s="25">
        <f>SUM(I7:I14)</f>
        <v>11654.822</v>
      </c>
    </row>
    <row r="17" spans="8:9" x14ac:dyDescent="0.25">
      <c r="H17" s="12" t="s">
        <v>32</v>
      </c>
      <c r="I17" s="25">
        <v>0.25</v>
      </c>
    </row>
    <row r="18" spans="8:9" x14ac:dyDescent="0.25">
      <c r="H18" s="12" t="s">
        <v>33</v>
      </c>
      <c r="I18" s="26">
        <f>I16*(1+I17)</f>
        <v>14568.5275</v>
      </c>
    </row>
    <row r="19" spans="8:9" x14ac:dyDescent="0.25">
      <c r="H19" s="12" t="s">
        <v>34</v>
      </c>
      <c r="I19" s="25">
        <f>I18-I16</f>
        <v>2913.7055</v>
      </c>
    </row>
    <row r="21" spans="8:9" x14ac:dyDescent="0.25">
      <c r="I21" s="25">
        <f>I18-I7</f>
        <v>5650.5074999999997</v>
      </c>
    </row>
  </sheetData>
  <mergeCells count="6">
    <mergeCell ref="A1:A2"/>
    <mergeCell ref="B1:B2"/>
    <mergeCell ref="C1:C2"/>
    <mergeCell ref="E1:E2"/>
    <mergeCell ref="F1:J1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Thoa</dc:creator>
  <cp:lastModifiedBy>Administrator</cp:lastModifiedBy>
  <dcterms:created xsi:type="dcterms:W3CDTF">2019-06-25T08:41:18Z</dcterms:created>
  <dcterms:modified xsi:type="dcterms:W3CDTF">2019-06-28T00:39:09Z</dcterms:modified>
</cp:coreProperties>
</file>