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Sheet1!$A$1:$I$64</definedName>
  </definedNames>
  <calcPr calcId="152511"/>
</workbook>
</file>

<file path=xl/calcChain.xml><?xml version="1.0" encoding="utf-8"?>
<calcChain xmlns="http://schemas.openxmlformats.org/spreadsheetml/2006/main">
  <c r="I17" i="1" l="1"/>
  <c r="I18" i="1"/>
  <c r="I19" i="1"/>
  <c r="I20" i="1"/>
  <c r="I21" i="1"/>
  <c r="I22" i="1"/>
  <c r="I23" i="1"/>
  <c r="I24" i="1"/>
  <c r="I25" i="1"/>
  <c r="I26" i="1"/>
  <c r="I27" i="1"/>
  <c r="I28" i="1"/>
  <c r="I29" i="1"/>
  <c r="I30" i="1"/>
  <c r="I31" i="1"/>
  <c r="I32" i="1"/>
  <c r="I33" i="1"/>
  <c r="I34" i="1"/>
  <c r="I35" i="1"/>
  <c r="I36" i="1"/>
  <c r="I16" i="1"/>
  <c r="F37" i="1"/>
  <c r="I38" i="1" l="1"/>
  <c r="I39" i="1" s="1"/>
  <c r="I40" i="1" s="1"/>
</calcChain>
</file>

<file path=xl/sharedStrings.xml><?xml version="1.0" encoding="utf-8"?>
<sst xmlns="http://schemas.openxmlformats.org/spreadsheetml/2006/main" count="138" uniqueCount="61">
  <si>
    <t>BÁO GIÁ</t>
  </si>
  <si>
    <t>STT</t>
  </si>
  <si>
    <t>Xuất xứ</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</si>
  <si>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</si>
  <si>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</si>
  <si>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</si>
  <si>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</si>
  <si>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</si>
  <si>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</si>
  <si>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</si>
  <si>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</si>
  <si>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</si>
  <si>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Chúng tôi rất mong nhận được sự hợp tác từ quý Công ty.</t>
  </si>
  <si>
    <t>Hiệu lực báo giá</t>
  </si>
  <si>
    <t>- 03 ngày làm việc.</t>
  </si>
  <si>
    <r>
      <t>- Certificate of Test - CQ</t>
    </r>
    <r>
      <rPr>
        <i/>
        <sz val="13"/>
        <color theme="1"/>
        <rFont val="Times New Roman"/>
        <family val="1"/>
      </rPr>
      <t xml:space="preserve"> (bản sao);</t>
    </r>
  </si>
  <si>
    <t>CÔNG TY TNHH MỘT THÀNH VIÊN 
SIÊU VẬT LIỆU</t>
  </si>
  <si>
    <r>
      <rPr>
        <b/>
        <sz val="12"/>
        <color theme="1"/>
        <rFont val="Times New Roman"/>
        <family val="1"/>
      </rPr>
      <t>CÔNG TY TNHH MỘT THÀNH VIÊN SIÊU VẬT LIỆU</t>
    </r>
    <r>
      <rPr>
        <sz val="12"/>
        <color theme="1"/>
        <rFont val="Times New Roman"/>
        <family val="1"/>
      </rPr>
      <t xml:space="preserve">
201/15 Lê Văn Việt, Phường Hiệp Phú, Quận 9, TP. Hồ Chí Minh, Việt Nam
Mã số thuế: 0315502282
Điện thoại: 098 9944 746 | Fax: -
Email: sales@ss-materials.com | Web: www.ss-materials.com</t>
    </r>
  </si>
  <si>
    <t>Số: SVL-PTSCQN/220819</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</si>
  <si>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CỔ PHẦN DỊCH VỤ DẦU KHÍ QUẢNG NGÃI PTSC</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</si>
  <si>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t>Vật liệu</t>
  </si>
  <si>
    <t>Hàng hóa</t>
  </si>
  <si>
    <t>Kích thước (mm)</t>
  </si>
  <si>
    <t>Số lượng</t>
  </si>
  <si>
    <t>ĐVT</t>
  </si>
  <si>
    <t>Đơn giá (VNĐ/ĐVT)</t>
  </si>
  <si>
    <t>Thép tấm</t>
  </si>
  <si>
    <t>2 x 1250 x 2410</t>
  </si>
  <si>
    <t>S355JR</t>
  </si>
  <si>
    <t>Hàn Quốc</t>
  </si>
  <si>
    <t>Tấm</t>
  </si>
  <si>
    <t>13 x 1000 x 1000</t>
  </si>
  <si>
    <t>Thép hình chữ V</t>
  </si>
  <si>
    <t>100x100x10 x 6000</t>
  </si>
  <si>
    <t>Trung Quốc</t>
  </si>
  <si>
    <t>Cây</t>
  </si>
  <si>
    <t>50x50x5 x 6000</t>
  </si>
  <si>
    <t>40x40x4 x 6000</t>
  </si>
  <si>
    <t>25x25x3 x 6000</t>
  </si>
  <si>
    <t>100x100x8 x 6000</t>
  </si>
  <si>
    <t>75x75x6 x 6000</t>
  </si>
  <si>
    <t>63x63x6 x 6000</t>
  </si>
  <si>
    <t>150x150x8 x 6000</t>
  </si>
  <si>
    <t>Thép hình chữ H</t>
  </si>
  <si>
    <t>150x150x7x10 x 6000</t>
  </si>
  <si>
    <t>100x100x6x8 x 6000</t>
  </si>
  <si>
    <t>Thép hình chữ U</t>
  </si>
  <si>
    <t>150x75x6.5x10 x 6000</t>
  </si>
  <si>
    <t>100x46x4.5x7.6 x 6000</t>
  </si>
  <si>
    <t>200x80x7.5x10 x 6000</t>
  </si>
  <si>
    <t>120x53x5.5x9 x 6000</t>
  </si>
  <si>
    <t>Cây đặc</t>
  </si>
  <si>
    <t>Ø20 x 6000</t>
  </si>
  <si>
    <t>Thép hộp vuông</t>
  </si>
  <si>
    <t xml:space="preserve">100x100x6 x 6000 </t>
  </si>
  <si>
    <t>Thành tiền (VNĐ)</t>
  </si>
  <si>
    <t>- Thời gian giao hàng: 7-10 ngày kể từ ngày nhận được thanh toán;</t>
  </si>
  <si>
    <r>
      <t xml:space="preserve">- Địa điểm giao hàng: PTSC Quảng Ngãi </t>
    </r>
    <r>
      <rPr>
        <i/>
        <sz val="13"/>
        <color theme="1"/>
        <rFont val="Times New Roman"/>
        <family val="1"/>
      </rPr>
      <t>(tỉnh Quảng Ngãi).</t>
    </r>
  </si>
  <si>
    <r>
      <t>- Certificate of Origin - CO</t>
    </r>
    <r>
      <rPr>
        <i/>
        <sz val="13"/>
        <color theme="1"/>
        <rFont val="Times New Roman"/>
        <family val="1"/>
      </rPr>
      <t xml:space="preserve"> (bản sao)</t>
    </r>
    <r>
      <rPr>
        <sz val="13"/>
        <color theme="1"/>
        <rFont val="Times New Roman"/>
        <family val="1"/>
      </rPr>
      <t>.</t>
    </r>
  </si>
  <si>
    <r>
      <t>- Thanh toán trước 100%</t>
    </r>
    <r>
      <rPr>
        <i/>
        <sz val="13"/>
        <color theme="1"/>
        <rFont val="Times New Roman"/>
        <family val="1"/>
      </rPr>
      <t xml:space="preserve"> (có bảo lãnh thanh toán).</t>
    </r>
  </si>
  <si>
    <t>Hồ Chí Minh, ngày 23 tháng 08 năm 2019</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</si>
</sst>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0">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3" fontId="1" fillId="0" borderId="1" xfId="0" applyNumberFormat="1" applyFont="1" applyBorder="1" applyAlignment="1">
      <alignment horizontal="right" vertical="center"/>
    </xf>
    <xf numFmtId="0" fontId="3" fillId="0" borderId="0" xfId="0" applyFont="1" applyAlignment="1">
      <alignment vertical="center"/>
    </xf>
    <xf numFmtId="3" fontId="2" fillId="0" borderId="1" xfId="0" applyNumberFormat="1" applyFont="1" applyBorder="1"/>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9" fillId="0" borderId="0" xfId="0" applyFont="1" applyAlignment="1">
      <alignment vertical="center"/>
    </xf>
    <xf numFmtId="3" fontId="2" fillId="0" borderId="8" xfId="0" applyNumberFormat="1" applyFont="1" applyBorder="1" applyAlignment="1">
      <alignment vertical="center"/>
    </xf>
    <xf numFmtId="3" fontId="2" fillId="0" borderId="10" xfId="0" applyNumberFormat="1" applyFont="1" applyBorder="1" applyAlignment="1">
      <alignment vertical="center"/>
    </xf>
    <xf numFmtId="0" fontId="9" fillId="0" borderId="0" xfId="0" applyFont="1"/>
    <xf numFmtId="0" fontId="13" fillId="0" borderId="0" xfId="0" applyFont="1" applyAlignment="1">
      <alignment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13" fillId="0" borderId="0" xfId="0" applyFont="1" applyAlignment="1">
      <alignment horizontal="center" vertical="center" wrapText="1"/>
    </xf>
    <xf numFmtId="0" fontId="2" fillId="0" borderId="8" xfId="0" applyFont="1" applyBorder="1" applyAlignment="1">
      <alignment horizontal="right"/>
    </xf>
    <xf numFmtId="0" fontId="2" fillId="0" borderId="9" xfId="0" applyFont="1" applyBorder="1" applyAlignment="1">
      <alignment horizontal="right"/>
    </xf>
    <xf numFmtId="0" fontId="2" fillId="0" borderId="10" xfId="0" applyFont="1" applyBorder="1" applyAlignment="1">
      <alignment horizontal="right"/>
    </xf>
    <xf numFmtId="0" fontId="10" fillId="0" borderId="3" xfId="0" applyFont="1" applyBorder="1" applyAlignment="1">
      <alignment horizontal="left" wrapText="1"/>
    </xf>
    <xf numFmtId="0" fontId="10" fillId="0" borderId="4" xfId="0" applyFont="1" applyBorder="1" applyAlignment="1">
      <alignment horizontal="left" wrapText="1"/>
    </xf>
    <xf numFmtId="0" fontId="10" fillId="0" borderId="5" xfId="0" applyFont="1" applyBorder="1" applyAlignment="1">
      <alignment horizontal="left" wrapText="1"/>
    </xf>
    <xf numFmtId="0" fontId="10" fillId="0" borderId="6" xfId="0" applyFont="1" applyBorder="1" applyAlignment="1">
      <alignment horizontal="left" wrapText="1"/>
    </xf>
    <xf numFmtId="0" fontId="10" fillId="0" borderId="2" xfId="0" applyFont="1" applyBorder="1" applyAlignment="1">
      <alignment horizontal="left" wrapText="1"/>
    </xf>
    <xf numFmtId="0" fontId="10" fillId="0" borderId="7" xfId="0" applyFont="1" applyBorder="1" applyAlignment="1">
      <alignment horizontal="left" wrapText="1"/>
    </xf>
    <xf numFmtId="0" fontId="6" fillId="0" borderId="0" xfId="0" applyFont="1" applyAlignment="1">
      <alignment horizontal="left"/>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0</xdr:row>
      <xdr:rowOff>133350</xdr:rowOff>
    </xdr:from>
    <xdr:to>
      <xdr:col>8</xdr:col>
      <xdr:colOff>718185</xdr:colOff>
      <xdr:row>5</xdr:row>
      <xdr:rowOff>128779</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81725" y="133350"/>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0"/>
  <sheetViews>
    <sheetView tabSelected="1" zoomScaleNormal="100" zoomScaleSheetLayoutView="100" workbookViewId="0">
      <selection activeCell="M27" sqref="M27"/>
    </sheetView>
  </sheetViews>
  <sheetFormatPr defaultRowHeight="15" x14ac:dyDescent="0.25"/>
  <cols>
    <col min="1" max="1" width="5" style="2" customWidth="1"/>
    <col min="2" max="2" width="18" style="2" customWidth="1"/>
    <col min="3" max="3" width="10.42578125" style="2" customWidth="1"/>
    <col min="4" max="4" width="11.42578125" style="2" bestFit="1" customWidth="1"/>
    <col min="5" max="5" width="22.5703125" style="2" bestFit="1" customWidth="1"/>
    <col min="6" max="6" width="7.42578125" style="2" customWidth="1"/>
    <col min="7" max="7" width="6.42578125" style="2" customWidth="1"/>
    <col min="8" max="8" width="13.42578125" style="3" customWidth="1"/>
    <col min="9" max="9" width="12.42578125" style="3" bestFit="1" customWidth="1"/>
    <col min="10" max="16384" width="9.140625" style="2"/>
  </cols>
  <sheetData>
    <row r="1" spans="1:11" ht="15" customHeight="1" x14ac:dyDescent="0.25">
      <c r="A1" s="44" t="s">
        <v>17</v>
      </c>
      <c r="B1" s="44"/>
      <c r="C1" s="44"/>
      <c r="D1" s="44"/>
      <c r="E1" s="44"/>
      <c r="F1" s="44"/>
      <c r="G1" s="44"/>
      <c r="H1" s="44"/>
      <c r="I1" s="44"/>
      <c r="J1" s="1"/>
      <c r="K1" s="1"/>
    </row>
    <row r="2" spans="1:11" x14ac:dyDescent="0.25">
      <c r="A2" s="44"/>
      <c r="B2" s="44"/>
      <c r="C2" s="44"/>
      <c r="D2" s="44"/>
      <c r="E2" s="44"/>
      <c r="F2" s="44"/>
      <c r="G2" s="44"/>
      <c r="H2" s="44"/>
      <c r="I2" s="44"/>
      <c r="J2" s="1"/>
      <c r="K2" s="1"/>
    </row>
    <row r="3" spans="1:11" x14ac:dyDescent="0.25">
      <c r="A3" s="44"/>
      <c r="B3" s="44"/>
      <c r="C3" s="44"/>
      <c r="D3" s="44"/>
      <c r="E3" s="44"/>
      <c r="F3" s="44"/>
      <c r="G3" s="44"/>
      <c r="H3" s="44"/>
      <c r="I3" s="44"/>
      <c r="J3" s="1"/>
      <c r="K3" s="1"/>
    </row>
    <row r="4" spans="1:11" x14ac:dyDescent="0.25">
      <c r="A4" s="44"/>
      <c r="B4" s="44"/>
      <c r="C4" s="44"/>
      <c r="D4" s="44"/>
      <c r="E4" s="44"/>
      <c r="F4" s="44"/>
      <c r="G4" s="44"/>
      <c r="H4" s="44"/>
      <c r="I4" s="44"/>
      <c r="J4" s="1"/>
      <c r="K4" s="1"/>
    </row>
    <row r="5" spans="1:11" x14ac:dyDescent="0.25">
      <c r="A5" s="44"/>
      <c r="B5" s="44"/>
      <c r="C5" s="44"/>
      <c r="D5" s="44"/>
      <c r="E5" s="44"/>
      <c r="F5" s="44"/>
      <c r="G5" s="44"/>
      <c r="H5" s="44"/>
      <c r="I5" s="44"/>
      <c r="J5" s="1"/>
      <c r="K5" s="1"/>
    </row>
    <row r="6" spans="1:11" x14ac:dyDescent="0.25">
      <c r="A6" s="44"/>
      <c r="B6" s="44"/>
      <c r="C6" s="44"/>
      <c r="D6" s="44"/>
      <c r="E6" s="44"/>
      <c r="F6" s="44"/>
      <c r="G6" s="44"/>
      <c r="H6" s="44"/>
      <c r="I6" s="44"/>
      <c r="J6" s="1"/>
      <c r="K6" s="1"/>
    </row>
    <row r="7" spans="1:11" ht="45" x14ac:dyDescent="0.6">
      <c r="A7" s="45" t="s">
        <v>0</v>
      </c>
      <c r="B7" s="45"/>
      <c r="C7" s="45"/>
      <c r="D7" s="45"/>
      <c r="E7" s="45"/>
      <c r="F7" s="45"/>
      <c r="G7" s="45"/>
      <c r="H7" s="45"/>
      <c r="I7" s="45"/>
    </row>
    <row r="8" spans="1:11" ht="15.75" x14ac:dyDescent="0.25">
      <c r="A8" s="46" t="s">
        <v>18</v>
      </c>
      <c r="B8" s="46"/>
      <c r="C8" s="46"/>
      <c r="D8" s="46"/>
      <c r="E8" s="46"/>
      <c r="F8" s="46"/>
      <c r="G8" s="46"/>
      <c r="H8" s="46"/>
      <c r="I8" s="46"/>
    </row>
    <row r="9" spans="1:11" ht="15.75" x14ac:dyDescent="0.25">
      <c r="A9" s="47" t="s">
        <v>60</v>
      </c>
      <c r="B9" s="47"/>
      <c r="C9" s="47"/>
      <c r="D9" s="47"/>
      <c r="E9" s="47"/>
      <c r="F9" s="47"/>
      <c r="G9" s="47"/>
      <c r="H9" s="47"/>
      <c r="I9" s="47"/>
    </row>
    <row r="10" spans="1:11" ht="4.5" customHeight="1" x14ac:dyDescent="0.25"/>
    <row r="11" spans="1:11" x14ac:dyDescent="0.25">
      <c r="A11" s="48" t="s">
        <v>19</v>
      </c>
      <c r="B11" s="48"/>
      <c r="C11" s="48"/>
      <c r="D11" s="48"/>
      <c r="E11" s="48"/>
      <c r="F11" s="48"/>
      <c r="G11" s="48"/>
      <c r="H11" s="48"/>
      <c r="I11" s="48"/>
      <c r="J11" s="1"/>
      <c r="K11" s="1"/>
    </row>
    <row r="12" spans="1:11" x14ac:dyDescent="0.25">
      <c r="A12" s="48"/>
      <c r="B12" s="48"/>
      <c r="C12" s="48"/>
      <c r="D12" s="48"/>
      <c r="E12" s="48"/>
      <c r="F12" s="48"/>
      <c r="G12" s="48"/>
      <c r="H12" s="48"/>
      <c r="I12" s="48"/>
      <c r="J12" s="1"/>
      <c r="K12" s="1"/>
    </row>
    <row r="13" spans="1:11" x14ac:dyDescent="0.25">
      <c r="A13" s="48"/>
      <c r="B13" s="48"/>
      <c r="C13" s="48"/>
      <c r="D13" s="48"/>
      <c r="E13" s="48"/>
      <c r="F13" s="48"/>
      <c r="G13" s="48"/>
      <c r="H13" s="48"/>
      <c r="I13" s="48"/>
      <c r="J13" s="1"/>
      <c r="K13" s="1"/>
    </row>
    <row r="14" spans="1:11" ht="25.5" customHeight="1" x14ac:dyDescent="0.25">
      <c r="A14" s="49"/>
      <c r="B14" s="49"/>
      <c r="C14" s="49"/>
      <c r="D14" s="49"/>
      <c r="E14" s="49"/>
      <c r="F14" s="49"/>
      <c r="G14" s="49"/>
      <c r="H14" s="49"/>
      <c r="I14" s="49"/>
      <c r="J14" s="1"/>
      <c r="K14" s="1"/>
    </row>
    <row r="15" spans="1:11" s="6" customFormat="1" ht="32.25" customHeight="1" x14ac:dyDescent="0.25">
      <c r="A15" s="4" t="s">
        <v>1</v>
      </c>
      <c r="B15" s="4" t="s">
        <v>21</v>
      </c>
      <c r="C15" s="4" t="s">
        <v>20</v>
      </c>
      <c r="D15" s="4" t="s">
        <v>2</v>
      </c>
      <c r="E15" s="4" t="s">
        <v>22</v>
      </c>
      <c r="F15" s="4" t="s">
        <v>23</v>
      </c>
      <c r="G15" s="4" t="s">
        <v>24</v>
      </c>
      <c r="H15" s="5" t="s">
        <v>25</v>
      </c>
      <c r="I15" s="5" t="s">
        <v>55</v>
      </c>
    </row>
    <row r="16" spans="1:11" s="11" customFormat="1" ht="19.5" customHeight="1" x14ac:dyDescent="0.25">
      <c r="A16" s="7">
        <v>1</v>
      </c>
      <c r="B16" s="8" t="s">
        <v>26</v>
      </c>
      <c r="C16" s="7" t="s">
        <v>28</v>
      </c>
      <c r="D16" s="8" t="s">
        <v>29</v>
      </c>
      <c r="E16" s="9" t="s">
        <v>27</v>
      </c>
      <c r="F16" s="8">
        <v>17</v>
      </c>
      <c r="G16" s="7" t="s">
        <v>30</v>
      </c>
      <c r="H16" s="10">
        <v>1116985.5958962895</v>
      </c>
      <c r="I16" s="10">
        <f>F16*H16</f>
        <v>18988755.13023692</v>
      </c>
    </row>
    <row r="17" spans="1:9" s="11" customFormat="1" ht="19.5" customHeight="1" x14ac:dyDescent="0.25">
      <c r="A17" s="7">
        <v>2</v>
      </c>
      <c r="B17" s="8" t="s">
        <v>26</v>
      </c>
      <c r="C17" s="7" t="s">
        <v>28</v>
      </c>
      <c r="D17" s="8" t="s">
        <v>29</v>
      </c>
      <c r="E17" s="9" t="s">
        <v>31</v>
      </c>
      <c r="F17" s="8">
        <v>1</v>
      </c>
      <c r="G17" s="7" t="s">
        <v>30</v>
      </c>
      <c r="H17" s="10">
        <v>2861985.9147965088</v>
      </c>
      <c r="I17" s="10">
        <f t="shared" ref="I17:I36" si="0">F17*H17</f>
        <v>2861985.9147965088</v>
      </c>
    </row>
    <row r="18" spans="1:9" s="11" customFormat="1" ht="19.5" customHeight="1" x14ac:dyDescent="0.25">
      <c r="A18" s="7">
        <v>3</v>
      </c>
      <c r="B18" s="8" t="s">
        <v>32</v>
      </c>
      <c r="C18" s="7" t="s">
        <v>28</v>
      </c>
      <c r="D18" s="8" t="s">
        <v>34</v>
      </c>
      <c r="E18" s="9" t="s">
        <v>33</v>
      </c>
      <c r="F18" s="8">
        <v>4</v>
      </c>
      <c r="G18" s="7" t="s">
        <v>35</v>
      </c>
      <c r="H18" s="10">
        <v>2139884.8532170821</v>
      </c>
      <c r="I18" s="10">
        <f t="shared" si="0"/>
        <v>8559539.4128683284</v>
      </c>
    </row>
    <row r="19" spans="1:9" s="11" customFormat="1" ht="19.5" customHeight="1" x14ac:dyDescent="0.25">
      <c r="A19" s="7">
        <v>4</v>
      </c>
      <c r="B19" s="8" t="s">
        <v>32</v>
      </c>
      <c r="C19" s="7" t="s">
        <v>28</v>
      </c>
      <c r="D19" s="8" t="s">
        <v>34</v>
      </c>
      <c r="E19" s="9" t="s">
        <v>36</v>
      </c>
      <c r="F19" s="8">
        <v>12</v>
      </c>
      <c r="G19" s="7" t="s">
        <v>35</v>
      </c>
      <c r="H19" s="10">
        <v>534970.47527958837</v>
      </c>
      <c r="I19" s="10">
        <f t="shared" si="0"/>
        <v>6419645.7033550609</v>
      </c>
    </row>
    <row r="20" spans="1:9" s="11" customFormat="1" ht="19.5" customHeight="1" x14ac:dyDescent="0.25">
      <c r="A20" s="7">
        <v>5</v>
      </c>
      <c r="B20" s="8" t="s">
        <v>32</v>
      </c>
      <c r="C20" s="7" t="s">
        <v>28</v>
      </c>
      <c r="D20" s="8" t="s">
        <v>34</v>
      </c>
      <c r="E20" s="9" t="s">
        <v>37</v>
      </c>
      <c r="F20" s="8">
        <v>13</v>
      </c>
      <c r="G20" s="7" t="s">
        <v>35</v>
      </c>
      <c r="H20" s="10">
        <v>342381.45843078394</v>
      </c>
      <c r="I20" s="10">
        <f t="shared" si="0"/>
        <v>4450958.9596001916</v>
      </c>
    </row>
    <row r="21" spans="1:9" s="11" customFormat="1" ht="19.5" customHeight="1" x14ac:dyDescent="0.25">
      <c r="A21" s="7">
        <v>6</v>
      </c>
      <c r="B21" s="8" t="s">
        <v>32</v>
      </c>
      <c r="C21" s="7" t="s">
        <v>28</v>
      </c>
      <c r="D21" s="8" t="s">
        <v>34</v>
      </c>
      <c r="E21" s="9" t="s">
        <v>38</v>
      </c>
      <c r="F21" s="8">
        <v>1</v>
      </c>
      <c r="G21" s="7" t="s">
        <v>35</v>
      </c>
      <c r="H21" s="10">
        <v>158800.77085194687</v>
      </c>
      <c r="I21" s="10">
        <f t="shared" si="0"/>
        <v>158800.77085194687</v>
      </c>
    </row>
    <row r="22" spans="1:9" s="11" customFormat="1" ht="19.5" customHeight="1" x14ac:dyDescent="0.25">
      <c r="A22" s="7">
        <v>7</v>
      </c>
      <c r="B22" s="8" t="s">
        <v>32</v>
      </c>
      <c r="C22" s="7" t="s">
        <v>28</v>
      </c>
      <c r="D22" s="8" t="s">
        <v>34</v>
      </c>
      <c r="E22" s="9" t="s">
        <v>39</v>
      </c>
      <c r="F22" s="8">
        <v>1</v>
      </c>
      <c r="G22" s="7" t="s">
        <v>35</v>
      </c>
      <c r="H22" s="10">
        <v>1729926.902792583</v>
      </c>
      <c r="I22" s="10">
        <f t="shared" si="0"/>
        <v>1729926.902792583</v>
      </c>
    </row>
    <row r="23" spans="1:9" s="11" customFormat="1" ht="19.5" customHeight="1" x14ac:dyDescent="0.25">
      <c r="A23" s="7">
        <v>8</v>
      </c>
      <c r="B23" s="8" t="s">
        <v>32</v>
      </c>
      <c r="C23" s="7" t="s">
        <v>28</v>
      </c>
      <c r="D23" s="8" t="s">
        <v>34</v>
      </c>
      <c r="E23" s="9" t="s">
        <v>40</v>
      </c>
      <c r="F23" s="8">
        <v>1</v>
      </c>
      <c r="G23" s="7" t="s">
        <v>35</v>
      </c>
      <c r="H23" s="10">
        <v>973084.06732699857</v>
      </c>
      <c r="I23" s="10">
        <f t="shared" si="0"/>
        <v>973084.06732699857</v>
      </c>
    </row>
    <row r="24" spans="1:9" s="11" customFormat="1" ht="19.5" customHeight="1" x14ac:dyDescent="0.25">
      <c r="A24" s="7">
        <v>9</v>
      </c>
      <c r="B24" s="8" t="s">
        <v>32</v>
      </c>
      <c r="C24" s="7" t="s">
        <v>28</v>
      </c>
      <c r="D24" s="8" t="s">
        <v>34</v>
      </c>
      <c r="E24" s="9" t="s">
        <v>41</v>
      </c>
      <c r="F24" s="8">
        <v>1</v>
      </c>
      <c r="G24" s="7" t="s">
        <v>35</v>
      </c>
      <c r="H24" s="10">
        <v>893495.48560708424</v>
      </c>
      <c r="I24" s="10">
        <f t="shared" si="0"/>
        <v>893495.48560708424</v>
      </c>
    </row>
    <row r="25" spans="1:9" s="11" customFormat="1" ht="19.5" customHeight="1" x14ac:dyDescent="0.25">
      <c r="A25" s="7">
        <v>10</v>
      </c>
      <c r="B25" s="8" t="s">
        <v>32</v>
      </c>
      <c r="C25" s="7" t="s">
        <v>28</v>
      </c>
      <c r="D25" s="8" t="s">
        <v>34</v>
      </c>
      <c r="E25" s="9" t="s">
        <v>42</v>
      </c>
      <c r="F25" s="8">
        <v>4</v>
      </c>
      <c r="G25" s="7" t="s">
        <v>35</v>
      </c>
      <c r="H25" s="10">
        <v>2728373.9263453474</v>
      </c>
      <c r="I25" s="10">
        <f t="shared" si="0"/>
        <v>10913495.70538139</v>
      </c>
    </row>
    <row r="26" spans="1:9" s="11" customFormat="1" ht="19.5" customHeight="1" x14ac:dyDescent="0.25">
      <c r="A26" s="7">
        <v>11</v>
      </c>
      <c r="B26" s="8" t="s">
        <v>43</v>
      </c>
      <c r="C26" s="7" t="s">
        <v>28</v>
      </c>
      <c r="D26" s="8" t="s">
        <v>34</v>
      </c>
      <c r="E26" s="9" t="s">
        <v>44</v>
      </c>
      <c r="F26" s="8">
        <v>1</v>
      </c>
      <c r="G26" s="7" t="s">
        <v>35</v>
      </c>
      <c r="H26" s="10">
        <v>4826238.6062611956</v>
      </c>
      <c r="I26" s="10">
        <f t="shared" si="0"/>
        <v>4826238.6062611956</v>
      </c>
    </row>
    <row r="27" spans="1:9" s="11" customFormat="1" ht="19.5" customHeight="1" x14ac:dyDescent="0.25">
      <c r="A27" s="7">
        <v>12</v>
      </c>
      <c r="B27" s="8" t="s">
        <v>43</v>
      </c>
      <c r="C27" s="7" t="s">
        <v>28</v>
      </c>
      <c r="D27" s="8" t="s">
        <v>34</v>
      </c>
      <c r="E27" s="9" t="s">
        <v>45</v>
      </c>
      <c r="F27" s="8">
        <v>2</v>
      </c>
      <c r="G27" s="7" t="s">
        <v>35</v>
      </c>
      <c r="H27" s="10">
        <v>2665745.1518205702</v>
      </c>
      <c r="I27" s="10">
        <f t="shared" si="0"/>
        <v>5331490.3036411405</v>
      </c>
    </row>
    <row r="28" spans="1:9" s="11" customFormat="1" ht="19.5" customHeight="1" x14ac:dyDescent="0.25">
      <c r="A28" s="7">
        <v>13</v>
      </c>
      <c r="B28" s="8" t="s">
        <v>43</v>
      </c>
      <c r="C28" s="7" t="s">
        <v>28</v>
      </c>
      <c r="D28" s="8" t="s">
        <v>34</v>
      </c>
      <c r="E28" s="9" t="s">
        <v>45</v>
      </c>
      <c r="F28" s="8">
        <v>1</v>
      </c>
      <c r="G28" s="7" t="s">
        <v>35</v>
      </c>
      <c r="H28" s="10">
        <v>2665745.1518205702</v>
      </c>
      <c r="I28" s="10">
        <f t="shared" si="0"/>
        <v>2665745.1518205702</v>
      </c>
    </row>
    <row r="29" spans="1:9" s="11" customFormat="1" ht="19.5" customHeight="1" x14ac:dyDescent="0.25">
      <c r="A29" s="7">
        <v>14</v>
      </c>
      <c r="B29" s="8" t="s">
        <v>46</v>
      </c>
      <c r="C29" s="7" t="s">
        <v>28</v>
      </c>
      <c r="D29" s="8" t="s">
        <v>34</v>
      </c>
      <c r="E29" s="9" t="s">
        <v>47</v>
      </c>
      <c r="F29" s="8">
        <v>13</v>
      </c>
      <c r="G29" s="7" t="s">
        <v>35</v>
      </c>
      <c r="H29" s="10">
        <v>2849778.9865542296</v>
      </c>
      <c r="I29" s="10">
        <f t="shared" si="0"/>
        <v>37047126.825204983</v>
      </c>
    </row>
    <row r="30" spans="1:9" s="11" customFormat="1" ht="19.5" customHeight="1" x14ac:dyDescent="0.25">
      <c r="A30" s="7">
        <v>15</v>
      </c>
      <c r="B30" s="8" t="s">
        <v>46</v>
      </c>
      <c r="C30" s="7" t="s">
        <v>28</v>
      </c>
      <c r="D30" s="8" t="s">
        <v>34</v>
      </c>
      <c r="E30" s="9" t="s">
        <v>48</v>
      </c>
      <c r="F30" s="8">
        <v>1</v>
      </c>
      <c r="G30" s="7" t="s">
        <v>35</v>
      </c>
      <c r="H30" s="10">
        <v>1434070.5203226984</v>
      </c>
      <c r="I30" s="10">
        <f t="shared" si="0"/>
        <v>1434070.5203226984</v>
      </c>
    </row>
    <row r="31" spans="1:9" s="11" customFormat="1" ht="19.5" customHeight="1" x14ac:dyDescent="0.25">
      <c r="A31" s="7">
        <v>16</v>
      </c>
      <c r="B31" s="8" t="s">
        <v>46</v>
      </c>
      <c r="C31" s="7" t="s">
        <v>28</v>
      </c>
      <c r="D31" s="8" t="s">
        <v>34</v>
      </c>
      <c r="E31" s="9" t="s">
        <v>49</v>
      </c>
      <c r="F31" s="8">
        <v>3</v>
      </c>
      <c r="G31" s="7" t="s">
        <v>35</v>
      </c>
      <c r="H31" s="10">
        <v>3140885.4421699843</v>
      </c>
      <c r="I31" s="10">
        <f t="shared" si="0"/>
        <v>9422656.3265099525</v>
      </c>
    </row>
    <row r="32" spans="1:9" s="11" customFormat="1" ht="19.5" customHeight="1" x14ac:dyDescent="0.25">
      <c r="A32" s="7">
        <v>17</v>
      </c>
      <c r="B32" s="8" t="s">
        <v>46</v>
      </c>
      <c r="C32" s="7" t="s">
        <v>28</v>
      </c>
      <c r="D32" s="8" t="s">
        <v>34</v>
      </c>
      <c r="E32" s="9" t="s">
        <v>50</v>
      </c>
      <c r="F32" s="8">
        <v>1</v>
      </c>
      <c r="G32" s="7" t="s">
        <v>35</v>
      </c>
      <c r="H32" s="10">
        <v>1434082.3287176124</v>
      </c>
      <c r="I32" s="10">
        <f t="shared" si="0"/>
        <v>1434082.3287176124</v>
      </c>
    </row>
    <row r="33" spans="1:9" s="11" customFormat="1" ht="19.5" customHeight="1" x14ac:dyDescent="0.25">
      <c r="A33" s="7">
        <v>18</v>
      </c>
      <c r="B33" s="8" t="s">
        <v>46</v>
      </c>
      <c r="C33" s="7" t="s">
        <v>28</v>
      </c>
      <c r="D33" s="8" t="s">
        <v>34</v>
      </c>
      <c r="E33" s="9" t="s">
        <v>48</v>
      </c>
      <c r="F33" s="8">
        <v>4</v>
      </c>
      <c r="G33" s="7" t="s">
        <v>35</v>
      </c>
      <c r="H33" s="10">
        <v>1317058.1830217992</v>
      </c>
      <c r="I33" s="10">
        <f t="shared" si="0"/>
        <v>5268232.7320871968</v>
      </c>
    </row>
    <row r="34" spans="1:9" s="11" customFormat="1" ht="19.5" customHeight="1" x14ac:dyDescent="0.25">
      <c r="A34" s="7">
        <v>19</v>
      </c>
      <c r="B34" s="8" t="s">
        <v>51</v>
      </c>
      <c r="C34" s="7" t="s">
        <v>28</v>
      </c>
      <c r="D34" s="8" t="s">
        <v>34</v>
      </c>
      <c r="E34" s="9" t="s">
        <v>52</v>
      </c>
      <c r="F34" s="8">
        <v>3</v>
      </c>
      <c r="G34" s="7" t="s">
        <v>35</v>
      </c>
      <c r="H34" s="10">
        <v>553518.51159064996</v>
      </c>
      <c r="I34" s="10">
        <f t="shared" si="0"/>
        <v>1660555.53477195</v>
      </c>
    </row>
    <row r="35" spans="1:9" s="11" customFormat="1" ht="19.5" customHeight="1" x14ac:dyDescent="0.25">
      <c r="A35" s="7">
        <v>20</v>
      </c>
      <c r="B35" s="8" t="s">
        <v>53</v>
      </c>
      <c r="C35" s="7" t="s">
        <v>28</v>
      </c>
      <c r="D35" s="8" t="s">
        <v>34</v>
      </c>
      <c r="E35" s="9" t="s">
        <v>54</v>
      </c>
      <c r="F35" s="8">
        <v>2</v>
      </c>
      <c r="G35" s="7" t="s">
        <v>35</v>
      </c>
      <c r="H35" s="10">
        <v>3236940.8305973797</v>
      </c>
      <c r="I35" s="10">
        <f t="shared" si="0"/>
        <v>6473881.6611947594</v>
      </c>
    </row>
    <row r="36" spans="1:9" s="11" customFormat="1" ht="19.5" customHeight="1" x14ac:dyDescent="0.25">
      <c r="A36" s="7">
        <v>21</v>
      </c>
      <c r="B36" s="8" t="s">
        <v>53</v>
      </c>
      <c r="C36" s="7" t="s">
        <v>28</v>
      </c>
      <c r="D36" s="8" t="s">
        <v>34</v>
      </c>
      <c r="E36" s="9" t="s">
        <v>54</v>
      </c>
      <c r="F36" s="8">
        <v>1</v>
      </c>
      <c r="G36" s="7" t="s">
        <v>35</v>
      </c>
      <c r="H36" s="10">
        <v>3236940.8305973797</v>
      </c>
      <c r="I36" s="10">
        <f t="shared" si="0"/>
        <v>3236940.8305973797</v>
      </c>
    </row>
    <row r="37" spans="1:9" s="25" customFormat="1" ht="19.5" customHeight="1" x14ac:dyDescent="0.25">
      <c r="A37" s="30"/>
      <c r="B37" s="31"/>
      <c r="C37" s="31"/>
      <c r="D37" s="31"/>
      <c r="E37" s="32"/>
      <c r="F37" s="23">
        <f>SUM(F16:F36)</f>
        <v>87</v>
      </c>
      <c r="G37" s="24" t="s">
        <v>35</v>
      </c>
      <c r="H37" s="26"/>
      <c r="I37" s="27"/>
    </row>
    <row r="38" spans="1:9" s="28" customFormat="1" ht="15.75" x14ac:dyDescent="0.25">
      <c r="A38" s="34" t="s">
        <v>3</v>
      </c>
      <c r="B38" s="35"/>
      <c r="C38" s="35"/>
      <c r="D38" s="35"/>
      <c r="E38" s="35"/>
      <c r="F38" s="35"/>
      <c r="G38" s="35"/>
      <c r="H38" s="36"/>
      <c r="I38" s="12">
        <f>SUM(I16:I36)</f>
        <v>134750708.87394646</v>
      </c>
    </row>
    <row r="39" spans="1:9" s="28" customFormat="1" ht="15.75" x14ac:dyDescent="0.25">
      <c r="A39" s="34" t="s">
        <v>5</v>
      </c>
      <c r="B39" s="35"/>
      <c r="C39" s="35"/>
      <c r="D39" s="35"/>
      <c r="E39" s="35"/>
      <c r="F39" s="35"/>
      <c r="G39" s="35"/>
      <c r="H39" s="36"/>
      <c r="I39" s="12">
        <f>0.1*I38</f>
        <v>13475070.887394646</v>
      </c>
    </row>
    <row r="40" spans="1:9" s="28" customFormat="1" ht="15.75" x14ac:dyDescent="0.25">
      <c r="A40" s="34" t="s">
        <v>4</v>
      </c>
      <c r="B40" s="35"/>
      <c r="C40" s="35"/>
      <c r="D40" s="35"/>
      <c r="E40" s="35"/>
      <c r="F40" s="35"/>
      <c r="G40" s="35"/>
      <c r="H40" s="36"/>
      <c r="I40" s="12">
        <f>I38+I39</f>
        <v>148225779.76134109</v>
      </c>
    </row>
    <row r="41" spans="1:9" ht="15" customHeight="1" x14ac:dyDescent="0.25">
      <c r="A41" s="37" t="s">
        <v>6</v>
      </c>
      <c r="B41" s="38"/>
      <c r="C41" s="38"/>
      <c r="D41" s="38"/>
      <c r="E41" s="38"/>
      <c r="F41" s="38"/>
      <c r="G41" s="38"/>
      <c r="H41" s="38"/>
      <c r="I41" s="39"/>
    </row>
    <row r="42" spans="1:9" x14ac:dyDescent="0.25">
      <c r="A42" s="40"/>
      <c r="B42" s="41"/>
      <c r="C42" s="41"/>
      <c r="D42" s="41"/>
      <c r="E42" s="41"/>
      <c r="F42" s="41"/>
      <c r="G42" s="41"/>
      <c r="H42" s="41"/>
      <c r="I42" s="42"/>
    </row>
    <row r="43" spans="1:9" ht="6" customHeight="1" x14ac:dyDescent="0.25">
      <c r="A43" s="13"/>
    </row>
    <row r="44" spans="1:9" ht="16.5" x14ac:dyDescent="0.25">
      <c r="A44" s="14" t="s">
        <v>7</v>
      </c>
      <c r="B44" s="15"/>
      <c r="C44" s="15"/>
      <c r="D44" s="15"/>
      <c r="E44" s="15"/>
      <c r="F44" s="15"/>
      <c r="G44" s="15"/>
      <c r="H44" s="16"/>
      <c r="I44" s="16"/>
    </row>
    <row r="45" spans="1:9" ht="16.5" x14ac:dyDescent="0.25">
      <c r="A45" s="17" t="s">
        <v>8</v>
      </c>
      <c r="B45" s="15"/>
      <c r="C45" s="15"/>
      <c r="D45" s="15"/>
      <c r="E45" s="15"/>
      <c r="F45" s="15"/>
      <c r="G45" s="15"/>
      <c r="H45" s="16"/>
      <c r="I45" s="16"/>
    </row>
    <row r="46" spans="1:9" ht="16.5" x14ac:dyDescent="0.25">
      <c r="A46" s="18"/>
      <c r="B46" s="19" t="s">
        <v>56</v>
      </c>
      <c r="C46" s="15"/>
      <c r="D46" s="15"/>
      <c r="E46" s="15"/>
      <c r="F46" s="15"/>
      <c r="G46" s="15"/>
      <c r="H46" s="16"/>
      <c r="I46" s="16"/>
    </row>
    <row r="47" spans="1:9" ht="16.5" x14ac:dyDescent="0.25">
      <c r="A47" s="15"/>
      <c r="B47" s="19" t="s">
        <v>57</v>
      </c>
      <c r="C47" s="15"/>
      <c r="D47" s="15"/>
      <c r="E47" s="15"/>
      <c r="F47" s="15"/>
      <c r="G47" s="15"/>
      <c r="H47" s="16"/>
      <c r="I47" s="16"/>
    </row>
    <row r="48" spans="1:9" ht="16.5" x14ac:dyDescent="0.25">
      <c r="A48" s="20" t="s">
        <v>9</v>
      </c>
      <c r="B48" s="15"/>
      <c r="C48" s="15"/>
      <c r="D48" s="15"/>
      <c r="E48" s="15"/>
      <c r="F48" s="15"/>
      <c r="G48" s="15"/>
      <c r="H48" s="16"/>
      <c r="I48" s="16"/>
    </row>
    <row r="49" spans="1:9" ht="16.5" x14ac:dyDescent="0.25">
      <c r="A49" s="15"/>
      <c r="B49" s="19" t="s">
        <v>59</v>
      </c>
      <c r="C49" s="15"/>
      <c r="D49" s="15"/>
      <c r="E49" s="15"/>
      <c r="F49" s="15"/>
      <c r="G49" s="15"/>
      <c r="H49" s="16"/>
      <c r="I49" s="16"/>
    </row>
    <row r="50" spans="1:9" ht="16.5" x14ac:dyDescent="0.25">
      <c r="A50" s="20" t="s">
        <v>10</v>
      </c>
      <c r="B50" s="15"/>
      <c r="C50" s="15"/>
      <c r="D50" s="15"/>
      <c r="E50" s="15"/>
      <c r="F50" s="15"/>
      <c r="G50" s="15"/>
      <c r="H50" s="16"/>
      <c r="I50" s="16"/>
    </row>
    <row r="51" spans="1:9" ht="16.5" x14ac:dyDescent="0.25">
      <c r="A51" s="15"/>
      <c r="B51" s="19" t="s">
        <v>15</v>
      </c>
      <c r="C51" s="15"/>
      <c r="D51" s="15"/>
      <c r="E51" s="15"/>
      <c r="F51" s="15"/>
      <c r="G51" s="15"/>
      <c r="H51" s="16"/>
      <c r="I51" s="16"/>
    </row>
    <row r="52" spans="1:9" ht="16.5" x14ac:dyDescent="0.25">
      <c r="A52" s="15"/>
      <c r="B52" s="19" t="s">
        <v>58</v>
      </c>
      <c r="C52" s="15"/>
      <c r="D52" s="15"/>
      <c r="E52" s="15"/>
      <c r="F52" s="15"/>
      <c r="G52" s="15"/>
      <c r="H52" s="16"/>
      <c r="I52" s="16"/>
    </row>
    <row r="53" spans="1:9" ht="16.5" x14ac:dyDescent="0.25">
      <c r="A53" s="20" t="s">
        <v>13</v>
      </c>
      <c r="B53" s="19"/>
      <c r="C53" s="15"/>
      <c r="D53" s="15"/>
      <c r="E53" s="15"/>
      <c r="F53" s="15"/>
      <c r="G53" s="15"/>
      <c r="H53" s="16"/>
      <c r="I53" s="16"/>
    </row>
    <row r="54" spans="1:9" ht="16.5" x14ac:dyDescent="0.25">
      <c r="A54" s="15"/>
      <c r="B54" s="19" t="s">
        <v>14</v>
      </c>
      <c r="C54" s="15"/>
      <c r="D54" s="15"/>
      <c r="E54" s="15"/>
      <c r="F54" s="15"/>
      <c r="G54" s="15"/>
      <c r="H54" s="16"/>
      <c r="I54" s="16"/>
    </row>
    <row r="55" spans="1:9" ht="8.25" customHeight="1" x14ac:dyDescent="0.25">
      <c r="A55" s="15"/>
      <c r="B55" s="19"/>
      <c r="C55" s="15"/>
      <c r="D55" s="15"/>
      <c r="E55" s="15"/>
      <c r="F55" s="15"/>
      <c r="G55" s="15"/>
      <c r="H55" s="16"/>
      <c r="I55" s="16"/>
    </row>
    <row r="56" spans="1:9" ht="16.5" x14ac:dyDescent="0.25">
      <c r="A56" s="43" t="s">
        <v>12</v>
      </c>
      <c r="B56" s="43"/>
      <c r="C56" s="43"/>
      <c r="D56" s="43"/>
      <c r="E56" s="43"/>
      <c r="F56" s="43"/>
      <c r="G56" s="43"/>
      <c r="H56" s="43"/>
      <c r="I56" s="43"/>
    </row>
    <row r="57" spans="1:9" ht="16.5" x14ac:dyDescent="0.25">
      <c r="A57" s="15" t="s">
        <v>11</v>
      </c>
      <c r="B57" s="15"/>
      <c r="C57" s="15"/>
      <c r="D57" s="15"/>
      <c r="E57" s="15"/>
      <c r="F57" s="15"/>
      <c r="G57" s="15"/>
      <c r="H57" s="16"/>
      <c r="I57" s="16"/>
    </row>
    <row r="58" spans="1:9" ht="18.75" customHeight="1" x14ac:dyDescent="0.25">
      <c r="A58" s="21"/>
      <c r="B58" s="21"/>
      <c r="D58" s="29"/>
      <c r="E58" s="33" t="s">
        <v>16</v>
      </c>
      <c r="F58" s="33"/>
      <c r="G58" s="33"/>
      <c r="H58" s="33"/>
      <c r="I58" s="33"/>
    </row>
    <row r="59" spans="1:9" ht="15.75" customHeight="1" x14ac:dyDescent="0.25">
      <c r="A59" s="21"/>
      <c r="B59" s="21"/>
      <c r="C59" s="29"/>
      <c r="D59" s="29"/>
      <c r="E59" s="33"/>
      <c r="F59" s="33"/>
      <c r="G59" s="33"/>
      <c r="H59" s="33"/>
      <c r="I59" s="33"/>
    </row>
    <row r="60" spans="1:9" ht="15.75" x14ac:dyDescent="0.25">
      <c r="A60" s="21"/>
      <c r="B60" s="21"/>
      <c r="C60" s="21"/>
      <c r="D60" s="21"/>
      <c r="E60" s="21"/>
      <c r="F60" s="21"/>
      <c r="G60" s="21"/>
      <c r="H60" s="22"/>
      <c r="I60" s="22"/>
    </row>
  </sheetData>
  <mergeCells count="12">
    <mergeCell ref="A1:I6"/>
    <mergeCell ref="A7:I7"/>
    <mergeCell ref="A8:I8"/>
    <mergeCell ref="A9:I9"/>
    <mergeCell ref="A11:I14"/>
    <mergeCell ref="A37:E37"/>
    <mergeCell ref="E58:I59"/>
    <mergeCell ref="A38:H38"/>
    <mergeCell ref="A39:H39"/>
    <mergeCell ref="A40:H40"/>
    <mergeCell ref="A41:I42"/>
    <mergeCell ref="A56:I56"/>
  </mergeCells>
  <pageMargins left="0.7" right="0.7" top="0.75" bottom="0.75" header="0.3" footer="0.3"/>
  <pageSetup paperSize="9" scale="81" fitToHeight="0" orientation="portrait" verticalDpi="0" r:id="rId1"/>
  <headerFooter>
    <oddFooter>&amp;C&amp;"Times New Roman,Regular"&amp;12Trang &amp;P / &amp;N</oddFooter>
  </headerFooter>
  <rowBreaks count="1" manualBreakCount="1">
    <brk id="43" max="8"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2019-08-23T07:52:15Z</dcterms:modified>
</cp:coreProperties>
</file>